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onnetapp01\pdu secure data\4_!!SECURE DATA\Destination Measures\Phase 6 (2013-14 Cohort)\Publication PROVISIONAL\Final web documents\Excel Tables\Checked Tables\"/>
    </mc:Choice>
  </mc:AlternateContent>
  <workbookProtection workbookAlgorithmName="SHA-512" workbookHashValue="DCCGml3SXrYZkBZE12173af9lJ5EiL3YrIAbFCrbhy9UOL2prKUpnomqj3jNsuwBxFFPbftvOLIurn/UYLDApw==" workbookSaltValue="8E4rsLoPZ4EEpWVAHJApqg==" workbookSpinCount="100000" lockStructure="1"/>
  <bookViews>
    <workbookView xWindow="240" yWindow="135" windowWidth="20115" windowHeight="7935" tabRatio="856"/>
  </bookViews>
  <sheets>
    <sheet name="Cover" sheetId="34" r:id="rId1"/>
    <sheet name="Contents" sheetId="24" r:id="rId2"/>
    <sheet name="Nat_Num" sheetId="1" state="hidden" r:id="rId3"/>
    <sheet name="Nat_Per" sheetId="2" state="hidden" r:id="rId4"/>
    <sheet name="NAT_INDEX" sheetId="4" state="hidden" r:id="rId5"/>
    <sheet name="NA1 (Main)" sheetId="3" r:id="rId6"/>
    <sheet name="NA11 (Gen)" sheetId="6" r:id="rId7"/>
    <sheet name="NA12 (FSM)" sheetId="7" r:id="rId8"/>
    <sheet name="NA13 (SEN)" sheetId="8" r:id="rId9"/>
    <sheet name="NA14 (MajEth)" sheetId="9" r:id="rId10"/>
    <sheet name="NA15 (Eth)" sheetId="10" r:id="rId11"/>
    <sheet name="NA16 (Disadv)" sheetId="11" r:id="rId12"/>
    <sheet name="LA Main" sheetId="17" r:id="rId13"/>
    <sheet name="LA (Sch)" sheetId="13" state="hidden" r:id="rId14"/>
    <sheet name="LA14(TotSpec)" sheetId="14" state="hidden" r:id="rId15"/>
    <sheet name="LA15(TotSF)" sheetId="15" state="hidden" r:id="rId16"/>
    <sheet name="LA16(TotAP)" sheetId="16" state="hidden" r:id="rId17"/>
    <sheet name="LA21 (Gen - SFM)" sheetId="18" r:id="rId18"/>
    <sheet name="LA (Disadv)" sheetId="21" r:id="rId19"/>
    <sheet name="LA33 (Disadv - SFM)" sheetId="19" state="hidden" r:id="rId20"/>
    <sheet name="LA34 (Disadv - TOTSPEC)" sheetId="20" state="hidden" r:id="rId21"/>
    <sheet name="LA41 (SEN - SFM)" sheetId="22" r:id="rId22"/>
    <sheet name="LA42_SFM_SEN benchmarking tool" sheetId="23" r:id="rId23"/>
    <sheet name="INDEX" sheetId="12" state="hidden" r:id="rId24"/>
    <sheet name="LA61 Summary" sheetId="25" r:id="rId25"/>
    <sheet name="LA1" sheetId="26" state="hidden" r:id="rId26"/>
    <sheet name="LA14" sheetId="28" state="hidden" r:id="rId27"/>
    <sheet name="LA15" sheetId="29" state="hidden" r:id="rId28"/>
    <sheet name="LA16" sheetId="30" state="hidden" r:id="rId29"/>
    <sheet name="LA33" sheetId="31" state="hidden" r:id="rId30"/>
    <sheet name="LA34" sheetId="32" state="hidden" r:id="rId31"/>
    <sheet name="LA41" sheetId="33" state="hidden" r:id="rId32"/>
    <sheet name="KS4 Footnotes" sheetId="35" r:id="rId33"/>
  </sheets>
  <definedNames>
    <definedName name="_xlnm._FilterDatabase" localSheetId="23" hidden="1">INDEX!$A$1:$M$154</definedName>
    <definedName name="CONSORTIA" localSheetId="1">#REF!</definedName>
    <definedName name="CONSORTIA" localSheetId="23">#REF!</definedName>
    <definedName name="CONSORTIA" localSheetId="18">#REF!</definedName>
    <definedName name="CONSORTIA" localSheetId="13">#REF!</definedName>
    <definedName name="CONSORTIA" localSheetId="12">#REF!</definedName>
    <definedName name="CONSORTIA" localSheetId="26">#REF!</definedName>
    <definedName name="CONSORTIA" localSheetId="14">#REF!</definedName>
    <definedName name="CONSORTIA" localSheetId="27">#REF!</definedName>
    <definedName name="CONSORTIA" localSheetId="15">#REF!</definedName>
    <definedName name="CONSORTIA" localSheetId="28">#REF!</definedName>
    <definedName name="CONSORTIA" localSheetId="16">#REF!</definedName>
    <definedName name="CONSORTIA" localSheetId="17">#REF!</definedName>
    <definedName name="CONSORTIA" localSheetId="29">#REF!</definedName>
    <definedName name="CONSORTIA" localSheetId="19">#REF!</definedName>
    <definedName name="CONSORTIA" localSheetId="30">#REF!</definedName>
    <definedName name="CONSORTIA" localSheetId="20">#REF!</definedName>
    <definedName name="CONSORTIA" localSheetId="31">#REF!</definedName>
    <definedName name="CONSORTIA" localSheetId="21">#REF!</definedName>
    <definedName name="CONSORTIA" localSheetId="22">#REF!</definedName>
    <definedName name="CONSORTIA" localSheetId="24">#REF!</definedName>
    <definedName name="CONSORTIA" localSheetId="5">#REF!</definedName>
    <definedName name="CONSORTIA">#REF!</definedName>
    <definedName name="Index" localSheetId="1">#REF!</definedName>
    <definedName name="Index" localSheetId="23">#REF!</definedName>
    <definedName name="Index" localSheetId="18">#REF!</definedName>
    <definedName name="Index" localSheetId="13">#REF!</definedName>
    <definedName name="Index" localSheetId="12">#REF!</definedName>
    <definedName name="Index" localSheetId="26">#REF!</definedName>
    <definedName name="Index" localSheetId="14">#REF!</definedName>
    <definedName name="Index" localSheetId="27">#REF!</definedName>
    <definedName name="Index" localSheetId="15">#REF!</definedName>
    <definedName name="Index" localSheetId="28">#REF!</definedName>
    <definedName name="Index" localSheetId="16">#REF!</definedName>
    <definedName name="Index" localSheetId="17">#REF!</definedName>
    <definedName name="Index" localSheetId="29">#REF!</definedName>
    <definedName name="Index" localSheetId="19">#REF!</definedName>
    <definedName name="Index" localSheetId="30">#REF!</definedName>
    <definedName name="Index" localSheetId="20">#REF!</definedName>
    <definedName name="Index" localSheetId="31">#REF!</definedName>
    <definedName name="Index" localSheetId="21">#REF!</definedName>
    <definedName name="Index" localSheetId="22">#REF!</definedName>
    <definedName name="Index" localSheetId="24">#REF!</definedName>
    <definedName name="Index" localSheetId="5">#REF!</definedName>
    <definedName name="Index">#REF!</definedName>
    <definedName name="_xlnm.Print_Area" localSheetId="1">Contents!$A$1:$E$20</definedName>
    <definedName name="_xlnm.Print_Area" localSheetId="13">'LA (Sch)'!$B$1:$O$189</definedName>
    <definedName name="_xlnm.Print_Area" localSheetId="12">'LA Main'!$B$1:$O$189</definedName>
    <definedName name="_xlnm.Print_Area" localSheetId="14">'LA14(TotSpec)'!$B$1:$O$189</definedName>
    <definedName name="_xlnm.Print_Area" localSheetId="15">'LA15(TotSF)'!$B$1:$O$189</definedName>
    <definedName name="_xlnm.Print_Area" localSheetId="16">'LA16(TotAP)'!$B$1:$O$189</definedName>
    <definedName name="_xlnm.Print_Area" localSheetId="22">'LA42_SFM_SEN benchmarking tool'!$B$1:$O$189</definedName>
    <definedName name="_xlnm.Print_Area" localSheetId="24">'LA61 Summary'!$A$1:$O$25</definedName>
    <definedName name="_xlnm.Print_Area" localSheetId="5">'NA1 (Main)'!$A$1:$J$34</definedName>
    <definedName name="Start_10" localSheetId="1">#REF!</definedName>
    <definedName name="Start_10" localSheetId="23">#REF!</definedName>
    <definedName name="Start_10" localSheetId="18">#REF!</definedName>
    <definedName name="Start_10" localSheetId="13">#REF!</definedName>
    <definedName name="Start_10" localSheetId="12">#REF!</definedName>
    <definedName name="Start_10" localSheetId="26">#REF!</definedName>
    <definedName name="Start_10" localSheetId="14">#REF!</definedName>
    <definedName name="Start_10" localSheetId="27">#REF!</definedName>
    <definedName name="Start_10" localSheetId="15">#REF!</definedName>
    <definedName name="Start_10" localSheetId="28">#REF!</definedName>
    <definedName name="Start_10" localSheetId="16">#REF!</definedName>
    <definedName name="Start_10" localSheetId="17">#REF!</definedName>
    <definedName name="Start_10" localSheetId="29">#REF!</definedName>
    <definedName name="Start_10" localSheetId="19">#REF!</definedName>
    <definedName name="Start_10" localSheetId="30">#REF!</definedName>
    <definedName name="Start_10" localSheetId="20">#REF!</definedName>
    <definedName name="Start_10" localSheetId="31">#REF!</definedName>
    <definedName name="Start_10" localSheetId="21">#REF!</definedName>
    <definedName name="Start_10" localSheetId="22">#REF!</definedName>
    <definedName name="Start_10" localSheetId="24">#REF!</definedName>
    <definedName name="Start_10" localSheetId="5">#REF!</definedName>
    <definedName name="Start_10">#REF!</definedName>
    <definedName name="Start_2" localSheetId="1">#REF!</definedName>
    <definedName name="Start_2" localSheetId="23">#REF!</definedName>
    <definedName name="Start_2" localSheetId="18">#REF!</definedName>
    <definedName name="Start_2" localSheetId="13">#REF!</definedName>
    <definedName name="Start_2" localSheetId="12">#REF!</definedName>
    <definedName name="Start_2" localSheetId="26">#REF!</definedName>
    <definedName name="Start_2" localSheetId="14">#REF!</definedName>
    <definedName name="Start_2" localSheetId="27">#REF!</definedName>
    <definedName name="Start_2" localSheetId="15">#REF!</definedName>
    <definedName name="Start_2" localSheetId="28">#REF!</definedName>
    <definedName name="Start_2" localSheetId="16">#REF!</definedName>
    <definedName name="Start_2" localSheetId="17">#REF!</definedName>
    <definedName name="Start_2" localSheetId="29">#REF!</definedName>
    <definedName name="Start_2" localSheetId="19">#REF!</definedName>
    <definedName name="Start_2" localSheetId="30">#REF!</definedName>
    <definedName name="Start_2" localSheetId="20">#REF!</definedName>
    <definedName name="Start_2" localSheetId="31">#REF!</definedName>
    <definedName name="Start_2" localSheetId="21">#REF!</definedName>
    <definedName name="Start_2" localSheetId="22">#REF!</definedName>
    <definedName name="Start_2" localSheetId="24">#REF!</definedName>
    <definedName name="Start_2" localSheetId="5">#REF!</definedName>
    <definedName name="Start_2">#REF!</definedName>
    <definedName name="Start_3" localSheetId="1">#REF!</definedName>
    <definedName name="Start_3" localSheetId="23">#REF!</definedName>
    <definedName name="Start_3" localSheetId="18">#REF!</definedName>
    <definedName name="Start_3" localSheetId="13">#REF!</definedName>
    <definedName name="Start_3" localSheetId="12">#REF!</definedName>
    <definedName name="Start_3" localSheetId="26">#REF!</definedName>
    <definedName name="Start_3" localSheetId="14">#REF!</definedName>
    <definedName name="Start_3" localSheetId="27">#REF!</definedName>
    <definedName name="Start_3" localSheetId="15">#REF!</definedName>
    <definedName name="Start_3" localSheetId="28">#REF!</definedName>
    <definedName name="Start_3" localSheetId="16">#REF!</definedName>
    <definedName name="Start_3" localSheetId="17">#REF!</definedName>
    <definedName name="Start_3" localSheetId="29">#REF!</definedName>
    <definedName name="Start_3" localSheetId="19">#REF!</definedName>
    <definedName name="Start_3" localSheetId="30">#REF!</definedName>
    <definedName name="Start_3" localSheetId="20">#REF!</definedName>
    <definedName name="Start_3" localSheetId="31">#REF!</definedName>
    <definedName name="Start_3" localSheetId="21">#REF!</definedName>
    <definedName name="Start_3" localSheetId="22">#REF!</definedName>
    <definedName name="Start_3" localSheetId="24">#REF!</definedName>
    <definedName name="Start_3" localSheetId="5">#REF!</definedName>
    <definedName name="Start_3">#REF!</definedName>
    <definedName name="Start_4" localSheetId="1">#REF!</definedName>
    <definedName name="Start_4" localSheetId="23">#REF!</definedName>
    <definedName name="Start_4" localSheetId="18">#REF!</definedName>
    <definedName name="Start_4" localSheetId="13">#REF!</definedName>
    <definedName name="Start_4" localSheetId="12">#REF!</definedName>
    <definedName name="Start_4" localSheetId="26">#REF!</definedName>
    <definedName name="Start_4" localSheetId="14">#REF!</definedName>
    <definedName name="Start_4" localSheetId="27">#REF!</definedName>
    <definedName name="Start_4" localSheetId="15">#REF!</definedName>
    <definedName name="Start_4" localSheetId="28">#REF!</definedName>
    <definedName name="Start_4" localSheetId="16">#REF!</definedName>
    <definedName name="Start_4" localSheetId="17">#REF!</definedName>
    <definedName name="Start_4" localSheetId="29">#REF!</definedName>
    <definedName name="Start_4" localSheetId="19">#REF!</definedName>
    <definedName name="Start_4" localSheetId="30">#REF!</definedName>
    <definedName name="Start_4" localSheetId="20">#REF!</definedName>
    <definedName name="Start_4" localSheetId="31">#REF!</definedName>
    <definedName name="Start_4" localSheetId="21">#REF!</definedName>
    <definedName name="Start_4" localSheetId="22">#REF!</definedName>
    <definedName name="Start_4" localSheetId="24">#REF!</definedName>
    <definedName name="Start_4" localSheetId="5">#REF!</definedName>
    <definedName name="Start_4">#REF!</definedName>
    <definedName name="Start_5" localSheetId="1">#REF!</definedName>
    <definedName name="Start_5" localSheetId="23">#REF!</definedName>
    <definedName name="Start_5" localSheetId="18">#REF!</definedName>
    <definedName name="Start_5" localSheetId="13">#REF!</definedName>
    <definedName name="Start_5" localSheetId="12">#REF!</definedName>
    <definedName name="Start_5" localSheetId="26">#REF!</definedName>
    <definedName name="Start_5" localSheetId="14">#REF!</definedName>
    <definedName name="Start_5" localSheetId="27">#REF!</definedName>
    <definedName name="Start_5" localSheetId="15">#REF!</definedName>
    <definedName name="Start_5" localSheetId="28">#REF!</definedName>
    <definedName name="Start_5" localSheetId="16">#REF!</definedName>
    <definedName name="Start_5" localSheetId="17">#REF!</definedName>
    <definedName name="Start_5" localSheetId="29">#REF!</definedName>
    <definedName name="Start_5" localSheetId="19">#REF!</definedName>
    <definedName name="Start_5" localSheetId="30">#REF!</definedName>
    <definedName name="Start_5" localSheetId="20">#REF!</definedName>
    <definedName name="Start_5" localSheetId="31">#REF!</definedName>
    <definedName name="Start_5" localSheetId="21">#REF!</definedName>
    <definedName name="Start_5" localSheetId="22">#REF!</definedName>
    <definedName name="Start_5" localSheetId="24">#REF!</definedName>
    <definedName name="Start_5" localSheetId="5">#REF!</definedName>
    <definedName name="Start_5">#REF!</definedName>
    <definedName name="Start_6" localSheetId="1">#REF!</definedName>
    <definedName name="Start_6" localSheetId="23">#REF!</definedName>
    <definedName name="Start_6" localSheetId="18">#REF!</definedName>
    <definedName name="Start_6" localSheetId="13">#REF!</definedName>
    <definedName name="Start_6" localSheetId="12">#REF!</definedName>
    <definedName name="Start_6" localSheetId="26">#REF!</definedName>
    <definedName name="Start_6" localSheetId="14">#REF!</definedName>
    <definedName name="Start_6" localSheetId="27">#REF!</definedName>
    <definedName name="Start_6" localSheetId="15">#REF!</definedName>
    <definedName name="Start_6" localSheetId="28">#REF!</definedName>
    <definedName name="Start_6" localSheetId="16">#REF!</definedName>
    <definedName name="Start_6" localSheetId="17">#REF!</definedName>
    <definedName name="Start_6" localSheetId="29">#REF!</definedName>
    <definedName name="Start_6" localSheetId="19">#REF!</definedName>
    <definedName name="Start_6" localSheetId="30">#REF!</definedName>
    <definedName name="Start_6" localSheetId="20">#REF!</definedName>
    <definedName name="Start_6" localSheetId="31">#REF!</definedName>
    <definedName name="Start_6" localSheetId="21">#REF!</definedName>
    <definedName name="Start_6" localSheetId="22">#REF!</definedName>
    <definedName name="Start_6" localSheetId="24">#REF!</definedName>
    <definedName name="Start_6" localSheetId="5">#REF!</definedName>
    <definedName name="Start_6">#REF!</definedName>
    <definedName name="Start_7" localSheetId="1">#REF!</definedName>
    <definedName name="Start_7" localSheetId="23">#REF!</definedName>
    <definedName name="Start_7" localSheetId="18">#REF!</definedName>
    <definedName name="Start_7" localSheetId="13">#REF!</definedName>
    <definedName name="Start_7" localSheetId="12">#REF!</definedName>
    <definedName name="Start_7" localSheetId="26">#REF!</definedName>
    <definedName name="Start_7" localSheetId="14">#REF!</definedName>
    <definedName name="Start_7" localSheetId="27">#REF!</definedName>
    <definedName name="Start_7" localSheetId="15">#REF!</definedName>
    <definedName name="Start_7" localSheetId="28">#REF!</definedName>
    <definedName name="Start_7" localSheetId="16">#REF!</definedName>
    <definedName name="Start_7" localSheetId="17">#REF!</definedName>
    <definedName name="Start_7" localSheetId="29">#REF!</definedName>
    <definedName name="Start_7" localSheetId="19">#REF!</definedName>
    <definedName name="Start_7" localSheetId="30">#REF!</definedName>
    <definedName name="Start_7" localSheetId="20">#REF!</definedName>
    <definedName name="Start_7" localSheetId="31">#REF!</definedName>
    <definedName name="Start_7" localSheetId="21">#REF!</definedName>
    <definedName name="Start_7" localSheetId="22">#REF!</definedName>
    <definedName name="Start_7" localSheetId="24">#REF!</definedName>
    <definedName name="Start_7" localSheetId="5">#REF!</definedName>
    <definedName name="Start_7">#REF!</definedName>
    <definedName name="Start_8" localSheetId="1">#REF!</definedName>
    <definedName name="Start_8" localSheetId="23">#REF!</definedName>
    <definedName name="Start_8" localSheetId="18">#REF!</definedName>
    <definedName name="Start_8" localSheetId="13">#REF!</definedName>
    <definedName name="Start_8" localSheetId="12">#REF!</definedName>
    <definedName name="Start_8" localSheetId="26">#REF!</definedName>
    <definedName name="Start_8" localSheetId="14">#REF!</definedName>
    <definedName name="Start_8" localSheetId="27">#REF!</definedName>
    <definedName name="Start_8" localSheetId="15">#REF!</definedName>
    <definedName name="Start_8" localSheetId="28">#REF!</definedName>
    <definedName name="Start_8" localSheetId="16">#REF!</definedName>
    <definedName name="Start_8" localSheetId="17">#REF!</definedName>
    <definedName name="Start_8" localSheetId="29">#REF!</definedName>
    <definedName name="Start_8" localSheetId="19">#REF!</definedName>
    <definedName name="Start_8" localSheetId="30">#REF!</definedName>
    <definedName name="Start_8" localSheetId="20">#REF!</definedName>
    <definedName name="Start_8" localSheetId="31">#REF!</definedName>
    <definedName name="Start_8" localSheetId="21">#REF!</definedName>
    <definedName name="Start_8" localSheetId="22">#REF!</definedName>
    <definedName name="Start_8" localSheetId="24">#REF!</definedName>
    <definedName name="Start_8" localSheetId="5">#REF!</definedName>
    <definedName name="Start_8">#REF!</definedName>
    <definedName name="Start_9" localSheetId="1">#REF!</definedName>
    <definedName name="Start_9" localSheetId="23">#REF!</definedName>
    <definedName name="Start_9" localSheetId="18">#REF!</definedName>
    <definedName name="Start_9" localSheetId="13">#REF!</definedName>
    <definedName name="Start_9" localSheetId="12">#REF!</definedName>
    <definedName name="Start_9" localSheetId="26">#REF!</definedName>
    <definedName name="Start_9" localSheetId="14">#REF!</definedName>
    <definedName name="Start_9" localSheetId="27">#REF!</definedName>
    <definedName name="Start_9" localSheetId="15">#REF!</definedName>
    <definedName name="Start_9" localSheetId="28">#REF!</definedName>
    <definedName name="Start_9" localSheetId="16">#REF!</definedName>
    <definedName name="Start_9" localSheetId="17">#REF!</definedName>
    <definedName name="Start_9" localSheetId="29">#REF!</definedName>
    <definedName name="Start_9" localSheetId="19">#REF!</definedName>
    <definedName name="Start_9" localSheetId="30">#REF!</definedName>
    <definedName name="Start_9" localSheetId="20">#REF!</definedName>
    <definedName name="Start_9" localSheetId="31">#REF!</definedName>
    <definedName name="Start_9" localSheetId="21">#REF!</definedName>
    <definedName name="Start_9" localSheetId="22">#REF!</definedName>
    <definedName name="Start_9" localSheetId="24">#REF!</definedName>
    <definedName name="Start_9" localSheetId="5">#REF!</definedName>
    <definedName name="Start_9">#REF!</definedName>
    <definedName name="SUPPRESSED" localSheetId="1">#REF!</definedName>
    <definedName name="SUPPRESSED" localSheetId="23">#REF!</definedName>
    <definedName name="SUPPRESSED" localSheetId="18">#REF!</definedName>
    <definedName name="SUPPRESSED" localSheetId="13">#REF!</definedName>
    <definedName name="SUPPRESSED" localSheetId="12">#REF!</definedName>
    <definedName name="SUPPRESSED" localSheetId="26">#REF!</definedName>
    <definedName name="SUPPRESSED" localSheetId="14">#REF!</definedName>
    <definedName name="SUPPRESSED" localSheetId="27">#REF!</definedName>
    <definedName name="SUPPRESSED" localSheetId="15">#REF!</definedName>
    <definedName name="SUPPRESSED" localSheetId="28">#REF!</definedName>
    <definedName name="SUPPRESSED" localSheetId="16">#REF!</definedName>
    <definedName name="SUPPRESSED" localSheetId="17">#REF!</definedName>
    <definedName name="SUPPRESSED" localSheetId="29">#REF!</definedName>
    <definedName name="SUPPRESSED" localSheetId="19">#REF!</definedName>
    <definedName name="SUPPRESSED" localSheetId="30">#REF!</definedName>
    <definedName name="SUPPRESSED" localSheetId="20">#REF!</definedName>
    <definedName name="SUPPRESSED" localSheetId="31">#REF!</definedName>
    <definedName name="SUPPRESSED" localSheetId="21">#REF!</definedName>
    <definedName name="SUPPRESSED" localSheetId="22">#REF!</definedName>
    <definedName name="SUPPRESSED" localSheetId="24">#REF!</definedName>
    <definedName name="SUPPRESSED" localSheetId="5">#REF!</definedName>
    <definedName name="SUPPRESSED">#REF!</definedName>
  </definedNames>
  <calcPr calcId="162913"/>
</workbook>
</file>

<file path=xl/calcChain.xml><?xml version="1.0" encoding="utf-8"?>
<calcChain xmlns="http://schemas.openxmlformats.org/spreadsheetml/2006/main">
  <c r="A1" i="3" l="1"/>
  <c r="C9" i="25" l="1"/>
  <c r="C10" i="25"/>
  <c r="C12" i="25"/>
  <c r="C13" i="25"/>
  <c r="C14" i="25"/>
  <c r="C15" i="25"/>
  <c r="C16" i="25"/>
  <c r="C18" i="25"/>
  <c r="C20" i="25"/>
  <c r="C22" i="25"/>
  <c r="C7" i="25"/>
  <c r="E10" i="21" l="1"/>
  <c r="F10" i="21"/>
  <c r="G10" i="21"/>
  <c r="H10" i="21"/>
  <c r="I10" i="21"/>
  <c r="J10" i="21"/>
  <c r="K10" i="21"/>
  <c r="L10" i="21"/>
  <c r="M10" i="21"/>
  <c r="N10" i="21"/>
  <c r="O10" i="21"/>
  <c r="P10" i="21"/>
  <c r="Q10" i="21"/>
  <c r="R10" i="21"/>
  <c r="S10" i="21"/>
  <c r="T10" i="21"/>
  <c r="U10" i="21"/>
  <c r="V10" i="21"/>
  <c r="W10" i="21"/>
  <c r="X10" i="21"/>
  <c r="Y10" i="21"/>
  <c r="Z10" i="21"/>
  <c r="AA10" i="21"/>
  <c r="AB10" i="21"/>
  <c r="AC10" i="21"/>
  <c r="AD10" i="21"/>
  <c r="AE10" i="21"/>
  <c r="AF10" i="21"/>
  <c r="AG10" i="21"/>
  <c r="AH10" i="21"/>
  <c r="AI10" i="21"/>
  <c r="AJ10" i="21"/>
  <c r="AK10" i="21"/>
  <c r="E11" i="21"/>
  <c r="F11" i="21"/>
  <c r="G11" i="21"/>
  <c r="H11" i="21"/>
  <c r="I11" i="21"/>
  <c r="J11" i="21"/>
  <c r="K11" i="21"/>
  <c r="L11" i="21"/>
  <c r="M11" i="21"/>
  <c r="N11" i="21"/>
  <c r="O11" i="21"/>
  <c r="P11" i="21"/>
  <c r="Q11" i="21"/>
  <c r="R11" i="21"/>
  <c r="S11" i="21"/>
  <c r="T11" i="21"/>
  <c r="U11" i="21"/>
  <c r="V11" i="21"/>
  <c r="W11" i="21"/>
  <c r="X11" i="21"/>
  <c r="Y11" i="21"/>
  <c r="Z11" i="21"/>
  <c r="AA11" i="21"/>
  <c r="AB11" i="21"/>
  <c r="AC11" i="21"/>
  <c r="AD11" i="21"/>
  <c r="AE11" i="21"/>
  <c r="AF11" i="21"/>
  <c r="AG11" i="21"/>
  <c r="AH11" i="21"/>
  <c r="AI11" i="21"/>
  <c r="AJ11" i="21"/>
  <c r="AK11" i="21"/>
  <c r="E12" i="21"/>
  <c r="F12" i="21"/>
  <c r="G12" i="21"/>
  <c r="H12" i="21"/>
  <c r="I12" i="21"/>
  <c r="J12" i="21"/>
  <c r="K12" i="21"/>
  <c r="L12" i="21"/>
  <c r="M12" i="21"/>
  <c r="N12" i="21"/>
  <c r="O12" i="21"/>
  <c r="P12" i="21"/>
  <c r="Q12" i="21"/>
  <c r="R12" i="21"/>
  <c r="S12" i="21"/>
  <c r="T12" i="21"/>
  <c r="U12" i="21"/>
  <c r="V12" i="21"/>
  <c r="W12" i="21"/>
  <c r="X12" i="21"/>
  <c r="Y12" i="21"/>
  <c r="Z12" i="21"/>
  <c r="AA12" i="21"/>
  <c r="AB12" i="21"/>
  <c r="AC12" i="21"/>
  <c r="AD12" i="21"/>
  <c r="AE12" i="21"/>
  <c r="AF12" i="21"/>
  <c r="AG12" i="21"/>
  <c r="AH12" i="21"/>
  <c r="AI12" i="21"/>
  <c r="AJ12" i="21"/>
  <c r="AK12" i="21"/>
  <c r="E13" i="21"/>
  <c r="F13" i="21"/>
  <c r="G13" i="21"/>
  <c r="H13" i="21"/>
  <c r="I13" i="21"/>
  <c r="J13" i="21"/>
  <c r="K13" i="21"/>
  <c r="L13" i="21"/>
  <c r="M13" i="21"/>
  <c r="N13" i="21"/>
  <c r="O13" i="21"/>
  <c r="P13" i="21"/>
  <c r="Q13" i="21"/>
  <c r="R13" i="21"/>
  <c r="S13" i="21"/>
  <c r="T13" i="21"/>
  <c r="U13" i="21"/>
  <c r="V13" i="21"/>
  <c r="W13" i="21"/>
  <c r="X13" i="21"/>
  <c r="Y13" i="21"/>
  <c r="Z13" i="21"/>
  <c r="AA13" i="21"/>
  <c r="AB13" i="21"/>
  <c r="AC13" i="21"/>
  <c r="AD13" i="21"/>
  <c r="AE13" i="21"/>
  <c r="AF13" i="21"/>
  <c r="AG13" i="21"/>
  <c r="AH13" i="21"/>
  <c r="AI13" i="21"/>
  <c r="AJ13" i="21"/>
  <c r="AK13" i="21"/>
  <c r="E14" i="21"/>
  <c r="F14" i="21"/>
  <c r="G14" i="21"/>
  <c r="H14" i="21"/>
  <c r="I14" i="21"/>
  <c r="J14" i="21"/>
  <c r="K14" i="21"/>
  <c r="L14" i="21"/>
  <c r="M14" i="21"/>
  <c r="N14" i="21"/>
  <c r="O14" i="21"/>
  <c r="P14" i="21"/>
  <c r="Q14" i="21"/>
  <c r="R14" i="21"/>
  <c r="S14" i="21"/>
  <c r="T14" i="21"/>
  <c r="U14" i="21"/>
  <c r="V14" i="21"/>
  <c r="W14" i="21"/>
  <c r="X14" i="21"/>
  <c r="Y14" i="21"/>
  <c r="Z14" i="21"/>
  <c r="AA14" i="21"/>
  <c r="AB14" i="21"/>
  <c r="AC14" i="21"/>
  <c r="AD14" i="21"/>
  <c r="AE14" i="21"/>
  <c r="AF14" i="21"/>
  <c r="AG14" i="21"/>
  <c r="AH14" i="21"/>
  <c r="AI14" i="21"/>
  <c r="AJ14" i="21"/>
  <c r="AK14" i="21"/>
  <c r="E15" i="21"/>
  <c r="F15" i="21"/>
  <c r="G15" i="21"/>
  <c r="H15" i="21"/>
  <c r="I15" i="21"/>
  <c r="J15" i="21"/>
  <c r="K15" i="21"/>
  <c r="L15" i="21"/>
  <c r="M15" i="21"/>
  <c r="N15" i="21"/>
  <c r="O15" i="21"/>
  <c r="P15" i="21"/>
  <c r="Q15" i="21"/>
  <c r="R15" i="21"/>
  <c r="S15" i="21"/>
  <c r="T15" i="21"/>
  <c r="U15" i="21"/>
  <c r="V15" i="21"/>
  <c r="W15" i="21"/>
  <c r="X15" i="21"/>
  <c r="Y15" i="21"/>
  <c r="Z15" i="21"/>
  <c r="AA15" i="21"/>
  <c r="AB15" i="21"/>
  <c r="AC15" i="21"/>
  <c r="AD15" i="21"/>
  <c r="AE15" i="21"/>
  <c r="AF15" i="21"/>
  <c r="AG15" i="21"/>
  <c r="AH15" i="21"/>
  <c r="AI15" i="21"/>
  <c r="AJ15" i="21"/>
  <c r="AK15" i="21"/>
  <c r="E16" i="21"/>
  <c r="F16" i="21"/>
  <c r="G16" i="21"/>
  <c r="H16" i="21"/>
  <c r="I16" i="21"/>
  <c r="J16" i="21"/>
  <c r="K16" i="21"/>
  <c r="L16" i="21"/>
  <c r="M16" i="21"/>
  <c r="N16" i="21"/>
  <c r="O16" i="21"/>
  <c r="P16" i="21"/>
  <c r="Q16" i="21"/>
  <c r="R16" i="21"/>
  <c r="S16" i="21"/>
  <c r="T16" i="21"/>
  <c r="U16" i="21"/>
  <c r="V16" i="21"/>
  <c r="W16" i="21"/>
  <c r="X16" i="21"/>
  <c r="Y16" i="21"/>
  <c r="Z16" i="21"/>
  <c r="AA16" i="21"/>
  <c r="AB16" i="21"/>
  <c r="AC16" i="21"/>
  <c r="AD16" i="21"/>
  <c r="AE16" i="21"/>
  <c r="AF16" i="21"/>
  <c r="AG16" i="21"/>
  <c r="AH16" i="21"/>
  <c r="AI16" i="21"/>
  <c r="AJ16" i="21"/>
  <c r="AK16" i="21"/>
  <c r="E17" i="21"/>
  <c r="F17" i="21"/>
  <c r="G17" i="21"/>
  <c r="H17" i="21"/>
  <c r="I17" i="21"/>
  <c r="J17" i="21"/>
  <c r="K17" i="21"/>
  <c r="L17" i="21"/>
  <c r="M17" i="21"/>
  <c r="N17" i="21"/>
  <c r="O17" i="21"/>
  <c r="P17" i="21"/>
  <c r="Q17" i="21"/>
  <c r="R17" i="21"/>
  <c r="S17" i="21"/>
  <c r="T17" i="21"/>
  <c r="U17" i="21"/>
  <c r="V17" i="21"/>
  <c r="W17" i="21"/>
  <c r="X17" i="21"/>
  <c r="Y17" i="21"/>
  <c r="Z17" i="21"/>
  <c r="AA17" i="21"/>
  <c r="AB17" i="21"/>
  <c r="AC17" i="21"/>
  <c r="AD17" i="21"/>
  <c r="AE17" i="21"/>
  <c r="AF17" i="21"/>
  <c r="AG17" i="21"/>
  <c r="AH17" i="21"/>
  <c r="AI17" i="21"/>
  <c r="AJ17" i="21"/>
  <c r="AK17" i="21"/>
  <c r="E18" i="21"/>
  <c r="F18" i="21"/>
  <c r="G18" i="21"/>
  <c r="H18" i="21"/>
  <c r="I18" i="21"/>
  <c r="J18" i="21"/>
  <c r="K18" i="21"/>
  <c r="L18" i="21"/>
  <c r="M18" i="21"/>
  <c r="N18" i="21"/>
  <c r="O18" i="21"/>
  <c r="P18" i="21"/>
  <c r="Q18" i="21"/>
  <c r="R18" i="21"/>
  <c r="S18" i="21"/>
  <c r="T18" i="21"/>
  <c r="U18" i="21"/>
  <c r="V18" i="21"/>
  <c r="W18" i="21"/>
  <c r="X18" i="21"/>
  <c r="Y18" i="21"/>
  <c r="Z18" i="21"/>
  <c r="AA18" i="21"/>
  <c r="AB18" i="21"/>
  <c r="AC18" i="21"/>
  <c r="AD18" i="21"/>
  <c r="AE18" i="21"/>
  <c r="AF18" i="21"/>
  <c r="AG18" i="21"/>
  <c r="AH18" i="21"/>
  <c r="AI18" i="21"/>
  <c r="AJ18" i="21"/>
  <c r="AK18" i="21"/>
  <c r="E19" i="21"/>
  <c r="F19" i="21"/>
  <c r="G19" i="21"/>
  <c r="H19" i="21"/>
  <c r="I19" i="21"/>
  <c r="J19" i="21"/>
  <c r="K19" i="21"/>
  <c r="L19" i="21"/>
  <c r="M19" i="21"/>
  <c r="N19" i="21"/>
  <c r="O19" i="21"/>
  <c r="P19" i="21"/>
  <c r="Q19" i="21"/>
  <c r="R19" i="21"/>
  <c r="S19" i="21"/>
  <c r="T19" i="21"/>
  <c r="U19" i="21"/>
  <c r="V19" i="21"/>
  <c r="W19" i="21"/>
  <c r="X19" i="21"/>
  <c r="Y19" i="21"/>
  <c r="Z19" i="21"/>
  <c r="AA19" i="21"/>
  <c r="AB19" i="21"/>
  <c r="AC19" i="21"/>
  <c r="AD19" i="21"/>
  <c r="AE19" i="21"/>
  <c r="AF19" i="21"/>
  <c r="AG19" i="21"/>
  <c r="AH19" i="21"/>
  <c r="AI19" i="21"/>
  <c r="AJ19" i="21"/>
  <c r="AK19" i="21"/>
  <c r="E20" i="21"/>
  <c r="F20" i="21"/>
  <c r="G20" i="21"/>
  <c r="H20" i="21"/>
  <c r="I20" i="21"/>
  <c r="J20" i="21"/>
  <c r="K20" i="21"/>
  <c r="L20" i="21"/>
  <c r="M20" i="21"/>
  <c r="N20" i="21"/>
  <c r="O20" i="21"/>
  <c r="P20" i="21"/>
  <c r="Q20" i="21"/>
  <c r="R20" i="21"/>
  <c r="S20" i="21"/>
  <c r="T20" i="21"/>
  <c r="U20" i="21"/>
  <c r="V20" i="21"/>
  <c r="W20" i="21"/>
  <c r="X20" i="21"/>
  <c r="Y20" i="21"/>
  <c r="Z20" i="21"/>
  <c r="AA20" i="21"/>
  <c r="AB20" i="21"/>
  <c r="AC20" i="21"/>
  <c r="AD20" i="21"/>
  <c r="AE20" i="21"/>
  <c r="AF20" i="21"/>
  <c r="AG20" i="21"/>
  <c r="AH20" i="21"/>
  <c r="AI20" i="21"/>
  <c r="AJ20" i="21"/>
  <c r="AK20"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AK21" i="21"/>
  <c r="E22" i="21"/>
  <c r="F22" i="21"/>
  <c r="G22" i="21"/>
  <c r="H22" i="21"/>
  <c r="I22" i="21"/>
  <c r="J22" i="21"/>
  <c r="K22" i="21"/>
  <c r="L22" i="21"/>
  <c r="M22" i="21"/>
  <c r="N22" i="21"/>
  <c r="O22" i="21"/>
  <c r="P22" i="21"/>
  <c r="Q22" i="21"/>
  <c r="R22" i="21"/>
  <c r="S22" i="21"/>
  <c r="T22" i="21"/>
  <c r="U22" i="21"/>
  <c r="V22" i="21"/>
  <c r="W22" i="21"/>
  <c r="X22" i="21"/>
  <c r="Y22" i="21"/>
  <c r="Z22" i="21"/>
  <c r="AA22" i="21"/>
  <c r="AB22" i="21"/>
  <c r="AC22" i="21"/>
  <c r="AD22" i="21"/>
  <c r="AE22" i="21"/>
  <c r="AF22" i="21"/>
  <c r="AG22" i="21"/>
  <c r="AH22" i="21"/>
  <c r="AI22" i="21"/>
  <c r="AJ22" i="21"/>
  <c r="AK22" i="21"/>
  <c r="E23" i="21"/>
  <c r="F23" i="21"/>
  <c r="G23" i="21"/>
  <c r="H23" i="21"/>
  <c r="I23" i="21"/>
  <c r="J23" i="21"/>
  <c r="K23" i="21"/>
  <c r="L23" i="21"/>
  <c r="M23" i="21"/>
  <c r="N23" i="21"/>
  <c r="O23" i="21"/>
  <c r="P23" i="21"/>
  <c r="Q23" i="21"/>
  <c r="R23" i="21"/>
  <c r="S23" i="21"/>
  <c r="T23" i="21"/>
  <c r="U23" i="21"/>
  <c r="V23" i="21"/>
  <c r="W23" i="21"/>
  <c r="X23" i="21"/>
  <c r="Y23" i="21"/>
  <c r="Z23" i="21"/>
  <c r="AA23" i="21"/>
  <c r="AB23" i="21"/>
  <c r="AC23" i="21"/>
  <c r="AD23" i="21"/>
  <c r="AE23" i="21"/>
  <c r="AF23" i="21"/>
  <c r="AG23" i="21"/>
  <c r="AH23" i="21"/>
  <c r="AI23" i="21"/>
  <c r="AJ23" i="21"/>
  <c r="AK23" i="21"/>
  <c r="E24" i="21"/>
  <c r="F24" i="21"/>
  <c r="G24" i="21"/>
  <c r="H24" i="21"/>
  <c r="I24" i="21"/>
  <c r="J24" i="21"/>
  <c r="K24" i="21"/>
  <c r="L24" i="21"/>
  <c r="M24" i="21"/>
  <c r="N24" i="21"/>
  <c r="O24" i="21"/>
  <c r="P24" i="21"/>
  <c r="Q24" i="21"/>
  <c r="R24" i="21"/>
  <c r="S24" i="21"/>
  <c r="T24" i="21"/>
  <c r="U24" i="21"/>
  <c r="V24" i="21"/>
  <c r="W24" i="21"/>
  <c r="X24" i="21"/>
  <c r="Y24" i="21"/>
  <c r="Z24" i="21"/>
  <c r="AA24" i="21"/>
  <c r="AB24" i="21"/>
  <c r="AC24" i="21"/>
  <c r="AD24" i="21"/>
  <c r="AE24" i="21"/>
  <c r="AF24" i="21"/>
  <c r="AG24" i="21"/>
  <c r="AH24" i="21"/>
  <c r="AI24" i="21"/>
  <c r="AJ24" i="21"/>
  <c r="AK24"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E27" i="21"/>
  <c r="F27" i="21"/>
  <c r="G27" i="21"/>
  <c r="H27" i="21"/>
  <c r="I27" i="21"/>
  <c r="J27" i="21"/>
  <c r="K27" i="21"/>
  <c r="L27" i="21"/>
  <c r="M27" i="21"/>
  <c r="N27" i="21"/>
  <c r="O27" i="21"/>
  <c r="P27" i="21"/>
  <c r="Q27" i="21"/>
  <c r="R27" i="21"/>
  <c r="S27" i="21"/>
  <c r="T27" i="21"/>
  <c r="U27" i="21"/>
  <c r="V27" i="21"/>
  <c r="W27" i="21"/>
  <c r="X27" i="21"/>
  <c r="Y27" i="21"/>
  <c r="Z27" i="21"/>
  <c r="AA27" i="21"/>
  <c r="AB27" i="21"/>
  <c r="AC27" i="21"/>
  <c r="AD27" i="21"/>
  <c r="AE27" i="21"/>
  <c r="AF27" i="21"/>
  <c r="AG27" i="21"/>
  <c r="AH27" i="21"/>
  <c r="AI27" i="21"/>
  <c r="AJ27" i="21"/>
  <c r="AK27" i="21"/>
  <c r="E28" i="21"/>
  <c r="F28" i="21"/>
  <c r="G28" i="21"/>
  <c r="H28" i="21"/>
  <c r="I28" i="21"/>
  <c r="J28" i="21"/>
  <c r="K28" i="21"/>
  <c r="L28" i="21"/>
  <c r="M28" i="21"/>
  <c r="N28" i="21"/>
  <c r="O28" i="21"/>
  <c r="P28" i="21"/>
  <c r="Q28" i="21"/>
  <c r="R28" i="21"/>
  <c r="S28" i="21"/>
  <c r="T28" i="21"/>
  <c r="U28" i="21"/>
  <c r="V28" i="21"/>
  <c r="W28" i="21"/>
  <c r="X28" i="21"/>
  <c r="Y28" i="21"/>
  <c r="Z28" i="21"/>
  <c r="AA28" i="21"/>
  <c r="AB28" i="21"/>
  <c r="AC28" i="21"/>
  <c r="AD28" i="21"/>
  <c r="AE28" i="21"/>
  <c r="AF28" i="21"/>
  <c r="AG28" i="21"/>
  <c r="AH28" i="21"/>
  <c r="AI28" i="21"/>
  <c r="AJ28" i="21"/>
  <c r="AK28" i="21"/>
  <c r="E29" i="21"/>
  <c r="F29" i="21"/>
  <c r="G29" i="21"/>
  <c r="H29" i="21"/>
  <c r="I29" i="21"/>
  <c r="J29" i="21"/>
  <c r="K29" i="21"/>
  <c r="L29" i="21"/>
  <c r="M29" i="21"/>
  <c r="N29" i="21"/>
  <c r="O29" i="21"/>
  <c r="P29" i="21"/>
  <c r="Q29" i="21"/>
  <c r="R29" i="21"/>
  <c r="S29" i="21"/>
  <c r="T29" i="21"/>
  <c r="U29" i="21"/>
  <c r="V29" i="21"/>
  <c r="W29" i="21"/>
  <c r="X29" i="21"/>
  <c r="Y29" i="21"/>
  <c r="Z29" i="21"/>
  <c r="AA29" i="21"/>
  <c r="AB29" i="21"/>
  <c r="AC29" i="21"/>
  <c r="AD29" i="21"/>
  <c r="AE29" i="21"/>
  <c r="AF29" i="21"/>
  <c r="AG29" i="21"/>
  <c r="AH29" i="21"/>
  <c r="AI29" i="21"/>
  <c r="AJ29" i="21"/>
  <c r="AK29" i="21"/>
  <c r="E30" i="21"/>
  <c r="F30" i="21"/>
  <c r="G30" i="21"/>
  <c r="H30" i="21"/>
  <c r="I30" i="21"/>
  <c r="J30" i="21"/>
  <c r="K30" i="21"/>
  <c r="L30" i="21"/>
  <c r="M30" i="21"/>
  <c r="N30" i="21"/>
  <c r="O30" i="21"/>
  <c r="P30" i="21"/>
  <c r="Q30" i="21"/>
  <c r="R30" i="21"/>
  <c r="S30" i="21"/>
  <c r="T30" i="21"/>
  <c r="U30" i="21"/>
  <c r="V30" i="21"/>
  <c r="W30" i="21"/>
  <c r="X30" i="21"/>
  <c r="Y30" i="21"/>
  <c r="Z30" i="21"/>
  <c r="AA30" i="21"/>
  <c r="AB30" i="21"/>
  <c r="AC30" i="21"/>
  <c r="AD30" i="21"/>
  <c r="AE30" i="21"/>
  <c r="AF30" i="21"/>
  <c r="AG30" i="21"/>
  <c r="AH30" i="21"/>
  <c r="AI30" i="21"/>
  <c r="AJ30" i="21"/>
  <c r="AK30" i="21"/>
  <c r="E31" i="21"/>
  <c r="F31" i="21"/>
  <c r="G31" i="21"/>
  <c r="H31" i="21"/>
  <c r="I31" i="21"/>
  <c r="J31" i="21"/>
  <c r="K31" i="21"/>
  <c r="L31" i="21"/>
  <c r="M31" i="21"/>
  <c r="N31" i="21"/>
  <c r="O31" i="21"/>
  <c r="P31" i="21"/>
  <c r="Q31" i="21"/>
  <c r="R31" i="21"/>
  <c r="S31" i="21"/>
  <c r="T31" i="21"/>
  <c r="U31" i="21"/>
  <c r="V31" i="21"/>
  <c r="W31" i="21"/>
  <c r="X31" i="21"/>
  <c r="Y31" i="21"/>
  <c r="Z31" i="21"/>
  <c r="AA31" i="21"/>
  <c r="AB31" i="21"/>
  <c r="AC31" i="21"/>
  <c r="AD31" i="21"/>
  <c r="AE31" i="21"/>
  <c r="AF31" i="21"/>
  <c r="AG31" i="21"/>
  <c r="AH31" i="21"/>
  <c r="AI31" i="21"/>
  <c r="AJ31" i="21"/>
  <c r="AK31" i="21"/>
  <c r="E32" i="21"/>
  <c r="F32" i="21"/>
  <c r="G32" i="21"/>
  <c r="H32" i="21"/>
  <c r="I32" i="21"/>
  <c r="J32" i="21"/>
  <c r="K32" i="21"/>
  <c r="L32" i="21"/>
  <c r="M32" i="21"/>
  <c r="N32" i="21"/>
  <c r="O32" i="21"/>
  <c r="P32" i="21"/>
  <c r="Q32" i="21"/>
  <c r="R32" i="21"/>
  <c r="S32" i="21"/>
  <c r="T32" i="21"/>
  <c r="U32" i="21"/>
  <c r="V32" i="21"/>
  <c r="W32" i="21"/>
  <c r="X32" i="21"/>
  <c r="Y32" i="21"/>
  <c r="Z32" i="21"/>
  <c r="AA32" i="21"/>
  <c r="AB32" i="21"/>
  <c r="AC32" i="21"/>
  <c r="AD32" i="21"/>
  <c r="AE32" i="21"/>
  <c r="AF32" i="21"/>
  <c r="AG32" i="21"/>
  <c r="AH32" i="21"/>
  <c r="AI32" i="21"/>
  <c r="AJ32" i="21"/>
  <c r="AK32" i="21"/>
  <c r="E33" i="21"/>
  <c r="F33" i="21"/>
  <c r="G33" i="21"/>
  <c r="H33" i="21"/>
  <c r="I33" i="21"/>
  <c r="J33" i="21"/>
  <c r="K33" i="21"/>
  <c r="L33" i="21"/>
  <c r="M33" i="21"/>
  <c r="N33" i="21"/>
  <c r="O33" i="21"/>
  <c r="P33" i="21"/>
  <c r="Q33" i="21"/>
  <c r="R33" i="21"/>
  <c r="S33" i="21"/>
  <c r="T33" i="21"/>
  <c r="U33" i="21"/>
  <c r="V33" i="21"/>
  <c r="W33" i="21"/>
  <c r="X33" i="21"/>
  <c r="Y33" i="21"/>
  <c r="Z33" i="21"/>
  <c r="AA33" i="21"/>
  <c r="AB33" i="21"/>
  <c r="AC33" i="21"/>
  <c r="AD33" i="21"/>
  <c r="AE33" i="21"/>
  <c r="AF33" i="21"/>
  <c r="AG33" i="21"/>
  <c r="AH33" i="21"/>
  <c r="AI33" i="21"/>
  <c r="AJ33" i="21"/>
  <c r="AK33" i="21"/>
  <c r="E34" i="21"/>
  <c r="F34" i="21"/>
  <c r="G34" i="21"/>
  <c r="H34" i="21"/>
  <c r="I34" i="21"/>
  <c r="J34" i="21"/>
  <c r="K34" i="21"/>
  <c r="L34" i="21"/>
  <c r="M34" i="21"/>
  <c r="N34" i="21"/>
  <c r="O34" i="21"/>
  <c r="P34" i="21"/>
  <c r="Q34" i="21"/>
  <c r="R34" i="21"/>
  <c r="S34" i="21"/>
  <c r="T34" i="21"/>
  <c r="U34" i="21"/>
  <c r="V34" i="21"/>
  <c r="W34" i="21"/>
  <c r="X34" i="21"/>
  <c r="Y34" i="21"/>
  <c r="Z34" i="21"/>
  <c r="AA34" i="21"/>
  <c r="AB34" i="21"/>
  <c r="AC34" i="21"/>
  <c r="AD34" i="21"/>
  <c r="AE34" i="21"/>
  <c r="AF34" i="21"/>
  <c r="AG34" i="21"/>
  <c r="AH34" i="21"/>
  <c r="AI34" i="21"/>
  <c r="AJ34" i="21"/>
  <c r="AK34" i="21"/>
  <c r="E35" i="21"/>
  <c r="F35" i="21"/>
  <c r="G35" i="21"/>
  <c r="H35" i="21"/>
  <c r="I35" i="21"/>
  <c r="J35" i="21"/>
  <c r="K35" i="21"/>
  <c r="L35" i="21"/>
  <c r="M35" i="21"/>
  <c r="N35" i="21"/>
  <c r="O35" i="21"/>
  <c r="P35" i="21"/>
  <c r="Q35" i="21"/>
  <c r="R35" i="21"/>
  <c r="S35" i="21"/>
  <c r="T35" i="21"/>
  <c r="U35" i="21"/>
  <c r="V35" i="21"/>
  <c r="W35" i="21"/>
  <c r="X35" i="21"/>
  <c r="Y35" i="21"/>
  <c r="Z35" i="21"/>
  <c r="AA35" i="21"/>
  <c r="AB35" i="21"/>
  <c r="AC35" i="21"/>
  <c r="AD35" i="21"/>
  <c r="AE35" i="21"/>
  <c r="AF35" i="21"/>
  <c r="AG35" i="21"/>
  <c r="AH35" i="21"/>
  <c r="AI35" i="21"/>
  <c r="AJ35" i="21"/>
  <c r="AK35" i="21"/>
  <c r="E36" i="21"/>
  <c r="F36" i="21"/>
  <c r="G36" i="21"/>
  <c r="H36" i="21"/>
  <c r="I36" i="21"/>
  <c r="J36" i="21"/>
  <c r="K36" i="21"/>
  <c r="L36" i="21"/>
  <c r="M36" i="21"/>
  <c r="N36" i="21"/>
  <c r="O36" i="21"/>
  <c r="P36" i="21"/>
  <c r="Q36" i="21"/>
  <c r="R36" i="21"/>
  <c r="S36" i="21"/>
  <c r="T36" i="21"/>
  <c r="U36" i="21"/>
  <c r="V36" i="21"/>
  <c r="W36" i="21"/>
  <c r="X36" i="21"/>
  <c r="Y36" i="21"/>
  <c r="Z36" i="21"/>
  <c r="AA36" i="21"/>
  <c r="AB36" i="21"/>
  <c r="AC36" i="21"/>
  <c r="AD36" i="21"/>
  <c r="AE36" i="21"/>
  <c r="AF36" i="21"/>
  <c r="AG36" i="21"/>
  <c r="AH36" i="21"/>
  <c r="AI36" i="21"/>
  <c r="AJ36" i="21"/>
  <c r="AK36" i="21"/>
  <c r="E37" i="21"/>
  <c r="F37" i="21"/>
  <c r="G37" i="21"/>
  <c r="H37" i="21"/>
  <c r="I37" i="21"/>
  <c r="J37" i="21"/>
  <c r="K37" i="21"/>
  <c r="L37" i="21"/>
  <c r="M37" i="21"/>
  <c r="N37" i="21"/>
  <c r="O37" i="21"/>
  <c r="P37" i="21"/>
  <c r="Q37" i="21"/>
  <c r="R37" i="21"/>
  <c r="S37" i="21"/>
  <c r="T37" i="21"/>
  <c r="U37" i="21"/>
  <c r="V37" i="21"/>
  <c r="W37" i="21"/>
  <c r="X37" i="21"/>
  <c r="Y37" i="21"/>
  <c r="Z37" i="21"/>
  <c r="AA37" i="21"/>
  <c r="AB37" i="21"/>
  <c r="AC37" i="21"/>
  <c r="AD37" i="21"/>
  <c r="AE37" i="21"/>
  <c r="AF37" i="21"/>
  <c r="AG37" i="21"/>
  <c r="AH37" i="21"/>
  <c r="AI37" i="21"/>
  <c r="AJ37" i="21"/>
  <c r="AK37"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AD38" i="21"/>
  <c r="AE38" i="21"/>
  <c r="AF38" i="21"/>
  <c r="AG38" i="21"/>
  <c r="AH38" i="21"/>
  <c r="AI38" i="21"/>
  <c r="AJ38" i="21"/>
  <c r="AK38" i="21"/>
  <c r="E39" i="21"/>
  <c r="F39" i="21"/>
  <c r="G39" i="21"/>
  <c r="H39" i="21"/>
  <c r="I39" i="21"/>
  <c r="J39" i="21"/>
  <c r="K39" i="21"/>
  <c r="L39" i="21"/>
  <c r="M39" i="21"/>
  <c r="N39" i="21"/>
  <c r="O39" i="21"/>
  <c r="P39" i="21"/>
  <c r="Q39" i="21"/>
  <c r="R39" i="21"/>
  <c r="S39" i="21"/>
  <c r="T39" i="21"/>
  <c r="U39" i="21"/>
  <c r="V39" i="21"/>
  <c r="W39" i="21"/>
  <c r="X39" i="21"/>
  <c r="Y39" i="21"/>
  <c r="Z39" i="21"/>
  <c r="AA39" i="21"/>
  <c r="AB39" i="21"/>
  <c r="AC39" i="21"/>
  <c r="AD39" i="21"/>
  <c r="AE39" i="21"/>
  <c r="AF39" i="21"/>
  <c r="AG39" i="21"/>
  <c r="AH39" i="21"/>
  <c r="AI39" i="21"/>
  <c r="AJ39" i="21"/>
  <c r="AK39" i="21"/>
  <c r="E40" i="21"/>
  <c r="F40" i="21"/>
  <c r="G40" i="21"/>
  <c r="H40" i="21"/>
  <c r="I40" i="21"/>
  <c r="J40" i="21"/>
  <c r="K40" i="21"/>
  <c r="L40" i="21"/>
  <c r="M40" i="21"/>
  <c r="N40" i="21"/>
  <c r="O40" i="21"/>
  <c r="P40" i="21"/>
  <c r="Q40" i="21"/>
  <c r="R40" i="21"/>
  <c r="S40" i="21"/>
  <c r="T40" i="21"/>
  <c r="U40" i="21"/>
  <c r="V40" i="21"/>
  <c r="W40" i="21"/>
  <c r="X40" i="21"/>
  <c r="Y40" i="21"/>
  <c r="Z40" i="21"/>
  <c r="AA40" i="21"/>
  <c r="AB40" i="21"/>
  <c r="AC40" i="21"/>
  <c r="AD40" i="21"/>
  <c r="AE40" i="21"/>
  <c r="AF40" i="21"/>
  <c r="AG40" i="21"/>
  <c r="AH40" i="21"/>
  <c r="AI40" i="21"/>
  <c r="AJ40" i="21"/>
  <c r="AK40" i="21"/>
  <c r="E41" i="21"/>
  <c r="F41" i="21"/>
  <c r="G41" i="21"/>
  <c r="H41" i="21"/>
  <c r="I41" i="21"/>
  <c r="J41" i="21"/>
  <c r="K41" i="21"/>
  <c r="L41" i="21"/>
  <c r="M41" i="21"/>
  <c r="N41" i="21"/>
  <c r="O41" i="21"/>
  <c r="P41" i="21"/>
  <c r="Q41" i="21"/>
  <c r="R41" i="21"/>
  <c r="S41" i="21"/>
  <c r="T41" i="21"/>
  <c r="U41" i="21"/>
  <c r="V41" i="21"/>
  <c r="W41" i="21"/>
  <c r="X41" i="21"/>
  <c r="Y41" i="21"/>
  <c r="Z41" i="21"/>
  <c r="AA41" i="21"/>
  <c r="AB41" i="21"/>
  <c r="AC41" i="21"/>
  <c r="AD41" i="21"/>
  <c r="AE41" i="21"/>
  <c r="AF41" i="21"/>
  <c r="AG41" i="21"/>
  <c r="AH41" i="21"/>
  <c r="AI41" i="21"/>
  <c r="AJ41" i="21"/>
  <c r="AK41" i="21"/>
  <c r="E42" i="21"/>
  <c r="F42" i="21"/>
  <c r="G42" i="21"/>
  <c r="H42" i="21"/>
  <c r="I42" i="21"/>
  <c r="J42" i="21"/>
  <c r="K42" i="21"/>
  <c r="L42" i="21"/>
  <c r="M42" i="21"/>
  <c r="N42" i="21"/>
  <c r="O42" i="21"/>
  <c r="P42" i="21"/>
  <c r="Q42" i="21"/>
  <c r="R42" i="21"/>
  <c r="S42" i="21"/>
  <c r="T42" i="21"/>
  <c r="U42" i="21"/>
  <c r="V42" i="21"/>
  <c r="W42" i="21"/>
  <c r="X42" i="21"/>
  <c r="Y42" i="21"/>
  <c r="Z42" i="21"/>
  <c r="AA42" i="21"/>
  <c r="AB42" i="21"/>
  <c r="AC42" i="21"/>
  <c r="AD42" i="21"/>
  <c r="AE42" i="21"/>
  <c r="AF42" i="21"/>
  <c r="AG42" i="21"/>
  <c r="AH42" i="21"/>
  <c r="AI42" i="21"/>
  <c r="AJ42" i="21"/>
  <c r="AK42" i="21"/>
  <c r="E43" i="21"/>
  <c r="F43" i="21"/>
  <c r="G43" i="21"/>
  <c r="H43" i="21"/>
  <c r="I43" i="21"/>
  <c r="J43" i="21"/>
  <c r="K43" i="21"/>
  <c r="L43" i="21"/>
  <c r="M43" i="21"/>
  <c r="N43" i="21"/>
  <c r="O43" i="21"/>
  <c r="P43" i="21"/>
  <c r="Q43" i="21"/>
  <c r="R43" i="21"/>
  <c r="S43" i="21"/>
  <c r="T43" i="21"/>
  <c r="U43" i="21"/>
  <c r="V43" i="21"/>
  <c r="W43" i="21"/>
  <c r="X43" i="21"/>
  <c r="Y43" i="21"/>
  <c r="Z43" i="21"/>
  <c r="AA43" i="21"/>
  <c r="AB43" i="21"/>
  <c r="AC43" i="21"/>
  <c r="AD43" i="21"/>
  <c r="AE43" i="21"/>
  <c r="AF43" i="21"/>
  <c r="AG43" i="21"/>
  <c r="AH43" i="21"/>
  <c r="AI43" i="21"/>
  <c r="AJ43" i="21"/>
  <c r="AK43" i="21"/>
  <c r="E44" i="21"/>
  <c r="F44" i="21"/>
  <c r="G44" i="21"/>
  <c r="H44" i="21"/>
  <c r="I44" i="21"/>
  <c r="J44" i="21"/>
  <c r="K44" i="21"/>
  <c r="L44" i="21"/>
  <c r="M44" i="21"/>
  <c r="N44" i="21"/>
  <c r="O44" i="21"/>
  <c r="P44" i="21"/>
  <c r="Q44" i="21"/>
  <c r="R44" i="21"/>
  <c r="S44" i="21"/>
  <c r="T44" i="21"/>
  <c r="U44" i="21"/>
  <c r="V44" i="21"/>
  <c r="W44" i="21"/>
  <c r="X44" i="21"/>
  <c r="Y44" i="21"/>
  <c r="Z44" i="21"/>
  <c r="AA44" i="21"/>
  <c r="AB44" i="21"/>
  <c r="AC44" i="21"/>
  <c r="AD44" i="21"/>
  <c r="AE44" i="21"/>
  <c r="AF44" i="21"/>
  <c r="AG44" i="21"/>
  <c r="AH44" i="21"/>
  <c r="AI44" i="21"/>
  <c r="AJ44" i="21"/>
  <c r="AK44" i="21"/>
  <c r="E45" i="21"/>
  <c r="F45" i="21"/>
  <c r="G45" i="21"/>
  <c r="H45" i="21"/>
  <c r="I45" i="21"/>
  <c r="J45" i="21"/>
  <c r="K45" i="21"/>
  <c r="L45" i="21"/>
  <c r="M45" i="21"/>
  <c r="N45" i="21"/>
  <c r="O45" i="21"/>
  <c r="P45" i="21"/>
  <c r="Q45" i="21"/>
  <c r="R45" i="21"/>
  <c r="S45" i="21"/>
  <c r="T45" i="21"/>
  <c r="U45" i="21"/>
  <c r="V45" i="21"/>
  <c r="W45" i="21"/>
  <c r="X45" i="21"/>
  <c r="Y45" i="21"/>
  <c r="Z45" i="21"/>
  <c r="AA45" i="21"/>
  <c r="AB45" i="21"/>
  <c r="AC45" i="21"/>
  <c r="AD45" i="21"/>
  <c r="AE45" i="21"/>
  <c r="AF45" i="21"/>
  <c r="AG45" i="21"/>
  <c r="AH45" i="21"/>
  <c r="AI45" i="21"/>
  <c r="AJ45" i="21"/>
  <c r="AK45" i="21"/>
  <c r="E46" i="21"/>
  <c r="F46" i="21"/>
  <c r="G46" i="21"/>
  <c r="H46" i="21"/>
  <c r="I46" i="21"/>
  <c r="J46" i="21"/>
  <c r="K46" i="21"/>
  <c r="L46" i="21"/>
  <c r="M46" i="21"/>
  <c r="N46" i="21"/>
  <c r="O46" i="21"/>
  <c r="P46" i="21"/>
  <c r="Q46" i="21"/>
  <c r="R46" i="21"/>
  <c r="S46" i="21"/>
  <c r="T46" i="21"/>
  <c r="U46" i="21"/>
  <c r="V46" i="21"/>
  <c r="W46" i="21"/>
  <c r="X46" i="21"/>
  <c r="Y46" i="21"/>
  <c r="Z46" i="21"/>
  <c r="AA46" i="21"/>
  <c r="AB46" i="21"/>
  <c r="AC46" i="21"/>
  <c r="AD46" i="21"/>
  <c r="AE46" i="21"/>
  <c r="AF46" i="21"/>
  <c r="AG46" i="21"/>
  <c r="AH46" i="21"/>
  <c r="AI46" i="21"/>
  <c r="AJ46" i="21"/>
  <c r="AK46" i="21"/>
  <c r="E47" i="21"/>
  <c r="F47" i="21"/>
  <c r="G47" i="21"/>
  <c r="H47" i="21"/>
  <c r="I47" i="21"/>
  <c r="J47" i="21"/>
  <c r="K47" i="21"/>
  <c r="L47" i="21"/>
  <c r="M47" i="21"/>
  <c r="N47" i="21"/>
  <c r="O47" i="21"/>
  <c r="P47" i="21"/>
  <c r="Q47" i="21"/>
  <c r="R47" i="21"/>
  <c r="S47" i="21"/>
  <c r="T47" i="21"/>
  <c r="U47" i="21"/>
  <c r="V47" i="21"/>
  <c r="W47" i="21"/>
  <c r="X47" i="21"/>
  <c r="Y47" i="21"/>
  <c r="Z47" i="21"/>
  <c r="AA47" i="21"/>
  <c r="AB47" i="21"/>
  <c r="AC47" i="21"/>
  <c r="AD47" i="21"/>
  <c r="AE47" i="21"/>
  <c r="AF47" i="21"/>
  <c r="AG47" i="21"/>
  <c r="AH47" i="21"/>
  <c r="AI47" i="21"/>
  <c r="AJ47" i="21"/>
  <c r="AK47" i="21"/>
  <c r="E48" i="21"/>
  <c r="F48" i="21"/>
  <c r="G48" i="21"/>
  <c r="H48" i="21"/>
  <c r="I48" i="21"/>
  <c r="J48" i="21"/>
  <c r="K48" i="21"/>
  <c r="L48" i="21"/>
  <c r="M48" i="21"/>
  <c r="N48" i="21"/>
  <c r="O48" i="21"/>
  <c r="P48" i="21"/>
  <c r="Q48" i="21"/>
  <c r="R48" i="21"/>
  <c r="S48" i="21"/>
  <c r="T48" i="21"/>
  <c r="U48" i="21"/>
  <c r="V48" i="21"/>
  <c r="W48" i="21"/>
  <c r="X48" i="21"/>
  <c r="Y48" i="21"/>
  <c r="Z48" i="21"/>
  <c r="AA48" i="21"/>
  <c r="AB48" i="21"/>
  <c r="AC48" i="21"/>
  <c r="AD48" i="21"/>
  <c r="AE48" i="21"/>
  <c r="AF48" i="21"/>
  <c r="AG48" i="21"/>
  <c r="AH48" i="21"/>
  <c r="AI48" i="21"/>
  <c r="AJ48" i="21"/>
  <c r="AK48" i="21"/>
  <c r="E49" i="21"/>
  <c r="F49" i="21"/>
  <c r="G49" i="21"/>
  <c r="H49" i="21"/>
  <c r="I49" i="21"/>
  <c r="J49" i="21"/>
  <c r="K49" i="21"/>
  <c r="L49" i="21"/>
  <c r="M49" i="21"/>
  <c r="N49" i="21"/>
  <c r="O49" i="21"/>
  <c r="P49" i="21"/>
  <c r="Q49" i="21"/>
  <c r="R49" i="21"/>
  <c r="S49" i="21"/>
  <c r="T49" i="21"/>
  <c r="U49" i="21"/>
  <c r="V49" i="21"/>
  <c r="W49" i="21"/>
  <c r="X49" i="21"/>
  <c r="Y49" i="21"/>
  <c r="Z49" i="21"/>
  <c r="AA49" i="21"/>
  <c r="AB49" i="21"/>
  <c r="AC49" i="21"/>
  <c r="AD49" i="21"/>
  <c r="AE49" i="21"/>
  <c r="AF49" i="21"/>
  <c r="AG49" i="21"/>
  <c r="AH49" i="21"/>
  <c r="AI49" i="21"/>
  <c r="AJ49" i="21"/>
  <c r="AK49" i="21"/>
  <c r="E50" i="21"/>
  <c r="F50" i="21"/>
  <c r="G50" i="21"/>
  <c r="H50" i="21"/>
  <c r="I50" i="21"/>
  <c r="J50" i="21"/>
  <c r="K50" i="21"/>
  <c r="L50" i="21"/>
  <c r="M50" i="21"/>
  <c r="N50" i="21"/>
  <c r="O50" i="21"/>
  <c r="P50" i="21"/>
  <c r="Q50" i="21"/>
  <c r="R50" i="21"/>
  <c r="S50" i="21"/>
  <c r="T50" i="21"/>
  <c r="U50" i="21"/>
  <c r="V50" i="21"/>
  <c r="W50" i="21"/>
  <c r="X50" i="21"/>
  <c r="Y50" i="21"/>
  <c r="Z50" i="21"/>
  <c r="AA50" i="21"/>
  <c r="AB50" i="21"/>
  <c r="AC50" i="21"/>
  <c r="AD50" i="21"/>
  <c r="AE50" i="21"/>
  <c r="AF50" i="21"/>
  <c r="AG50" i="21"/>
  <c r="AH50" i="21"/>
  <c r="AI50" i="21"/>
  <c r="AJ50" i="21"/>
  <c r="AK50" i="21"/>
  <c r="E51" i="21"/>
  <c r="F51" i="21"/>
  <c r="G51" i="21"/>
  <c r="H51" i="21"/>
  <c r="I51" i="21"/>
  <c r="J51" i="21"/>
  <c r="K51" i="21"/>
  <c r="L51" i="21"/>
  <c r="M51" i="21"/>
  <c r="N51" i="21"/>
  <c r="O51" i="21"/>
  <c r="P51" i="21"/>
  <c r="Q51" i="21"/>
  <c r="R51" i="21"/>
  <c r="S51" i="21"/>
  <c r="T51" i="21"/>
  <c r="U51" i="21"/>
  <c r="V51" i="21"/>
  <c r="W51" i="21"/>
  <c r="X51" i="21"/>
  <c r="Y51" i="21"/>
  <c r="Z51" i="21"/>
  <c r="AA51" i="21"/>
  <c r="AB51" i="21"/>
  <c r="AC51" i="21"/>
  <c r="AD51" i="21"/>
  <c r="AE51" i="21"/>
  <c r="AF51" i="21"/>
  <c r="AG51" i="21"/>
  <c r="AH51" i="21"/>
  <c r="AI51" i="21"/>
  <c r="AJ51" i="21"/>
  <c r="AK51" i="21"/>
  <c r="E52" i="21"/>
  <c r="F52" i="21"/>
  <c r="G52" i="21"/>
  <c r="H52" i="21"/>
  <c r="I52" i="21"/>
  <c r="J52" i="21"/>
  <c r="K52" i="21"/>
  <c r="L52" i="21"/>
  <c r="M52" i="21"/>
  <c r="N52" i="21"/>
  <c r="O52" i="21"/>
  <c r="P52" i="21"/>
  <c r="Q52" i="21"/>
  <c r="R52" i="21"/>
  <c r="S52" i="21"/>
  <c r="T52" i="21"/>
  <c r="U52" i="21"/>
  <c r="V52" i="21"/>
  <c r="W52" i="21"/>
  <c r="X52" i="21"/>
  <c r="Y52" i="21"/>
  <c r="Z52" i="21"/>
  <c r="AA52" i="21"/>
  <c r="AB52" i="21"/>
  <c r="AC52" i="21"/>
  <c r="AD52" i="21"/>
  <c r="AE52" i="21"/>
  <c r="AF52" i="21"/>
  <c r="AG52" i="21"/>
  <c r="AH52" i="21"/>
  <c r="AI52" i="21"/>
  <c r="AJ52" i="21"/>
  <c r="AK52" i="21"/>
  <c r="E53" i="21"/>
  <c r="F53" i="21"/>
  <c r="G53" i="21"/>
  <c r="H53" i="21"/>
  <c r="I53" i="21"/>
  <c r="J53" i="21"/>
  <c r="K53" i="21"/>
  <c r="L53" i="21"/>
  <c r="M53" i="21"/>
  <c r="N53" i="21"/>
  <c r="O53" i="21"/>
  <c r="P53" i="21"/>
  <c r="Q53" i="21"/>
  <c r="R53" i="21"/>
  <c r="S53" i="21"/>
  <c r="T53" i="21"/>
  <c r="U53" i="21"/>
  <c r="V53" i="21"/>
  <c r="W53" i="21"/>
  <c r="X53" i="21"/>
  <c r="Y53" i="21"/>
  <c r="Z53" i="21"/>
  <c r="AA53" i="21"/>
  <c r="AB53" i="21"/>
  <c r="AC53" i="21"/>
  <c r="AD53" i="21"/>
  <c r="AE53" i="21"/>
  <c r="AF53" i="21"/>
  <c r="AG53" i="21"/>
  <c r="AH53" i="21"/>
  <c r="AI53" i="21"/>
  <c r="AJ53" i="21"/>
  <c r="AK53" i="21"/>
  <c r="E54" i="21"/>
  <c r="F54" i="21"/>
  <c r="G54" i="21"/>
  <c r="H54" i="21"/>
  <c r="I54" i="21"/>
  <c r="J54" i="21"/>
  <c r="K54" i="21"/>
  <c r="L54" i="21"/>
  <c r="M54" i="21"/>
  <c r="N54" i="21"/>
  <c r="O54" i="21"/>
  <c r="P54" i="21"/>
  <c r="Q54" i="21"/>
  <c r="R54" i="21"/>
  <c r="S54" i="21"/>
  <c r="T54" i="21"/>
  <c r="U54" i="21"/>
  <c r="V54" i="21"/>
  <c r="W54" i="21"/>
  <c r="X54" i="21"/>
  <c r="Y54" i="21"/>
  <c r="Z54" i="21"/>
  <c r="AA54" i="21"/>
  <c r="AB54" i="21"/>
  <c r="AC54" i="21"/>
  <c r="AD54" i="21"/>
  <c r="AE54" i="21"/>
  <c r="AF54" i="21"/>
  <c r="AG54" i="21"/>
  <c r="AH54" i="21"/>
  <c r="AI54" i="21"/>
  <c r="AJ54" i="21"/>
  <c r="AK54" i="21"/>
  <c r="E55" i="21"/>
  <c r="F55" i="21"/>
  <c r="G55" i="21"/>
  <c r="H55" i="21"/>
  <c r="I55" i="21"/>
  <c r="J55" i="21"/>
  <c r="K55" i="21"/>
  <c r="L55" i="21"/>
  <c r="M55" i="21"/>
  <c r="N55" i="21"/>
  <c r="O55" i="21"/>
  <c r="P55" i="21"/>
  <c r="Q55" i="21"/>
  <c r="R55" i="21"/>
  <c r="S55" i="21"/>
  <c r="T55" i="21"/>
  <c r="U55" i="21"/>
  <c r="V55" i="21"/>
  <c r="W55" i="21"/>
  <c r="X55" i="21"/>
  <c r="Y55" i="21"/>
  <c r="Z55" i="21"/>
  <c r="AA55" i="21"/>
  <c r="AB55" i="21"/>
  <c r="AC55" i="21"/>
  <c r="AD55" i="21"/>
  <c r="AE55" i="21"/>
  <c r="AF55" i="21"/>
  <c r="AG55" i="21"/>
  <c r="AH55" i="21"/>
  <c r="AI55" i="21"/>
  <c r="AJ55" i="21"/>
  <c r="AK55" i="21"/>
  <c r="E56" i="21"/>
  <c r="F56" i="21"/>
  <c r="G56" i="21"/>
  <c r="H56" i="21"/>
  <c r="I56" i="21"/>
  <c r="J56" i="21"/>
  <c r="K56" i="21"/>
  <c r="L56" i="21"/>
  <c r="M56" i="21"/>
  <c r="N56" i="21"/>
  <c r="O56" i="21"/>
  <c r="P56" i="21"/>
  <c r="Q56" i="21"/>
  <c r="R56" i="21"/>
  <c r="S56" i="21"/>
  <c r="T56" i="21"/>
  <c r="U56" i="21"/>
  <c r="V56" i="21"/>
  <c r="W56" i="21"/>
  <c r="X56" i="21"/>
  <c r="Y56" i="21"/>
  <c r="Z56" i="21"/>
  <c r="AA56" i="21"/>
  <c r="AB56" i="21"/>
  <c r="AC56" i="21"/>
  <c r="AD56" i="21"/>
  <c r="AE56" i="21"/>
  <c r="AF56" i="21"/>
  <c r="AG56" i="21"/>
  <c r="AH56" i="21"/>
  <c r="AI56" i="21"/>
  <c r="AJ56" i="21"/>
  <c r="AK56" i="21"/>
  <c r="E57" i="21"/>
  <c r="F57" i="21"/>
  <c r="G57" i="21"/>
  <c r="H57" i="21"/>
  <c r="I57" i="21"/>
  <c r="J57" i="21"/>
  <c r="K57" i="21"/>
  <c r="L57" i="21"/>
  <c r="M57" i="21"/>
  <c r="N57" i="21"/>
  <c r="O57" i="21"/>
  <c r="P57" i="21"/>
  <c r="Q57" i="21"/>
  <c r="R57" i="21"/>
  <c r="S57" i="21"/>
  <c r="T57" i="21"/>
  <c r="U57" i="21"/>
  <c r="V57" i="21"/>
  <c r="W57" i="21"/>
  <c r="X57" i="21"/>
  <c r="Y57" i="21"/>
  <c r="Z57" i="21"/>
  <c r="AA57" i="21"/>
  <c r="AB57" i="21"/>
  <c r="AC57" i="21"/>
  <c r="AD57" i="21"/>
  <c r="AE57" i="21"/>
  <c r="AF57" i="21"/>
  <c r="AG57" i="21"/>
  <c r="AH57" i="21"/>
  <c r="AI57" i="21"/>
  <c r="AJ57" i="21"/>
  <c r="AK57" i="21"/>
  <c r="E58" i="21"/>
  <c r="F58" i="21"/>
  <c r="G58" i="21"/>
  <c r="H58" i="21"/>
  <c r="I58" i="21"/>
  <c r="J58" i="21"/>
  <c r="K58" i="21"/>
  <c r="L58" i="21"/>
  <c r="M58" i="21"/>
  <c r="N58" i="21"/>
  <c r="O58" i="21"/>
  <c r="P58" i="21"/>
  <c r="Q58" i="21"/>
  <c r="R58" i="21"/>
  <c r="S58" i="21"/>
  <c r="T58" i="21"/>
  <c r="U58" i="21"/>
  <c r="V58" i="21"/>
  <c r="W58" i="21"/>
  <c r="X58" i="21"/>
  <c r="Y58" i="21"/>
  <c r="Z58" i="21"/>
  <c r="AA58" i="21"/>
  <c r="AB58" i="21"/>
  <c r="AC58" i="21"/>
  <c r="AD58" i="21"/>
  <c r="AE58" i="21"/>
  <c r="AF58" i="21"/>
  <c r="AG58" i="21"/>
  <c r="AH58" i="21"/>
  <c r="AI58" i="21"/>
  <c r="AJ58" i="21"/>
  <c r="AK58" i="21"/>
  <c r="E59" i="21"/>
  <c r="F59" i="21"/>
  <c r="G59" i="21"/>
  <c r="H59" i="21"/>
  <c r="I59" i="21"/>
  <c r="J59" i="21"/>
  <c r="K59" i="21"/>
  <c r="L59" i="21"/>
  <c r="M59" i="21"/>
  <c r="N59" i="21"/>
  <c r="O59" i="21"/>
  <c r="P59" i="21"/>
  <c r="Q59" i="21"/>
  <c r="R59" i="21"/>
  <c r="S59" i="21"/>
  <c r="T59" i="21"/>
  <c r="U59" i="21"/>
  <c r="V59" i="21"/>
  <c r="W59" i="21"/>
  <c r="X59" i="21"/>
  <c r="Y59" i="21"/>
  <c r="Z59" i="21"/>
  <c r="AA59" i="21"/>
  <c r="AB59" i="21"/>
  <c r="AC59" i="21"/>
  <c r="AD59" i="21"/>
  <c r="AE59" i="21"/>
  <c r="AF59" i="21"/>
  <c r="AG59" i="21"/>
  <c r="AH59" i="21"/>
  <c r="AI59" i="21"/>
  <c r="AJ59" i="21"/>
  <c r="AK59" i="21"/>
  <c r="E60" i="21"/>
  <c r="F60" i="21"/>
  <c r="G60" i="21"/>
  <c r="H60" i="21"/>
  <c r="I60" i="21"/>
  <c r="J60" i="21"/>
  <c r="K60" i="21"/>
  <c r="L60" i="21"/>
  <c r="M60" i="21"/>
  <c r="N60" i="21"/>
  <c r="O60" i="21"/>
  <c r="P60" i="21"/>
  <c r="Q60" i="21"/>
  <c r="R60" i="21"/>
  <c r="S60" i="21"/>
  <c r="T60" i="21"/>
  <c r="U60" i="21"/>
  <c r="V60" i="21"/>
  <c r="W60" i="21"/>
  <c r="X60" i="21"/>
  <c r="Y60" i="21"/>
  <c r="Z60" i="21"/>
  <c r="AA60" i="21"/>
  <c r="AB60" i="21"/>
  <c r="AC60" i="21"/>
  <c r="AD60" i="21"/>
  <c r="AE60" i="21"/>
  <c r="AF60" i="21"/>
  <c r="AG60" i="21"/>
  <c r="AH60" i="21"/>
  <c r="AI60" i="21"/>
  <c r="AJ60" i="21"/>
  <c r="AK60" i="21"/>
  <c r="E61" i="21"/>
  <c r="F61" i="21"/>
  <c r="G61" i="21"/>
  <c r="H61" i="21"/>
  <c r="I61" i="21"/>
  <c r="J61" i="21"/>
  <c r="K61" i="21"/>
  <c r="L61" i="21"/>
  <c r="M61" i="21"/>
  <c r="N61" i="21"/>
  <c r="O61" i="21"/>
  <c r="P61" i="21"/>
  <c r="Q61" i="21"/>
  <c r="R61" i="21"/>
  <c r="S61" i="21"/>
  <c r="T61" i="21"/>
  <c r="U61" i="21"/>
  <c r="V61" i="21"/>
  <c r="W61" i="21"/>
  <c r="X61" i="21"/>
  <c r="Y61" i="21"/>
  <c r="Z61" i="21"/>
  <c r="AA61" i="21"/>
  <c r="AB61" i="21"/>
  <c r="AC61" i="21"/>
  <c r="AD61" i="21"/>
  <c r="AE61" i="21"/>
  <c r="AF61" i="21"/>
  <c r="AG61" i="21"/>
  <c r="AH61" i="21"/>
  <c r="AI61" i="21"/>
  <c r="AJ61" i="21"/>
  <c r="AK61" i="21"/>
  <c r="E62" i="21"/>
  <c r="F62" i="21"/>
  <c r="G62" i="21"/>
  <c r="H62" i="21"/>
  <c r="I62" i="21"/>
  <c r="J62" i="21"/>
  <c r="K62" i="21"/>
  <c r="L62" i="21"/>
  <c r="M62" i="21"/>
  <c r="N62" i="21"/>
  <c r="O62" i="21"/>
  <c r="P62" i="21"/>
  <c r="Q62" i="21"/>
  <c r="R62" i="21"/>
  <c r="S62" i="21"/>
  <c r="T62" i="21"/>
  <c r="U62" i="21"/>
  <c r="V62" i="21"/>
  <c r="W62" i="21"/>
  <c r="X62" i="21"/>
  <c r="Y62" i="21"/>
  <c r="Z62" i="21"/>
  <c r="AA62" i="21"/>
  <c r="AB62" i="21"/>
  <c r="AC62" i="21"/>
  <c r="AD62" i="21"/>
  <c r="AE62" i="21"/>
  <c r="AF62" i="21"/>
  <c r="AG62" i="21"/>
  <c r="AH62" i="21"/>
  <c r="AI62" i="21"/>
  <c r="AJ62" i="21"/>
  <c r="AK62" i="21"/>
  <c r="E63" i="21"/>
  <c r="F63" i="21"/>
  <c r="G63" i="21"/>
  <c r="H63" i="21"/>
  <c r="I63" i="21"/>
  <c r="J63" i="21"/>
  <c r="K63" i="21"/>
  <c r="L63" i="21"/>
  <c r="M63" i="21"/>
  <c r="N63" i="21"/>
  <c r="O63" i="21"/>
  <c r="P63" i="21"/>
  <c r="Q63" i="21"/>
  <c r="R63" i="21"/>
  <c r="S63" i="21"/>
  <c r="T63" i="21"/>
  <c r="U63" i="21"/>
  <c r="V63" i="21"/>
  <c r="W63" i="21"/>
  <c r="X63" i="21"/>
  <c r="Y63" i="21"/>
  <c r="Z63" i="21"/>
  <c r="AA63" i="21"/>
  <c r="AB63" i="21"/>
  <c r="AC63" i="21"/>
  <c r="AD63" i="21"/>
  <c r="AE63" i="21"/>
  <c r="AF63" i="21"/>
  <c r="AG63" i="21"/>
  <c r="AH63" i="21"/>
  <c r="AI63" i="21"/>
  <c r="AJ63" i="21"/>
  <c r="AK63" i="21"/>
  <c r="E64" i="21"/>
  <c r="F64" i="21"/>
  <c r="G64" i="21"/>
  <c r="H64" i="21"/>
  <c r="I64" i="21"/>
  <c r="J64" i="21"/>
  <c r="K64" i="21"/>
  <c r="L64" i="21"/>
  <c r="M64" i="21"/>
  <c r="N64" i="21"/>
  <c r="O64" i="21"/>
  <c r="P64" i="21"/>
  <c r="Q64" i="21"/>
  <c r="R64" i="21"/>
  <c r="S64" i="21"/>
  <c r="T64" i="21"/>
  <c r="U64" i="21"/>
  <c r="V64" i="21"/>
  <c r="W64" i="21"/>
  <c r="X64" i="21"/>
  <c r="Y64" i="21"/>
  <c r="Z64" i="21"/>
  <c r="AA64" i="21"/>
  <c r="AB64" i="21"/>
  <c r="AC64" i="21"/>
  <c r="AD64" i="21"/>
  <c r="AE64" i="21"/>
  <c r="AF64" i="21"/>
  <c r="AG64" i="21"/>
  <c r="AH64" i="21"/>
  <c r="AI64" i="21"/>
  <c r="AJ64" i="21"/>
  <c r="AK64" i="21"/>
  <c r="E65" i="21"/>
  <c r="F65" i="21"/>
  <c r="G65" i="21"/>
  <c r="H65" i="21"/>
  <c r="I65" i="21"/>
  <c r="J65" i="21"/>
  <c r="K65" i="21"/>
  <c r="L65" i="21"/>
  <c r="M65" i="21"/>
  <c r="N65" i="21"/>
  <c r="O65" i="21"/>
  <c r="P65" i="21"/>
  <c r="Q65" i="21"/>
  <c r="R65" i="21"/>
  <c r="S65" i="21"/>
  <c r="T65" i="21"/>
  <c r="U65" i="21"/>
  <c r="V65" i="21"/>
  <c r="W65" i="21"/>
  <c r="X65" i="21"/>
  <c r="Y65" i="21"/>
  <c r="Z65" i="21"/>
  <c r="AA65" i="21"/>
  <c r="AB65" i="21"/>
  <c r="AC65" i="21"/>
  <c r="AD65" i="21"/>
  <c r="AE65" i="21"/>
  <c r="AF65" i="21"/>
  <c r="AG65" i="21"/>
  <c r="AH65" i="21"/>
  <c r="AI65" i="21"/>
  <c r="AJ65" i="21"/>
  <c r="AK65"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E67" i="21"/>
  <c r="F67" i="21"/>
  <c r="G67" i="21"/>
  <c r="H67" i="21"/>
  <c r="I67" i="21"/>
  <c r="J67" i="21"/>
  <c r="K67" i="21"/>
  <c r="L67" i="21"/>
  <c r="M67" i="21"/>
  <c r="N67" i="21"/>
  <c r="O67" i="21"/>
  <c r="P67" i="21"/>
  <c r="Q67" i="21"/>
  <c r="R67" i="21"/>
  <c r="S67" i="21"/>
  <c r="T67" i="21"/>
  <c r="U67" i="21"/>
  <c r="V67" i="21"/>
  <c r="W67" i="21"/>
  <c r="X67" i="21"/>
  <c r="Y67" i="21"/>
  <c r="Z67" i="21"/>
  <c r="AA67" i="21"/>
  <c r="AB67" i="21"/>
  <c r="AC67" i="21"/>
  <c r="AD67" i="21"/>
  <c r="AE67" i="21"/>
  <c r="AF67" i="21"/>
  <c r="AG67" i="21"/>
  <c r="AH67" i="21"/>
  <c r="AI67" i="21"/>
  <c r="AJ67" i="21"/>
  <c r="AK67" i="21"/>
  <c r="E68" i="21"/>
  <c r="F68" i="21"/>
  <c r="G68" i="21"/>
  <c r="H68" i="21"/>
  <c r="I68" i="21"/>
  <c r="J68" i="21"/>
  <c r="K68" i="21"/>
  <c r="L68" i="21"/>
  <c r="M68" i="21"/>
  <c r="N68" i="21"/>
  <c r="O68" i="21"/>
  <c r="P68" i="21"/>
  <c r="Q68" i="21"/>
  <c r="R68" i="21"/>
  <c r="S68" i="21"/>
  <c r="T68" i="21"/>
  <c r="U68" i="21"/>
  <c r="V68" i="21"/>
  <c r="W68" i="21"/>
  <c r="X68" i="21"/>
  <c r="Y68" i="21"/>
  <c r="Z68" i="21"/>
  <c r="AA68" i="21"/>
  <c r="AB68" i="21"/>
  <c r="AC68" i="21"/>
  <c r="AD68" i="21"/>
  <c r="AE68" i="21"/>
  <c r="AF68" i="21"/>
  <c r="AG68" i="21"/>
  <c r="AH68" i="21"/>
  <c r="AI68" i="21"/>
  <c r="AJ68" i="21"/>
  <c r="AK68" i="21"/>
  <c r="E69" i="21"/>
  <c r="F69" i="21"/>
  <c r="G69" i="21"/>
  <c r="H69" i="21"/>
  <c r="I69" i="21"/>
  <c r="J69" i="21"/>
  <c r="K69" i="21"/>
  <c r="L69" i="21"/>
  <c r="M69" i="21"/>
  <c r="N69" i="21"/>
  <c r="O69" i="21"/>
  <c r="P69" i="21"/>
  <c r="Q69" i="21"/>
  <c r="R69" i="21"/>
  <c r="S69" i="21"/>
  <c r="T69" i="21"/>
  <c r="U69" i="21"/>
  <c r="V69" i="21"/>
  <c r="W69" i="21"/>
  <c r="X69" i="21"/>
  <c r="Y69" i="21"/>
  <c r="Z69" i="21"/>
  <c r="AA69" i="21"/>
  <c r="AB69" i="21"/>
  <c r="AC69" i="21"/>
  <c r="AD69" i="21"/>
  <c r="AE69" i="21"/>
  <c r="AF69" i="21"/>
  <c r="AG69" i="21"/>
  <c r="AH69" i="21"/>
  <c r="AI69" i="21"/>
  <c r="AJ69" i="21"/>
  <c r="AK69" i="21"/>
  <c r="E70" i="21"/>
  <c r="F70" i="21"/>
  <c r="G70" i="21"/>
  <c r="H70" i="21"/>
  <c r="I70" i="21"/>
  <c r="J70" i="21"/>
  <c r="K70" i="21"/>
  <c r="L70" i="21"/>
  <c r="M70" i="21"/>
  <c r="N70" i="21"/>
  <c r="O70" i="21"/>
  <c r="P70" i="21"/>
  <c r="Q70" i="21"/>
  <c r="R70" i="21"/>
  <c r="S70" i="21"/>
  <c r="T70" i="21"/>
  <c r="U70" i="21"/>
  <c r="V70" i="21"/>
  <c r="W70" i="21"/>
  <c r="X70" i="21"/>
  <c r="Y70" i="21"/>
  <c r="Z70" i="21"/>
  <c r="AA70" i="21"/>
  <c r="AB70" i="21"/>
  <c r="AC70" i="21"/>
  <c r="AD70" i="21"/>
  <c r="AE70" i="21"/>
  <c r="AF70" i="21"/>
  <c r="AG70" i="21"/>
  <c r="AH70" i="21"/>
  <c r="AI70" i="21"/>
  <c r="AJ70" i="21"/>
  <c r="AK70" i="21"/>
  <c r="E71" i="21"/>
  <c r="F71" i="21"/>
  <c r="G71" i="21"/>
  <c r="H71" i="21"/>
  <c r="I71" i="21"/>
  <c r="J71" i="21"/>
  <c r="K71" i="21"/>
  <c r="L71" i="21"/>
  <c r="M71" i="21"/>
  <c r="N71" i="21"/>
  <c r="O71" i="21"/>
  <c r="P71" i="21"/>
  <c r="Q71" i="21"/>
  <c r="R71" i="21"/>
  <c r="S71" i="21"/>
  <c r="T71" i="21"/>
  <c r="U71" i="21"/>
  <c r="V71" i="21"/>
  <c r="W71" i="21"/>
  <c r="X71" i="21"/>
  <c r="Y71" i="21"/>
  <c r="Z71" i="21"/>
  <c r="AA71" i="21"/>
  <c r="AB71" i="21"/>
  <c r="AC71" i="21"/>
  <c r="AD71" i="21"/>
  <c r="AE71" i="21"/>
  <c r="AF71" i="21"/>
  <c r="AG71" i="21"/>
  <c r="AH71" i="21"/>
  <c r="AI71" i="21"/>
  <c r="AJ71" i="21"/>
  <c r="AK71" i="21"/>
  <c r="E72" i="21"/>
  <c r="F72" i="21"/>
  <c r="G72" i="21"/>
  <c r="H72" i="21"/>
  <c r="I72" i="21"/>
  <c r="J72" i="21"/>
  <c r="K72" i="21"/>
  <c r="L72" i="21"/>
  <c r="M72" i="21"/>
  <c r="N72" i="21"/>
  <c r="O72" i="21"/>
  <c r="P72" i="21"/>
  <c r="Q72" i="21"/>
  <c r="R72" i="21"/>
  <c r="S72" i="21"/>
  <c r="T72" i="21"/>
  <c r="U72" i="21"/>
  <c r="V72" i="21"/>
  <c r="W72" i="21"/>
  <c r="X72" i="21"/>
  <c r="Y72" i="21"/>
  <c r="Z72" i="21"/>
  <c r="AA72" i="21"/>
  <c r="AB72" i="21"/>
  <c r="AC72" i="21"/>
  <c r="AD72" i="21"/>
  <c r="AE72" i="21"/>
  <c r="AF72" i="21"/>
  <c r="AG72" i="21"/>
  <c r="AH72" i="21"/>
  <c r="AI72" i="21"/>
  <c r="AJ72" i="21"/>
  <c r="AK72" i="21"/>
  <c r="E73" i="21"/>
  <c r="F73" i="21"/>
  <c r="G73" i="21"/>
  <c r="H73" i="21"/>
  <c r="I73" i="21"/>
  <c r="J73" i="21"/>
  <c r="K73" i="21"/>
  <c r="L73" i="21"/>
  <c r="M73" i="21"/>
  <c r="N73" i="21"/>
  <c r="O73" i="21"/>
  <c r="P73" i="21"/>
  <c r="Q73" i="21"/>
  <c r="R73" i="21"/>
  <c r="S73" i="21"/>
  <c r="T73" i="21"/>
  <c r="U73" i="21"/>
  <c r="V73" i="21"/>
  <c r="W73" i="21"/>
  <c r="X73" i="21"/>
  <c r="Y73" i="21"/>
  <c r="Z73" i="21"/>
  <c r="AA73" i="21"/>
  <c r="AB73" i="21"/>
  <c r="AC73" i="21"/>
  <c r="AD73" i="21"/>
  <c r="AE73" i="21"/>
  <c r="AF73" i="21"/>
  <c r="AG73" i="21"/>
  <c r="AH73" i="21"/>
  <c r="AI73" i="21"/>
  <c r="AJ73" i="21"/>
  <c r="AK73" i="21"/>
  <c r="E74" i="21"/>
  <c r="F74" i="21"/>
  <c r="G74" i="21"/>
  <c r="H74" i="21"/>
  <c r="I74" i="21"/>
  <c r="J74" i="21"/>
  <c r="K74" i="21"/>
  <c r="L74" i="21"/>
  <c r="M74" i="21"/>
  <c r="N74" i="21"/>
  <c r="O74" i="21"/>
  <c r="P74" i="21"/>
  <c r="Q74" i="21"/>
  <c r="R74" i="21"/>
  <c r="S74" i="21"/>
  <c r="T74" i="21"/>
  <c r="U74" i="21"/>
  <c r="V74" i="21"/>
  <c r="W74" i="21"/>
  <c r="X74" i="21"/>
  <c r="Y74" i="21"/>
  <c r="Z74" i="21"/>
  <c r="AA74" i="21"/>
  <c r="AB74" i="21"/>
  <c r="AC74" i="21"/>
  <c r="AD74" i="21"/>
  <c r="AE74" i="21"/>
  <c r="AF74" i="21"/>
  <c r="AG74" i="21"/>
  <c r="AH74" i="21"/>
  <c r="AI74" i="21"/>
  <c r="AJ74" i="21"/>
  <c r="AK74" i="21"/>
  <c r="E75" i="21"/>
  <c r="F75" i="21"/>
  <c r="G75" i="21"/>
  <c r="H75" i="21"/>
  <c r="I75" i="21"/>
  <c r="J75" i="21"/>
  <c r="K75" i="21"/>
  <c r="L75" i="21"/>
  <c r="M75" i="21"/>
  <c r="N75" i="21"/>
  <c r="O75" i="21"/>
  <c r="P75" i="21"/>
  <c r="Q75" i="21"/>
  <c r="R75" i="21"/>
  <c r="S75" i="21"/>
  <c r="T75" i="21"/>
  <c r="U75" i="21"/>
  <c r="V75" i="21"/>
  <c r="W75" i="21"/>
  <c r="X75" i="21"/>
  <c r="Y75" i="21"/>
  <c r="Z75" i="21"/>
  <c r="AA75" i="21"/>
  <c r="AB75" i="21"/>
  <c r="AC75" i="21"/>
  <c r="AD75" i="21"/>
  <c r="AE75" i="21"/>
  <c r="AF75" i="21"/>
  <c r="AG75" i="21"/>
  <c r="AH75" i="21"/>
  <c r="AI75" i="21"/>
  <c r="AJ75" i="21"/>
  <c r="AK75" i="21"/>
  <c r="E76" i="21"/>
  <c r="F76" i="21"/>
  <c r="G76" i="21"/>
  <c r="H76" i="21"/>
  <c r="I76" i="21"/>
  <c r="J76" i="21"/>
  <c r="K76" i="21"/>
  <c r="L76" i="21"/>
  <c r="M76" i="21"/>
  <c r="N76" i="21"/>
  <c r="O76" i="21"/>
  <c r="P76" i="21"/>
  <c r="Q76" i="21"/>
  <c r="R76" i="21"/>
  <c r="S76" i="21"/>
  <c r="T76" i="21"/>
  <c r="U76" i="21"/>
  <c r="V76" i="21"/>
  <c r="W76" i="21"/>
  <c r="X76" i="21"/>
  <c r="Y76" i="21"/>
  <c r="Z76" i="21"/>
  <c r="AA76" i="21"/>
  <c r="AB76" i="21"/>
  <c r="AC76" i="21"/>
  <c r="AD76" i="21"/>
  <c r="AE76" i="21"/>
  <c r="AF76" i="21"/>
  <c r="AG76" i="21"/>
  <c r="AH76" i="21"/>
  <c r="AI76" i="21"/>
  <c r="AJ76" i="21"/>
  <c r="AK76" i="21"/>
  <c r="E77" i="21"/>
  <c r="F77" i="21"/>
  <c r="G77" i="21"/>
  <c r="H77" i="21"/>
  <c r="I77" i="21"/>
  <c r="J77" i="21"/>
  <c r="K77" i="21"/>
  <c r="L77" i="21"/>
  <c r="M77" i="21"/>
  <c r="N77" i="21"/>
  <c r="O77" i="21"/>
  <c r="P77" i="21"/>
  <c r="Q77" i="21"/>
  <c r="R77" i="21"/>
  <c r="S77" i="21"/>
  <c r="T77" i="21"/>
  <c r="U77" i="21"/>
  <c r="V77" i="21"/>
  <c r="W77" i="21"/>
  <c r="X77" i="21"/>
  <c r="Y77" i="21"/>
  <c r="Z77" i="21"/>
  <c r="AA77" i="21"/>
  <c r="AB77" i="21"/>
  <c r="AC77" i="21"/>
  <c r="AD77" i="21"/>
  <c r="AE77" i="21"/>
  <c r="AF77" i="21"/>
  <c r="AG77" i="21"/>
  <c r="AH77" i="21"/>
  <c r="AI77" i="21"/>
  <c r="AJ77" i="21"/>
  <c r="AK77" i="21"/>
  <c r="E78" i="21"/>
  <c r="F78" i="21"/>
  <c r="G78" i="21"/>
  <c r="H78" i="21"/>
  <c r="I78" i="21"/>
  <c r="J78" i="21"/>
  <c r="K78" i="21"/>
  <c r="L78" i="21"/>
  <c r="M78" i="21"/>
  <c r="N78" i="21"/>
  <c r="O78" i="21"/>
  <c r="P78" i="21"/>
  <c r="Q78" i="21"/>
  <c r="R78" i="21"/>
  <c r="S78" i="21"/>
  <c r="T78" i="21"/>
  <c r="U78" i="21"/>
  <c r="V78" i="21"/>
  <c r="W78" i="21"/>
  <c r="X78" i="21"/>
  <c r="Y78" i="21"/>
  <c r="Z78" i="21"/>
  <c r="AA78" i="21"/>
  <c r="AB78" i="21"/>
  <c r="AC78" i="21"/>
  <c r="AD78" i="21"/>
  <c r="AE78" i="21"/>
  <c r="AF78" i="21"/>
  <c r="AG78" i="21"/>
  <c r="AH78" i="21"/>
  <c r="AI78" i="21"/>
  <c r="AJ78" i="21"/>
  <c r="AK78" i="21"/>
  <c r="E79" i="21"/>
  <c r="F79" i="21"/>
  <c r="G79" i="21"/>
  <c r="H79" i="21"/>
  <c r="I79" i="21"/>
  <c r="J79" i="21"/>
  <c r="K79" i="21"/>
  <c r="L79" i="21"/>
  <c r="M79" i="21"/>
  <c r="N79" i="21"/>
  <c r="O79" i="21"/>
  <c r="P79" i="21"/>
  <c r="Q79" i="21"/>
  <c r="R79" i="21"/>
  <c r="S79" i="21"/>
  <c r="T79" i="21"/>
  <c r="U79" i="21"/>
  <c r="V79" i="21"/>
  <c r="W79" i="21"/>
  <c r="X79" i="21"/>
  <c r="Y79" i="21"/>
  <c r="Z79" i="21"/>
  <c r="AA79" i="21"/>
  <c r="AB79" i="21"/>
  <c r="AC79" i="21"/>
  <c r="AD79" i="21"/>
  <c r="AE79" i="21"/>
  <c r="AF79" i="21"/>
  <c r="AG79" i="21"/>
  <c r="AH79" i="21"/>
  <c r="AI79" i="21"/>
  <c r="AJ79" i="21"/>
  <c r="AK79" i="21"/>
  <c r="E80" i="21"/>
  <c r="F80" i="21"/>
  <c r="G80" i="21"/>
  <c r="H80" i="21"/>
  <c r="I80" i="21"/>
  <c r="J80" i="21"/>
  <c r="K80" i="21"/>
  <c r="L80" i="21"/>
  <c r="M80" i="21"/>
  <c r="N80" i="21"/>
  <c r="O80" i="21"/>
  <c r="P80" i="21"/>
  <c r="Q80" i="21"/>
  <c r="R80" i="21"/>
  <c r="S80" i="21"/>
  <c r="T80" i="21"/>
  <c r="U80" i="21"/>
  <c r="V80" i="21"/>
  <c r="W80" i="21"/>
  <c r="X80" i="21"/>
  <c r="Y80" i="21"/>
  <c r="Z80" i="21"/>
  <c r="AA80" i="21"/>
  <c r="AB80" i="21"/>
  <c r="AC80" i="21"/>
  <c r="AD80" i="21"/>
  <c r="AE80" i="21"/>
  <c r="AF80" i="21"/>
  <c r="AG80" i="21"/>
  <c r="AH80" i="21"/>
  <c r="AI80" i="21"/>
  <c r="AJ80" i="21"/>
  <c r="AK80" i="21"/>
  <c r="E81" i="21"/>
  <c r="F81" i="21"/>
  <c r="G81" i="21"/>
  <c r="H81" i="21"/>
  <c r="I81" i="21"/>
  <c r="J81" i="21"/>
  <c r="K81" i="21"/>
  <c r="L81" i="21"/>
  <c r="M81" i="21"/>
  <c r="N81" i="21"/>
  <c r="O81" i="21"/>
  <c r="P81" i="21"/>
  <c r="Q81" i="21"/>
  <c r="R81" i="21"/>
  <c r="S81" i="21"/>
  <c r="T81" i="21"/>
  <c r="U81" i="21"/>
  <c r="V81" i="21"/>
  <c r="W81" i="21"/>
  <c r="X81" i="21"/>
  <c r="Y81" i="21"/>
  <c r="Z81" i="21"/>
  <c r="AA81" i="21"/>
  <c r="AB81" i="21"/>
  <c r="AC81" i="21"/>
  <c r="AD81" i="21"/>
  <c r="AE81" i="21"/>
  <c r="AF81" i="21"/>
  <c r="AG81" i="21"/>
  <c r="AH81" i="21"/>
  <c r="AI81" i="21"/>
  <c r="AJ81" i="21"/>
  <c r="AK81" i="21"/>
  <c r="E82" i="21"/>
  <c r="F82" i="21"/>
  <c r="G82" i="21"/>
  <c r="H82" i="21"/>
  <c r="I82" i="21"/>
  <c r="J82" i="21"/>
  <c r="K82" i="21"/>
  <c r="L82" i="21"/>
  <c r="M82" i="21"/>
  <c r="N82" i="21"/>
  <c r="O82" i="21"/>
  <c r="P82" i="21"/>
  <c r="Q82" i="21"/>
  <c r="R82" i="21"/>
  <c r="S82" i="21"/>
  <c r="T82" i="21"/>
  <c r="U82" i="21"/>
  <c r="V82" i="21"/>
  <c r="W82" i="21"/>
  <c r="X82" i="21"/>
  <c r="Y82" i="21"/>
  <c r="Z82" i="21"/>
  <c r="AA82" i="21"/>
  <c r="AB82" i="21"/>
  <c r="AC82" i="21"/>
  <c r="AD82" i="21"/>
  <c r="AE82" i="21"/>
  <c r="AF82" i="21"/>
  <c r="AG82" i="21"/>
  <c r="AH82" i="21"/>
  <c r="AI82" i="21"/>
  <c r="AJ82" i="21"/>
  <c r="AK82" i="21"/>
  <c r="E83" i="21"/>
  <c r="F83" i="21"/>
  <c r="G83" i="21"/>
  <c r="H83" i="21"/>
  <c r="I83" i="21"/>
  <c r="J83" i="21"/>
  <c r="K83" i="21"/>
  <c r="L83" i="21"/>
  <c r="M83" i="21"/>
  <c r="N83" i="21"/>
  <c r="O83" i="21"/>
  <c r="P83" i="21"/>
  <c r="Q83" i="21"/>
  <c r="R83" i="21"/>
  <c r="S83" i="21"/>
  <c r="T83" i="21"/>
  <c r="U83" i="21"/>
  <c r="V83" i="21"/>
  <c r="W83" i="21"/>
  <c r="X83" i="21"/>
  <c r="Y83" i="21"/>
  <c r="Z83" i="21"/>
  <c r="AA83" i="21"/>
  <c r="AB83" i="21"/>
  <c r="AC83" i="21"/>
  <c r="AD83" i="21"/>
  <c r="AE83" i="21"/>
  <c r="AF83" i="21"/>
  <c r="AG83" i="21"/>
  <c r="AH83" i="21"/>
  <c r="AI83" i="21"/>
  <c r="AJ83" i="21"/>
  <c r="AK83" i="21"/>
  <c r="E84" i="21"/>
  <c r="F84" i="21"/>
  <c r="G84" i="21"/>
  <c r="H84" i="21"/>
  <c r="I84" i="21"/>
  <c r="J84" i="21"/>
  <c r="K84" i="21"/>
  <c r="L84" i="21"/>
  <c r="M84" i="21"/>
  <c r="N84" i="21"/>
  <c r="O84" i="21"/>
  <c r="P84" i="21"/>
  <c r="Q84" i="21"/>
  <c r="R84" i="21"/>
  <c r="S84" i="21"/>
  <c r="T84" i="21"/>
  <c r="U84" i="21"/>
  <c r="V84" i="21"/>
  <c r="W84" i="21"/>
  <c r="X84" i="21"/>
  <c r="Y84" i="21"/>
  <c r="Z84" i="21"/>
  <c r="AA84" i="21"/>
  <c r="AB84" i="21"/>
  <c r="AC84" i="21"/>
  <c r="AD84" i="21"/>
  <c r="AE84" i="21"/>
  <c r="AF84" i="21"/>
  <c r="AG84" i="21"/>
  <c r="AH84" i="21"/>
  <c r="AI84" i="21"/>
  <c r="AJ84" i="21"/>
  <c r="AK84" i="21"/>
  <c r="E85" i="21"/>
  <c r="F85" i="21"/>
  <c r="G85" i="21"/>
  <c r="H85" i="21"/>
  <c r="I85" i="21"/>
  <c r="J85" i="21"/>
  <c r="K85" i="21"/>
  <c r="L85" i="21"/>
  <c r="M85" i="21"/>
  <c r="N85" i="21"/>
  <c r="O85" i="21"/>
  <c r="P85" i="21"/>
  <c r="Q85" i="21"/>
  <c r="R85" i="21"/>
  <c r="S85" i="21"/>
  <c r="T85" i="21"/>
  <c r="U85" i="21"/>
  <c r="V85" i="21"/>
  <c r="W85" i="21"/>
  <c r="X85" i="21"/>
  <c r="Y85" i="21"/>
  <c r="Z85" i="21"/>
  <c r="AA85" i="21"/>
  <c r="AB85" i="21"/>
  <c r="AC85" i="21"/>
  <c r="AD85" i="21"/>
  <c r="AE85" i="21"/>
  <c r="AF85" i="21"/>
  <c r="AG85" i="21"/>
  <c r="AH85" i="21"/>
  <c r="AI85" i="21"/>
  <c r="AJ85" i="21"/>
  <c r="AK85" i="21"/>
  <c r="E86" i="21"/>
  <c r="F86" i="21"/>
  <c r="G86" i="21"/>
  <c r="H86" i="21"/>
  <c r="I86" i="21"/>
  <c r="J86" i="21"/>
  <c r="K86" i="21"/>
  <c r="L86" i="21"/>
  <c r="M86" i="21"/>
  <c r="N86" i="21"/>
  <c r="O86" i="21"/>
  <c r="P86" i="21"/>
  <c r="Q86" i="21"/>
  <c r="R86" i="21"/>
  <c r="S86" i="21"/>
  <c r="T86" i="21"/>
  <c r="U86" i="21"/>
  <c r="V86" i="21"/>
  <c r="W86" i="21"/>
  <c r="X86" i="21"/>
  <c r="Y86" i="21"/>
  <c r="Z86" i="21"/>
  <c r="AA86" i="21"/>
  <c r="AB86" i="21"/>
  <c r="AC86" i="21"/>
  <c r="AD86" i="21"/>
  <c r="AE86" i="21"/>
  <c r="AF86" i="21"/>
  <c r="AG86" i="21"/>
  <c r="AH86" i="21"/>
  <c r="AI86" i="21"/>
  <c r="AJ86" i="21"/>
  <c r="AK86" i="21"/>
  <c r="E87" i="21"/>
  <c r="F87" i="21"/>
  <c r="G87" i="21"/>
  <c r="H87" i="21"/>
  <c r="I87" i="21"/>
  <c r="J87" i="21"/>
  <c r="K87" i="21"/>
  <c r="L87" i="21"/>
  <c r="M87" i="21"/>
  <c r="N87" i="21"/>
  <c r="O87" i="21"/>
  <c r="P87" i="21"/>
  <c r="Q87" i="21"/>
  <c r="R87" i="21"/>
  <c r="S87" i="21"/>
  <c r="T87" i="21"/>
  <c r="U87" i="21"/>
  <c r="V87" i="21"/>
  <c r="W87" i="21"/>
  <c r="X87" i="21"/>
  <c r="Y87" i="21"/>
  <c r="Z87" i="21"/>
  <c r="AA87" i="21"/>
  <c r="AB87" i="21"/>
  <c r="AC87" i="21"/>
  <c r="AD87" i="21"/>
  <c r="AE87" i="21"/>
  <c r="AF87" i="21"/>
  <c r="AG87" i="21"/>
  <c r="AH87" i="21"/>
  <c r="AI87" i="21"/>
  <c r="AJ87" i="21"/>
  <c r="AK87" i="21"/>
  <c r="E88" i="21"/>
  <c r="F88" i="21"/>
  <c r="G88" i="21"/>
  <c r="H88" i="21"/>
  <c r="I88" i="21"/>
  <c r="J88" i="21"/>
  <c r="K88" i="21"/>
  <c r="L88" i="21"/>
  <c r="M88" i="21"/>
  <c r="N88" i="21"/>
  <c r="O88" i="21"/>
  <c r="P88" i="21"/>
  <c r="Q88" i="21"/>
  <c r="R88" i="21"/>
  <c r="S88" i="21"/>
  <c r="T88" i="21"/>
  <c r="U88" i="21"/>
  <c r="V88" i="21"/>
  <c r="W88" i="21"/>
  <c r="X88" i="21"/>
  <c r="Y88" i="21"/>
  <c r="Z88" i="21"/>
  <c r="AA88" i="21"/>
  <c r="AB88" i="21"/>
  <c r="AC88" i="21"/>
  <c r="AD88" i="21"/>
  <c r="AE88" i="21"/>
  <c r="AF88" i="21"/>
  <c r="AG88" i="21"/>
  <c r="AH88" i="21"/>
  <c r="AI88" i="21"/>
  <c r="AJ88" i="21"/>
  <c r="AK88" i="21"/>
  <c r="E89" i="21"/>
  <c r="F89" i="21"/>
  <c r="G89" i="21"/>
  <c r="H89" i="21"/>
  <c r="I89" i="21"/>
  <c r="J89" i="21"/>
  <c r="K89" i="21"/>
  <c r="L89" i="21"/>
  <c r="M89" i="21"/>
  <c r="N89" i="21"/>
  <c r="O89" i="21"/>
  <c r="P89" i="21"/>
  <c r="Q89" i="21"/>
  <c r="R89" i="21"/>
  <c r="S89" i="21"/>
  <c r="T89" i="21"/>
  <c r="U89" i="21"/>
  <c r="V89" i="21"/>
  <c r="W89" i="21"/>
  <c r="X89" i="21"/>
  <c r="Y89" i="21"/>
  <c r="Z89" i="21"/>
  <c r="AA89" i="21"/>
  <c r="AB89" i="21"/>
  <c r="AC89" i="21"/>
  <c r="AD89" i="21"/>
  <c r="AE89" i="21"/>
  <c r="AF89" i="21"/>
  <c r="AG89" i="21"/>
  <c r="AH89" i="21"/>
  <c r="AI89" i="21"/>
  <c r="AJ89" i="21"/>
  <c r="AK89" i="21"/>
  <c r="E90" i="21"/>
  <c r="F90" i="21"/>
  <c r="G90" i="21"/>
  <c r="H90" i="21"/>
  <c r="I90" i="21"/>
  <c r="J90" i="21"/>
  <c r="K90" i="21"/>
  <c r="L90" i="21"/>
  <c r="M90" i="21"/>
  <c r="N90" i="21"/>
  <c r="O90" i="21"/>
  <c r="P90" i="21"/>
  <c r="Q90" i="21"/>
  <c r="R90" i="21"/>
  <c r="S90" i="21"/>
  <c r="T90" i="21"/>
  <c r="U90" i="21"/>
  <c r="V90" i="21"/>
  <c r="W90" i="21"/>
  <c r="X90" i="21"/>
  <c r="Y90" i="21"/>
  <c r="Z90" i="21"/>
  <c r="AA90" i="21"/>
  <c r="AB90" i="21"/>
  <c r="AC90" i="21"/>
  <c r="AD90" i="21"/>
  <c r="AE90" i="21"/>
  <c r="AF90" i="21"/>
  <c r="AG90" i="21"/>
  <c r="AH90" i="21"/>
  <c r="AI90" i="21"/>
  <c r="AJ90" i="21"/>
  <c r="AK90" i="21"/>
  <c r="E91" i="21"/>
  <c r="F91" i="21"/>
  <c r="G91" i="21"/>
  <c r="H91" i="21"/>
  <c r="I91" i="21"/>
  <c r="J91" i="21"/>
  <c r="K91" i="21"/>
  <c r="L91" i="21"/>
  <c r="M91" i="21"/>
  <c r="N91" i="21"/>
  <c r="O91" i="21"/>
  <c r="P91" i="21"/>
  <c r="Q91" i="21"/>
  <c r="R91" i="21"/>
  <c r="S91" i="21"/>
  <c r="T91" i="21"/>
  <c r="U91" i="21"/>
  <c r="V91" i="21"/>
  <c r="W91" i="21"/>
  <c r="X91" i="21"/>
  <c r="Y91" i="21"/>
  <c r="Z91" i="21"/>
  <c r="AA91" i="21"/>
  <c r="AB91" i="21"/>
  <c r="AC91" i="21"/>
  <c r="AD91" i="21"/>
  <c r="AE91" i="21"/>
  <c r="AF91" i="21"/>
  <c r="AG91" i="21"/>
  <c r="AH91" i="21"/>
  <c r="AI91" i="21"/>
  <c r="AJ91" i="21"/>
  <c r="AK91" i="21"/>
  <c r="E92" i="21"/>
  <c r="F92" i="21"/>
  <c r="G92" i="21"/>
  <c r="H92" i="21"/>
  <c r="I92" i="21"/>
  <c r="J92" i="21"/>
  <c r="K92" i="21"/>
  <c r="L92" i="21"/>
  <c r="M92" i="21"/>
  <c r="N92" i="21"/>
  <c r="O92" i="21"/>
  <c r="P92" i="21"/>
  <c r="Q92" i="21"/>
  <c r="R92" i="21"/>
  <c r="S92" i="21"/>
  <c r="T92" i="21"/>
  <c r="U92" i="21"/>
  <c r="V92" i="21"/>
  <c r="W92" i="21"/>
  <c r="X92" i="21"/>
  <c r="Y92" i="21"/>
  <c r="Z92" i="21"/>
  <c r="AA92" i="21"/>
  <c r="AB92" i="21"/>
  <c r="AC92" i="21"/>
  <c r="AD92" i="21"/>
  <c r="AE92" i="21"/>
  <c r="AF92" i="21"/>
  <c r="AG92" i="21"/>
  <c r="AH92" i="21"/>
  <c r="AI92" i="21"/>
  <c r="AJ92" i="21"/>
  <c r="AK92" i="21"/>
  <c r="E93" i="21"/>
  <c r="F93" i="21"/>
  <c r="G93" i="21"/>
  <c r="H93" i="21"/>
  <c r="I93" i="21"/>
  <c r="J93" i="21"/>
  <c r="K93" i="21"/>
  <c r="L93" i="21"/>
  <c r="M93" i="21"/>
  <c r="N93" i="21"/>
  <c r="O93" i="21"/>
  <c r="P93" i="21"/>
  <c r="Q93" i="21"/>
  <c r="R93" i="21"/>
  <c r="S93" i="21"/>
  <c r="T93" i="21"/>
  <c r="U93" i="21"/>
  <c r="V93" i="21"/>
  <c r="W93" i="21"/>
  <c r="X93" i="21"/>
  <c r="Y93" i="21"/>
  <c r="Z93" i="21"/>
  <c r="AA93" i="21"/>
  <c r="AB93" i="21"/>
  <c r="AC93" i="21"/>
  <c r="AD93" i="21"/>
  <c r="AE93" i="21"/>
  <c r="AF93" i="21"/>
  <c r="AG93" i="21"/>
  <c r="AH93" i="21"/>
  <c r="AI93" i="21"/>
  <c r="AJ93" i="21"/>
  <c r="AK93" i="21"/>
  <c r="E94" i="21"/>
  <c r="F94" i="21"/>
  <c r="G94" i="21"/>
  <c r="H94" i="21"/>
  <c r="I94" i="21"/>
  <c r="J94" i="21"/>
  <c r="K94" i="21"/>
  <c r="L94" i="21"/>
  <c r="M94" i="21"/>
  <c r="N94" i="21"/>
  <c r="O94" i="21"/>
  <c r="P94" i="21"/>
  <c r="Q94" i="21"/>
  <c r="R94" i="21"/>
  <c r="S94" i="21"/>
  <c r="T94" i="21"/>
  <c r="U94" i="21"/>
  <c r="V94" i="21"/>
  <c r="W94" i="21"/>
  <c r="X94" i="21"/>
  <c r="Y94" i="21"/>
  <c r="Z94" i="21"/>
  <c r="AA94" i="21"/>
  <c r="AB94" i="21"/>
  <c r="AC94" i="21"/>
  <c r="AD94" i="21"/>
  <c r="AE94" i="21"/>
  <c r="AF94" i="21"/>
  <c r="AG94" i="21"/>
  <c r="AH94" i="21"/>
  <c r="AI94" i="21"/>
  <c r="AJ94" i="21"/>
  <c r="AK94" i="21"/>
  <c r="E95" i="21"/>
  <c r="F95" i="21"/>
  <c r="G95" i="21"/>
  <c r="H95" i="21"/>
  <c r="I95" i="21"/>
  <c r="J95" i="21"/>
  <c r="K95" i="21"/>
  <c r="L95" i="21"/>
  <c r="M95" i="21"/>
  <c r="N95" i="21"/>
  <c r="O95" i="21"/>
  <c r="P95" i="21"/>
  <c r="Q95" i="21"/>
  <c r="R95" i="21"/>
  <c r="S95" i="21"/>
  <c r="T95" i="21"/>
  <c r="U95" i="21"/>
  <c r="V95" i="21"/>
  <c r="W95" i="21"/>
  <c r="X95" i="21"/>
  <c r="Y95" i="21"/>
  <c r="Z95" i="21"/>
  <c r="AA95" i="21"/>
  <c r="AB95" i="21"/>
  <c r="AC95" i="21"/>
  <c r="AD95" i="21"/>
  <c r="AE95" i="21"/>
  <c r="AF95" i="21"/>
  <c r="AG95" i="21"/>
  <c r="AH95" i="21"/>
  <c r="AI95" i="21"/>
  <c r="AJ95" i="21"/>
  <c r="AK95" i="21"/>
  <c r="E96" i="21"/>
  <c r="F96" i="21"/>
  <c r="G96" i="21"/>
  <c r="H96" i="21"/>
  <c r="I96" i="21"/>
  <c r="J96" i="21"/>
  <c r="K96" i="21"/>
  <c r="L96" i="21"/>
  <c r="M96" i="21"/>
  <c r="N96" i="21"/>
  <c r="O96" i="21"/>
  <c r="P96" i="21"/>
  <c r="Q96" i="21"/>
  <c r="R96" i="21"/>
  <c r="S96" i="21"/>
  <c r="T96" i="21"/>
  <c r="U96" i="21"/>
  <c r="V96" i="21"/>
  <c r="W96" i="21"/>
  <c r="X96" i="21"/>
  <c r="Y96" i="21"/>
  <c r="Z96" i="21"/>
  <c r="AA96" i="21"/>
  <c r="AB96" i="21"/>
  <c r="AC96" i="21"/>
  <c r="AD96" i="21"/>
  <c r="AE96" i="21"/>
  <c r="AF96" i="21"/>
  <c r="AG96" i="21"/>
  <c r="AH96" i="21"/>
  <c r="AI96" i="21"/>
  <c r="AJ96" i="21"/>
  <c r="AK96" i="21"/>
  <c r="E97" i="21"/>
  <c r="F97" i="21"/>
  <c r="G97" i="21"/>
  <c r="H97" i="21"/>
  <c r="I97" i="21"/>
  <c r="J97" i="21"/>
  <c r="K97" i="21"/>
  <c r="L97" i="21"/>
  <c r="M97" i="21"/>
  <c r="N97" i="21"/>
  <c r="O97" i="21"/>
  <c r="P97" i="21"/>
  <c r="Q97" i="21"/>
  <c r="R97" i="21"/>
  <c r="S97" i="21"/>
  <c r="T97" i="21"/>
  <c r="U97" i="21"/>
  <c r="V97" i="21"/>
  <c r="W97" i="21"/>
  <c r="X97" i="21"/>
  <c r="Y97" i="21"/>
  <c r="Z97" i="21"/>
  <c r="AA97" i="21"/>
  <c r="AB97" i="21"/>
  <c r="AC97" i="21"/>
  <c r="AD97" i="21"/>
  <c r="AE97" i="21"/>
  <c r="AF97" i="21"/>
  <c r="AG97" i="21"/>
  <c r="AH97" i="21"/>
  <c r="AI97" i="21"/>
  <c r="AJ97" i="21"/>
  <c r="AK97" i="21"/>
  <c r="E98" i="21"/>
  <c r="F98" i="21"/>
  <c r="G98" i="21"/>
  <c r="H98" i="21"/>
  <c r="I98" i="21"/>
  <c r="J98" i="21"/>
  <c r="K98" i="21"/>
  <c r="L98" i="21"/>
  <c r="M98" i="21"/>
  <c r="N98" i="21"/>
  <c r="O98" i="21"/>
  <c r="P98" i="21"/>
  <c r="Q98" i="21"/>
  <c r="R98" i="21"/>
  <c r="S98" i="21"/>
  <c r="T98" i="21"/>
  <c r="U98" i="21"/>
  <c r="V98" i="21"/>
  <c r="W98" i="21"/>
  <c r="X98" i="21"/>
  <c r="Y98" i="21"/>
  <c r="Z98" i="21"/>
  <c r="AA98" i="21"/>
  <c r="AB98" i="21"/>
  <c r="AC98" i="21"/>
  <c r="AD98" i="21"/>
  <c r="AE98" i="21"/>
  <c r="AF98" i="21"/>
  <c r="AG98" i="21"/>
  <c r="AH98" i="21"/>
  <c r="AI98" i="21"/>
  <c r="AJ98" i="21"/>
  <c r="AK98" i="21"/>
  <c r="E99" i="21"/>
  <c r="F99" i="21"/>
  <c r="G99" i="21"/>
  <c r="H99" i="21"/>
  <c r="I99" i="21"/>
  <c r="J99" i="21"/>
  <c r="K99" i="21"/>
  <c r="L99" i="21"/>
  <c r="M99" i="21"/>
  <c r="N99" i="21"/>
  <c r="O99" i="21"/>
  <c r="P99" i="21"/>
  <c r="Q99" i="21"/>
  <c r="R99" i="21"/>
  <c r="S99" i="21"/>
  <c r="T99" i="21"/>
  <c r="U99" i="21"/>
  <c r="V99" i="21"/>
  <c r="W99" i="21"/>
  <c r="X99" i="21"/>
  <c r="Y99" i="21"/>
  <c r="Z99" i="21"/>
  <c r="AA99" i="21"/>
  <c r="AB99" i="21"/>
  <c r="AC99" i="21"/>
  <c r="AD99" i="21"/>
  <c r="AE99" i="21"/>
  <c r="AF99" i="21"/>
  <c r="AG99" i="21"/>
  <c r="AH99" i="21"/>
  <c r="AI99" i="21"/>
  <c r="AJ99" i="21"/>
  <c r="AK99" i="21"/>
  <c r="E100" i="21"/>
  <c r="F100" i="21"/>
  <c r="G100" i="21"/>
  <c r="H100" i="21"/>
  <c r="I100" i="21"/>
  <c r="J100" i="21"/>
  <c r="K100" i="21"/>
  <c r="L100" i="21"/>
  <c r="M100" i="21"/>
  <c r="N100" i="21"/>
  <c r="O100" i="21"/>
  <c r="P100" i="21"/>
  <c r="Q100" i="21"/>
  <c r="R100" i="21"/>
  <c r="S100" i="21"/>
  <c r="T100" i="21"/>
  <c r="U100" i="21"/>
  <c r="V100" i="21"/>
  <c r="W100" i="21"/>
  <c r="X100" i="21"/>
  <c r="Y100" i="21"/>
  <c r="Z100" i="21"/>
  <c r="AA100" i="21"/>
  <c r="AB100" i="21"/>
  <c r="AC100" i="21"/>
  <c r="AD100" i="21"/>
  <c r="AE100" i="21"/>
  <c r="AF100" i="21"/>
  <c r="AG100" i="21"/>
  <c r="AH100" i="21"/>
  <c r="AI100" i="21"/>
  <c r="AJ100" i="21"/>
  <c r="AK100" i="21"/>
  <c r="E101" i="21"/>
  <c r="F101" i="21"/>
  <c r="G101" i="21"/>
  <c r="H101" i="21"/>
  <c r="I101" i="21"/>
  <c r="J101" i="21"/>
  <c r="K101" i="21"/>
  <c r="L101" i="21"/>
  <c r="M101" i="21"/>
  <c r="N101" i="21"/>
  <c r="O101" i="21"/>
  <c r="P101" i="21"/>
  <c r="Q101" i="21"/>
  <c r="R101" i="21"/>
  <c r="S101" i="21"/>
  <c r="T101" i="21"/>
  <c r="U101" i="21"/>
  <c r="V101" i="21"/>
  <c r="W101" i="21"/>
  <c r="X101" i="21"/>
  <c r="Y101" i="21"/>
  <c r="Z101" i="21"/>
  <c r="AA101" i="21"/>
  <c r="AB101" i="21"/>
  <c r="AC101" i="21"/>
  <c r="AD101" i="21"/>
  <c r="AE101" i="21"/>
  <c r="AF101" i="21"/>
  <c r="AG101" i="21"/>
  <c r="AH101" i="21"/>
  <c r="AI101" i="21"/>
  <c r="AJ101" i="21"/>
  <c r="AK101" i="21"/>
  <c r="E102" i="21"/>
  <c r="F102" i="21"/>
  <c r="G102" i="21"/>
  <c r="H102" i="21"/>
  <c r="I102" i="21"/>
  <c r="J102" i="21"/>
  <c r="K102" i="21"/>
  <c r="L102" i="21"/>
  <c r="M102" i="21"/>
  <c r="N102" i="21"/>
  <c r="O102" i="21"/>
  <c r="P102" i="21"/>
  <c r="Q102" i="21"/>
  <c r="R102" i="21"/>
  <c r="S102" i="21"/>
  <c r="T102" i="21"/>
  <c r="U102" i="21"/>
  <c r="V102" i="21"/>
  <c r="W102" i="21"/>
  <c r="X102" i="21"/>
  <c r="Y102" i="21"/>
  <c r="Z102" i="21"/>
  <c r="AA102" i="21"/>
  <c r="AB102" i="21"/>
  <c r="AC102" i="21"/>
  <c r="AD102" i="21"/>
  <c r="AE102" i="21"/>
  <c r="AF102" i="21"/>
  <c r="AG102" i="21"/>
  <c r="AH102" i="21"/>
  <c r="AI102" i="21"/>
  <c r="AJ102" i="21"/>
  <c r="AK102" i="21"/>
  <c r="E103" i="21"/>
  <c r="F103" i="21"/>
  <c r="G103" i="21"/>
  <c r="H103" i="21"/>
  <c r="I103" i="21"/>
  <c r="J103" i="21"/>
  <c r="K103" i="21"/>
  <c r="L103" i="21"/>
  <c r="M103" i="21"/>
  <c r="N103" i="21"/>
  <c r="O103" i="21"/>
  <c r="P103" i="21"/>
  <c r="Q103" i="21"/>
  <c r="R103" i="21"/>
  <c r="S103" i="21"/>
  <c r="T103" i="21"/>
  <c r="U103" i="21"/>
  <c r="V103" i="21"/>
  <c r="W103" i="21"/>
  <c r="X103" i="21"/>
  <c r="Y103" i="21"/>
  <c r="Z103" i="21"/>
  <c r="AA103" i="21"/>
  <c r="AB103" i="21"/>
  <c r="AC103" i="21"/>
  <c r="AD103" i="21"/>
  <c r="AE103" i="21"/>
  <c r="AF103" i="21"/>
  <c r="AG103" i="21"/>
  <c r="AH103" i="21"/>
  <c r="AI103" i="21"/>
  <c r="AJ103" i="21"/>
  <c r="AK103" i="21"/>
  <c r="E104" i="21"/>
  <c r="F104" i="21"/>
  <c r="G104" i="21"/>
  <c r="H104" i="21"/>
  <c r="I104" i="21"/>
  <c r="J104" i="21"/>
  <c r="K104" i="21"/>
  <c r="L104" i="21"/>
  <c r="M104" i="21"/>
  <c r="N104" i="21"/>
  <c r="O104" i="21"/>
  <c r="P104" i="21"/>
  <c r="Q104" i="21"/>
  <c r="R104" i="21"/>
  <c r="S104" i="21"/>
  <c r="T104" i="21"/>
  <c r="U104" i="21"/>
  <c r="V104" i="21"/>
  <c r="W104" i="21"/>
  <c r="X104" i="21"/>
  <c r="Y104" i="21"/>
  <c r="Z104" i="21"/>
  <c r="AA104" i="21"/>
  <c r="AB104" i="21"/>
  <c r="AC104" i="21"/>
  <c r="AD104" i="21"/>
  <c r="AE104" i="21"/>
  <c r="AF104" i="21"/>
  <c r="AG104" i="21"/>
  <c r="AH104" i="21"/>
  <c r="AI104" i="21"/>
  <c r="AJ104" i="21"/>
  <c r="AK104" i="21"/>
  <c r="E105" i="21"/>
  <c r="F105" i="21"/>
  <c r="G105" i="21"/>
  <c r="H105" i="21"/>
  <c r="I105" i="21"/>
  <c r="J105" i="21"/>
  <c r="K105" i="21"/>
  <c r="L105" i="21"/>
  <c r="M105" i="21"/>
  <c r="N105" i="21"/>
  <c r="O105" i="21"/>
  <c r="P105" i="21"/>
  <c r="Q105" i="21"/>
  <c r="R105" i="21"/>
  <c r="S105" i="21"/>
  <c r="T105" i="21"/>
  <c r="U105" i="21"/>
  <c r="V105" i="21"/>
  <c r="W105" i="21"/>
  <c r="X105" i="21"/>
  <c r="Y105" i="21"/>
  <c r="Z105" i="21"/>
  <c r="AA105" i="21"/>
  <c r="AB105" i="21"/>
  <c r="AC105" i="21"/>
  <c r="AD105" i="21"/>
  <c r="AE105" i="21"/>
  <c r="AF105" i="21"/>
  <c r="AG105" i="21"/>
  <c r="AH105" i="21"/>
  <c r="AI105" i="21"/>
  <c r="AJ105" i="21"/>
  <c r="AK105" i="21"/>
  <c r="E106" i="21"/>
  <c r="F106" i="21"/>
  <c r="G106" i="21"/>
  <c r="H106" i="21"/>
  <c r="I106" i="21"/>
  <c r="J106" i="21"/>
  <c r="K106" i="21"/>
  <c r="L106" i="21"/>
  <c r="M106" i="21"/>
  <c r="N106" i="21"/>
  <c r="O106" i="21"/>
  <c r="P106" i="21"/>
  <c r="Q106" i="21"/>
  <c r="R106" i="21"/>
  <c r="S106" i="21"/>
  <c r="T106" i="21"/>
  <c r="U106" i="21"/>
  <c r="V106" i="21"/>
  <c r="W106" i="21"/>
  <c r="X106" i="21"/>
  <c r="Y106" i="21"/>
  <c r="Z106" i="21"/>
  <c r="AA106" i="21"/>
  <c r="AB106" i="21"/>
  <c r="AC106" i="21"/>
  <c r="AD106" i="21"/>
  <c r="AE106" i="21"/>
  <c r="AF106" i="21"/>
  <c r="AG106" i="21"/>
  <c r="AH106" i="21"/>
  <c r="AI106" i="21"/>
  <c r="AJ106" i="21"/>
  <c r="AK106" i="21"/>
  <c r="E107" i="21"/>
  <c r="F107" i="21"/>
  <c r="G107" i="21"/>
  <c r="H107" i="21"/>
  <c r="I107" i="21"/>
  <c r="J107" i="21"/>
  <c r="K107" i="21"/>
  <c r="L107" i="21"/>
  <c r="M107" i="21"/>
  <c r="N107" i="21"/>
  <c r="O107" i="21"/>
  <c r="P107" i="21"/>
  <c r="Q107" i="21"/>
  <c r="R107" i="21"/>
  <c r="S107" i="21"/>
  <c r="T107" i="21"/>
  <c r="U107" i="21"/>
  <c r="V107" i="21"/>
  <c r="W107" i="21"/>
  <c r="X107" i="21"/>
  <c r="Y107" i="21"/>
  <c r="Z107" i="21"/>
  <c r="AA107" i="21"/>
  <c r="AB107" i="21"/>
  <c r="AC107" i="21"/>
  <c r="AD107" i="21"/>
  <c r="AE107" i="21"/>
  <c r="AF107" i="21"/>
  <c r="AG107" i="21"/>
  <c r="AH107" i="21"/>
  <c r="AI107" i="21"/>
  <c r="AJ107" i="21"/>
  <c r="AK107" i="21"/>
  <c r="E108" i="21"/>
  <c r="F108" i="21"/>
  <c r="G108" i="21"/>
  <c r="H108" i="21"/>
  <c r="I108" i="21"/>
  <c r="J108" i="21"/>
  <c r="K108" i="21"/>
  <c r="L108" i="21"/>
  <c r="M108" i="21"/>
  <c r="N108" i="21"/>
  <c r="O108" i="21"/>
  <c r="P108" i="21"/>
  <c r="Q108" i="21"/>
  <c r="R108" i="21"/>
  <c r="S108" i="21"/>
  <c r="T108" i="21"/>
  <c r="U108" i="21"/>
  <c r="V108" i="21"/>
  <c r="W108" i="21"/>
  <c r="X108" i="21"/>
  <c r="Y108" i="21"/>
  <c r="Z108" i="21"/>
  <c r="AA108" i="21"/>
  <c r="AB108" i="21"/>
  <c r="AC108" i="21"/>
  <c r="AD108" i="21"/>
  <c r="AE108" i="21"/>
  <c r="AF108" i="21"/>
  <c r="AG108" i="21"/>
  <c r="AH108" i="21"/>
  <c r="AI108" i="21"/>
  <c r="AJ108" i="21"/>
  <c r="AK108" i="21"/>
  <c r="E109" i="21"/>
  <c r="F109" i="21"/>
  <c r="G109" i="21"/>
  <c r="H109" i="21"/>
  <c r="I109" i="21"/>
  <c r="J109" i="21"/>
  <c r="K109" i="21"/>
  <c r="L109" i="21"/>
  <c r="M109" i="21"/>
  <c r="N109" i="21"/>
  <c r="O109" i="21"/>
  <c r="P109" i="21"/>
  <c r="Q109" i="21"/>
  <c r="R109" i="21"/>
  <c r="S109" i="21"/>
  <c r="T109" i="21"/>
  <c r="U109" i="21"/>
  <c r="V109" i="21"/>
  <c r="W109" i="21"/>
  <c r="X109" i="21"/>
  <c r="Y109" i="21"/>
  <c r="Z109" i="21"/>
  <c r="AA109" i="21"/>
  <c r="AB109" i="21"/>
  <c r="AC109" i="21"/>
  <c r="AD109" i="21"/>
  <c r="AE109" i="21"/>
  <c r="AF109" i="21"/>
  <c r="AG109" i="21"/>
  <c r="AH109" i="21"/>
  <c r="AI109" i="21"/>
  <c r="AJ109" i="21"/>
  <c r="AK109" i="21"/>
  <c r="E110" i="21"/>
  <c r="F110" i="21"/>
  <c r="G110" i="21"/>
  <c r="H110" i="21"/>
  <c r="I110" i="21"/>
  <c r="J110" i="21"/>
  <c r="K110" i="21"/>
  <c r="L110" i="21"/>
  <c r="M110" i="21"/>
  <c r="N110" i="21"/>
  <c r="O110" i="21"/>
  <c r="P110" i="21"/>
  <c r="Q110" i="21"/>
  <c r="R110" i="21"/>
  <c r="S110" i="21"/>
  <c r="T110" i="21"/>
  <c r="U110" i="21"/>
  <c r="V110" i="21"/>
  <c r="W110" i="21"/>
  <c r="X110" i="21"/>
  <c r="Y110" i="21"/>
  <c r="Z110" i="21"/>
  <c r="AA110" i="21"/>
  <c r="AB110" i="21"/>
  <c r="AC110" i="21"/>
  <c r="AD110" i="21"/>
  <c r="AE110" i="21"/>
  <c r="AF110" i="21"/>
  <c r="AG110" i="21"/>
  <c r="AH110" i="21"/>
  <c r="AI110" i="21"/>
  <c r="AJ110" i="21"/>
  <c r="AK110" i="21"/>
  <c r="E111" i="21"/>
  <c r="F111" i="21"/>
  <c r="G111" i="21"/>
  <c r="H111" i="21"/>
  <c r="I111" i="21"/>
  <c r="J111" i="21"/>
  <c r="K111" i="21"/>
  <c r="L111" i="21"/>
  <c r="M111" i="21"/>
  <c r="N111" i="21"/>
  <c r="O111" i="21"/>
  <c r="P111" i="21"/>
  <c r="Q111" i="21"/>
  <c r="R111" i="21"/>
  <c r="S111" i="21"/>
  <c r="T111" i="21"/>
  <c r="U111" i="21"/>
  <c r="V111" i="21"/>
  <c r="W111" i="21"/>
  <c r="X111" i="21"/>
  <c r="Y111" i="21"/>
  <c r="Z111" i="21"/>
  <c r="AA111" i="21"/>
  <c r="AB111" i="21"/>
  <c r="AC111" i="21"/>
  <c r="AD111" i="21"/>
  <c r="AE111" i="21"/>
  <c r="AF111" i="21"/>
  <c r="AG111" i="21"/>
  <c r="AH111" i="21"/>
  <c r="AI111" i="21"/>
  <c r="AJ111" i="21"/>
  <c r="AK111" i="21"/>
  <c r="E112" i="21"/>
  <c r="F112" i="21"/>
  <c r="G112" i="21"/>
  <c r="H112" i="21"/>
  <c r="I112" i="21"/>
  <c r="J112" i="21"/>
  <c r="K112" i="21"/>
  <c r="L112" i="21"/>
  <c r="M112" i="21"/>
  <c r="N112" i="21"/>
  <c r="O112" i="21"/>
  <c r="P112" i="21"/>
  <c r="Q112" i="21"/>
  <c r="R112" i="21"/>
  <c r="S112" i="21"/>
  <c r="T112" i="21"/>
  <c r="U112" i="21"/>
  <c r="V112" i="21"/>
  <c r="W112" i="21"/>
  <c r="X112" i="21"/>
  <c r="Y112" i="21"/>
  <c r="Z112" i="21"/>
  <c r="AA112" i="21"/>
  <c r="AB112" i="21"/>
  <c r="AC112" i="21"/>
  <c r="AD112" i="21"/>
  <c r="AE112" i="21"/>
  <c r="AF112" i="21"/>
  <c r="AG112" i="21"/>
  <c r="AH112" i="21"/>
  <c r="AI112" i="21"/>
  <c r="AJ112" i="21"/>
  <c r="AK112" i="21"/>
  <c r="E113" i="21"/>
  <c r="F113" i="21"/>
  <c r="G113" i="21"/>
  <c r="H113" i="21"/>
  <c r="I113" i="21"/>
  <c r="J113" i="21"/>
  <c r="K113" i="21"/>
  <c r="L113" i="21"/>
  <c r="M113" i="21"/>
  <c r="N113" i="21"/>
  <c r="O113" i="21"/>
  <c r="P113" i="21"/>
  <c r="Q113" i="21"/>
  <c r="R113" i="21"/>
  <c r="S113" i="21"/>
  <c r="T113" i="21"/>
  <c r="U113" i="21"/>
  <c r="V113" i="21"/>
  <c r="W113" i="21"/>
  <c r="X113" i="21"/>
  <c r="Y113" i="21"/>
  <c r="Z113" i="21"/>
  <c r="AA113" i="21"/>
  <c r="AB113" i="21"/>
  <c r="AC113" i="21"/>
  <c r="AD113" i="21"/>
  <c r="AE113" i="21"/>
  <c r="AF113" i="21"/>
  <c r="AG113" i="21"/>
  <c r="AH113" i="21"/>
  <c r="AI113" i="21"/>
  <c r="AJ113" i="21"/>
  <c r="AK113" i="21"/>
  <c r="E114" i="21"/>
  <c r="F114" i="21"/>
  <c r="G114" i="21"/>
  <c r="H114" i="21"/>
  <c r="I114" i="21"/>
  <c r="J114" i="21"/>
  <c r="K114" i="21"/>
  <c r="L114" i="21"/>
  <c r="M114" i="21"/>
  <c r="N114" i="21"/>
  <c r="O114" i="21"/>
  <c r="P114" i="21"/>
  <c r="Q114" i="21"/>
  <c r="R114" i="21"/>
  <c r="S114" i="21"/>
  <c r="T114" i="21"/>
  <c r="U114" i="21"/>
  <c r="V114" i="21"/>
  <c r="W114" i="21"/>
  <c r="X114" i="21"/>
  <c r="Y114" i="21"/>
  <c r="Z114" i="21"/>
  <c r="AA114" i="21"/>
  <c r="AB114" i="21"/>
  <c r="AC114" i="21"/>
  <c r="AD114" i="21"/>
  <c r="AE114" i="21"/>
  <c r="AF114" i="21"/>
  <c r="AG114" i="21"/>
  <c r="AH114" i="21"/>
  <c r="AI114" i="21"/>
  <c r="AJ114" i="21"/>
  <c r="AK114" i="21"/>
  <c r="E115" i="21"/>
  <c r="F115" i="21"/>
  <c r="G115" i="21"/>
  <c r="H115" i="21"/>
  <c r="I115" i="21"/>
  <c r="J115" i="21"/>
  <c r="K115" i="21"/>
  <c r="L115" i="21"/>
  <c r="M115" i="21"/>
  <c r="N115" i="21"/>
  <c r="O115" i="21"/>
  <c r="P115" i="21"/>
  <c r="Q115" i="21"/>
  <c r="R115" i="21"/>
  <c r="S115" i="21"/>
  <c r="T115" i="21"/>
  <c r="U115" i="21"/>
  <c r="V115" i="21"/>
  <c r="W115" i="21"/>
  <c r="X115" i="21"/>
  <c r="Y115" i="21"/>
  <c r="Z115" i="21"/>
  <c r="AA115" i="21"/>
  <c r="AB115" i="21"/>
  <c r="AC115" i="21"/>
  <c r="AD115" i="21"/>
  <c r="AE115" i="21"/>
  <c r="AF115" i="21"/>
  <c r="AG115" i="21"/>
  <c r="AH115" i="21"/>
  <c r="AI115" i="21"/>
  <c r="AJ115" i="21"/>
  <c r="AK115" i="21"/>
  <c r="E116" i="21"/>
  <c r="F116" i="21"/>
  <c r="G116" i="21"/>
  <c r="H116" i="21"/>
  <c r="I116" i="21"/>
  <c r="J116" i="21"/>
  <c r="K116" i="21"/>
  <c r="L116" i="21"/>
  <c r="M116" i="21"/>
  <c r="N116" i="21"/>
  <c r="O116" i="21"/>
  <c r="P116" i="21"/>
  <c r="Q116" i="21"/>
  <c r="R116" i="21"/>
  <c r="S116" i="21"/>
  <c r="T116" i="21"/>
  <c r="U116" i="21"/>
  <c r="V116" i="21"/>
  <c r="W116" i="21"/>
  <c r="X116" i="21"/>
  <c r="Y116" i="21"/>
  <c r="Z116" i="21"/>
  <c r="AA116" i="21"/>
  <c r="AB116" i="21"/>
  <c r="AC116" i="21"/>
  <c r="AD116" i="21"/>
  <c r="AE116" i="21"/>
  <c r="AF116" i="21"/>
  <c r="AG116" i="21"/>
  <c r="AH116" i="21"/>
  <c r="AI116" i="21"/>
  <c r="AJ116" i="21"/>
  <c r="AK116" i="21"/>
  <c r="E117" i="21"/>
  <c r="F117" i="21"/>
  <c r="G117" i="21"/>
  <c r="H117" i="21"/>
  <c r="I117" i="21"/>
  <c r="J117" i="21"/>
  <c r="K117" i="21"/>
  <c r="L117" i="21"/>
  <c r="M117" i="21"/>
  <c r="N117" i="21"/>
  <c r="O117" i="21"/>
  <c r="P117" i="21"/>
  <c r="Q117" i="21"/>
  <c r="R117" i="21"/>
  <c r="S117" i="21"/>
  <c r="T117" i="21"/>
  <c r="U117" i="21"/>
  <c r="V117" i="21"/>
  <c r="W117" i="21"/>
  <c r="X117" i="21"/>
  <c r="Y117" i="21"/>
  <c r="Z117" i="21"/>
  <c r="AA117" i="21"/>
  <c r="AB117" i="21"/>
  <c r="AC117" i="21"/>
  <c r="AD117" i="21"/>
  <c r="AE117" i="21"/>
  <c r="AF117" i="21"/>
  <c r="AG117" i="21"/>
  <c r="AH117" i="21"/>
  <c r="AI117" i="21"/>
  <c r="AJ117" i="21"/>
  <c r="AK117" i="21"/>
  <c r="E118" i="21"/>
  <c r="F118" i="21"/>
  <c r="G118" i="21"/>
  <c r="H118" i="21"/>
  <c r="I118" i="21"/>
  <c r="J118" i="21"/>
  <c r="K118" i="21"/>
  <c r="L118" i="21"/>
  <c r="M118" i="21"/>
  <c r="N118" i="21"/>
  <c r="O118" i="21"/>
  <c r="P118" i="21"/>
  <c r="Q118" i="21"/>
  <c r="R118" i="21"/>
  <c r="S118" i="21"/>
  <c r="T118" i="21"/>
  <c r="U118" i="21"/>
  <c r="V118" i="21"/>
  <c r="W118" i="21"/>
  <c r="X118" i="21"/>
  <c r="Y118" i="21"/>
  <c r="Z118" i="21"/>
  <c r="AA118" i="21"/>
  <c r="AB118" i="21"/>
  <c r="AC118" i="21"/>
  <c r="AD118" i="21"/>
  <c r="AE118" i="21"/>
  <c r="AF118" i="21"/>
  <c r="AG118" i="21"/>
  <c r="AH118" i="21"/>
  <c r="AI118" i="21"/>
  <c r="AJ118" i="21"/>
  <c r="AK118" i="21"/>
  <c r="E119" i="21"/>
  <c r="F119" i="21"/>
  <c r="G119" i="21"/>
  <c r="H119" i="21"/>
  <c r="I119" i="21"/>
  <c r="J119" i="21"/>
  <c r="K119" i="21"/>
  <c r="L119" i="21"/>
  <c r="M119" i="21"/>
  <c r="N119" i="21"/>
  <c r="O119" i="21"/>
  <c r="P119" i="21"/>
  <c r="Q119" i="21"/>
  <c r="R119" i="21"/>
  <c r="S119" i="21"/>
  <c r="T119" i="21"/>
  <c r="U119" i="21"/>
  <c r="V119" i="21"/>
  <c r="W119" i="21"/>
  <c r="X119" i="21"/>
  <c r="Y119" i="21"/>
  <c r="Z119" i="21"/>
  <c r="AA119" i="21"/>
  <c r="AB119" i="21"/>
  <c r="AC119" i="21"/>
  <c r="AD119" i="21"/>
  <c r="AE119" i="21"/>
  <c r="AF119" i="21"/>
  <c r="AG119" i="21"/>
  <c r="AH119" i="21"/>
  <c r="AI119" i="21"/>
  <c r="AJ119" i="21"/>
  <c r="AK119" i="21"/>
  <c r="E120" i="21"/>
  <c r="F120" i="21"/>
  <c r="G120" i="21"/>
  <c r="H120" i="21"/>
  <c r="I120" i="21"/>
  <c r="J120" i="21"/>
  <c r="K120" i="21"/>
  <c r="L120" i="21"/>
  <c r="M120" i="21"/>
  <c r="N120" i="21"/>
  <c r="O120" i="21"/>
  <c r="P120" i="21"/>
  <c r="Q120" i="21"/>
  <c r="R120" i="21"/>
  <c r="S120" i="21"/>
  <c r="T120" i="21"/>
  <c r="U120" i="21"/>
  <c r="V120" i="21"/>
  <c r="W120" i="21"/>
  <c r="X120" i="21"/>
  <c r="Y120" i="21"/>
  <c r="Z120" i="21"/>
  <c r="AA120" i="21"/>
  <c r="AB120" i="21"/>
  <c r="AC120" i="21"/>
  <c r="AD120" i="21"/>
  <c r="AE120" i="21"/>
  <c r="AF120" i="21"/>
  <c r="AG120" i="21"/>
  <c r="AH120" i="21"/>
  <c r="AI120" i="21"/>
  <c r="AJ120" i="21"/>
  <c r="AK120" i="21"/>
  <c r="E121" i="21"/>
  <c r="F121" i="21"/>
  <c r="G121" i="21"/>
  <c r="H121" i="21"/>
  <c r="I121" i="21"/>
  <c r="J121" i="21"/>
  <c r="K121" i="21"/>
  <c r="L121" i="21"/>
  <c r="M121" i="21"/>
  <c r="N121" i="21"/>
  <c r="O121" i="21"/>
  <c r="P121" i="21"/>
  <c r="Q121" i="21"/>
  <c r="R121" i="21"/>
  <c r="S121" i="21"/>
  <c r="T121" i="21"/>
  <c r="U121" i="21"/>
  <c r="V121" i="21"/>
  <c r="W121" i="21"/>
  <c r="X121" i="21"/>
  <c r="Y121" i="21"/>
  <c r="Z121" i="21"/>
  <c r="AA121" i="21"/>
  <c r="AB121" i="21"/>
  <c r="AC121" i="21"/>
  <c r="AD121" i="21"/>
  <c r="AE121" i="21"/>
  <c r="AF121" i="21"/>
  <c r="AG121" i="21"/>
  <c r="AH121" i="21"/>
  <c r="AI121" i="21"/>
  <c r="AJ121" i="21"/>
  <c r="AK121" i="21"/>
  <c r="E122" i="21"/>
  <c r="F122" i="21"/>
  <c r="G122" i="21"/>
  <c r="H122" i="21"/>
  <c r="I122" i="21"/>
  <c r="J122" i="21"/>
  <c r="K122" i="21"/>
  <c r="L122" i="21"/>
  <c r="M122" i="21"/>
  <c r="N122" i="21"/>
  <c r="O122" i="21"/>
  <c r="P122" i="21"/>
  <c r="Q122" i="21"/>
  <c r="R122" i="21"/>
  <c r="S122" i="21"/>
  <c r="T122" i="21"/>
  <c r="U122" i="21"/>
  <c r="V122" i="21"/>
  <c r="W122" i="21"/>
  <c r="X122" i="21"/>
  <c r="Y122" i="21"/>
  <c r="Z122" i="21"/>
  <c r="AA122" i="21"/>
  <c r="AB122" i="21"/>
  <c r="AC122" i="21"/>
  <c r="AD122" i="21"/>
  <c r="AE122" i="21"/>
  <c r="AF122" i="21"/>
  <c r="AG122" i="21"/>
  <c r="AH122" i="21"/>
  <c r="AI122" i="21"/>
  <c r="AJ122" i="21"/>
  <c r="AK122" i="21"/>
  <c r="E123" i="21"/>
  <c r="F123" i="21"/>
  <c r="G123" i="21"/>
  <c r="H123" i="21"/>
  <c r="I123" i="21"/>
  <c r="J123" i="21"/>
  <c r="K123" i="21"/>
  <c r="L123" i="21"/>
  <c r="M123" i="21"/>
  <c r="N123" i="21"/>
  <c r="O123" i="21"/>
  <c r="P123" i="21"/>
  <c r="Q123" i="21"/>
  <c r="R123" i="21"/>
  <c r="S123" i="21"/>
  <c r="T123" i="21"/>
  <c r="U123" i="21"/>
  <c r="V123" i="21"/>
  <c r="W123" i="21"/>
  <c r="X123" i="21"/>
  <c r="Y123" i="21"/>
  <c r="Z123" i="21"/>
  <c r="AA123" i="21"/>
  <c r="AB123" i="21"/>
  <c r="AC123" i="21"/>
  <c r="AD123" i="21"/>
  <c r="AE123" i="21"/>
  <c r="AF123" i="21"/>
  <c r="AG123" i="21"/>
  <c r="AH123" i="21"/>
  <c r="AI123" i="21"/>
  <c r="AJ123" i="21"/>
  <c r="AK123" i="21"/>
  <c r="E124" i="21"/>
  <c r="F124" i="21"/>
  <c r="G124" i="21"/>
  <c r="H124" i="21"/>
  <c r="I124" i="21"/>
  <c r="J124" i="21"/>
  <c r="K124" i="21"/>
  <c r="L124" i="21"/>
  <c r="M124" i="21"/>
  <c r="N124" i="21"/>
  <c r="O124" i="21"/>
  <c r="P124" i="21"/>
  <c r="Q124" i="21"/>
  <c r="R124" i="21"/>
  <c r="S124" i="21"/>
  <c r="T124" i="21"/>
  <c r="U124" i="21"/>
  <c r="V124" i="21"/>
  <c r="W124" i="21"/>
  <c r="X124" i="21"/>
  <c r="Y124" i="21"/>
  <c r="Z124" i="21"/>
  <c r="AA124" i="21"/>
  <c r="AB124" i="21"/>
  <c r="AC124" i="21"/>
  <c r="AD124" i="21"/>
  <c r="AE124" i="21"/>
  <c r="AF124" i="21"/>
  <c r="AG124" i="21"/>
  <c r="AH124" i="21"/>
  <c r="AI124" i="21"/>
  <c r="AJ124" i="21"/>
  <c r="AK124" i="21"/>
  <c r="E125" i="21"/>
  <c r="F125" i="21"/>
  <c r="G125" i="21"/>
  <c r="H125" i="21"/>
  <c r="I125" i="21"/>
  <c r="J125" i="21"/>
  <c r="K125" i="21"/>
  <c r="L125" i="21"/>
  <c r="M125" i="21"/>
  <c r="N125" i="21"/>
  <c r="O125" i="21"/>
  <c r="P125" i="21"/>
  <c r="Q125" i="21"/>
  <c r="R125" i="21"/>
  <c r="S125" i="21"/>
  <c r="T125" i="21"/>
  <c r="U125" i="21"/>
  <c r="V125" i="21"/>
  <c r="W125" i="21"/>
  <c r="X125" i="21"/>
  <c r="Y125" i="21"/>
  <c r="Z125" i="21"/>
  <c r="AA125" i="21"/>
  <c r="AB125" i="21"/>
  <c r="AC125" i="21"/>
  <c r="AD125" i="21"/>
  <c r="AE125" i="21"/>
  <c r="AF125" i="21"/>
  <c r="AG125" i="21"/>
  <c r="AH125" i="21"/>
  <c r="AI125" i="21"/>
  <c r="AJ125" i="21"/>
  <c r="AK125" i="21"/>
  <c r="E126" i="21"/>
  <c r="F126" i="21"/>
  <c r="G126" i="21"/>
  <c r="H126" i="21"/>
  <c r="I126" i="21"/>
  <c r="J126" i="21"/>
  <c r="K126" i="21"/>
  <c r="L126" i="21"/>
  <c r="M126" i="21"/>
  <c r="N126" i="21"/>
  <c r="O126" i="21"/>
  <c r="P126" i="21"/>
  <c r="Q126" i="21"/>
  <c r="R126" i="21"/>
  <c r="S126" i="21"/>
  <c r="T126" i="21"/>
  <c r="U126" i="21"/>
  <c r="V126" i="21"/>
  <c r="W126" i="21"/>
  <c r="X126" i="21"/>
  <c r="Y126" i="21"/>
  <c r="Z126" i="21"/>
  <c r="AA126" i="21"/>
  <c r="AB126" i="21"/>
  <c r="AC126" i="21"/>
  <c r="AD126" i="21"/>
  <c r="AE126" i="21"/>
  <c r="AF126" i="21"/>
  <c r="AG126" i="21"/>
  <c r="AH126" i="21"/>
  <c r="AI126" i="21"/>
  <c r="AJ126" i="21"/>
  <c r="AK126" i="21"/>
  <c r="E127" i="21"/>
  <c r="F127" i="21"/>
  <c r="G127" i="21"/>
  <c r="H127" i="21"/>
  <c r="I127" i="21"/>
  <c r="J127" i="21"/>
  <c r="K127" i="21"/>
  <c r="L127" i="21"/>
  <c r="M127" i="21"/>
  <c r="N127" i="21"/>
  <c r="O127" i="21"/>
  <c r="P127" i="21"/>
  <c r="Q127" i="21"/>
  <c r="R127" i="21"/>
  <c r="S127" i="21"/>
  <c r="T127" i="21"/>
  <c r="U127" i="21"/>
  <c r="V127" i="21"/>
  <c r="W127" i="21"/>
  <c r="X127" i="21"/>
  <c r="Y127" i="21"/>
  <c r="Z127" i="21"/>
  <c r="AA127" i="21"/>
  <c r="AB127" i="21"/>
  <c r="AC127" i="21"/>
  <c r="AD127" i="21"/>
  <c r="AE127" i="21"/>
  <c r="AF127" i="21"/>
  <c r="AG127" i="21"/>
  <c r="AH127" i="21"/>
  <c r="AI127" i="21"/>
  <c r="AJ127" i="21"/>
  <c r="AK127" i="21"/>
  <c r="E128" i="21"/>
  <c r="F128" i="21"/>
  <c r="G128" i="21"/>
  <c r="H128" i="21"/>
  <c r="I128" i="21"/>
  <c r="J128" i="21"/>
  <c r="K128" i="21"/>
  <c r="L128" i="21"/>
  <c r="M128" i="21"/>
  <c r="N128" i="21"/>
  <c r="O128" i="21"/>
  <c r="P128" i="21"/>
  <c r="Q128" i="21"/>
  <c r="R128" i="21"/>
  <c r="S128" i="21"/>
  <c r="T128" i="21"/>
  <c r="U128" i="21"/>
  <c r="V128" i="21"/>
  <c r="W128" i="21"/>
  <c r="X128" i="21"/>
  <c r="Y128" i="21"/>
  <c r="Z128" i="21"/>
  <c r="AA128" i="21"/>
  <c r="AB128" i="21"/>
  <c r="AC128" i="21"/>
  <c r="AD128" i="21"/>
  <c r="AE128" i="21"/>
  <c r="AF128" i="21"/>
  <c r="AG128" i="21"/>
  <c r="AH128" i="21"/>
  <c r="AI128" i="21"/>
  <c r="AJ128" i="21"/>
  <c r="AK128" i="21"/>
  <c r="E129" i="21"/>
  <c r="F129" i="21"/>
  <c r="G129" i="21"/>
  <c r="H129" i="21"/>
  <c r="I129" i="21"/>
  <c r="J129" i="21"/>
  <c r="K129" i="21"/>
  <c r="L129" i="21"/>
  <c r="M129" i="21"/>
  <c r="N129" i="21"/>
  <c r="O129" i="21"/>
  <c r="P129" i="21"/>
  <c r="Q129" i="21"/>
  <c r="R129" i="21"/>
  <c r="S129" i="21"/>
  <c r="T129" i="21"/>
  <c r="U129" i="21"/>
  <c r="V129" i="21"/>
  <c r="W129" i="21"/>
  <c r="X129" i="21"/>
  <c r="Y129" i="21"/>
  <c r="Z129" i="21"/>
  <c r="AA129" i="21"/>
  <c r="AB129" i="21"/>
  <c r="AC129" i="21"/>
  <c r="AD129" i="21"/>
  <c r="AE129" i="21"/>
  <c r="AF129" i="21"/>
  <c r="AG129" i="21"/>
  <c r="AH129" i="21"/>
  <c r="AI129" i="21"/>
  <c r="AJ129" i="21"/>
  <c r="AK129" i="21"/>
  <c r="E130" i="21"/>
  <c r="F130" i="21"/>
  <c r="G130" i="21"/>
  <c r="H130" i="21"/>
  <c r="I130" i="21"/>
  <c r="J130" i="21"/>
  <c r="K130" i="21"/>
  <c r="L130" i="21"/>
  <c r="M130" i="21"/>
  <c r="N130" i="21"/>
  <c r="O130" i="21"/>
  <c r="P130" i="21"/>
  <c r="Q130" i="21"/>
  <c r="R130" i="21"/>
  <c r="S130" i="21"/>
  <c r="T130" i="21"/>
  <c r="U130" i="21"/>
  <c r="V130" i="21"/>
  <c r="W130" i="21"/>
  <c r="X130" i="21"/>
  <c r="Y130" i="21"/>
  <c r="Z130" i="21"/>
  <c r="AA130" i="21"/>
  <c r="AB130" i="21"/>
  <c r="AC130" i="21"/>
  <c r="AD130" i="21"/>
  <c r="AE130" i="21"/>
  <c r="AF130" i="21"/>
  <c r="AG130" i="21"/>
  <c r="AH130" i="21"/>
  <c r="AI130" i="21"/>
  <c r="AJ130" i="21"/>
  <c r="AK130" i="21"/>
  <c r="E131" i="21"/>
  <c r="F131" i="21"/>
  <c r="G131" i="21"/>
  <c r="H131" i="21"/>
  <c r="I131" i="21"/>
  <c r="J131" i="21"/>
  <c r="K131" i="21"/>
  <c r="L131" i="21"/>
  <c r="M131" i="21"/>
  <c r="N131" i="21"/>
  <c r="O131" i="21"/>
  <c r="P131" i="21"/>
  <c r="Q131" i="21"/>
  <c r="R131" i="21"/>
  <c r="S131" i="21"/>
  <c r="T131" i="21"/>
  <c r="U131" i="21"/>
  <c r="V131" i="21"/>
  <c r="W131" i="21"/>
  <c r="X131" i="21"/>
  <c r="Y131" i="21"/>
  <c r="Z131" i="21"/>
  <c r="AA131" i="21"/>
  <c r="AB131" i="21"/>
  <c r="AC131" i="21"/>
  <c r="AD131" i="21"/>
  <c r="AE131" i="21"/>
  <c r="AF131" i="21"/>
  <c r="AG131" i="21"/>
  <c r="AH131" i="21"/>
  <c r="AI131" i="21"/>
  <c r="AJ131" i="21"/>
  <c r="AK131" i="21"/>
  <c r="E132" i="21"/>
  <c r="F132" i="21"/>
  <c r="G132" i="21"/>
  <c r="H132" i="21"/>
  <c r="I132" i="21"/>
  <c r="J132" i="21"/>
  <c r="K132" i="21"/>
  <c r="L132" i="21"/>
  <c r="M132" i="21"/>
  <c r="N132" i="21"/>
  <c r="O132" i="21"/>
  <c r="P132" i="21"/>
  <c r="Q132" i="21"/>
  <c r="R132" i="21"/>
  <c r="S132" i="21"/>
  <c r="T132" i="21"/>
  <c r="U132" i="21"/>
  <c r="V132" i="21"/>
  <c r="W132" i="21"/>
  <c r="X132" i="21"/>
  <c r="Y132" i="21"/>
  <c r="Z132" i="21"/>
  <c r="AA132" i="21"/>
  <c r="AB132" i="21"/>
  <c r="AC132" i="21"/>
  <c r="AD132" i="21"/>
  <c r="AE132" i="21"/>
  <c r="AF132" i="21"/>
  <c r="AG132" i="21"/>
  <c r="AH132" i="21"/>
  <c r="AI132" i="21"/>
  <c r="AJ132" i="21"/>
  <c r="AK132" i="21"/>
  <c r="E133" i="21"/>
  <c r="F133" i="21"/>
  <c r="G133" i="21"/>
  <c r="H133" i="21"/>
  <c r="I133" i="21"/>
  <c r="J133" i="21"/>
  <c r="K133" i="21"/>
  <c r="L133" i="21"/>
  <c r="M133" i="21"/>
  <c r="N133" i="21"/>
  <c r="O133" i="21"/>
  <c r="P133" i="21"/>
  <c r="Q133" i="21"/>
  <c r="R133" i="21"/>
  <c r="S133" i="21"/>
  <c r="T133" i="21"/>
  <c r="U133" i="21"/>
  <c r="V133" i="21"/>
  <c r="W133" i="21"/>
  <c r="X133" i="21"/>
  <c r="Y133" i="21"/>
  <c r="Z133" i="21"/>
  <c r="AA133" i="21"/>
  <c r="AB133" i="21"/>
  <c r="AC133" i="21"/>
  <c r="AD133" i="21"/>
  <c r="AE133" i="21"/>
  <c r="AF133" i="21"/>
  <c r="AG133" i="21"/>
  <c r="AH133" i="21"/>
  <c r="AI133" i="21"/>
  <c r="AJ133" i="21"/>
  <c r="AK133" i="21"/>
  <c r="E134" i="21"/>
  <c r="F134" i="21"/>
  <c r="G134" i="21"/>
  <c r="H134" i="21"/>
  <c r="I134" i="21"/>
  <c r="J134" i="21"/>
  <c r="K134" i="21"/>
  <c r="L134" i="21"/>
  <c r="M134" i="21"/>
  <c r="N134" i="21"/>
  <c r="O134" i="21"/>
  <c r="P134" i="21"/>
  <c r="Q134" i="21"/>
  <c r="R134" i="21"/>
  <c r="S134" i="21"/>
  <c r="T134" i="21"/>
  <c r="U134" i="21"/>
  <c r="V134" i="21"/>
  <c r="W134" i="21"/>
  <c r="X134" i="21"/>
  <c r="Y134" i="21"/>
  <c r="Z134" i="21"/>
  <c r="AA134" i="21"/>
  <c r="AB134" i="21"/>
  <c r="AC134" i="21"/>
  <c r="AD134" i="21"/>
  <c r="AE134" i="21"/>
  <c r="AF134" i="21"/>
  <c r="AG134" i="21"/>
  <c r="AH134" i="21"/>
  <c r="AI134" i="21"/>
  <c r="AJ134" i="21"/>
  <c r="AK134" i="21"/>
  <c r="E135" i="21"/>
  <c r="F135" i="21"/>
  <c r="G135" i="21"/>
  <c r="H135" i="21"/>
  <c r="I135" i="21"/>
  <c r="J135" i="21"/>
  <c r="K135" i="21"/>
  <c r="L135" i="21"/>
  <c r="M135" i="21"/>
  <c r="N135" i="21"/>
  <c r="O135" i="21"/>
  <c r="P135" i="21"/>
  <c r="Q135" i="21"/>
  <c r="R135" i="21"/>
  <c r="S135" i="21"/>
  <c r="T135" i="21"/>
  <c r="U135" i="21"/>
  <c r="V135" i="21"/>
  <c r="W135" i="21"/>
  <c r="X135" i="21"/>
  <c r="Y135" i="21"/>
  <c r="Z135" i="21"/>
  <c r="AA135" i="21"/>
  <c r="AB135" i="21"/>
  <c r="AC135" i="21"/>
  <c r="AD135" i="21"/>
  <c r="AE135" i="21"/>
  <c r="AF135" i="21"/>
  <c r="AG135" i="21"/>
  <c r="AH135" i="21"/>
  <c r="AI135" i="21"/>
  <c r="AJ135" i="21"/>
  <c r="AK135" i="21"/>
  <c r="E136" i="21"/>
  <c r="F136" i="21"/>
  <c r="G136" i="21"/>
  <c r="H136" i="21"/>
  <c r="I136" i="21"/>
  <c r="J136" i="21"/>
  <c r="K136" i="21"/>
  <c r="L136" i="21"/>
  <c r="M136" i="21"/>
  <c r="N136" i="21"/>
  <c r="O136" i="21"/>
  <c r="P136" i="21"/>
  <c r="Q136" i="21"/>
  <c r="R136" i="21"/>
  <c r="S136" i="21"/>
  <c r="T136" i="21"/>
  <c r="U136" i="21"/>
  <c r="V136" i="21"/>
  <c r="W136" i="21"/>
  <c r="X136" i="21"/>
  <c r="Y136" i="21"/>
  <c r="Z136" i="21"/>
  <c r="AA136" i="21"/>
  <c r="AB136" i="21"/>
  <c r="AC136" i="21"/>
  <c r="AD136" i="21"/>
  <c r="AE136" i="21"/>
  <c r="AF136" i="21"/>
  <c r="AG136" i="21"/>
  <c r="AH136" i="21"/>
  <c r="AI136" i="21"/>
  <c r="AJ136" i="21"/>
  <c r="AK136" i="21"/>
  <c r="E137" i="21"/>
  <c r="F137" i="21"/>
  <c r="G137" i="21"/>
  <c r="H137" i="21"/>
  <c r="I137" i="21"/>
  <c r="J137" i="21"/>
  <c r="K137" i="21"/>
  <c r="L137" i="21"/>
  <c r="M137" i="21"/>
  <c r="N137" i="21"/>
  <c r="O137" i="21"/>
  <c r="P137" i="21"/>
  <c r="Q137" i="21"/>
  <c r="R137" i="21"/>
  <c r="S137" i="21"/>
  <c r="T137" i="21"/>
  <c r="U137" i="21"/>
  <c r="V137" i="21"/>
  <c r="W137" i="21"/>
  <c r="X137" i="21"/>
  <c r="Y137" i="21"/>
  <c r="Z137" i="21"/>
  <c r="AA137" i="21"/>
  <c r="AB137" i="21"/>
  <c r="AC137" i="21"/>
  <c r="AD137" i="21"/>
  <c r="AE137" i="21"/>
  <c r="AF137" i="21"/>
  <c r="AG137" i="21"/>
  <c r="AH137" i="21"/>
  <c r="AI137" i="21"/>
  <c r="AJ137" i="21"/>
  <c r="AK137" i="21"/>
  <c r="E138" i="21"/>
  <c r="F138" i="21"/>
  <c r="G138" i="21"/>
  <c r="H138" i="21"/>
  <c r="I138" i="21"/>
  <c r="J138" i="21"/>
  <c r="K138" i="21"/>
  <c r="L138" i="21"/>
  <c r="M138" i="21"/>
  <c r="N138" i="21"/>
  <c r="O138" i="21"/>
  <c r="P138" i="21"/>
  <c r="Q138" i="21"/>
  <c r="R138" i="21"/>
  <c r="S138" i="21"/>
  <c r="T138" i="21"/>
  <c r="U138" i="21"/>
  <c r="V138" i="21"/>
  <c r="W138" i="21"/>
  <c r="X138" i="21"/>
  <c r="Y138" i="21"/>
  <c r="Z138" i="21"/>
  <c r="AA138" i="21"/>
  <c r="AB138" i="21"/>
  <c r="AC138" i="21"/>
  <c r="AD138" i="21"/>
  <c r="AE138" i="21"/>
  <c r="AF138" i="21"/>
  <c r="AG138" i="21"/>
  <c r="AH138" i="21"/>
  <c r="AI138" i="21"/>
  <c r="AJ138" i="21"/>
  <c r="AK138" i="21"/>
  <c r="E139" i="21"/>
  <c r="F139" i="21"/>
  <c r="G139" i="21"/>
  <c r="H139" i="21"/>
  <c r="I139" i="21"/>
  <c r="J139" i="21"/>
  <c r="K139" i="21"/>
  <c r="L139" i="21"/>
  <c r="M139" i="21"/>
  <c r="N139" i="21"/>
  <c r="O139" i="21"/>
  <c r="P139" i="21"/>
  <c r="Q139" i="21"/>
  <c r="R139" i="21"/>
  <c r="S139" i="21"/>
  <c r="T139" i="21"/>
  <c r="U139" i="21"/>
  <c r="V139" i="21"/>
  <c r="W139" i="21"/>
  <c r="X139" i="21"/>
  <c r="Y139" i="21"/>
  <c r="Z139" i="21"/>
  <c r="AA139" i="21"/>
  <c r="AB139" i="21"/>
  <c r="AC139" i="21"/>
  <c r="AD139" i="21"/>
  <c r="AE139" i="21"/>
  <c r="AF139" i="21"/>
  <c r="AG139" i="21"/>
  <c r="AH139" i="21"/>
  <c r="AI139" i="21"/>
  <c r="AJ139" i="21"/>
  <c r="AK139" i="21"/>
  <c r="E140" i="21"/>
  <c r="F140" i="21"/>
  <c r="G140" i="21"/>
  <c r="H140" i="21"/>
  <c r="I140" i="21"/>
  <c r="J140" i="21"/>
  <c r="K140" i="21"/>
  <c r="L140" i="21"/>
  <c r="M140" i="21"/>
  <c r="N140" i="21"/>
  <c r="O140" i="21"/>
  <c r="P140" i="21"/>
  <c r="Q140" i="21"/>
  <c r="R140" i="21"/>
  <c r="S140" i="21"/>
  <c r="T140" i="21"/>
  <c r="U140" i="21"/>
  <c r="V140" i="21"/>
  <c r="W140" i="21"/>
  <c r="X140" i="21"/>
  <c r="Y140" i="21"/>
  <c r="Z140" i="21"/>
  <c r="AA140" i="21"/>
  <c r="AB140" i="21"/>
  <c r="AC140" i="21"/>
  <c r="AD140" i="21"/>
  <c r="AE140" i="21"/>
  <c r="AF140" i="21"/>
  <c r="AG140" i="21"/>
  <c r="AH140" i="21"/>
  <c r="AI140" i="21"/>
  <c r="AJ140" i="21"/>
  <c r="AK140" i="21"/>
  <c r="E141" i="21"/>
  <c r="F141" i="21"/>
  <c r="G141" i="21"/>
  <c r="H141" i="21"/>
  <c r="I141" i="21"/>
  <c r="J141" i="21"/>
  <c r="K141" i="21"/>
  <c r="L141" i="21"/>
  <c r="M141" i="21"/>
  <c r="N141" i="21"/>
  <c r="O141" i="21"/>
  <c r="P141" i="21"/>
  <c r="Q141" i="21"/>
  <c r="R141" i="21"/>
  <c r="S141" i="21"/>
  <c r="T141" i="21"/>
  <c r="U141" i="21"/>
  <c r="V141" i="21"/>
  <c r="W141" i="21"/>
  <c r="X141" i="21"/>
  <c r="Y141" i="21"/>
  <c r="Z141" i="21"/>
  <c r="AA141" i="21"/>
  <c r="AB141" i="21"/>
  <c r="AC141" i="21"/>
  <c r="AD141" i="21"/>
  <c r="AE141" i="21"/>
  <c r="AF141" i="21"/>
  <c r="AG141" i="21"/>
  <c r="AH141" i="21"/>
  <c r="AI141" i="21"/>
  <c r="AJ141" i="21"/>
  <c r="AK141" i="21"/>
  <c r="E142" i="21"/>
  <c r="F142" i="21"/>
  <c r="G142" i="21"/>
  <c r="H142" i="21"/>
  <c r="I142" i="21"/>
  <c r="J142" i="21"/>
  <c r="K142" i="21"/>
  <c r="L142" i="21"/>
  <c r="M142" i="21"/>
  <c r="N142" i="21"/>
  <c r="O142" i="21"/>
  <c r="P142" i="21"/>
  <c r="Q142" i="21"/>
  <c r="R142" i="21"/>
  <c r="S142" i="21"/>
  <c r="T142" i="21"/>
  <c r="U142" i="21"/>
  <c r="V142" i="21"/>
  <c r="W142" i="21"/>
  <c r="X142" i="21"/>
  <c r="Y142" i="21"/>
  <c r="Z142" i="21"/>
  <c r="AA142" i="21"/>
  <c r="AB142" i="21"/>
  <c r="AC142" i="21"/>
  <c r="AD142" i="21"/>
  <c r="AE142" i="21"/>
  <c r="AF142" i="21"/>
  <c r="AG142" i="21"/>
  <c r="AH142" i="21"/>
  <c r="AI142" i="21"/>
  <c r="AJ142" i="21"/>
  <c r="AK142" i="21"/>
  <c r="E143" i="21"/>
  <c r="F143" i="21"/>
  <c r="G143" i="21"/>
  <c r="H143" i="21"/>
  <c r="I143" i="21"/>
  <c r="J143" i="21"/>
  <c r="K143" i="21"/>
  <c r="L143" i="21"/>
  <c r="M143" i="21"/>
  <c r="N143" i="21"/>
  <c r="O143" i="21"/>
  <c r="P143" i="21"/>
  <c r="Q143" i="21"/>
  <c r="R143" i="21"/>
  <c r="S143" i="21"/>
  <c r="T143" i="21"/>
  <c r="U143" i="21"/>
  <c r="V143" i="21"/>
  <c r="W143" i="21"/>
  <c r="X143" i="21"/>
  <c r="Y143" i="21"/>
  <c r="Z143" i="21"/>
  <c r="AA143" i="21"/>
  <c r="AB143" i="21"/>
  <c r="AC143" i="21"/>
  <c r="AD143" i="21"/>
  <c r="AE143" i="21"/>
  <c r="AF143" i="21"/>
  <c r="AG143" i="21"/>
  <c r="AH143" i="21"/>
  <c r="AI143" i="21"/>
  <c r="AJ143" i="21"/>
  <c r="AK143" i="21"/>
  <c r="E144" i="21"/>
  <c r="F144" i="21"/>
  <c r="G144" i="21"/>
  <c r="H144" i="21"/>
  <c r="I144" i="21"/>
  <c r="J144" i="21"/>
  <c r="K144" i="21"/>
  <c r="L144" i="21"/>
  <c r="M144" i="21"/>
  <c r="N144" i="21"/>
  <c r="O144" i="21"/>
  <c r="P144" i="21"/>
  <c r="Q144" i="21"/>
  <c r="R144" i="21"/>
  <c r="S144" i="21"/>
  <c r="T144" i="21"/>
  <c r="U144" i="21"/>
  <c r="V144" i="21"/>
  <c r="W144" i="21"/>
  <c r="X144" i="21"/>
  <c r="Y144" i="21"/>
  <c r="Z144" i="21"/>
  <c r="AA144" i="21"/>
  <c r="AB144" i="21"/>
  <c r="AC144" i="21"/>
  <c r="AD144" i="21"/>
  <c r="AE144" i="21"/>
  <c r="AF144" i="21"/>
  <c r="AG144" i="21"/>
  <c r="AH144" i="21"/>
  <c r="AI144" i="21"/>
  <c r="AJ144" i="21"/>
  <c r="AK144" i="21"/>
  <c r="E145" i="21"/>
  <c r="F145" i="21"/>
  <c r="G145" i="21"/>
  <c r="H145" i="21"/>
  <c r="I145" i="21"/>
  <c r="J145" i="21"/>
  <c r="K145" i="21"/>
  <c r="L145" i="21"/>
  <c r="M145" i="21"/>
  <c r="N145" i="21"/>
  <c r="O145" i="21"/>
  <c r="P145" i="21"/>
  <c r="Q145" i="21"/>
  <c r="R145" i="21"/>
  <c r="S145" i="21"/>
  <c r="T145" i="21"/>
  <c r="U145" i="21"/>
  <c r="V145" i="21"/>
  <c r="W145" i="21"/>
  <c r="X145" i="21"/>
  <c r="Y145" i="21"/>
  <c r="Z145" i="21"/>
  <c r="AA145" i="21"/>
  <c r="AB145" i="21"/>
  <c r="AC145" i="21"/>
  <c r="AD145" i="21"/>
  <c r="AE145" i="21"/>
  <c r="AF145" i="21"/>
  <c r="AG145" i="21"/>
  <c r="AH145" i="21"/>
  <c r="AI145" i="21"/>
  <c r="AJ145" i="21"/>
  <c r="AK145" i="21"/>
  <c r="E146" i="21"/>
  <c r="F146" i="21"/>
  <c r="G146" i="21"/>
  <c r="H146" i="21"/>
  <c r="I146" i="21"/>
  <c r="J146" i="21"/>
  <c r="K146" i="21"/>
  <c r="L146" i="21"/>
  <c r="M146" i="21"/>
  <c r="N146" i="21"/>
  <c r="O146" i="21"/>
  <c r="P146" i="21"/>
  <c r="Q146" i="21"/>
  <c r="R146" i="21"/>
  <c r="S146" i="21"/>
  <c r="T146" i="21"/>
  <c r="U146" i="21"/>
  <c r="V146" i="21"/>
  <c r="W146" i="21"/>
  <c r="X146" i="21"/>
  <c r="Y146" i="21"/>
  <c r="Z146" i="21"/>
  <c r="AA146" i="21"/>
  <c r="AB146" i="21"/>
  <c r="AC146" i="21"/>
  <c r="AD146" i="21"/>
  <c r="AE146" i="21"/>
  <c r="AF146" i="21"/>
  <c r="AG146" i="21"/>
  <c r="AH146" i="21"/>
  <c r="AI146" i="21"/>
  <c r="AJ146" i="21"/>
  <c r="AK146" i="21"/>
  <c r="E147" i="21"/>
  <c r="F147" i="21"/>
  <c r="G147" i="21"/>
  <c r="H147" i="21"/>
  <c r="I147" i="21"/>
  <c r="J147" i="21"/>
  <c r="K147" i="21"/>
  <c r="L147" i="21"/>
  <c r="M147" i="21"/>
  <c r="N147" i="21"/>
  <c r="O147" i="21"/>
  <c r="P147" i="21"/>
  <c r="Q147" i="21"/>
  <c r="R147" i="21"/>
  <c r="S147" i="21"/>
  <c r="T147" i="21"/>
  <c r="U147" i="21"/>
  <c r="V147" i="21"/>
  <c r="W147" i="21"/>
  <c r="X147" i="21"/>
  <c r="Y147" i="21"/>
  <c r="Z147" i="21"/>
  <c r="AA147" i="21"/>
  <c r="AB147" i="21"/>
  <c r="AC147" i="21"/>
  <c r="AD147" i="21"/>
  <c r="AE147" i="21"/>
  <c r="AF147" i="21"/>
  <c r="AG147" i="21"/>
  <c r="AH147" i="21"/>
  <c r="AI147" i="21"/>
  <c r="AJ147" i="21"/>
  <c r="AK147" i="21"/>
  <c r="E148" i="21"/>
  <c r="F148" i="21"/>
  <c r="G148" i="21"/>
  <c r="H148" i="21"/>
  <c r="I148" i="21"/>
  <c r="J148" i="21"/>
  <c r="K148" i="21"/>
  <c r="L148" i="21"/>
  <c r="M148" i="21"/>
  <c r="N148" i="21"/>
  <c r="O148" i="21"/>
  <c r="P148" i="21"/>
  <c r="Q148" i="21"/>
  <c r="R148" i="21"/>
  <c r="S148" i="21"/>
  <c r="T148" i="21"/>
  <c r="U148" i="21"/>
  <c r="V148" i="21"/>
  <c r="W148" i="21"/>
  <c r="X148" i="21"/>
  <c r="Y148" i="21"/>
  <c r="Z148" i="21"/>
  <c r="AA148" i="21"/>
  <c r="AB148" i="21"/>
  <c r="AC148" i="21"/>
  <c r="AD148" i="21"/>
  <c r="AE148" i="21"/>
  <c r="AF148" i="21"/>
  <c r="AG148" i="21"/>
  <c r="AH148" i="21"/>
  <c r="AI148" i="21"/>
  <c r="AJ148" i="21"/>
  <c r="AK148" i="21"/>
  <c r="E149" i="21"/>
  <c r="F149" i="21"/>
  <c r="G149" i="21"/>
  <c r="H149" i="21"/>
  <c r="I149" i="21"/>
  <c r="J149" i="21"/>
  <c r="K149" i="21"/>
  <c r="L149" i="21"/>
  <c r="M149" i="21"/>
  <c r="N149" i="21"/>
  <c r="O149" i="21"/>
  <c r="P149" i="21"/>
  <c r="Q149" i="21"/>
  <c r="R149" i="21"/>
  <c r="S149" i="21"/>
  <c r="T149" i="21"/>
  <c r="U149" i="21"/>
  <c r="V149" i="21"/>
  <c r="W149" i="21"/>
  <c r="X149" i="21"/>
  <c r="Y149" i="21"/>
  <c r="Z149" i="21"/>
  <c r="AA149" i="21"/>
  <c r="AB149" i="21"/>
  <c r="AC149" i="21"/>
  <c r="AD149" i="21"/>
  <c r="AE149" i="21"/>
  <c r="AF149" i="21"/>
  <c r="AG149" i="21"/>
  <c r="AH149" i="21"/>
  <c r="AI149" i="21"/>
  <c r="AJ149" i="21"/>
  <c r="AK149" i="21"/>
  <c r="E150" i="21"/>
  <c r="F150" i="21"/>
  <c r="G150" i="21"/>
  <c r="H150" i="21"/>
  <c r="I150" i="21"/>
  <c r="J150" i="21"/>
  <c r="K150" i="21"/>
  <c r="L150" i="21"/>
  <c r="M150" i="21"/>
  <c r="N150" i="21"/>
  <c r="O150" i="21"/>
  <c r="P150" i="21"/>
  <c r="Q150" i="21"/>
  <c r="R150" i="21"/>
  <c r="S150" i="21"/>
  <c r="T150" i="21"/>
  <c r="U150" i="21"/>
  <c r="V150" i="21"/>
  <c r="W150" i="21"/>
  <c r="X150" i="21"/>
  <c r="Y150" i="21"/>
  <c r="Z150" i="21"/>
  <c r="AA150" i="21"/>
  <c r="AB150" i="21"/>
  <c r="AC150" i="21"/>
  <c r="AD150" i="21"/>
  <c r="AE150" i="21"/>
  <c r="AF150" i="21"/>
  <c r="AG150" i="21"/>
  <c r="AH150" i="21"/>
  <c r="AI150" i="21"/>
  <c r="AJ150" i="21"/>
  <c r="AK150" i="21"/>
  <c r="E151" i="21"/>
  <c r="F151" i="21"/>
  <c r="G151" i="21"/>
  <c r="H151" i="21"/>
  <c r="I151" i="21"/>
  <c r="J151" i="21"/>
  <c r="K151" i="21"/>
  <c r="L151" i="21"/>
  <c r="M151" i="21"/>
  <c r="N151" i="21"/>
  <c r="O151" i="21"/>
  <c r="P151" i="21"/>
  <c r="Q151" i="21"/>
  <c r="R151" i="21"/>
  <c r="S151" i="21"/>
  <c r="T151" i="21"/>
  <c r="U151" i="21"/>
  <c r="V151" i="21"/>
  <c r="W151" i="21"/>
  <c r="X151" i="21"/>
  <c r="Y151" i="21"/>
  <c r="Z151" i="21"/>
  <c r="AA151" i="21"/>
  <c r="AB151" i="21"/>
  <c r="AC151" i="21"/>
  <c r="AD151" i="21"/>
  <c r="AE151" i="21"/>
  <c r="AF151" i="21"/>
  <c r="AG151" i="21"/>
  <c r="AH151" i="21"/>
  <c r="AI151" i="21"/>
  <c r="AJ151" i="21"/>
  <c r="AK151" i="21"/>
  <c r="E152" i="21"/>
  <c r="F152" i="21"/>
  <c r="G152" i="21"/>
  <c r="H152" i="21"/>
  <c r="I152" i="21"/>
  <c r="J152" i="21"/>
  <c r="K152" i="21"/>
  <c r="L152" i="21"/>
  <c r="M152" i="21"/>
  <c r="N152" i="21"/>
  <c r="O152" i="21"/>
  <c r="P152" i="21"/>
  <c r="Q152" i="21"/>
  <c r="R152" i="21"/>
  <c r="S152" i="21"/>
  <c r="T152" i="21"/>
  <c r="U152" i="21"/>
  <c r="V152" i="21"/>
  <c r="W152" i="21"/>
  <c r="X152" i="21"/>
  <c r="Y152" i="21"/>
  <c r="Z152" i="21"/>
  <c r="AA152" i="21"/>
  <c r="AB152" i="21"/>
  <c r="AC152" i="21"/>
  <c r="AD152" i="21"/>
  <c r="AE152" i="21"/>
  <c r="AF152" i="21"/>
  <c r="AG152" i="21"/>
  <c r="AH152" i="21"/>
  <c r="AI152" i="21"/>
  <c r="AJ152" i="21"/>
  <c r="AK152" i="21"/>
  <c r="E153" i="21"/>
  <c r="F153" i="21"/>
  <c r="G153" i="21"/>
  <c r="H153" i="21"/>
  <c r="I153" i="21"/>
  <c r="J153" i="21"/>
  <c r="K153" i="21"/>
  <c r="L153" i="21"/>
  <c r="M153" i="21"/>
  <c r="N153" i="21"/>
  <c r="O153" i="21"/>
  <c r="P153" i="21"/>
  <c r="Q153" i="21"/>
  <c r="R153" i="21"/>
  <c r="S153" i="21"/>
  <c r="T153" i="21"/>
  <c r="U153" i="21"/>
  <c r="V153" i="21"/>
  <c r="W153" i="21"/>
  <c r="X153" i="21"/>
  <c r="Y153" i="21"/>
  <c r="Z153" i="21"/>
  <c r="AA153" i="21"/>
  <c r="AB153" i="21"/>
  <c r="AC153" i="21"/>
  <c r="AD153" i="21"/>
  <c r="AE153" i="21"/>
  <c r="AF153" i="21"/>
  <c r="AG153" i="21"/>
  <c r="AH153" i="21"/>
  <c r="AI153" i="21"/>
  <c r="AJ153" i="21"/>
  <c r="AK153" i="21"/>
  <c r="E154" i="21"/>
  <c r="F154" i="21"/>
  <c r="G154" i="21"/>
  <c r="H154" i="21"/>
  <c r="I154" i="21"/>
  <c r="J154" i="21"/>
  <c r="K154" i="21"/>
  <c r="L154" i="21"/>
  <c r="M154" i="21"/>
  <c r="N154" i="21"/>
  <c r="O154" i="21"/>
  <c r="P154" i="21"/>
  <c r="Q154" i="21"/>
  <c r="R154" i="21"/>
  <c r="S154" i="21"/>
  <c r="T154" i="21"/>
  <c r="U154" i="21"/>
  <c r="V154" i="21"/>
  <c r="W154" i="21"/>
  <c r="X154" i="21"/>
  <c r="Y154" i="21"/>
  <c r="Z154" i="21"/>
  <c r="AA154" i="21"/>
  <c r="AB154" i="21"/>
  <c r="AC154" i="21"/>
  <c r="AD154" i="21"/>
  <c r="AE154" i="21"/>
  <c r="AF154" i="21"/>
  <c r="AG154" i="21"/>
  <c r="AH154" i="21"/>
  <c r="AI154" i="21"/>
  <c r="AJ154" i="21"/>
  <c r="AK154" i="21"/>
  <c r="E155" i="21"/>
  <c r="F155" i="21"/>
  <c r="G155" i="21"/>
  <c r="H155" i="21"/>
  <c r="I155" i="21"/>
  <c r="J155" i="21"/>
  <c r="K155" i="21"/>
  <c r="L155" i="21"/>
  <c r="M155" i="21"/>
  <c r="N155" i="21"/>
  <c r="O155" i="21"/>
  <c r="P155" i="21"/>
  <c r="Q155" i="21"/>
  <c r="R155" i="21"/>
  <c r="S155" i="21"/>
  <c r="T155" i="21"/>
  <c r="U155" i="21"/>
  <c r="V155" i="21"/>
  <c r="W155" i="21"/>
  <c r="X155" i="21"/>
  <c r="Y155" i="21"/>
  <c r="Z155" i="21"/>
  <c r="AA155" i="21"/>
  <c r="AB155" i="21"/>
  <c r="AC155" i="21"/>
  <c r="AD155" i="21"/>
  <c r="AE155" i="21"/>
  <c r="AF155" i="21"/>
  <c r="AG155" i="21"/>
  <c r="AH155" i="21"/>
  <c r="AI155" i="21"/>
  <c r="AJ155" i="21"/>
  <c r="AK155" i="21"/>
  <c r="E156" i="21"/>
  <c r="F156" i="21"/>
  <c r="G156" i="21"/>
  <c r="H156" i="21"/>
  <c r="I156" i="21"/>
  <c r="J156" i="21"/>
  <c r="K156" i="21"/>
  <c r="L156" i="21"/>
  <c r="M156" i="21"/>
  <c r="N156" i="21"/>
  <c r="O156" i="21"/>
  <c r="P156" i="21"/>
  <c r="Q156" i="21"/>
  <c r="R156" i="21"/>
  <c r="S156" i="21"/>
  <c r="T156" i="21"/>
  <c r="U156" i="21"/>
  <c r="V156" i="21"/>
  <c r="W156" i="21"/>
  <c r="X156" i="21"/>
  <c r="Y156" i="21"/>
  <c r="Z156" i="21"/>
  <c r="AA156" i="21"/>
  <c r="AB156" i="21"/>
  <c r="AC156" i="21"/>
  <c r="AD156" i="21"/>
  <c r="AE156" i="21"/>
  <c r="AF156" i="21"/>
  <c r="AG156" i="21"/>
  <c r="AH156" i="21"/>
  <c r="AI156" i="21"/>
  <c r="AJ156" i="21"/>
  <c r="AK156" i="21"/>
  <c r="E157" i="21"/>
  <c r="F157" i="21"/>
  <c r="G157" i="21"/>
  <c r="H157" i="21"/>
  <c r="I157" i="21"/>
  <c r="J157" i="21"/>
  <c r="K157" i="21"/>
  <c r="L157" i="21"/>
  <c r="M157" i="21"/>
  <c r="N157" i="21"/>
  <c r="O157" i="21"/>
  <c r="P157" i="21"/>
  <c r="Q157" i="21"/>
  <c r="R157" i="21"/>
  <c r="S157" i="21"/>
  <c r="T157" i="21"/>
  <c r="U157" i="21"/>
  <c r="V157" i="21"/>
  <c r="W157" i="21"/>
  <c r="X157" i="21"/>
  <c r="Y157" i="21"/>
  <c r="Z157" i="21"/>
  <c r="AA157" i="21"/>
  <c r="AB157" i="21"/>
  <c r="AC157" i="21"/>
  <c r="AD157" i="21"/>
  <c r="AE157" i="21"/>
  <c r="AF157" i="21"/>
  <c r="AG157" i="21"/>
  <c r="AH157" i="21"/>
  <c r="AI157" i="21"/>
  <c r="AJ157" i="21"/>
  <c r="AK157" i="21"/>
  <c r="E158" i="21"/>
  <c r="F158" i="21"/>
  <c r="G158" i="21"/>
  <c r="H158" i="21"/>
  <c r="I158" i="21"/>
  <c r="J158" i="21"/>
  <c r="K158" i="21"/>
  <c r="L158" i="21"/>
  <c r="M158" i="21"/>
  <c r="N158" i="21"/>
  <c r="O158" i="21"/>
  <c r="P158" i="21"/>
  <c r="Q158" i="21"/>
  <c r="R158" i="21"/>
  <c r="S158" i="21"/>
  <c r="T158" i="21"/>
  <c r="U158" i="21"/>
  <c r="V158" i="21"/>
  <c r="W158" i="21"/>
  <c r="X158" i="21"/>
  <c r="Y158" i="21"/>
  <c r="Z158" i="21"/>
  <c r="AA158" i="21"/>
  <c r="AB158" i="21"/>
  <c r="AC158" i="21"/>
  <c r="AD158" i="21"/>
  <c r="AE158" i="21"/>
  <c r="AF158" i="21"/>
  <c r="AG158" i="21"/>
  <c r="AH158" i="21"/>
  <c r="AI158" i="21"/>
  <c r="AJ158" i="21"/>
  <c r="AK158" i="21"/>
  <c r="E159" i="21"/>
  <c r="F159" i="21"/>
  <c r="G159" i="21"/>
  <c r="H159" i="21"/>
  <c r="I159" i="21"/>
  <c r="J159" i="21"/>
  <c r="K159" i="21"/>
  <c r="L159" i="21"/>
  <c r="M159" i="21"/>
  <c r="N159" i="21"/>
  <c r="O159" i="21"/>
  <c r="P159" i="21"/>
  <c r="Q159" i="21"/>
  <c r="R159" i="21"/>
  <c r="S159" i="21"/>
  <c r="T159" i="21"/>
  <c r="U159" i="21"/>
  <c r="V159" i="21"/>
  <c r="W159" i="21"/>
  <c r="X159" i="21"/>
  <c r="Y159" i="21"/>
  <c r="Z159" i="21"/>
  <c r="AA159" i="21"/>
  <c r="AB159" i="21"/>
  <c r="AC159" i="21"/>
  <c r="AD159" i="21"/>
  <c r="AE159" i="21"/>
  <c r="AF159" i="21"/>
  <c r="AG159" i="21"/>
  <c r="AH159" i="21"/>
  <c r="AI159" i="21"/>
  <c r="AJ159" i="21"/>
  <c r="AK159" i="21"/>
  <c r="E160" i="21"/>
  <c r="F160" i="21"/>
  <c r="G160" i="21"/>
  <c r="H160" i="21"/>
  <c r="I160" i="21"/>
  <c r="J160" i="21"/>
  <c r="K160" i="21"/>
  <c r="L160" i="21"/>
  <c r="M160" i="21"/>
  <c r="N160" i="21"/>
  <c r="O160" i="21"/>
  <c r="P160" i="21"/>
  <c r="Q160" i="21"/>
  <c r="R160" i="21"/>
  <c r="S160" i="21"/>
  <c r="T160" i="21"/>
  <c r="U160" i="21"/>
  <c r="V160" i="21"/>
  <c r="W160" i="21"/>
  <c r="X160" i="21"/>
  <c r="Y160" i="21"/>
  <c r="Z160" i="21"/>
  <c r="AA160" i="21"/>
  <c r="AB160" i="21"/>
  <c r="AC160" i="21"/>
  <c r="AD160" i="21"/>
  <c r="AE160" i="21"/>
  <c r="AF160" i="21"/>
  <c r="AG160" i="21"/>
  <c r="AH160" i="21"/>
  <c r="AI160" i="21"/>
  <c r="AJ160" i="21"/>
  <c r="AK160" i="21"/>
  <c r="E161" i="21"/>
  <c r="F161" i="21"/>
  <c r="G161" i="21"/>
  <c r="H161" i="21"/>
  <c r="I161" i="21"/>
  <c r="J161" i="21"/>
  <c r="K161" i="21"/>
  <c r="L161" i="21"/>
  <c r="M161" i="21"/>
  <c r="N161" i="21"/>
  <c r="O161" i="21"/>
  <c r="P161" i="21"/>
  <c r="Q161" i="21"/>
  <c r="R161" i="21"/>
  <c r="S161" i="21"/>
  <c r="T161" i="21"/>
  <c r="U161" i="21"/>
  <c r="V161" i="21"/>
  <c r="W161" i="21"/>
  <c r="X161" i="21"/>
  <c r="Y161" i="21"/>
  <c r="Z161" i="21"/>
  <c r="AA161" i="21"/>
  <c r="AB161" i="21"/>
  <c r="AC161" i="21"/>
  <c r="AD161" i="21"/>
  <c r="AE161" i="21"/>
  <c r="AF161" i="21"/>
  <c r="AG161" i="21"/>
  <c r="AH161" i="21"/>
  <c r="AI161" i="21"/>
  <c r="AJ161" i="21"/>
  <c r="AK161" i="21"/>
  <c r="E162" i="21"/>
  <c r="F162" i="21"/>
  <c r="G162" i="21"/>
  <c r="H162" i="21"/>
  <c r="I162" i="21"/>
  <c r="J162" i="21"/>
  <c r="K162" i="21"/>
  <c r="L162" i="21"/>
  <c r="M162" i="21"/>
  <c r="N162" i="21"/>
  <c r="O162" i="21"/>
  <c r="P162" i="21"/>
  <c r="Q162" i="21"/>
  <c r="R162" i="21"/>
  <c r="S162" i="21"/>
  <c r="T162" i="21"/>
  <c r="U162" i="21"/>
  <c r="V162" i="21"/>
  <c r="W162" i="21"/>
  <c r="X162" i="21"/>
  <c r="Y162" i="21"/>
  <c r="Z162" i="21"/>
  <c r="AA162" i="21"/>
  <c r="AB162" i="21"/>
  <c r="AC162" i="21"/>
  <c r="AD162" i="21"/>
  <c r="AE162" i="21"/>
  <c r="AF162" i="21"/>
  <c r="AG162" i="21"/>
  <c r="AH162" i="21"/>
  <c r="AI162" i="21"/>
  <c r="AJ162" i="21"/>
  <c r="AK162" i="21"/>
  <c r="E163" i="21"/>
  <c r="F163" i="21"/>
  <c r="G163" i="21"/>
  <c r="H163" i="21"/>
  <c r="I163" i="21"/>
  <c r="J163" i="21"/>
  <c r="K163" i="21"/>
  <c r="L163" i="21"/>
  <c r="M163" i="21"/>
  <c r="N163" i="21"/>
  <c r="O163" i="21"/>
  <c r="P163" i="21"/>
  <c r="Q163" i="21"/>
  <c r="R163" i="21"/>
  <c r="S163" i="21"/>
  <c r="T163" i="21"/>
  <c r="U163" i="21"/>
  <c r="V163" i="21"/>
  <c r="W163" i="21"/>
  <c r="X163" i="21"/>
  <c r="Y163" i="21"/>
  <c r="Z163" i="21"/>
  <c r="AA163" i="21"/>
  <c r="AB163" i="21"/>
  <c r="AC163" i="21"/>
  <c r="AD163" i="21"/>
  <c r="AE163" i="21"/>
  <c r="AF163" i="21"/>
  <c r="AG163" i="21"/>
  <c r="AH163" i="21"/>
  <c r="AI163" i="21"/>
  <c r="AJ163" i="21"/>
  <c r="AK163" i="21"/>
  <c r="E164" i="21"/>
  <c r="F164" i="21"/>
  <c r="G164" i="21"/>
  <c r="H164" i="21"/>
  <c r="I164" i="21"/>
  <c r="J164" i="21"/>
  <c r="K164" i="21"/>
  <c r="L164" i="21"/>
  <c r="M164" i="21"/>
  <c r="N164" i="21"/>
  <c r="O164" i="21"/>
  <c r="P164" i="21"/>
  <c r="Q164" i="21"/>
  <c r="R164" i="21"/>
  <c r="S164" i="21"/>
  <c r="T164" i="21"/>
  <c r="U164" i="21"/>
  <c r="V164" i="21"/>
  <c r="W164" i="21"/>
  <c r="X164" i="21"/>
  <c r="Y164" i="21"/>
  <c r="Z164" i="21"/>
  <c r="AA164" i="21"/>
  <c r="AB164" i="21"/>
  <c r="AC164" i="21"/>
  <c r="AD164" i="21"/>
  <c r="AE164" i="21"/>
  <c r="AF164" i="21"/>
  <c r="AG164" i="21"/>
  <c r="AH164" i="21"/>
  <c r="AI164" i="21"/>
  <c r="AJ164" i="21"/>
  <c r="AK164" i="21"/>
  <c r="E165" i="21"/>
  <c r="F165" i="21"/>
  <c r="G165" i="21"/>
  <c r="H165" i="21"/>
  <c r="I165" i="21"/>
  <c r="J165" i="21"/>
  <c r="K165" i="21"/>
  <c r="L165" i="21"/>
  <c r="M165" i="21"/>
  <c r="N165" i="21"/>
  <c r="O165" i="21"/>
  <c r="P165" i="21"/>
  <c r="Q165" i="21"/>
  <c r="R165" i="21"/>
  <c r="S165" i="21"/>
  <c r="T165" i="21"/>
  <c r="U165" i="21"/>
  <c r="V165" i="21"/>
  <c r="W165" i="21"/>
  <c r="X165" i="21"/>
  <c r="Y165" i="21"/>
  <c r="Z165" i="21"/>
  <c r="AA165" i="21"/>
  <c r="AB165" i="21"/>
  <c r="AC165" i="21"/>
  <c r="AD165" i="21"/>
  <c r="AE165" i="21"/>
  <c r="AF165" i="21"/>
  <c r="AG165" i="21"/>
  <c r="AH165" i="21"/>
  <c r="AI165" i="21"/>
  <c r="AJ165" i="21"/>
  <c r="AK165" i="21"/>
  <c r="E166" i="21"/>
  <c r="F166" i="21"/>
  <c r="G166" i="21"/>
  <c r="H166" i="21"/>
  <c r="I166" i="21"/>
  <c r="J166" i="21"/>
  <c r="K166" i="21"/>
  <c r="L166" i="21"/>
  <c r="M166" i="21"/>
  <c r="N166" i="21"/>
  <c r="O166" i="21"/>
  <c r="P166" i="21"/>
  <c r="Q166" i="21"/>
  <c r="R166" i="21"/>
  <c r="S166" i="21"/>
  <c r="T166" i="21"/>
  <c r="U166" i="21"/>
  <c r="V166" i="21"/>
  <c r="W166" i="21"/>
  <c r="X166" i="21"/>
  <c r="Y166" i="21"/>
  <c r="Z166" i="21"/>
  <c r="AA166" i="21"/>
  <c r="AB166" i="21"/>
  <c r="AC166" i="21"/>
  <c r="AD166" i="21"/>
  <c r="AE166" i="21"/>
  <c r="AF166" i="21"/>
  <c r="AG166" i="21"/>
  <c r="AH166" i="21"/>
  <c r="AI166" i="21"/>
  <c r="AJ166" i="21"/>
  <c r="AK166" i="21"/>
  <c r="E167" i="21"/>
  <c r="F167" i="21"/>
  <c r="G167" i="21"/>
  <c r="H167" i="21"/>
  <c r="I167" i="21"/>
  <c r="J167" i="21"/>
  <c r="K167" i="21"/>
  <c r="L167" i="21"/>
  <c r="M167" i="21"/>
  <c r="N167" i="21"/>
  <c r="O167" i="21"/>
  <c r="P167" i="21"/>
  <c r="Q167" i="21"/>
  <c r="R167" i="21"/>
  <c r="S167" i="21"/>
  <c r="T167" i="21"/>
  <c r="U167" i="21"/>
  <c r="V167" i="21"/>
  <c r="W167" i="21"/>
  <c r="X167" i="21"/>
  <c r="Y167" i="21"/>
  <c r="Z167" i="21"/>
  <c r="AA167" i="21"/>
  <c r="AB167" i="21"/>
  <c r="AC167" i="21"/>
  <c r="AD167" i="21"/>
  <c r="AE167" i="21"/>
  <c r="AF167" i="21"/>
  <c r="AG167" i="21"/>
  <c r="AH167" i="21"/>
  <c r="AI167" i="21"/>
  <c r="AJ167" i="21"/>
  <c r="AK167" i="21"/>
  <c r="E168" i="21"/>
  <c r="F168" i="21"/>
  <c r="G168" i="21"/>
  <c r="H168" i="21"/>
  <c r="I168" i="21"/>
  <c r="J168" i="21"/>
  <c r="K168" i="21"/>
  <c r="L168" i="21"/>
  <c r="M168" i="21"/>
  <c r="N168" i="21"/>
  <c r="O168" i="21"/>
  <c r="P168" i="21"/>
  <c r="Q168" i="21"/>
  <c r="R168" i="21"/>
  <c r="S168" i="21"/>
  <c r="T168" i="21"/>
  <c r="U168" i="21"/>
  <c r="V168" i="21"/>
  <c r="W168" i="21"/>
  <c r="X168" i="21"/>
  <c r="Y168" i="21"/>
  <c r="Z168" i="21"/>
  <c r="AA168" i="21"/>
  <c r="AB168" i="21"/>
  <c r="AC168" i="21"/>
  <c r="AD168" i="21"/>
  <c r="AE168" i="21"/>
  <c r="AF168" i="21"/>
  <c r="AG168" i="21"/>
  <c r="AH168" i="21"/>
  <c r="AI168" i="21"/>
  <c r="AJ168" i="21"/>
  <c r="AK168" i="21"/>
  <c r="E169" i="21"/>
  <c r="F169" i="21"/>
  <c r="G169" i="21"/>
  <c r="H169" i="21"/>
  <c r="I169" i="21"/>
  <c r="J169" i="21"/>
  <c r="K169" i="21"/>
  <c r="L169" i="21"/>
  <c r="M169" i="21"/>
  <c r="N169" i="21"/>
  <c r="O169" i="21"/>
  <c r="P169" i="21"/>
  <c r="Q169" i="21"/>
  <c r="R169" i="21"/>
  <c r="S169" i="21"/>
  <c r="T169" i="21"/>
  <c r="U169" i="21"/>
  <c r="V169" i="21"/>
  <c r="W169" i="21"/>
  <c r="X169" i="21"/>
  <c r="Y169" i="21"/>
  <c r="Z169" i="21"/>
  <c r="AA169" i="21"/>
  <c r="AB169" i="21"/>
  <c r="AC169" i="21"/>
  <c r="AD169" i="21"/>
  <c r="AE169" i="21"/>
  <c r="AF169" i="21"/>
  <c r="AG169" i="21"/>
  <c r="AH169" i="21"/>
  <c r="AI169" i="21"/>
  <c r="AJ169" i="21"/>
  <c r="AK169" i="21"/>
  <c r="E170" i="21"/>
  <c r="F170" i="21"/>
  <c r="G170" i="21"/>
  <c r="H170" i="21"/>
  <c r="I170" i="21"/>
  <c r="J170" i="21"/>
  <c r="K170" i="21"/>
  <c r="L170" i="21"/>
  <c r="M170" i="21"/>
  <c r="N170" i="21"/>
  <c r="O170" i="21"/>
  <c r="P170" i="21"/>
  <c r="Q170" i="21"/>
  <c r="R170" i="21"/>
  <c r="S170" i="21"/>
  <c r="T170" i="21"/>
  <c r="U170" i="21"/>
  <c r="V170" i="21"/>
  <c r="W170" i="21"/>
  <c r="X170" i="21"/>
  <c r="Y170" i="21"/>
  <c r="Z170" i="21"/>
  <c r="AA170" i="21"/>
  <c r="AB170" i="21"/>
  <c r="AC170" i="21"/>
  <c r="AD170" i="21"/>
  <c r="AE170" i="21"/>
  <c r="AF170" i="21"/>
  <c r="AG170" i="21"/>
  <c r="AH170" i="21"/>
  <c r="AI170" i="21"/>
  <c r="AJ170" i="21"/>
  <c r="AK170" i="21"/>
  <c r="E171" i="21"/>
  <c r="F171" i="21"/>
  <c r="G171" i="21"/>
  <c r="H171" i="21"/>
  <c r="I171" i="21"/>
  <c r="J171" i="21"/>
  <c r="K171" i="21"/>
  <c r="L171" i="21"/>
  <c r="M171" i="21"/>
  <c r="N171" i="21"/>
  <c r="O171" i="21"/>
  <c r="P171" i="21"/>
  <c r="Q171" i="21"/>
  <c r="R171" i="21"/>
  <c r="S171" i="21"/>
  <c r="T171" i="21"/>
  <c r="U171" i="21"/>
  <c r="V171" i="21"/>
  <c r="W171" i="21"/>
  <c r="X171" i="21"/>
  <c r="Y171" i="21"/>
  <c r="Z171" i="21"/>
  <c r="AA171" i="21"/>
  <c r="AB171" i="21"/>
  <c r="AC171" i="21"/>
  <c r="AD171" i="21"/>
  <c r="AE171" i="21"/>
  <c r="AF171" i="21"/>
  <c r="AG171" i="21"/>
  <c r="AH171" i="21"/>
  <c r="AI171" i="21"/>
  <c r="AJ171" i="21"/>
  <c r="AK171" i="21"/>
  <c r="E172" i="21"/>
  <c r="F172" i="21"/>
  <c r="G172" i="21"/>
  <c r="H172" i="21"/>
  <c r="I172" i="21"/>
  <c r="J172" i="21"/>
  <c r="K172" i="21"/>
  <c r="L172" i="21"/>
  <c r="M172" i="21"/>
  <c r="N172" i="21"/>
  <c r="O172" i="21"/>
  <c r="P172" i="21"/>
  <c r="Q172" i="21"/>
  <c r="R172" i="21"/>
  <c r="S172" i="21"/>
  <c r="T172" i="21"/>
  <c r="U172" i="21"/>
  <c r="V172" i="21"/>
  <c r="W172" i="21"/>
  <c r="X172" i="21"/>
  <c r="Y172" i="21"/>
  <c r="Z172" i="21"/>
  <c r="AA172" i="21"/>
  <c r="AB172" i="21"/>
  <c r="AC172" i="21"/>
  <c r="AD172" i="21"/>
  <c r="AE172" i="21"/>
  <c r="AF172" i="21"/>
  <c r="AG172" i="21"/>
  <c r="AH172" i="21"/>
  <c r="AI172" i="21"/>
  <c r="AJ172" i="21"/>
  <c r="AK172" i="21"/>
  <c r="E173" i="21"/>
  <c r="F173" i="21"/>
  <c r="G173" i="21"/>
  <c r="H173" i="21"/>
  <c r="I173" i="21"/>
  <c r="J173" i="21"/>
  <c r="K173" i="21"/>
  <c r="L173" i="21"/>
  <c r="M173" i="21"/>
  <c r="N173" i="21"/>
  <c r="O173" i="21"/>
  <c r="P173" i="21"/>
  <c r="Q173" i="21"/>
  <c r="R173" i="21"/>
  <c r="S173" i="21"/>
  <c r="T173" i="21"/>
  <c r="U173" i="21"/>
  <c r="V173" i="21"/>
  <c r="W173" i="21"/>
  <c r="X173" i="21"/>
  <c r="Y173" i="21"/>
  <c r="Z173" i="21"/>
  <c r="AA173" i="21"/>
  <c r="AB173" i="21"/>
  <c r="AC173" i="21"/>
  <c r="AD173" i="21"/>
  <c r="AE173" i="21"/>
  <c r="AF173" i="21"/>
  <c r="AG173" i="21"/>
  <c r="AH173" i="21"/>
  <c r="AI173" i="21"/>
  <c r="AJ173" i="21"/>
  <c r="AK173" i="21"/>
  <c r="E174" i="21"/>
  <c r="F174" i="21"/>
  <c r="G174" i="21"/>
  <c r="H174" i="21"/>
  <c r="I174" i="21"/>
  <c r="J174" i="21"/>
  <c r="K174" i="21"/>
  <c r="L174" i="21"/>
  <c r="M174" i="21"/>
  <c r="N174" i="21"/>
  <c r="O174" i="21"/>
  <c r="P174" i="21"/>
  <c r="Q174" i="21"/>
  <c r="R174" i="21"/>
  <c r="S174" i="21"/>
  <c r="T174" i="21"/>
  <c r="U174" i="21"/>
  <c r="V174" i="21"/>
  <c r="W174" i="21"/>
  <c r="X174" i="21"/>
  <c r="Y174" i="21"/>
  <c r="Z174" i="21"/>
  <c r="AA174" i="21"/>
  <c r="AB174" i="21"/>
  <c r="AC174" i="21"/>
  <c r="AD174" i="21"/>
  <c r="AE174" i="21"/>
  <c r="AF174" i="21"/>
  <c r="AG174" i="21"/>
  <c r="AH174" i="21"/>
  <c r="AI174" i="21"/>
  <c r="AJ174" i="21"/>
  <c r="AK174" i="21"/>
  <c r="E175" i="21"/>
  <c r="F175" i="21"/>
  <c r="G175" i="21"/>
  <c r="H175" i="21"/>
  <c r="I175" i="21"/>
  <c r="J175" i="21"/>
  <c r="K175" i="21"/>
  <c r="L175" i="21"/>
  <c r="M175" i="21"/>
  <c r="N175" i="21"/>
  <c r="O175" i="21"/>
  <c r="P175" i="21"/>
  <c r="Q175" i="21"/>
  <c r="R175" i="21"/>
  <c r="S175" i="21"/>
  <c r="T175" i="21"/>
  <c r="U175" i="21"/>
  <c r="V175" i="21"/>
  <c r="W175" i="21"/>
  <c r="X175" i="21"/>
  <c r="Y175" i="21"/>
  <c r="Z175" i="21"/>
  <c r="AA175" i="21"/>
  <c r="AB175" i="21"/>
  <c r="AC175" i="21"/>
  <c r="AD175" i="21"/>
  <c r="AE175" i="21"/>
  <c r="AF175" i="21"/>
  <c r="AG175" i="21"/>
  <c r="AH175" i="21"/>
  <c r="AI175" i="21"/>
  <c r="AJ175" i="21"/>
  <c r="AK175" i="21"/>
  <c r="E176" i="21"/>
  <c r="F176" i="21"/>
  <c r="G176" i="21"/>
  <c r="H176" i="21"/>
  <c r="I176" i="21"/>
  <c r="J176" i="21"/>
  <c r="K176" i="21"/>
  <c r="L176" i="21"/>
  <c r="M176" i="21"/>
  <c r="N176" i="21"/>
  <c r="O176" i="21"/>
  <c r="P176" i="21"/>
  <c r="Q176" i="21"/>
  <c r="R176" i="21"/>
  <c r="S176" i="21"/>
  <c r="T176" i="21"/>
  <c r="U176" i="21"/>
  <c r="V176" i="21"/>
  <c r="W176" i="21"/>
  <c r="X176" i="21"/>
  <c r="Y176" i="21"/>
  <c r="Z176" i="21"/>
  <c r="AA176" i="21"/>
  <c r="AB176" i="21"/>
  <c r="AC176" i="21"/>
  <c r="AD176" i="21"/>
  <c r="AE176" i="21"/>
  <c r="AF176" i="21"/>
  <c r="AG176" i="21"/>
  <c r="AH176" i="21"/>
  <c r="AI176" i="21"/>
  <c r="AJ176" i="21"/>
  <c r="AK176" i="21"/>
  <c r="E177" i="21"/>
  <c r="F177" i="21"/>
  <c r="G177" i="21"/>
  <c r="H177" i="21"/>
  <c r="I177" i="21"/>
  <c r="J177" i="21"/>
  <c r="K177" i="21"/>
  <c r="L177" i="21"/>
  <c r="M177" i="21"/>
  <c r="N177" i="21"/>
  <c r="O177" i="21"/>
  <c r="P177" i="21"/>
  <c r="Q177" i="21"/>
  <c r="R177" i="21"/>
  <c r="S177" i="21"/>
  <c r="T177" i="21"/>
  <c r="U177" i="21"/>
  <c r="V177" i="21"/>
  <c r="W177" i="21"/>
  <c r="X177" i="21"/>
  <c r="Y177" i="21"/>
  <c r="Z177" i="21"/>
  <c r="AA177" i="21"/>
  <c r="AB177" i="21"/>
  <c r="AC177" i="21"/>
  <c r="AD177" i="21"/>
  <c r="AE177" i="21"/>
  <c r="AF177" i="21"/>
  <c r="AG177" i="21"/>
  <c r="AH177" i="21"/>
  <c r="AI177" i="21"/>
  <c r="AJ177" i="21"/>
  <c r="AK177" i="21"/>
  <c r="E178" i="21"/>
  <c r="F178" i="21"/>
  <c r="G178" i="21"/>
  <c r="H178" i="21"/>
  <c r="I178" i="21"/>
  <c r="J178" i="21"/>
  <c r="K178" i="21"/>
  <c r="L178" i="21"/>
  <c r="M178" i="21"/>
  <c r="N178" i="21"/>
  <c r="O178" i="21"/>
  <c r="P178" i="21"/>
  <c r="Q178" i="21"/>
  <c r="R178" i="21"/>
  <c r="S178" i="21"/>
  <c r="T178" i="21"/>
  <c r="U178" i="21"/>
  <c r="V178" i="21"/>
  <c r="W178" i="21"/>
  <c r="X178" i="21"/>
  <c r="Y178" i="21"/>
  <c r="Z178" i="21"/>
  <c r="AA178" i="21"/>
  <c r="AB178" i="21"/>
  <c r="AC178" i="21"/>
  <c r="AD178" i="21"/>
  <c r="AE178" i="21"/>
  <c r="AF178" i="21"/>
  <c r="AG178" i="21"/>
  <c r="AH178" i="21"/>
  <c r="AI178" i="21"/>
  <c r="AJ178" i="21"/>
  <c r="AK178" i="21"/>
  <c r="E179" i="21"/>
  <c r="F179" i="21"/>
  <c r="G179" i="21"/>
  <c r="H179" i="21"/>
  <c r="I179" i="21"/>
  <c r="J179" i="21"/>
  <c r="K179" i="21"/>
  <c r="L179" i="21"/>
  <c r="M179" i="21"/>
  <c r="N179" i="21"/>
  <c r="O179" i="21"/>
  <c r="P179" i="21"/>
  <c r="Q179" i="21"/>
  <c r="R179" i="21"/>
  <c r="S179" i="21"/>
  <c r="T179" i="21"/>
  <c r="U179" i="21"/>
  <c r="V179" i="21"/>
  <c r="W179" i="21"/>
  <c r="X179" i="21"/>
  <c r="Y179" i="21"/>
  <c r="Z179" i="21"/>
  <c r="AA179" i="21"/>
  <c r="AB179" i="21"/>
  <c r="AC179" i="21"/>
  <c r="AD179" i="21"/>
  <c r="AE179" i="21"/>
  <c r="AF179" i="21"/>
  <c r="AG179" i="21"/>
  <c r="AH179" i="21"/>
  <c r="AI179" i="21"/>
  <c r="AJ179" i="21"/>
  <c r="AK179" i="21"/>
  <c r="E180" i="21"/>
  <c r="F180" i="21"/>
  <c r="G180" i="21"/>
  <c r="H180" i="21"/>
  <c r="I180" i="21"/>
  <c r="J180" i="21"/>
  <c r="K180" i="21"/>
  <c r="L180" i="21"/>
  <c r="M180" i="21"/>
  <c r="N180" i="21"/>
  <c r="O180" i="21"/>
  <c r="P180" i="21"/>
  <c r="Q180" i="21"/>
  <c r="R180" i="21"/>
  <c r="S180" i="21"/>
  <c r="T180" i="21"/>
  <c r="U180" i="21"/>
  <c r="V180" i="21"/>
  <c r="W180" i="21"/>
  <c r="X180" i="21"/>
  <c r="Y180" i="21"/>
  <c r="Z180" i="21"/>
  <c r="AA180" i="21"/>
  <c r="AB180" i="21"/>
  <c r="AC180" i="21"/>
  <c r="AD180" i="21"/>
  <c r="AE180" i="21"/>
  <c r="AF180" i="21"/>
  <c r="AG180" i="21"/>
  <c r="AH180" i="21"/>
  <c r="AI180" i="21"/>
  <c r="AJ180" i="21"/>
  <c r="AK180" i="21"/>
  <c r="E181" i="21"/>
  <c r="F181" i="21"/>
  <c r="G181" i="21"/>
  <c r="H181" i="21"/>
  <c r="I181" i="21"/>
  <c r="J181" i="21"/>
  <c r="K181" i="21"/>
  <c r="L181" i="21"/>
  <c r="M181" i="21"/>
  <c r="N181" i="21"/>
  <c r="O181" i="21"/>
  <c r="P181" i="21"/>
  <c r="Q181" i="21"/>
  <c r="R181" i="21"/>
  <c r="S181" i="21"/>
  <c r="T181" i="21"/>
  <c r="U181" i="21"/>
  <c r="V181" i="21"/>
  <c r="W181" i="21"/>
  <c r="X181" i="21"/>
  <c r="Y181" i="21"/>
  <c r="Z181" i="21"/>
  <c r="AA181" i="21"/>
  <c r="AB181" i="21"/>
  <c r="AC181" i="21"/>
  <c r="AD181" i="21"/>
  <c r="AE181" i="21"/>
  <c r="AF181" i="21"/>
  <c r="AG181" i="21"/>
  <c r="AH181" i="21"/>
  <c r="AI181" i="21"/>
  <c r="AJ181" i="21"/>
  <c r="AK181" i="21"/>
  <c r="E182" i="21"/>
  <c r="F182" i="21"/>
  <c r="G182" i="21"/>
  <c r="H182" i="21"/>
  <c r="I182" i="21"/>
  <c r="J182" i="21"/>
  <c r="K182" i="21"/>
  <c r="L182" i="21"/>
  <c r="M182" i="21"/>
  <c r="N182" i="21"/>
  <c r="O182" i="21"/>
  <c r="P182" i="21"/>
  <c r="Q182" i="21"/>
  <c r="R182" i="21"/>
  <c r="S182" i="21"/>
  <c r="T182" i="21"/>
  <c r="U182" i="21"/>
  <c r="V182" i="21"/>
  <c r="W182" i="21"/>
  <c r="X182" i="21"/>
  <c r="Y182" i="21"/>
  <c r="Z182" i="21"/>
  <c r="AA182" i="21"/>
  <c r="AB182" i="21"/>
  <c r="AC182" i="21"/>
  <c r="AD182" i="21"/>
  <c r="AE182" i="21"/>
  <c r="AF182" i="21"/>
  <c r="AG182" i="21"/>
  <c r="AH182" i="21"/>
  <c r="AI182" i="21"/>
  <c r="AJ182" i="21"/>
  <c r="AK182" i="21"/>
  <c r="E183" i="21"/>
  <c r="F183" i="21"/>
  <c r="G183" i="21"/>
  <c r="H183" i="21"/>
  <c r="I183" i="21"/>
  <c r="J183" i="21"/>
  <c r="K183" i="21"/>
  <c r="L183" i="21"/>
  <c r="M183" i="21"/>
  <c r="N183" i="21"/>
  <c r="O183" i="21"/>
  <c r="P183" i="21"/>
  <c r="Q183" i="21"/>
  <c r="R183" i="21"/>
  <c r="S183" i="21"/>
  <c r="T183" i="21"/>
  <c r="U183" i="21"/>
  <c r="V183" i="21"/>
  <c r="W183" i="21"/>
  <c r="X183" i="21"/>
  <c r="Y183" i="21"/>
  <c r="Z183" i="21"/>
  <c r="AA183" i="21"/>
  <c r="AB183" i="21"/>
  <c r="AC183" i="21"/>
  <c r="AD183" i="21"/>
  <c r="AE183" i="21"/>
  <c r="AF183" i="21"/>
  <c r="AG183" i="21"/>
  <c r="AH183" i="21"/>
  <c r="AI183" i="21"/>
  <c r="AJ183" i="21"/>
  <c r="AK183" i="21"/>
  <c r="E184" i="21"/>
  <c r="F184" i="21"/>
  <c r="G184" i="21"/>
  <c r="H184" i="21"/>
  <c r="I184" i="21"/>
  <c r="J184" i="21"/>
  <c r="K184" i="21"/>
  <c r="L184" i="21"/>
  <c r="M184" i="21"/>
  <c r="N184" i="21"/>
  <c r="O184" i="21"/>
  <c r="P184" i="21"/>
  <c r="Q184" i="21"/>
  <c r="R184" i="21"/>
  <c r="S184" i="21"/>
  <c r="T184" i="21"/>
  <c r="U184" i="21"/>
  <c r="V184" i="21"/>
  <c r="W184" i="21"/>
  <c r="X184" i="21"/>
  <c r="Y184" i="21"/>
  <c r="Z184" i="21"/>
  <c r="AA184" i="21"/>
  <c r="AB184" i="21"/>
  <c r="AC184" i="21"/>
  <c r="AD184" i="21"/>
  <c r="AE184" i="21"/>
  <c r="AF184" i="21"/>
  <c r="AG184" i="21"/>
  <c r="AH184" i="21"/>
  <c r="AI184" i="21"/>
  <c r="AJ184" i="21"/>
  <c r="AK184" i="21"/>
  <c r="E185" i="21"/>
  <c r="F185" i="21"/>
  <c r="G185" i="21"/>
  <c r="H185" i="21"/>
  <c r="I185" i="21"/>
  <c r="J185" i="21"/>
  <c r="K185" i="21"/>
  <c r="L185" i="21"/>
  <c r="M185" i="21"/>
  <c r="N185" i="21"/>
  <c r="O185" i="21"/>
  <c r="P185" i="21"/>
  <c r="Q185" i="21"/>
  <c r="R185" i="21"/>
  <c r="S185" i="21"/>
  <c r="T185" i="21"/>
  <c r="U185" i="21"/>
  <c r="V185" i="21"/>
  <c r="W185" i="21"/>
  <c r="X185" i="21"/>
  <c r="Y185" i="21"/>
  <c r="Z185" i="21"/>
  <c r="AA185" i="21"/>
  <c r="AB185" i="21"/>
  <c r="AC185" i="21"/>
  <c r="AD185" i="21"/>
  <c r="AE185" i="21"/>
  <c r="AF185" i="21"/>
  <c r="AG185" i="21"/>
  <c r="AH185" i="21"/>
  <c r="AI185" i="21"/>
  <c r="AJ185" i="21"/>
  <c r="AK185" i="21"/>
  <c r="E186" i="21"/>
  <c r="F186" i="21"/>
  <c r="G186" i="21"/>
  <c r="H186" i="21"/>
  <c r="I186" i="21"/>
  <c r="J186" i="21"/>
  <c r="K186" i="21"/>
  <c r="L186" i="21"/>
  <c r="M186" i="21"/>
  <c r="N186" i="21"/>
  <c r="O186" i="21"/>
  <c r="P186" i="21"/>
  <c r="Q186" i="21"/>
  <c r="R186" i="21"/>
  <c r="S186" i="21"/>
  <c r="T186" i="21"/>
  <c r="U186" i="21"/>
  <c r="V186" i="21"/>
  <c r="W186" i="21"/>
  <c r="X186" i="21"/>
  <c r="Y186" i="21"/>
  <c r="Z186" i="21"/>
  <c r="AA186" i="21"/>
  <c r="AB186" i="21"/>
  <c r="AC186" i="21"/>
  <c r="AD186" i="21"/>
  <c r="AE186" i="21"/>
  <c r="AF186" i="21"/>
  <c r="AG186" i="21"/>
  <c r="AH186" i="21"/>
  <c r="AI186" i="21"/>
  <c r="AJ186" i="21"/>
  <c r="AK186" i="21"/>
  <c r="E187" i="21"/>
  <c r="F187" i="21"/>
  <c r="G187" i="21"/>
  <c r="H187" i="21"/>
  <c r="I187" i="21"/>
  <c r="J187" i="21"/>
  <c r="K187" i="21"/>
  <c r="L187" i="21"/>
  <c r="M187" i="21"/>
  <c r="N187" i="21"/>
  <c r="O187" i="21"/>
  <c r="P187" i="21"/>
  <c r="Q187" i="21"/>
  <c r="R187" i="21"/>
  <c r="S187" i="21"/>
  <c r="T187" i="21"/>
  <c r="U187" i="21"/>
  <c r="V187" i="21"/>
  <c r="W187" i="21"/>
  <c r="X187" i="21"/>
  <c r="Y187" i="21"/>
  <c r="Z187" i="21"/>
  <c r="AA187" i="21"/>
  <c r="AB187" i="21"/>
  <c r="AC187" i="21"/>
  <c r="AD187" i="21"/>
  <c r="AE187" i="21"/>
  <c r="AF187" i="21"/>
  <c r="AG187" i="21"/>
  <c r="AH187" i="21"/>
  <c r="AI187" i="21"/>
  <c r="AJ187" i="21"/>
  <c r="AK187" i="21"/>
  <c r="E188" i="21"/>
  <c r="F188" i="21"/>
  <c r="G188" i="21"/>
  <c r="H188" i="21"/>
  <c r="I188" i="21"/>
  <c r="J188" i="21"/>
  <c r="K188" i="21"/>
  <c r="L188" i="21"/>
  <c r="M188" i="21"/>
  <c r="N188" i="21"/>
  <c r="O188" i="21"/>
  <c r="P188" i="21"/>
  <c r="Q188" i="21"/>
  <c r="R188" i="21"/>
  <c r="S188" i="21"/>
  <c r="T188" i="21"/>
  <c r="U188" i="21"/>
  <c r="V188" i="21"/>
  <c r="W188" i="21"/>
  <c r="X188" i="21"/>
  <c r="Y188" i="21"/>
  <c r="Z188" i="21"/>
  <c r="AA188" i="21"/>
  <c r="AB188" i="21"/>
  <c r="AC188" i="21"/>
  <c r="AD188" i="21"/>
  <c r="AE188" i="21"/>
  <c r="AF188" i="21"/>
  <c r="AG188" i="21"/>
  <c r="AH188" i="21"/>
  <c r="AI188" i="21"/>
  <c r="AJ188" i="21"/>
  <c r="AK188" i="21"/>
  <c r="E189" i="21"/>
  <c r="F189" i="21"/>
  <c r="G189" i="21"/>
  <c r="H189" i="21"/>
  <c r="I189" i="21"/>
  <c r="J189" i="21"/>
  <c r="K189" i="21"/>
  <c r="L189" i="21"/>
  <c r="M189" i="21"/>
  <c r="N189" i="21"/>
  <c r="O189" i="21"/>
  <c r="P189" i="21"/>
  <c r="Q189" i="21"/>
  <c r="R189" i="21"/>
  <c r="S189" i="21"/>
  <c r="T189" i="21"/>
  <c r="U189" i="21"/>
  <c r="V189" i="21"/>
  <c r="W189" i="21"/>
  <c r="X189" i="21"/>
  <c r="Y189" i="21"/>
  <c r="Z189" i="21"/>
  <c r="AA189" i="21"/>
  <c r="AB189" i="21"/>
  <c r="AC189" i="21"/>
  <c r="AD189" i="21"/>
  <c r="AE189" i="21"/>
  <c r="AF189" i="21"/>
  <c r="AG189" i="21"/>
  <c r="AH189" i="21"/>
  <c r="AI189" i="21"/>
  <c r="AJ189" i="21"/>
  <c r="AK189" i="21"/>
  <c r="E190" i="21"/>
  <c r="F190" i="21"/>
  <c r="G190" i="21"/>
  <c r="H190" i="21"/>
  <c r="I190" i="21"/>
  <c r="J190" i="21"/>
  <c r="K190" i="21"/>
  <c r="L190" i="21"/>
  <c r="M190" i="21"/>
  <c r="N190" i="21"/>
  <c r="O190" i="21"/>
  <c r="P190" i="21"/>
  <c r="Q190" i="21"/>
  <c r="R190" i="21"/>
  <c r="S190" i="21"/>
  <c r="T190" i="21"/>
  <c r="U190" i="21"/>
  <c r="V190" i="21"/>
  <c r="W190" i="21"/>
  <c r="X190" i="21"/>
  <c r="Y190" i="21"/>
  <c r="Z190" i="21"/>
  <c r="AA190" i="21"/>
  <c r="AB190" i="21"/>
  <c r="AC190" i="21"/>
  <c r="AD190" i="21"/>
  <c r="AE190" i="21"/>
  <c r="AF190" i="21"/>
  <c r="AG190" i="21"/>
  <c r="AH190" i="21"/>
  <c r="AI190" i="21"/>
  <c r="AJ190" i="21"/>
  <c r="AK190" i="21"/>
  <c r="E191" i="21"/>
  <c r="F191" i="21"/>
  <c r="G191" i="21"/>
  <c r="H191" i="21"/>
  <c r="I191" i="21"/>
  <c r="J191" i="21"/>
  <c r="K191" i="21"/>
  <c r="L191" i="21"/>
  <c r="M191" i="21"/>
  <c r="N191" i="21"/>
  <c r="O191" i="21"/>
  <c r="P191" i="21"/>
  <c r="Q191" i="21"/>
  <c r="R191" i="21"/>
  <c r="S191" i="21"/>
  <c r="T191" i="21"/>
  <c r="U191" i="21"/>
  <c r="V191" i="21"/>
  <c r="W191" i="21"/>
  <c r="X191" i="21"/>
  <c r="Y191" i="21"/>
  <c r="Z191" i="21"/>
  <c r="AA191" i="21"/>
  <c r="AB191" i="21"/>
  <c r="AC191" i="21"/>
  <c r="AD191" i="21"/>
  <c r="AE191" i="21"/>
  <c r="AF191" i="21"/>
  <c r="AG191" i="21"/>
  <c r="AH191" i="21"/>
  <c r="AI191" i="21"/>
  <c r="AJ191" i="21"/>
  <c r="AK191" i="21"/>
  <c r="F9" i="21"/>
  <c r="G9" i="21"/>
  <c r="H9" i="21"/>
  <c r="I9" i="21"/>
  <c r="J9" i="21"/>
  <c r="K9" i="21"/>
  <c r="L9" i="21"/>
  <c r="M9" i="21"/>
  <c r="N9" i="21"/>
  <c r="O9" i="21"/>
  <c r="P9" i="21"/>
  <c r="Q9" i="21"/>
  <c r="R9" i="21"/>
  <c r="S9" i="21"/>
  <c r="T9" i="21"/>
  <c r="U9" i="21"/>
  <c r="V9" i="21"/>
  <c r="W9" i="21"/>
  <c r="X9" i="21"/>
  <c r="Y9" i="21"/>
  <c r="Z9" i="21"/>
  <c r="AA9" i="21"/>
  <c r="AB9" i="21"/>
  <c r="AC9" i="21"/>
  <c r="AD9" i="21"/>
  <c r="AE9" i="21"/>
  <c r="AF9" i="21"/>
  <c r="AG9" i="21"/>
  <c r="AH9" i="21"/>
  <c r="AI9" i="21"/>
  <c r="AJ9" i="21"/>
  <c r="AK9" i="21"/>
  <c r="E9" i="21"/>
  <c r="C9" i="21"/>
  <c r="E14" i="17" l="1"/>
  <c r="F14" i="17"/>
  <c r="G14" i="17"/>
  <c r="H14" i="17"/>
  <c r="I14" i="17"/>
  <c r="J14" i="17"/>
  <c r="K14" i="17"/>
  <c r="L14" i="17"/>
  <c r="M14" i="17"/>
  <c r="N14" i="17"/>
  <c r="O14" i="17"/>
  <c r="E15" i="17"/>
  <c r="F15" i="17"/>
  <c r="G15" i="17"/>
  <c r="H15" i="17"/>
  <c r="I15" i="17"/>
  <c r="J15" i="17"/>
  <c r="K15" i="17"/>
  <c r="L15" i="17"/>
  <c r="M15" i="17"/>
  <c r="N15" i="17"/>
  <c r="O15" i="17"/>
  <c r="E16" i="17"/>
  <c r="F16" i="17"/>
  <c r="G16" i="17"/>
  <c r="H16" i="17"/>
  <c r="I16" i="17"/>
  <c r="J16" i="17"/>
  <c r="K16" i="17"/>
  <c r="L16" i="17"/>
  <c r="M16" i="17"/>
  <c r="N16" i="17"/>
  <c r="O16" i="17"/>
  <c r="E17" i="17"/>
  <c r="F17" i="17"/>
  <c r="G17" i="17"/>
  <c r="H17" i="17"/>
  <c r="I17" i="17"/>
  <c r="J17" i="17"/>
  <c r="K17" i="17"/>
  <c r="L17" i="17"/>
  <c r="M17" i="17"/>
  <c r="N17" i="17"/>
  <c r="O17" i="17"/>
  <c r="E18" i="17"/>
  <c r="F18" i="17"/>
  <c r="G18" i="17"/>
  <c r="H18" i="17"/>
  <c r="I18" i="17"/>
  <c r="J18" i="17"/>
  <c r="K18" i="17"/>
  <c r="L18" i="17"/>
  <c r="M18" i="17"/>
  <c r="N18" i="17"/>
  <c r="O18" i="17"/>
  <c r="E19" i="17"/>
  <c r="F19" i="17"/>
  <c r="G19" i="17"/>
  <c r="H19" i="17"/>
  <c r="I19" i="17"/>
  <c r="J19" i="17"/>
  <c r="K19" i="17"/>
  <c r="L19" i="17"/>
  <c r="M19" i="17"/>
  <c r="N19" i="17"/>
  <c r="O19" i="17"/>
  <c r="E20" i="17"/>
  <c r="F20" i="17"/>
  <c r="G20" i="17"/>
  <c r="H20" i="17"/>
  <c r="I20" i="17"/>
  <c r="J20" i="17"/>
  <c r="K20" i="17"/>
  <c r="L20" i="17"/>
  <c r="M20" i="17"/>
  <c r="N20" i="17"/>
  <c r="O20" i="17"/>
  <c r="E21" i="17"/>
  <c r="F21" i="17"/>
  <c r="G21" i="17"/>
  <c r="H21" i="17"/>
  <c r="I21" i="17"/>
  <c r="J21" i="17"/>
  <c r="K21" i="17"/>
  <c r="L21" i="17"/>
  <c r="M21" i="17"/>
  <c r="N21" i="17"/>
  <c r="O21" i="17"/>
  <c r="E22" i="17"/>
  <c r="F22" i="17"/>
  <c r="G22" i="17"/>
  <c r="H22" i="17"/>
  <c r="I22" i="17"/>
  <c r="J22" i="17"/>
  <c r="K22" i="17"/>
  <c r="L22" i="17"/>
  <c r="M22" i="17"/>
  <c r="N22" i="17"/>
  <c r="O22" i="17"/>
  <c r="E23" i="17"/>
  <c r="F23" i="17"/>
  <c r="G23" i="17"/>
  <c r="H23" i="17"/>
  <c r="I23" i="17"/>
  <c r="J23" i="17"/>
  <c r="K23" i="17"/>
  <c r="L23" i="17"/>
  <c r="M23" i="17"/>
  <c r="N23" i="17"/>
  <c r="O23" i="17"/>
  <c r="E24" i="17"/>
  <c r="F24" i="17"/>
  <c r="G24" i="17"/>
  <c r="H24" i="17"/>
  <c r="I24" i="17"/>
  <c r="J24" i="17"/>
  <c r="K24" i="17"/>
  <c r="L24" i="17"/>
  <c r="M24" i="17"/>
  <c r="N24" i="17"/>
  <c r="O24" i="17"/>
  <c r="E25" i="17"/>
  <c r="F25" i="17"/>
  <c r="G25" i="17"/>
  <c r="H25" i="17"/>
  <c r="I25" i="17"/>
  <c r="J25" i="17"/>
  <c r="K25" i="17"/>
  <c r="L25" i="17"/>
  <c r="M25" i="17"/>
  <c r="N25" i="17"/>
  <c r="O25" i="17"/>
  <c r="E26" i="17"/>
  <c r="F26" i="17"/>
  <c r="G26" i="17"/>
  <c r="H26" i="17"/>
  <c r="I26" i="17"/>
  <c r="J26" i="17"/>
  <c r="K26" i="17"/>
  <c r="L26" i="17"/>
  <c r="M26" i="17"/>
  <c r="N26" i="17"/>
  <c r="O26" i="17"/>
  <c r="E27" i="17"/>
  <c r="F27" i="17"/>
  <c r="G27" i="17"/>
  <c r="H27" i="17"/>
  <c r="I27" i="17"/>
  <c r="J27" i="17"/>
  <c r="K27" i="17"/>
  <c r="L27" i="17"/>
  <c r="M27" i="17"/>
  <c r="N27" i="17"/>
  <c r="O27" i="17"/>
  <c r="E28" i="17"/>
  <c r="F28" i="17"/>
  <c r="G28" i="17"/>
  <c r="H28" i="17"/>
  <c r="I28" i="17"/>
  <c r="J28" i="17"/>
  <c r="K28" i="17"/>
  <c r="L28" i="17"/>
  <c r="M28" i="17"/>
  <c r="N28" i="17"/>
  <c r="O28" i="17"/>
  <c r="E29" i="17"/>
  <c r="F29" i="17"/>
  <c r="G29" i="17"/>
  <c r="H29" i="17"/>
  <c r="I29" i="17"/>
  <c r="J29" i="17"/>
  <c r="K29" i="17"/>
  <c r="L29" i="17"/>
  <c r="M29" i="17"/>
  <c r="N29" i="17"/>
  <c r="O29" i="17"/>
  <c r="E30" i="17"/>
  <c r="F30" i="17"/>
  <c r="G30" i="17"/>
  <c r="H30" i="17"/>
  <c r="I30" i="17"/>
  <c r="J30" i="17"/>
  <c r="K30" i="17"/>
  <c r="L30" i="17"/>
  <c r="M30" i="17"/>
  <c r="N30" i="17"/>
  <c r="O30" i="17"/>
  <c r="E31" i="17"/>
  <c r="F31" i="17"/>
  <c r="G31" i="17"/>
  <c r="H31" i="17"/>
  <c r="I31" i="17"/>
  <c r="J31" i="17"/>
  <c r="K31" i="17"/>
  <c r="L31" i="17"/>
  <c r="M31" i="17"/>
  <c r="N31" i="17"/>
  <c r="O31" i="17"/>
  <c r="E32" i="17"/>
  <c r="F32" i="17"/>
  <c r="G32" i="17"/>
  <c r="H32" i="17"/>
  <c r="I32" i="17"/>
  <c r="J32" i="17"/>
  <c r="K32" i="17"/>
  <c r="L32" i="17"/>
  <c r="M32" i="17"/>
  <c r="N32" i="17"/>
  <c r="O32" i="17"/>
  <c r="E33" i="17"/>
  <c r="F33" i="17"/>
  <c r="G33" i="17"/>
  <c r="H33" i="17"/>
  <c r="I33" i="17"/>
  <c r="J33" i="17"/>
  <c r="K33" i="17"/>
  <c r="L33" i="17"/>
  <c r="M33" i="17"/>
  <c r="N33" i="17"/>
  <c r="O33" i="17"/>
  <c r="E34" i="17"/>
  <c r="F34" i="17"/>
  <c r="G34" i="17"/>
  <c r="H34" i="17"/>
  <c r="I34" i="17"/>
  <c r="J34" i="17"/>
  <c r="K34" i="17"/>
  <c r="L34" i="17"/>
  <c r="M34" i="17"/>
  <c r="N34" i="17"/>
  <c r="O34" i="17"/>
  <c r="E35" i="17"/>
  <c r="F35" i="17"/>
  <c r="G35" i="17"/>
  <c r="H35" i="17"/>
  <c r="I35" i="17"/>
  <c r="J35" i="17"/>
  <c r="K35" i="17"/>
  <c r="L35" i="17"/>
  <c r="M35" i="17"/>
  <c r="N35" i="17"/>
  <c r="O35" i="17"/>
  <c r="E36" i="17"/>
  <c r="F36" i="17"/>
  <c r="G36" i="17"/>
  <c r="H36" i="17"/>
  <c r="I36" i="17"/>
  <c r="J36" i="17"/>
  <c r="K36" i="17"/>
  <c r="L36" i="17"/>
  <c r="M36" i="17"/>
  <c r="N36" i="17"/>
  <c r="O36" i="17"/>
  <c r="E37" i="17"/>
  <c r="F37" i="17"/>
  <c r="G37" i="17"/>
  <c r="H37" i="17"/>
  <c r="I37" i="17"/>
  <c r="J37" i="17"/>
  <c r="K37" i="17"/>
  <c r="L37" i="17"/>
  <c r="M37" i="17"/>
  <c r="N37" i="17"/>
  <c r="O37" i="17"/>
  <c r="E38" i="17"/>
  <c r="F38" i="17"/>
  <c r="G38" i="17"/>
  <c r="H38" i="17"/>
  <c r="I38" i="17"/>
  <c r="J38" i="17"/>
  <c r="K38" i="17"/>
  <c r="L38" i="17"/>
  <c r="M38" i="17"/>
  <c r="N38" i="17"/>
  <c r="O38" i="17"/>
  <c r="E39" i="17"/>
  <c r="F39" i="17"/>
  <c r="G39" i="17"/>
  <c r="H39" i="17"/>
  <c r="I39" i="17"/>
  <c r="J39" i="17"/>
  <c r="K39" i="17"/>
  <c r="L39" i="17"/>
  <c r="M39" i="17"/>
  <c r="N39" i="17"/>
  <c r="O39" i="17"/>
  <c r="E40" i="17"/>
  <c r="F40" i="17"/>
  <c r="G40" i="17"/>
  <c r="H40" i="17"/>
  <c r="I40" i="17"/>
  <c r="J40" i="17"/>
  <c r="K40" i="17"/>
  <c r="L40" i="17"/>
  <c r="M40" i="17"/>
  <c r="N40" i="17"/>
  <c r="O40" i="17"/>
  <c r="E41" i="17"/>
  <c r="F41" i="17"/>
  <c r="G41" i="17"/>
  <c r="H41" i="17"/>
  <c r="I41" i="17"/>
  <c r="J41" i="17"/>
  <c r="K41" i="17"/>
  <c r="L41" i="17"/>
  <c r="M41" i="17"/>
  <c r="N41" i="17"/>
  <c r="O41" i="17"/>
  <c r="E42" i="17"/>
  <c r="F42" i="17"/>
  <c r="G42" i="17"/>
  <c r="H42" i="17"/>
  <c r="I42" i="17"/>
  <c r="J42" i="17"/>
  <c r="K42" i="17"/>
  <c r="L42" i="17"/>
  <c r="M42" i="17"/>
  <c r="N42" i="17"/>
  <c r="O42" i="17"/>
  <c r="E43" i="17"/>
  <c r="F43" i="17"/>
  <c r="G43" i="17"/>
  <c r="H43" i="17"/>
  <c r="I43" i="17"/>
  <c r="J43" i="17"/>
  <c r="K43" i="17"/>
  <c r="L43" i="17"/>
  <c r="M43" i="17"/>
  <c r="N43" i="17"/>
  <c r="O43" i="17"/>
  <c r="E44" i="17"/>
  <c r="F44" i="17"/>
  <c r="G44" i="17"/>
  <c r="H44" i="17"/>
  <c r="I44" i="17"/>
  <c r="J44" i="17"/>
  <c r="K44" i="17"/>
  <c r="L44" i="17"/>
  <c r="M44" i="17"/>
  <c r="N44" i="17"/>
  <c r="O44" i="17"/>
  <c r="E45" i="17"/>
  <c r="F45" i="17"/>
  <c r="G45" i="17"/>
  <c r="H45" i="17"/>
  <c r="I45" i="17"/>
  <c r="J45" i="17"/>
  <c r="K45" i="17"/>
  <c r="L45" i="17"/>
  <c r="M45" i="17"/>
  <c r="N45" i="17"/>
  <c r="O45" i="17"/>
  <c r="E46" i="17"/>
  <c r="F46" i="17"/>
  <c r="G46" i="17"/>
  <c r="H46" i="17"/>
  <c r="I46" i="17"/>
  <c r="J46" i="17"/>
  <c r="K46" i="17"/>
  <c r="L46" i="17"/>
  <c r="M46" i="17"/>
  <c r="N46" i="17"/>
  <c r="O46" i="17"/>
  <c r="E47" i="17"/>
  <c r="F47" i="17"/>
  <c r="G47" i="17"/>
  <c r="H47" i="17"/>
  <c r="I47" i="17"/>
  <c r="J47" i="17"/>
  <c r="K47" i="17"/>
  <c r="L47" i="17"/>
  <c r="M47" i="17"/>
  <c r="N47" i="17"/>
  <c r="O47" i="17"/>
  <c r="E48" i="17"/>
  <c r="F48" i="17"/>
  <c r="G48" i="17"/>
  <c r="H48" i="17"/>
  <c r="I48" i="17"/>
  <c r="J48" i="17"/>
  <c r="K48" i="17"/>
  <c r="L48" i="17"/>
  <c r="M48" i="17"/>
  <c r="N48" i="17"/>
  <c r="O48" i="17"/>
  <c r="E49" i="17"/>
  <c r="F49" i="17"/>
  <c r="G49" i="17"/>
  <c r="H49" i="17"/>
  <c r="I49" i="17"/>
  <c r="J49" i="17"/>
  <c r="K49" i="17"/>
  <c r="L49" i="17"/>
  <c r="M49" i="17"/>
  <c r="N49" i="17"/>
  <c r="O49" i="17"/>
  <c r="E50" i="17"/>
  <c r="F50" i="17"/>
  <c r="G50" i="17"/>
  <c r="H50" i="17"/>
  <c r="I50" i="17"/>
  <c r="J50" i="17"/>
  <c r="K50" i="17"/>
  <c r="L50" i="17"/>
  <c r="M50" i="17"/>
  <c r="N50" i="17"/>
  <c r="O50" i="17"/>
  <c r="E51" i="17"/>
  <c r="F51" i="17"/>
  <c r="G51" i="17"/>
  <c r="H51" i="17"/>
  <c r="I51" i="17"/>
  <c r="J51" i="17"/>
  <c r="K51" i="17"/>
  <c r="L51" i="17"/>
  <c r="M51" i="17"/>
  <c r="N51" i="17"/>
  <c r="O51" i="17"/>
  <c r="E52" i="17"/>
  <c r="F52" i="17"/>
  <c r="G52" i="17"/>
  <c r="H52" i="17"/>
  <c r="I52" i="17"/>
  <c r="J52" i="17"/>
  <c r="K52" i="17"/>
  <c r="L52" i="17"/>
  <c r="M52" i="17"/>
  <c r="N52" i="17"/>
  <c r="O52" i="17"/>
  <c r="E53" i="17"/>
  <c r="F53" i="17"/>
  <c r="G53" i="17"/>
  <c r="H53" i="17"/>
  <c r="I53" i="17"/>
  <c r="J53" i="17"/>
  <c r="K53" i="17"/>
  <c r="L53" i="17"/>
  <c r="M53" i="17"/>
  <c r="N53" i="17"/>
  <c r="O53" i="17"/>
  <c r="E54" i="17"/>
  <c r="F54" i="17"/>
  <c r="G54" i="17"/>
  <c r="H54" i="17"/>
  <c r="I54" i="17"/>
  <c r="J54" i="17"/>
  <c r="K54" i="17"/>
  <c r="L54" i="17"/>
  <c r="M54" i="17"/>
  <c r="N54" i="17"/>
  <c r="O54" i="17"/>
  <c r="E55" i="17"/>
  <c r="F55" i="17"/>
  <c r="G55" i="17"/>
  <c r="H55" i="17"/>
  <c r="I55" i="17"/>
  <c r="J55" i="17"/>
  <c r="K55" i="17"/>
  <c r="L55" i="17"/>
  <c r="M55" i="17"/>
  <c r="N55" i="17"/>
  <c r="O55" i="17"/>
  <c r="E56" i="17"/>
  <c r="F56" i="17"/>
  <c r="G56" i="17"/>
  <c r="H56" i="17"/>
  <c r="I56" i="17"/>
  <c r="J56" i="17"/>
  <c r="K56" i="17"/>
  <c r="L56" i="17"/>
  <c r="M56" i="17"/>
  <c r="N56" i="17"/>
  <c r="O56" i="17"/>
  <c r="E57" i="17"/>
  <c r="F57" i="17"/>
  <c r="G57" i="17"/>
  <c r="H57" i="17"/>
  <c r="I57" i="17"/>
  <c r="J57" i="17"/>
  <c r="K57" i="17"/>
  <c r="L57" i="17"/>
  <c r="M57" i="17"/>
  <c r="N57" i="17"/>
  <c r="O57" i="17"/>
  <c r="E58" i="17"/>
  <c r="F58" i="17"/>
  <c r="G58" i="17"/>
  <c r="H58" i="17"/>
  <c r="I58" i="17"/>
  <c r="J58" i="17"/>
  <c r="K58" i="17"/>
  <c r="L58" i="17"/>
  <c r="M58" i="17"/>
  <c r="N58" i="17"/>
  <c r="O58" i="17"/>
  <c r="E59" i="17"/>
  <c r="F59" i="17"/>
  <c r="G59" i="17"/>
  <c r="H59" i="17"/>
  <c r="I59" i="17"/>
  <c r="J59" i="17"/>
  <c r="K59" i="17"/>
  <c r="L59" i="17"/>
  <c r="M59" i="17"/>
  <c r="N59" i="17"/>
  <c r="O59" i="17"/>
  <c r="E60" i="17"/>
  <c r="F60" i="17"/>
  <c r="G60" i="17"/>
  <c r="H60" i="17"/>
  <c r="I60" i="17"/>
  <c r="J60" i="17"/>
  <c r="K60" i="17"/>
  <c r="L60" i="17"/>
  <c r="M60" i="17"/>
  <c r="N60" i="17"/>
  <c r="O60" i="17"/>
  <c r="E61" i="17"/>
  <c r="F61" i="17"/>
  <c r="G61" i="17"/>
  <c r="H61" i="17"/>
  <c r="I61" i="17"/>
  <c r="J61" i="17"/>
  <c r="K61" i="17"/>
  <c r="L61" i="17"/>
  <c r="M61" i="17"/>
  <c r="N61" i="17"/>
  <c r="O61" i="17"/>
  <c r="E62" i="17"/>
  <c r="F62" i="17"/>
  <c r="G62" i="17"/>
  <c r="H62" i="17"/>
  <c r="I62" i="17"/>
  <c r="J62" i="17"/>
  <c r="K62" i="17"/>
  <c r="L62" i="17"/>
  <c r="M62" i="17"/>
  <c r="N62" i="17"/>
  <c r="O62" i="17"/>
  <c r="E63" i="17"/>
  <c r="F63" i="17"/>
  <c r="G63" i="17"/>
  <c r="H63" i="17"/>
  <c r="I63" i="17"/>
  <c r="J63" i="17"/>
  <c r="K63" i="17"/>
  <c r="L63" i="17"/>
  <c r="M63" i="17"/>
  <c r="N63" i="17"/>
  <c r="O63" i="17"/>
  <c r="E64" i="17"/>
  <c r="F64" i="17"/>
  <c r="G64" i="17"/>
  <c r="H64" i="17"/>
  <c r="I64" i="17"/>
  <c r="J64" i="17"/>
  <c r="K64" i="17"/>
  <c r="L64" i="17"/>
  <c r="M64" i="17"/>
  <c r="N64" i="17"/>
  <c r="O64" i="17"/>
  <c r="E65" i="17"/>
  <c r="F65" i="17"/>
  <c r="G65" i="17"/>
  <c r="H65" i="17"/>
  <c r="I65" i="17"/>
  <c r="J65" i="17"/>
  <c r="K65" i="17"/>
  <c r="L65" i="17"/>
  <c r="M65" i="17"/>
  <c r="N65" i="17"/>
  <c r="O65" i="17"/>
  <c r="E66" i="17"/>
  <c r="F66" i="17"/>
  <c r="G66" i="17"/>
  <c r="H66" i="17"/>
  <c r="I66" i="17"/>
  <c r="J66" i="17"/>
  <c r="K66" i="17"/>
  <c r="L66" i="17"/>
  <c r="M66" i="17"/>
  <c r="N66" i="17"/>
  <c r="O66" i="17"/>
  <c r="E67" i="17"/>
  <c r="F67" i="17"/>
  <c r="G67" i="17"/>
  <c r="H67" i="17"/>
  <c r="I67" i="17"/>
  <c r="J67" i="17"/>
  <c r="K67" i="17"/>
  <c r="L67" i="17"/>
  <c r="M67" i="17"/>
  <c r="N67" i="17"/>
  <c r="O67" i="17"/>
  <c r="E68" i="17"/>
  <c r="F68" i="17"/>
  <c r="G68" i="17"/>
  <c r="H68" i="17"/>
  <c r="I68" i="17"/>
  <c r="J68" i="17"/>
  <c r="K68" i="17"/>
  <c r="L68" i="17"/>
  <c r="M68" i="17"/>
  <c r="N68" i="17"/>
  <c r="O68" i="17"/>
  <c r="E69" i="17"/>
  <c r="F69" i="17"/>
  <c r="G69" i="17"/>
  <c r="H69" i="17"/>
  <c r="I69" i="17"/>
  <c r="J69" i="17"/>
  <c r="K69" i="17"/>
  <c r="L69" i="17"/>
  <c r="M69" i="17"/>
  <c r="N69" i="17"/>
  <c r="O69" i="17"/>
  <c r="E70" i="17"/>
  <c r="F70" i="17"/>
  <c r="G70" i="17"/>
  <c r="H70" i="17"/>
  <c r="I70" i="17"/>
  <c r="J70" i="17"/>
  <c r="K70" i="17"/>
  <c r="L70" i="17"/>
  <c r="M70" i="17"/>
  <c r="N70" i="17"/>
  <c r="O70" i="17"/>
  <c r="E71" i="17"/>
  <c r="F71" i="17"/>
  <c r="G71" i="17"/>
  <c r="H71" i="17"/>
  <c r="I71" i="17"/>
  <c r="J71" i="17"/>
  <c r="K71" i="17"/>
  <c r="L71" i="17"/>
  <c r="M71" i="17"/>
  <c r="N71" i="17"/>
  <c r="O71" i="17"/>
  <c r="E72" i="17"/>
  <c r="F72" i="17"/>
  <c r="G72" i="17"/>
  <c r="H72" i="17"/>
  <c r="I72" i="17"/>
  <c r="J72" i="17"/>
  <c r="K72" i="17"/>
  <c r="L72" i="17"/>
  <c r="M72" i="17"/>
  <c r="N72" i="17"/>
  <c r="O72" i="17"/>
  <c r="E73" i="17"/>
  <c r="F73" i="17"/>
  <c r="G73" i="17"/>
  <c r="H73" i="17"/>
  <c r="I73" i="17"/>
  <c r="J73" i="17"/>
  <c r="K73" i="17"/>
  <c r="L73" i="17"/>
  <c r="M73" i="17"/>
  <c r="N73" i="17"/>
  <c r="O73" i="17"/>
  <c r="E74" i="17"/>
  <c r="F74" i="17"/>
  <c r="G74" i="17"/>
  <c r="H74" i="17"/>
  <c r="I74" i="17"/>
  <c r="J74" i="17"/>
  <c r="K74" i="17"/>
  <c r="L74" i="17"/>
  <c r="M74" i="17"/>
  <c r="N74" i="17"/>
  <c r="O74" i="17"/>
  <c r="E75" i="17"/>
  <c r="F75" i="17"/>
  <c r="G75" i="17"/>
  <c r="H75" i="17"/>
  <c r="I75" i="17"/>
  <c r="J75" i="17"/>
  <c r="K75" i="17"/>
  <c r="L75" i="17"/>
  <c r="M75" i="17"/>
  <c r="N75" i="17"/>
  <c r="O75" i="17"/>
  <c r="E76" i="17"/>
  <c r="F76" i="17"/>
  <c r="G76" i="17"/>
  <c r="H76" i="17"/>
  <c r="I76" i="17"/>
  <c r="J76" i="17"/>
  <c r="K76" i="17"/>
  <c r="L76" i="17"/>
  <c r="M76" i="17"/>
  <c r="N76" i="17"/>
  <c r="O76" i="17"/>
  <c r="E77" i="17"/>
  <c r="F77" i="17"/>
  <c r="G77" i="17"/>
  <c r="H77" i="17"/>
  <c r="I77" i="17"/>
  <c r="J77" i="17"/>
  <c r="K77" i="17"/>
  <c r="L77" i="17"/>
  <c r="M77" i="17"/>
  <c r="N77" i="17"/>
  <c r="O77" i="17"/>
  <c r="E78" i="17"/>
  <c r="F78" i="17"/>
  <c r="G78" i="17"/>
  <c r="H78" i="17"/>
  <c r="I78" i="17"/>
  <c r="J78" i="17"/>
  <c r="K78" i="17"/>
  <c r="L78" i="17"/>
  <c r="M78" i="17"/>
  <c r="N78" i="17"/>
  <c r="O78" i="17"/>
  <c r="E79" i="17"/>
  <c r="F79" i="17"/>
  <c r="G79" i="17"/>
  <c r="H79" i="17"/>
  <c r="I79" i="17"/>
  <c r="J79" i="17"/>
  <c r="K79" i="17"/>
  <c r="L79" i="17"/>
  <c r="M79" i="17"/>
  <c r="N79" i="17"/>
  <c r="O79" i="17"/>
  <c r="E80" i="17"/>
  <c r="F80" i="17"/>
  <c r="G80" i="17"/>
  <c r="H80" i="17"/>
  <c r="I80" i="17"/>
  <c r="J80" i="17"/>
  <c r="K80" i="17"/>
  <c r="L80" i="17"/>
  <c r="M80" i="17"/>
  <c r="N80" i="17"/>
  <c r="O80" i="17"/>
  <c r="E81" i="17"/>
  <c r="F81" i="17"/>
  <c r="G81" i="17"/>
  <c r="H81" i="17"/>
  <c r="I81" i="17"/>
  <c r="J81" i="17"/>
  <c r="K81" i="17"/>
  <c r="L81" i="17"/>
  <c r="M81" i="17"/>
  <c r="N81" i="17"/>
  <c r="O81" i="17"/>
  <c r="E82" i="17"/>
  <c r="F82" i="17"/>
  <c r="G82" i="17"/>
  <c r="H82" i="17"/>
  <c r="I82" i="17"/>
  <c r="J82" i="17"/>
  <c r="K82" i="17"/>
  <c r="L82" i="17"/>
  <c r="M82" i="17"/>
  <c r="N82" i="17"/>
  <c r="O82" i="17"/>
  <c r="E83" i="17"/>
  <c r="F83" i="17"/>
  <c r="G83" i="17"/>
  <c r="H83" i="17"/>
  <c r="I83" i="17"/>
  <c r="J83" i="17"/>
  <c r="K83" i="17"/>
  <c r="L83" i="17"/>
  <c r="M83" i="17"/>
  <c r="N83" i="17"/>
  <c r="O83" i="17"/>
  <c r="E84" i="17"/>
  <c r="F84" i="17"/>
  <c r="G84" i="17"/>
  <c r="H84" i="17"/>
  <c r="I84" i="17"/>
  <c r="J84" i="17"/>
  <c r="K84" i="17"/>
  <c r="L84" i="17"/>
  <c r="M84" i="17"/>
  <c r="N84" i="17"/>
  <c r="O84" i="17"/>
  <c r="E85" i="17"/>
  <c r="F85" i="17"/>
  <c r="G85" i="17"/>
  <c r="H85" i="17"/>
  <c r="I85" i="17"/>
  <c r="J85" i="17"/>
  <c r="K85" i="17"/>
  <c r="L85" i="17"/>
  <c r="M85" i="17"/>
  <c r="N85" i="17"/>
  <c r="O85" i="17"/>
  <c r="E86" i="17"/>
  <c r="F86" i="17"/>
  <c r="G86" i="17"/>
  <c r="H86" i="17"/>
  <c r="I86" i="17"/>
  <c r="J86" i="17"/>
  <c r="K86" i="17"/>
  <c r="L86" i="17"/>
  <c r="M86" i="17"/>
  <c r="N86" i="17"/>
  <c r="O86" i="17"/>
  <c r="E87" i="17"/>
  <c r="F87" i="17"/>
  <c r="G87" i="17"/>
  <c r="H87" i="17"/>
  <c r="I87" i="17"/>
  <c r="J87" i="17"/>
  <c r="K87" i="17"/>
  <c r="L87" i="17"/>
  <c r="M87" i="17"/>
  <c r="N87" i="17"/>
  <c r="O87" i="17"/>
  <c r="E88" i="17"/>
  <c r="F88" i="17"/>
  <c r="G88" i="17"/>
  <c r="H88" i="17"/>
  <c r="I88" i="17"/>
  <c r="J88" i="17"/>
  <c r="K88" i="17"/>
  <c r="L88" i="17"/>
  <c r="M88" i="17"/>
  <c r="N88" i="17"/>
  <c r="O88" i="17"/>
  <c r="E89" i="17"/>
  <c r="F89" i="17"/>
  <c r="G89" i="17"/>
  <c r="H89" i="17"/>
  <c r="I89" i="17"/>
  <c r="J89" i="17"/>
  <c r="K89" i="17"/>
  <c r="L89" i="17"/>
  <c r="M89" i="17"/>
  <c r="N89" i="17"/>
  <c r="O89" i="17"/>
  <c r="E90" i="17"/>
  <c r="F90" i="17"/>
  <c r="G90" i="17"/>
  <c r="H90" i="17"/>
  <c r="I90" i="17"/>
  <c r="J90" i="17"/>
  <c r="K90" i="17"/>
  <c r="L90" i="17"/>
  <c r="M90" i="17"/>
  <c r="N90" i="17"/>
  <c r="O90" i="17"/>
  <c r="E91" i="17"/>
  <c r="F91" i="17"/>
  <c r="G91" i="17"/>
  <c r="H91" i="17"/>
  <c r="I91" i="17"/>
  <c r="J91" i="17"/>
  <c r="K91" i="17"/>
  <c r="L91" i="17"/>
  <c r="M91" i="17"/>
  <c r="N91" i="17"/>
  <c r="O91" i="17"/>
  <c r="E92" i="17"/>
  <c r="F92" i="17"/>
  <c r="G92" i="17"/>
  <c r="H92" i="17"/>
  <c r="I92" i="17"/>
  <c r="J92" i="17"/>
  <c r="K92" i="17"/>
  <c r="L92" i="17"/>
  <c r="M92" i="17"/>
  <c r="N92" i="17"/>
  <c r="O92" i="17"/>
  <c r="E93" i="17"/>
  <c r="F93" i="17"/>
  <c r="G93" i="17"/>
  <c r="H93" i="17"/>
  <c r="I93" i="17"/>
  <c r="J93" i="17"/>
  <c r="K93" i="17"/>
  <c r="L93" i="17"/>
  <c r="M93" i="17"/>
  <c r="N93" i="17"/>
  <c r="O93" i="17"/>
  <c r="E94" i="17"/>
  <c r="F94" i="17"/>
  <c r="G94" i="17"/>
  <c r="H94" i="17"/>
  <c r="I94" i="17"/>
  <c r="J94" i="17"/>
  <c r="K94" i="17"/>
  <c r="L94" i="17"/>
  <c r="M94" i="17"/>
  <c r="N94" i="17"/>
  <c r="O94" i="17"/>
  <c r="E95" i="17"/>
  <c r="F95" i="17"/>
  <c r="G95" i="17"/>
  <c r="H95" i="17"/>
  <c r="I95" i="17"/>
  <c r="J95" i="17"/>
  <c r="K95" i="17"/>
  <c r="L95" i="17"/>
  <c r="M95" i="17"/>
  <c r="N95" i="17"/>
  <c r="O95" i="17"/>
  <c r="E96" i="17"/>
  <c r="F96" i="17"/>
  <c r="G96" i="17"/>
  <c r="H96" i="17"/>
  <c r="I96" i="17"/>
  <c r="J96" i="17"/>
  <c r="K96" i="17"/>
  <c r="L96" i="17"/>
  <c r="M96" i="17"/>
  <c r="N96" i="17"/>
  <c r="O96" i="17"/>
  <c r="E97" i="17"/>
  <c r="F97" i="17"/>
  <c r="G97" i="17"/>
  <c r="H97" i="17"/>
  <c r="I97" i="17"/>
  <c r="J97" i="17"/>
  <c r="K97" i="17"/>
  <c r="L97" i="17"/>
  <c r="M97" i="17"/>
  <c r="N97" i="17"/>
  <c r="O97" i="17"/>
  <c r="E98" i="17"/>
  <c r="F98" i="17"/>
  <c r="G98" i="17"/>
  <c r="H98" i="17"/>
  <c r="I98" i="17"/>
  <c r="J98" i="17"/>
  <c r="K98" i="17"/>
  <c r="L98" i="17"/>
  <c r="M98" i="17"/>
  <c r="N98" i="17"/>
  <c r="O98" i="17"/>
  <c r="E99" i="17"/>
  <c r="F99" i="17"/>
  <c r="G99" i="17"/>
  <c r="H99" i="17"/>
  <c r="I99" i="17"/>
  <c r="J99" i="17"/>
  <c r="K99" i="17"/>
  <c r="L99" i="17"/>
  <c r="M99" i="17"/>
  <c r="N99" i="17"/>
  <c r="O99" i="17"/>
  <c r="E100" i="17"/>
  <c r="F100" i="17"/>
  <c r="G100" i="17"/>
  <c r="H100" i="17"/>
  <c r="I100" i="17"/>
  <c r="J100" i="17"/>
  <c r="K100" i="17"/>
  <c r="L100" i="17"/>
  <c r="M100" i="17"/>
  <c r="N100" i="17"/>
  <c r="O100" i="17"/>
  <c r="E101" i="17"/>
  <c r="F101" i="17"/>
  <c r="G101" i="17"/>
  <c r="H101" i="17"/>
  <c r="I101" i="17"/>
  <c r="J101" i="17"/>
  <c r="K101" i="17"/>
  <c r="L101" i="17"/>
  <c r="M101" i="17"/>
  <c r="N101" i="17"/>
  <c r="O101" i="17"/>
  <c r="E102" i="17"/>
  <c r="F102" i="17"/>
  <c r="G102" i="17"/>
  <c r="H102" i="17"/>
  <c r="I102" i="17"/>
  <c r="J102" i="17"/>
  <c r="K102" i="17"/>
  <c r="L102" i="17"/>
  <c r="M102" i="17"/>
  <c r="N102" i="17"/>
  <c r="O102" i="17"/>
  <c r="E103" i="17"/>
  <c r="F103" i="17"/>
  <c r="G103" i="17"/>
  <c r="H103" i="17"/>
  <c r="I103" i="17"/>
  <c r="J103" i="17"/>
  <c r="K103" i="17"/>
  <c r="L103" i="17"/>
  <c r="M103" i="17"/>
  <c r="N103" i="17"/>
  <c r="O103" i="17"/>
  <c r="E104" i="17"/>
  <c r="F104" i="17"/>
  <c r="G104" i="17"/>
  <c r="H104" i="17"/>
  <c r="I104" i="17"/>
  <c r="J104" i="17"/>
  <c r="K104" i="17"/>
  <c r="L104" i="17"/>
  <c r="M104" i="17"/>
  <c r="N104" i="17"/>
  <c r="O104" i="17"/>
  <c r="E105" i="17"/>
  <c r="F105" i="17"/>
  <c r="G105" i="17"/>
  <c r="H105" i="17"/>
  <c r="I105" i="17"/>
  <c r="J105" i="17"/>
  <c r="K105" i="17"/>
  <c r="L105" i="17"/>
  <c r="M105" i="17"/>
  <c r="N105" i="17"/>
  <c r="O105" i="17"/>
  <c r="E106" i="17"/>
  <c r="F106" i="17"/>
  <c r="G106" i="17"/>
  <c r="H106" i="17"/>
  <c r="I106" i="17"/>
  <c r="J106" i="17"/>
  <c r="K106" i="17"/>
  <c r="L106" i="17"/>
  <c r="M106" i="17"/>
  <c r="N106" i="17"/>
  <c r="O106" i="17"/>
  <c r="E107" i="17"/>
  <c r="F107" i="17"/>
  <c r="G107" i="17"/>
  <c r="H107" i="17"/>
  <c r="I107" i="17"/>
  <c r="J107" i="17"/>
  <c r="K107" i="17"/>
  <c r="L107" i="17"/>
  <c r="M107" i="17"/>
  <c r="N107" i="17"/>
  <c r="O107" i="17"/>
  <c r="E108" i="17"/>
  <c r="F108" i="17"/>
  <c r="G108" i="17"/>
  <c r="H108" i="17"/>
  <c r="I108" i="17"/>
  <c r="J108" i="17"/>
  <c r="K108" i="17"/>
  <c r="L108" i="17"/>
  <c r="M108" i="17"/>
  <c r="N108" i="17"/>
  <c r="O108" i="17"/>
  <c r="E109" i="17"/>
  <c r="F109" i="17"/>
  <c r="G109" i="17"/>
  <c r="H109" i="17"/>
  <c r="I109" i="17"/>
  <c r="J109" i="17"/>
  <c r="K109" i="17"/>
  <c r="L109" i="17"/>
  <c r="M109" i="17"/>
  <c r="N109" i="17"/>
  <c r="O109" i="17"/>
  <c r="E110" i="17"/>
  <c r="F110" i="17"/>
  <c r="G110" i="17"/>
  <c r="H110" i="17"/>
  <c r="I110" i="17"/>
  <c r="J110" i="17"/>
  <c r="K110" i="17"/>
  <c r="L110" i="17"/>
  <c r="M110" i="17"/>
  <c r="N110" i="17"/>
  <c r="O110" i="17"/>
  <c r="E111" i="17"/>
  <c r="F111" i="17"/>
  <c r="G111" i="17"/>
  <c r="H111" i="17"/>
  <c r="I111" i="17"/>
  <c r="J111" i="17"/>
  <c r="K111" i="17"/>
  <c r="L111" i="17"/>
  <c r="M111" i="17"/>
  <c r="N111" i="17"/>
  <c r="O111" i="17"/>
  <c r="E112" i="17"/>
  <c r="F112" i="17"/>
  <c r="G112" i="17"/>
  <c r="H112" i="17"/>
  <c r="I112" i="17"/>
  <c r="J112" i="17"/>
  <c r="K112" i="17"/>
  <c r="L112" i="17"/>
  <c r="M112" i="17"/>
  <c r="N112" i="17"/>
  <c r="O112" i="17"/>
  <c r="E113" i="17"/>
  <c r="F113" i="17"/>
  <c r="G113" i="17"/>
  <c r="H113" i="17"/>
  <c r="I113" i="17"/>
  <c r="J113" i="17"/>
  <c r="K113" i="17"/>
  <c r="L113" i="17"/>
  <c r="M113" i="17"/>
  <c r="N113" i="17"/>
  <c r="O113" i="17"/>
  <c r="E114" i="17"/>
  <c r="F114" i="17"/>
  <c r="G114" i="17"/>
  <c r="H114" i="17"/>
  <c r="I114" i="17"/>
  <c r="J114" i="17"/>
  <c r="K114" i="17"/>
  <c r="L114" i="17"/>
  <c r="M114" i="17"/>
  <c r="N114" i="17"/>
  <c r="O114" i="17"/>
  <c r="E115" i="17"/>
  <c r="F115" i="17"/>
  <c r="G115" i="17"/>
  <c r="H115" i="17"/>
  <c r="I115" i="17"/>
  <c r="J115" i="17"/>
  <c r="K115" i="17"/>
  <c r="L115" i="17"/>
  <c r="M115" i="17"/>
  <c r="N115" i="17"/>
  <c r="O115" i="17"/>
  <c r="E116" i="17"/>
  <c r="F116" i="17"/>
  <c r="G116" i="17"/>
  <c r="H116" i="17"/>
  <c r="I116" i="17"/>
  <c r="J116" i="17"/>
  <c r="K116" i="17"/>
  <c r="L116" i="17"/>
  <c r="M116" i="17"/>
  <c r="N116" i="17"/>
  <c r="O116" i="17"/>
  <c r="E117" i="17"/>
  <c r="F117" i="17"/>
  <c r="G117" i="17"/>
  <c r="H117" i="17"/>
  <c r="I117" i="17"/>
  <c r="J117" i="17"/>
  <c r="K117" i="17"/>
  <c r="L117" i="17"/>
  <c r="M117" i="17"/>
  <c r="N117" i="17"/>
  <c r="O117" i="17"/>
  <c r="E118" i="17"/>
  <c r="F118" i="17"/>
  <c r="G118" i="17"/>
  <c r="H118" i="17"/>
  <c r="I118" i="17"/>
  <c r="J118" i="17"/>
  <c r="K118" i="17"/>
  <c r="L118" i="17"/>
  <c r="M118" i="17"/>
  <c r="N118" i="17"/>
  <c r="O118" i="17"/>
  <c r="E119" i="17"/>
  <c r="F119" i="17"/>
  <c r="G119" i="17"/>
  <c r="H119" i="17"/>
  <c r="I119" i="17"/>
  <c r="J119" i="17"/>
  <c r="K119" i="17"/>
  <c r="L119" i="17"/>
  <c r="M119" i="17"/>
  <c r="N119" i="17"/>
  <c r="O119" i="17"/>
  <c r="E120" i="17"/>
  <c r="F120" i="17"/>
  <c r="G120" i="17"/>
  <c r="H120" i="17"/>
  <c r="I120" i="17"/>
  <c r="J120" i="17"/>
  <c r="K120" i="17"/>
  <c r="L120" i="17"/>
  <c r="M120" i="17"/>
  <c r="N120" i="17"/>
  <c r="O120" i="17"/>
  <c r="E121" i="17"/>
  <c r="F121" i="17"/>
  <c r="G121" i="17"/>
  <c r="H121" i="17"/>
  <c r="I121" i="17"/>
  <c r="J121" i="17"/>
  <c r="K121" i="17"/>
  <c r="L121" i="17"/>
  <c r="M121" i="17"/>
  <c r="N121" i="17"/>
  <c r="O121" i="17"/>
  <c r="E122" i="17"/>
  <c r="F122" i="17"/>
  <c r="G122" i="17"/>
  <c r="H122" i="17"/>
  <c r="I122" i="17"/>
  <c r="J122" i="17"/>
  <c r="K122" i="17"/>
  <c r="L122" i="17"/>
  <c r="M122" i="17"/>
  <c r="N122" i="17"/>
  <c r="O122" i="17"/>
  <c r="E123" i="17"/>
  <c r="F123" i="17"/>
  <c r="G123" i="17"/>
  <c r="H123" i="17"/>
  <c r="I123" i="17"/>
  <c r="J123" i="17"/>
  <c r="K123" i="17"/>
  <c r="L123" i="17"/>
  <c r="M123" i="17"/>
  <c r="N123" i="17"/>
  <c r="O123" i="17"/>
  <c r="E124" i="17"/>
  <c r="F124" i="17"/>
  <c r="G124" i="17"/>
  <c r="H124" i="17"/>
  <c r="I124" i="17"/>
  <c r="J124" i="17"/>
  <c r="K124" i="17"/>
  <c r="L124" i="17"/>
  <c r="M124" i="17"/>
  <c r="N124" i="17"/>
  <c r="O124" i="17"/>
  <c r="E125" i="17"/>
  <c r="F125" i="17"/>
  <c r="G125" i="17"/>
  <c r="H125" i="17"/>
  <c r="I125" i="17"/>
  <c r="J125" i="17"/>
  <c r="K125" i="17"/>
  <c r="L125" i="17"/>
  <c r="M125" i="17"/>
  <c r="N125" i="17"/>
  <c r="O125" i="17"/>
  <c r="E126" i="17"/>
  <c r="F126" i="17"/>
  <c r="G126" i="17"/>
  <c r="H126" i="17"/>
  <c r="I126" i="17"/>
  <c r="J126" i="17"/>
  <c r="K126" i="17"/>
  <c r="L126" i="17"/>
  <c r="M126" i="17"/>
  <c r="N126" i="17"/>
  <c r="O126" i="17"/>
  <c r="E127" i="17"/>
  <c r="F127" i="17"/>
  <c r="G127" i="17"/>
  <c r="H127" i="17"/>
  <c r="I127" i="17"/>
  <c r="J127" i="17"/>
  <c r="K127" i="17"/>
  <c r="L127" i="17"/>
  <c r="M127" i="17"/>
  <c r="N127" i="17"/>
  <c r="O127" i="17"/>
  <c r="E128" i="17"/>
  <c r="F128" i="17"/>
  <c r="G128" i="17"/>
  <c r="H128" i="17"/>
  <c r="I128" i="17"/>
  <c r="J128" i="17"/>
  <c r="K128" i="17"/>
  <c r="L128" i="17"/>
  <c r="M128" i="17"/>
  <c r="N128" i="17"/>
  <c r="O128" i="17"/>
  <c r="E129" i="17"/>
  <c r="F129" i="17"/>
  <c r="G129" i="17"/>
  <c r="H129" i="17"/>
  <c r="I129" i="17"/>
  <c r="J129" i="17"/>
  <c r="K129" i="17"/>
  <c r="L129" i="17"/>
  <c r="M129" i="17"/>
  <c r="N129" i="17"/>
  <c r="O129" i="17"/>
  <c r="E130" i="17"/>
  <c r="F130" i="17"/>
  <c r="G130" i="17"/>
  <c r="H130" i="17"/>
  <c r="I130" i="17"/>
  <c r="J130" i="17"/>
  <c r="K130" i="17"/>
  <c r="L130" i="17"/>
  <c r="M130" i="17"/>
  <c r="N130" i="17"/>
  <c r="O130" i="17"/>
  <c r="E131" i="17"/>
  <c r="F131" i="17"/>
  <c r="G131" i="17"/>
  <c r="H131" i="17"/>
  <c r="I131" i="17"/>
  <c r="J131" i="17"/>
  <c r="K131" i="17"/>
  <c r="L131" i="17"/>
  <c r="M131" i="17"/>
  <c r="N131" i="17"/>
  <c r="O131" i="17"/>
  <c r="E132" i="17"/>
  <c r="F132" i="17"/>
  <c r="G132" i="17"/>
  <c r="H132" i="17"/>
  <c r="I132" i="17"/>
  <c r="J132" i="17"/>
  <c r="K132" i="17"/>
  <c r="L132" i="17"/>
  <c r="M132" i="17"/>
  <c r="N132" i="17"/>
  <c r="O132" i="17"/>
  <c r="E133" i="17"/>
  <c r="F133" i="17"/>
  <c r="G133" i="17"/>
  <c r="H133" i="17"/>
  <c r="I133" i="17"/>
  <c r="J133" i="17"/>
  <c r="K133" i="17"/>
  <c r="L133" i="17"/>
  <c r="M133" i="17"/>
  <c r="N133" i="17"/>
  <c r="O133" i="17"/>
  <c r="E134" i="17"/>
  <c r="F134" i="17"/>
  <c r="G134" i="17"/>
  <c r="H134" i="17"/>
  <c r="I134" i="17"/>
  <c r="J134" i="17"/>
  <c r="K134" i="17"/>
  <c r="L134" i="17"/>
  <c r="M134" i="17"/>
  <c r="N134" i="17"/>
  <c r="O134" i="17"/>
  <c r="E135" i="17"/>
  <c r="F135" i="17"/>
  <c r="G135" i="17"/>
  <c r="H135" i="17"/>
  <c r="I135" i="17"/>
  <c r="J135" i="17"/>
  <c r="K135" i="17"/>
  <c r="L135" i="17"/>
  <c r="M135" i="17"/>
  <c r="N135" i="17"/>
  <c r="O135" i="17"/>
  <c r="E136" i="17"/>
  <c r="F136" i="17"/>
  <c r="G136" i="17"/>
  <c r="H136" i="17"/>
  <c r="I136" i="17"/>
  <c r="J136" i="17"/>
  <c r="K136" i="17"/>
  <c r="L136" i="17"/>
  <c r="M136" i="17"/>
  <c r="N136" i="17"/>
  <c r="O136" i="17"/>
  <c r="E137" i="17"/>
  <c r="F137" i="17"/>
  <c r="G137" i="17"/>
  <c r="H137" i="17"/>
  <c r="I137" i="17"/>
  <c r="J137" i="17"/>
  <c r="K137" i="17"/>
  <c r="L137" i="17"/>
  <c r="M137" i="17"/>
  <c r="N137" i="17"/>
  <c r="O137" i="17"/>
  <c r="E138" i="17"/>
  <c r="F138" i="17"/>
  <c r="G138" i="17"/>
  <c r="H138" i="17"/>
  <c r="I138" i="17"/>
  <c r="J138" i="17"/>
  <c r="K138" i="17"/>
  <c r="L138" i="17"/>
  <c r="M138" i="17"/>
  <c r="N138" i="17"/>
  <c r="O138" i="17"/>
  <c r="E139" i="17"/>
  <c r="F139" i="17"/>
  <c r="G139" i="17"/>
  <c r="H139" i="17"/>
  <c r="I139" i="17"/>
  <c r="J139" i="17"/>
  <c r="K139" i="17"/>
  <c r="L139" i="17"/>
  <c r="M139" i="17"/>
  <c r="N139" i="17"/>
  <c r="O139" i="17"/>
  <c r="E140" i="17"/>
  <c r="F140" i="17"/>
  <c r="G140" i="17"/>
  <c r="H140" i="17"/>
  <c r="I140" i="17"/>
  <c r="J140" i="17"/>
  <c r="K140" i="17"/>
  <c r="L140" i="17"/>
  <c r="M140" i="17"/>
  <c r="N140" i="17"/>
  <c r="O140" i="17"/>
  <c r="E141" i="17"/>
  <c r="F141" i="17"/>
  <c r="G141" i="17"/>
  <c r="H141" i="17"/>
  <c r="I141" i="17"/>
  <c r="J141" i="17"/>
  <c r="K141" i="17"/>
  <c r="L141" i="17"/>
  <c r="M141" i="17"/>
  <c r="N141" i="17"/>
  <c r="O141" i="17"/>
  <c r="E142" i="17"/>
  <c r="F142" i="17"/>
  <c r="G142" i="17"/>
  <c r="H142" i="17"/>
  <c r="I142" i="17"/>
  <c r="J142" i="17"/>
  <c r="K142" i="17"/>
  <c r="L142" i="17"/>
  <c r="M142" i="17"/>
  <c r="N142" i="17"/>
  <c r="O142" i="17"/>
  <c r="E143" i="17"/>
  <c r="F143" i="17"/>
  <c r="G143" i="17"/>
  <c r="H143" i="17"/>
  <c r="I143" i="17"/>
  <c r="J143" i="17"/>
  <c r="K143" i="17"/>
  <c r="L143" i="17"/>
  <c r="M143" i="17"/>
  <c r="N143" i="17"/>
  <c r="O143" i="17"/>
  <c r="E144" i="17"/>
  <c r="F144" i="17"/>
  <c r="G144" i="17"/>
  <c r="H144" i="17"/>
  <c r="I144" i="17"/>
  <c r="J144" i="17"/>
  <c r="K144" i="17"/>
  <c r="L144" i="17"/>
  <c r="M144" i="17"/>
  <c r="N144" i="17"/>
  <c r="O144" i="17"/>
  <c r="E145" i="17"/>
  <c r="F145" i="17"/>
  <c r="G145" i="17"/>
  <c r="H145" i="17"/>
  <c r="I145" i="17"/>
  <c r="J145" i="17"/>
  <c r="K145" i="17"/>
  <c r="L145" i="17"/>
  <c r="M145" i="17"/>
  <c r="N145" i="17"/>
  <c r="O145" i="17"/>
  <c r="E146" i="17"/>
  <c r="F146" i="17"/>
  <c r="G146" i="17"/>
  <c r="H146" i="17"/>
  <c r="I146" i="17"/>
  <c r="J146" i="17"/>
  <c r="K146" i="17"/>
  <c r="L146" i="17"/>
  <c r="M146" i="17"/>
  <c r="N146" i="17"/>
  <c r="O146" i="17"/>
  <c r="E147" i="17"/>
  <c r="F147" i="17"/>
  <c r="G147" i="17"/>
  <c r="H147" i="17"/>
  <c r="I147" i="17"/>
  <c r="J147" i="17"/>
  <c r="K147" i="17"/>
  <c r="L147" i="17"/>
  <c r="M147" i="17"/>
  <c r="N147" i="17"/>
  <c r="O147" i="17"/>
  <c r="E148" i="17"/>
  <c r="F148" i="17"/>
  <c r="G148" i="17"/>
  <c r="H148" i="17"/>
  <c r="I148" i="17"/>
  <c r="J148" i="17"/>
  <c r="K148" i="17"/>
  <c r="L148" i="17"/>
  <c r="M148" i="17"/>
  <c r="N148" i="17"/>
  <c r="O148" i="17"/>
  <c r="E149" i="17"/>
  <c r="F149" i="17"/>
  <c r="G149" i="17"/>
  <c r="H149" i="17"/>
  <c r="I149" i="17"/>
  <c r="J149" i="17"/>
  <c r="K149" i="17"/>
  <c r="L149" i="17"/>
  <c r="M149" i="17"/>
  <c r="N149" i="17"/>
  <c r="O149" i="17"/>
  <c r="E150" i="17"/>
  <c r="F150" i="17"/>
  <c r="G150" i="17"/>
  <c r="H150" i="17"/>
  <c r="I150" i="17"/>
  <c r="J150" i="17"/>
  <c r="K150" i="17"/>
  <c r="L150" i="17"/>
  <c r="M150" i="17"/>
  <c r="N150" i="17"/>
  <c r="O150" i="17"/>
  <c r="E151" i="17"/>
  <c r="F151" i="17"/>
  <c r="G151" i="17"/>
  <c r="H151" i="17"/>
  <c r="I151" i="17"/>
  <c r="J151" i="17"/>
  <c r="K151" i="17"/>
  <c r="L151" i="17"/>
  <c r="M151" i="17"/>
  <c r="N151" i="17"/>
  <c r="O151" i="17"/>
  <c r="E152" i="17"/>
  <c r="F152" i="17"/>
  <c r="G152" i="17"/>
  <c r="H152" i="17"/>
  <c r="I152" i="17"/>
  <c r="J152" i="17"/>
  <c r="K152" i="17"/>
  <c r="L152" i="17"/>
  <c r="M152" i="17"/>
  <c r="N152" i="17"/>
  <c r="O152" i="17"/>
  <c r="E153" i="17"/>
  <c r="F153" i="17"/>
  <c r="G153" i="17"/>
  <c r="H153" i="17"/>
  <c r="I153" i="17"/>
  <c r="J153" i="17"/>
  <c r="K153" i="17"/>
  <c r="L153" i="17"/>
  <c r="M153" i="17"/>
  <c r="N153" i="17"/>
  <c r="O153" i="17"/>
  <c r="E154" i="17"/>
  <c r="F154" i="17"/>
  <c r="G154" i="17"/>
  <c r="H154" i="17"/>
  <c r="I154" i="17"/>
  <c r="J154" i="17"/>
  <c r="K154" i="17"/>
  <c r="L154" i="17"/>
  <c r="M154" i="17"/>
  <c r="N154" i="17"/>
  <c r="O154" i="17"/>
  <c r="E155" i="17"/>
  <c r="F155" i="17"/>
  <c r="G155" i="17"/>
  <c r="H155" i="17"/>
  <c r="I155" i="17"/>
  <c r="J155" i="17"/>
  <c r="K155" i="17"/>
  <c r="L155" i="17"/>
  <c r="M155" i="17"/>
  <c r="N155" i="17"/>
  <c r="O155" i="17"/>
  <c r="E156" i="17"/>
  <c r="F156" i="17"/>
  <c r="G156" i="17"/>
  <c r="H156" i="17"/>
  <c r="I156" i="17"/>
  <c r="J156" i="17"/>
  <c r="K156" i="17"/>
  <c r="L156" i="17"/>
  <c r="M156" i="17"/>
  <c r="N156" i="17"/>
  <c r="O156" i="17"/>
  <c r="E157" i="17"/>
  <c r="F157" i="17"/>
  <c r="G157" i="17"/>
  <c r="H157" i="17"/>
  <c r="I157" i="17"/>
  <c r="J157" i="17"/>
  <c r="K157" i="17"/>
  <c r="L157" i="17"/>
  <c r="M157" i="17"/>
  <c r="N157" i="17"/>
  <c r="O157" i="17"/>
  <c r="E158" i="17"/>
  <c r="F158" i="17"/>
  <c r="G158" i="17"/>
  <c r="H158" i="17"/>
  <c r="I158" i="17"/>
  <c r="J158" i="17"/>
  <c r="K158" i="17"/>
  <c r="L158" i="17"/>
  <c r="M158" i="17"/>
  <c r="N158" i="17"/>
  <c r="O158" i="17"/>
  <c r="E159" i="17"/>
  <c r="F159" i="17"/>
  <c r="G159" i="17"/>
  <c r="H159" i="17"/>
  <c r="I159" i="17"/>
  <c r="J159" i="17"/>
  <c r="K159" i="17"/>
  <c r="L159" i="17"/>
  <c r="M159" i="17"/>
  <c r="N159" i="17"/>
  <c r="O159" i="17"/>
  <c r="E160" i="17"/>
  <c r="F160" i="17"/>
  <c r="G160" i="17"/>
  <c r="H160" i="17"/>
  <c r="I160" i="17"/>
  <c r="J160" i="17"/>
  <c r="K160" i="17"/>
  <c r="L160" i="17"/>
  <c r="M160" i="17"/>
  <c r="N160" i="17"/>
  <c r="O160" i="17"/>
  <c r="E161" i="17"/>
  <c r="F161" i="17"/>
  <c r="G161" i="17"/>
  <c r="H161" i="17"/>
  <c r="I161" i="17"/>
  <c r="J161" i="17"/>
  <c r="K161" i="17"/>
  <c r="L161" i="17"/>
  <c r="M161" i="17"/>
  <c r="N161" i="17"/>
  <c r="O161" i="17"/>
  <c r="E162" i="17"/>
  <c r="F162" i="17"/>
  <c r="G162" i="17"/>
  <c r="H162" i="17"/>
  <c r="I162" i="17"/>
  <c r="J162" i="17"/>
  <c r="K162" i="17"/>
  <c r="L162" i="17"/>
  <c r="M162" i="17"/>
  <c r="N162" i="17"/>
  <c r="O162" i="17"/>
  <c r="E163" i="17"/>
  <c r="F163" i="17"/>
  <c r="G163" i="17"/>
  <c r="H163" i="17"/>
  <c r="I163" i="17"/>
  <c r="J163" i="17"/>
  <c r="K163" i="17"/>
  <c r="L163" i="17"/>
  <c r="M163" i="17"/>
  <c r="N163" i="17"/>
  <c r="O163" i="17"/>
  <c r="E164" i="17"/>
  <c r="F164" i="17"/>
  <c r="G164" i="17"/>
  <c r="H164" i="17"/>
  <c r="I164" i="17"/>
  <c r="J164" i="17"/>
  <c r="K164" i="17"/>
  <c r="L164" i="17"/>
  <c r="M164" i="17"/>
  <c r="N164" i="17"/>
  <c r="O164" i="17"/>
  <c r="E165" i="17"/>
  <c r="F165" i="17"/>
  <c r="G165" i="17"/>
  <c r="H165" i="17"/>
  <c r="I165" i="17"/>
  <c r="J165" i="17"/>
  <c r="K165" i="17"/>
  <c r="L165" i="17"/>
  <c r="M165" i="17"/>
  <c r="N165" i="17"/>
  <c r="O165" i="17"/>
  <c r="E166" i="17"/>
  <c r="F166" i="17"/>
  <c r="G166" i="17"/>
  <c r="H166" i="17"/>
  <c r="I166" i="17"/>
  <c r="J166" i="17"/>
  <c r="K166" i="17"/>
  <c r="L166" i="17"/>
  <c r="M166" i="17"/>
  <c r="N166" i="17"/>
  <c r="O166" i="17"/>
  <c r="E167" i="17"/>
  <c r="F167" i="17"/>
  <c r="G167" i="17"/>
  <c r="H167" i="17"/>
  <c r="I167" i="17"/>
  <c r="J167" i="17"/>
  <c r="K167" i="17"/>
  <c r="L167" i="17"/>
  <c r="M167" i="17"/>
  <c r="N167" i="17"/>
  <c r="O167" i="17"/>
  <c r="E168" i="17"/>
  <c r="F168" i="17"/>
  <c r="G168" i="17"/>
  <c r="H168" i="17"/>
  <c r="I168" i="17"/>
  <c r="J168" i="17"/>
  <c r="K168" i="17"/>
  <c r="L168" i="17"/>
  <c r="M168" i="17"/>
  <c r="N168" i="17"/>
  <c r="O168" i="17"/>
  <c r="E169" i="17"/>
  <c r="F169" i="17"/>
  <c r="G169" i="17"/>
  <c r="H169" i="17"/>
  <c r="I169" i="17"/>
  <c r="J169" i="17"/>
  <c r="K169" i="17"/>
  <c r="L169" i="17"/>
  <c r="M169" i="17"/>
  <c r="N169" i="17"/>
  <c r="O169" i="17"/>
  <c r="E170" i="17"/>
  <c r="F170" i="17"/>
  <c r="G170" i="17"/>
  <c r="H170" i="17"/>
  <c r="I170" i="17"/>
  <c r="J170" i="17"/>
  <c r="K170" i="17"/>
  <c r="L170" i="17"/>
  <c r="M170" i="17"/>
  <c r="N170" i="17"/>
  <c r="O170" i="17"/>
  <c r="E171" i="17"/>
  <c r="F171" i="17"/>
  <c r="G171" i="17"/>
  <c r="H171" i="17"/>
  <c r="I171" i="17"/>
  <c r="J171" i="17"/>
  <c r="K171" i="17"/>
  <c r="L171" i="17"/>
  <c r="M171" i="17"/>
  <c r="N171" i="17"/>
  <c r="O171" i="17"/>
  <c r="E172" i="17"/>
  <c r="F172" i="17"/>
  <c r="G172" i="17"/>
  <c r="H172" i="17"/>
  <c r="I172" i="17"/>
  <c r="J172" i="17"/>
  <c r="K172" i="17"/>
  <c r="L172" i="17"/>
  <c r="M172" i="17"/>
  <c r="N172" i="17"/>
  <c r="O172" i="17"/>
  <c r="E173" i="17"/>
  <c r="F173" i="17"/>
  <c r="G173" i="17"/>
  <c r="H173" i="17"/>
  <c r="I173" i="17"/>
  <c r="J173" i="17"/>
  <c r="K173" i="17"/>
  <c r="L173" i="17"/>
  <c r="M173" i="17"/>
  <c r="N173" i="17"/>
  <c r="O173" i="17"/>
  <c r="E174" i="17"/>
  <c r="F174" i="17"/>
  <c r="G174" i="17"/>
  <c r="H174" i="17"/>
  <c r="I174" i="17"/>
  <c r="J174" i="17"/>
  <c r="K174" i="17"/>
  <c r="L174" i="17"/>
  <c r="M174" i="17"/>
  <c r="N174" i="17"/>
  <c r="O174" i="17"/>
  <c r="E175" i="17"/>
  <c r="F175" i="17"/>
  <c r="G175" i="17"/>
  <c r="H175" i="17"/>
  <c r="I175" i="17"/>
  <c r="J175" i="17"/>
  <c r="K175" i="17"/>
  <c r="L175" i="17"/>
  <c r="M175" i="17"/>
  <c r="N175" i="17"/>
  <c r="O175" i="17"/>
  <c r="E176" i="17"/>
  <c r="F176" i="17"/>
  <c r="G176" i="17"/>
  <c r="H176" i="17"/>
  <c r="I176" i="17"/>
  <c r="J176" i="17"/>
  <c r="K176" i="17"/>
  <c r="L176" i="17"/>
  <c r="M176" i="17"/>
  <c r="N176" i="17"/>
  <c r="O176" i="17"/>
  <c r="E177" i="17"/>
  <c r="F177" i="17"/>
  <c r="G177" i="17"/>
  <c r="H177" i="17"/>
  <c r="I177" i="17"/>
  <c r="J177" i="17"/>
  <c r="K177" i="17"/>
  <c r="L177" i="17"/>
  <c r="M177" i="17"/>
  <c r="N177" i="17"/>
  <c r="O177" i="17"/>
  <c r="E178" i="17"/>
  <c r="F178" i="17"/>
  <c r="G178" i="17"/>
  <c r="H178" i="17"/>
  <c r="I178" i="17"/>
  <c r="J178" i="17"/>
  <c r="K178" i="17"/>
  <c r="L178" i="17"/>
  <c r="M178" i="17"/>
  <c r="N178" i="17"/>
  <c r="O178" i="17"/>
  <c r="E179" i="17"/>
  <c r="F179" i="17"/>
  <c r="G179" i="17"/>
  <c r="H179" i="17"/>
  <c r="I179" i="17"/>
  <c r="J179" i="17"/>
  <c r="K179" i="17"/>
  <c r="L179" i="17"/>
  <c r="M179" i="17"/>
  <c r="N179" i="17"/>
  <c r="O179" i="17"/>
  <c r="E180" i="17"/>
  <c r="F180" i="17"/>
  <c r="G180" i="17"/>
  <c r="H180" i="17"/>
  <c r="I180" i="17"/>
  <c r="J180" i="17"/>
  <c r="K180" i="17"/>
  <c r="L180" i="17"/>
  <c r="M180" i="17"/>
  <c r="N180" i="17"/>
  <c r="O180" i="17"/>
  <c r="E181" i="17"/>
  <c r="F181" i="17"/>
  <c r="G181" i="17"/>
  <c r="H181" i="17"/>
  <c r="I181" i="17"/>
  <c r="J181" i="17"/>
  <c r="K181" i="17"/>
  <c r="L181" i="17"/>
  <c r="M181" i="17"/>
  <c r="N181" i="17"/>
  <c r="O181" i="17"/>
  <c r="E182" i="17"/>
  <c r="F182" i="17"/>
  <c r="G182" i="17"/>
  <c r="H182" i="17"/>
  <c r="I182" i="17"/>
  <c r="J182" i="17"/>
  <c r="K182" i="17"/>
  <c r="L182" i="17"/>
  <c r="M182" i="17"/>
  <c r="N182" i="17"/>
  <c r="O182" i="17"/>
  <c r="E183" i="17"/>
  <c r="F183" i="17"/>
  <c r="G183" i="17"/>
  <c r="H183" i="17"/>
  <c r="I183" i="17"/>
  <c r="J183" i="17"/>
  <c r="K183" i="17"/>
  <c r="L183" i="17"/>
  <c r="M183" i="17"/>
  <c r="N183" i="17"/>
  <c r="O183" i="17"/>
  <c r="E184" i="17"/>
  <c r="F184" i="17"/>
  <c r="G184" i="17"/>
  <c r="H184" i="17"/>
  <c r="I184" i="17"/>
  <c r="J184" i="17"/>
  <c r="K184" i="17"/>
  <c r="L184" i="17"/>
  <c r="M184" i="17"/>
  <c r="N184" i="17"/>
  <c r="O184" i="17"/>
  <c r="E185" i="17"/>
  <c r="F185" i="17"/>
  <c r="G185" i="17"/>
  <c r="H185" i="17"/>
  <c r="I185" i="17"/>
  <c r="J185" i="17"/>
  <c r="K185" i="17"/>
  <c r="L185" i="17"/>
  <c r="M185" i="17"/>
  <c r="N185" i="17"/>
  <c r="O185" i="17"/>
  <c r="E186" i="17"/>
  <c r="F186" i="17"/>
  <c r="G186" i="17"/>
  <c r="H186" i="17"/>
  <c r="I186" i="17"/>
  <c r="J186" i="17"/>
  <c r="K186" i="17"/>
  <c r="L186" i="17"/>
  <c r="M186" i="17"/>
  <c r="N186" i="17"/>
  <c r="O186" i="17"/>
  <c r="E187" i="17"/>
  <c r="F187" i="17"/>
  <c r="G187" i="17"/>
  <c r="H187" i="17"/>
  <c r="I187" i="17"/>
  <c r="J187" i="17"/>
  <c r="K187" i="17"/>
  <c r="L187" i="17"/>
  <c r="M187" i="17"/>
  <c r="N187" i="17"/>
  <c r="O187" i="17"/>
  <c r="E188" i="17"/>
  <c r="F188" i="17"/>
  <c r="G188" i="17"/>
  <c r="H188" i="17"/>
  <c r="I188" i="17"/>
  <c r="J188" i="17"/>
  <c r="K188" i="17"/>
  <c r="L188" i="17"/>
  <c r="M188" i="17"/>
  <c r="N188" i="17"/>
  <c r="O188" i="17"/>
  <c r="E189" i="17"/>
  <c r="F189" i="17"/>
  <c r="G189" i="17"/>
  <c r="H189" i="17"/>
  <c r="I189" i="17"/>
  <c r="J189" i="17"/>
  <c r="K189" i="17"/>
  <c r="L189" i="17"/>
  <c r="M189" i="17"/>
  <c r="N189" i="17"/>
  <c r="O189" i="17"/>
  <c r="E8" i="17"/>
  <c r="F8" i="17"/>
  <c r="G8" i="17"/>
  <c r="H8" i="17"/>
  <c r="I8" i="17"/>
  <c r="J8" i="17"/>
  <c r="K8" i="17"/>
  <c r="L8" i="17"/>
  <c r="M8" i="17"/>
  <c r="N8" i="17"/>
  <c r="O8" i="17"/>
  <c r="E9" i="17"/>
  <c r="F9" i="17"/>
  <c r="G9" i="17"/>
  <c r="H9" i="17"/>
  <c r="I9" i="17"/>
  <c r="J9" i="17"/>
  <c r="K9" i="17"/>
  <c r="L9" i="17"/>
  <c r="M9" i="17"/>
  <c r="N9" i="17"/>
  <c r="O9" i="17"/>
  <c r="E10" i="17"/>
  <c r="F10" i="17"/>
  <c r="G10" i="17"/>
  <c r="H10" i="17"/>
  <c r="I10" i="17"/>
  <c r="J10" i="17"/>
  <c r="K10" i="17"/>
  <c r="L10" i="17"/>
  <c r="M10" i="17"/>
  <c r="N10" i="17"/>
  <c r="O10" i="17"/>
  <c r="E11" i="17"/>
  <c r="F11" i="17"/>
  <c r="G11" i="17"/>
  <c r="H11" i="17"/>
  <c r="I11" i="17"/>
  <c r="J11" i="17"/>
  <c r="K11" i="17"/>
  <c r="L11" i="17"/>
  <c r="M11" i="17"/>
  <c r="N11" i="17"/>
  <c r="O11" i="17"/>
  <c r="E12" i="17"/>
  <c r="F12" i="17"/>
  <c r="G12" i="17"/>
  <c r="H12" i="17"/>
  <c r="I12" i="17"/>
  <c r="J12" i="17"/>
  <c r="K12" i="17"/>
  <c r="L12" i="17"/>
  <c r="M12" i="17"/>
  <c r="N12" i="17"/>
  <c r="O12" i="17"/>
  <c r="E13" i="17"/>
  <c r="F13" i="17"/>
  <c r="G13" i="17"/>
  <c r="H13" i="17"/>
  <c r="I13" i="17"/>
  <c r="J13" i="17"/>
  <c r="K13" i="17"/>
  <c r="L13" i="17"/>
  <c r="M13" i="17"/>
  <c r="N13" i="17"/>
  <c r="O13" i="17"/>
  <c r="F7" i="17"/>
  <c r="G7" i="17"/>
  <c r="H7" i="17"/>
  <c r="I7" i="17"/>
  <c r="J7" i="17"/>
  <c r="K7" i="17"/>
  <c r="L7" i="17"/>
  <c r="M7" i="17"/>
  <c r="N7" i="17"/>
  <c r="O7" i="17"/>
  <c r="E7" i="17"/>
  <c r="C7" i="17"/>
  <c r="H27" i="12" l="1"/>
  <c r="D7" i="25" s="1"/>
  <c r="H26" i="12"/>
  <c r="K20" i="12"/>
  <c r="O10" i="25" l="1"/>
  <c r="O15" i="25"/>
  <c r="O22" i="25"/>
  <c r="N12" i="25"/>
  <c r="N16" i="25"/>
  <c r="N9" i="25"/>
  <c r="M13" i="25"/>
  <c r="M18" i="25"/>
  <c r="M7" i="25"/>
  <c r="L14" i="25"/>
  <c r="L20" i="25"/>
  <c r="K10" i="25"/>
  <c r="K15" i="25"/>
  <c r="K22" i="25"/>
  <c r="J12" i="25"/>
  <c r="J16" i="25"/>
  <c r="J9" i="25"/>
  <c r="I22" i="25"/>
  <c r="I16" i="25"/>
  <c r="I7" i="25"/>
  <c r="H14" i="25"/>
  <c r="H20" i="25"/>
  <c r="G10" i="25"/>
  <c r="G15" i="25"/>
  <c r="G22" i="25"/>
  <c r="F12" i="25"/>
  <c r="F16" i="25"/>
  <c r="F9" i="25"/>
  <c r="E13" i="25"/>
  <c r="E18" i="25"/>
  <c r="O20" i="25"/>
  <c r="N15" i="25"/>
  <c r="M16" i="25"/>
  <c r="L13" i="25"/>
  <c r="K14" i="25"/>
  <c r="J10" i="25"/>
  <c r="I20" i="25"/>
  <c r="H13" i="25"/>
  <c r="G14" i="25"/>
  <c r="F10" i="25"/>
  <c r="E12" i="25"/>
  <c r="O12" i="25"/>
  <c r="O16" i="25"/>
  <c r="O9" i="25"/>
  <c r="N13" i="25"/>
  <c r="N18" i="25"/>
  <c r="N7" i="25"/>
  <c r="M14" i="25"/>
  <c r="M20" i="25"/>
  <c r="L10" i="25"/>
  <c r="L15" i="25"/>
  <c r="L22" i="25"/>
  <c r="K12" i="25"/>
  <c r="K16" i="25"/>
  <c r="K9" i="25"/>
  <c r="J13" i="25"/>
  <c r="J18" i="25"/>
  <c r="J7" i="25"/>
  <c r="I13" i="25"/>
  <c r="I12" i="25"/>
  <c r="H10" i="25"/>
  <c r="H15" i="25"/>
  <c r="H22" i="25"/>
  <c r="G12" i="25"/>
  <c r="G16" i="25"/>
  <c r="G9" i="25"/>
  <c r="F13" i="25"/>
  <c r="F18" i="25"/>
  <c r="F7" i="25"/>
  <c r="E14" i="25"/>
  <c r="E20" i="25"/>
  <c r="N10" i="25"/>
  <c r="M12" i="25"/>
  <c r="L18" i="25"/>
  <c r="K20" i="25"/>
  <c r="J22" i="25"/>
  <c r="I15" i="25"/>
  <c r="H18" i="25"/>
  <c r="G20" i="25"/>
  <c r="F22" i="25"/>
  <c r="E16" i="25"/>
  <c r="O13" i="25"/>
  <c r="O18" i="25"/>
  <c r="O7" i="25"/>
  <c r="N14" i="25"/>
  <c r="N20" i="25"/>
  <c r="M10" i="25"/>
  <c r="M15" i="25"/>
  <c r="M22" i="25"/>
  <c r="L12" i="25"/>
  <c r="L16" i="25"/>
  <c r="L9" i="25"/>
  <c r="K13" i="25"/>
  <c r="K18" i="25"/>
  <c r="K7" i="25"/>
  <c r="J14" i="25"/>
  <c r="J20" i="25"/>
  <c r="I18" i="25"/>
  <c r="I14" i="25"/>
  <c r="I10" i="25"/>
  <c r="H12" i="25"/>
  <c r="H16" i="25"/>
  <c r="H9" i="25"/>
  <c r="G13" i="25"/>
  <c r="G18" i="25"/>
  <c r="G7" i="25"/>
  <c r="F14" i="25"/>
  <c r="F20" i="25"/>
  <c r="E10" i="25"/>
  <c r="E15" i="25"/>
  <c r="E22" i="25"/>
  <c r="O14" i="25"/>
  <c r="N22" i="25"/>
  <c r="M9" i="25"/>
  <c r="L7" i="25"/>
  <c r="J15" i="25"/>
  <c r="I9" i="25"/>
  <c r="H7" i="25"/>
  <c r="F15" i="25"/>
  <c r="E9" i="25"/>
  <c r="E7" i="25"/>
  <c r="D9" i="25"/>
  <c r="D12" i="25"/>
  <c r="D14" i="25"/>
  <c r="D16" i="25"/>
  <c r="D20" i="25"/>
  <c r="D10" i="25"/>
  <c r="D13" i="25"/>
  <c r="D15" i="25"/>
  <c r="D18" i="25"/>
  <c r="D22" i="25"/>
  <c r="I32" i="3"/>
  <c r="H32" i="3"/>
  <c r="G32" i="3"/>
  <c r="F32" i="3"/>
  <c r="E32" i="3"/>
  <c r="D32" i="3"/>
  <c r="C32" i="3"/>
  <c r="I31" i="3"/>
  <c r="H31" i="3"/>
  <c r="G31" i="3"/>
  <c r="F31" i="3"/>
  <c r="E31" i="3"/>
  <c r="D31" i="3"/>
  <c r="C31" i="3"/>
  <c r="I30" i="3"/>
  <c r="H30" i="3"/>
  <c r="G30" i="3"/>
  <c r="F30" i="3"/>
  <c r="E30" i="3"/>
  <c r="D30" i="3"/>
  <c r="C30" i="3"/>
  <c r="I28" i="3"/>
  <c r="H28" i="3"/>
  <c r="G28" i="3"/>
  <c r="F28" i="3"/>
  <c r="E28" i="3"/>
  <c r="D28" i="3"/>
  <c r="C28" i="3"/>
  <c r="I27" i="3"/>
  <c r="H27" i="3"/>
  <c r="G27" i="3"/>
  <c r="F27" i="3"/>
  <c r="E27" i="3"/>
  <c r="D27" i="3"/>
  <c r="C27" i="3"/>
  <c r="I26" i="3"/>
  <c r="H26" i="3"/>
  <c r="G26" i="3"/>
  <c r="F26" i="3"/>
  <c r="E26" i="3"/>
  <c r="D26" i="3"/>
  <c r="C26" i="3"/>
  <c r="I25" i="3"/>
  <c r="H25" i="3"/>
  <c r="G25" i="3"/>
  <c r="F25" i="3"/>
  <c r="E25" i="3"/>
  <c r="D25" i="3"/>
  <c r="C25" i="3"/>
  <c r="I23" i="3"/>
  <c r="H23" i="3"/>
  <c r="G23" i="3"/>
  <c r="F23" i="3"/>
  <c r="E23" i="3"/>
  <c r="D23" i="3"/>
  <c r="C23"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9" i="3"/>
  <c r="H9" i="3"/>
  <c r="G9" i="3"/>
  <c r="F9" i="3"/>
  <c r="E9" i="3"/>
  <c r="D9" i="3"/>
  <c r="C9" i="3"/>
  <c r="I8" i="3"/>
  <c r="H8" i="3"/>
  <c r="G8" i="3"/>
  <c r="F8" i="3"/>
  <c r="E8" i="3"/>
  <c r="D8" i="3"/>
  <c r="C8" i="3"/>
  <c r="I6" i="3"/>
  <c r="H6" i="3"/>
  <c r="G6" i="3"/>
  <c r="F6" i="3"/>
  <c r="E6" i="3"/>
  <c r="D6" i="3"/>
  <c r="C6" i="3"/>
</calcChain>
</file>

<file path=xl/sharedStrings.xml><?xml version="1.0" encoding="utf-8"?>
<sst xmlns="http://schemas.openxmlformats.org/spreadsheetml/2006/main" count="32933" uniqueCount="689">
  <si>
    <t>CODE</t>
  </si>
  <si>
    <t>NAT_SFM</t>
  </si>
  <si>
    <t>NAT_TOTSPEC</t>
  </si>
  <si>
    <t>NAT_AP</t>
  </si>
  <si>
    <t>NAT_PRU</t>
  </si>
  <si>
    <t>NAT_TOTSF</t>
  </si>
  <si>
    <t>NAT_TOTAP</t>
  </si>
  <si>
    <t>NAT_ALL</t>
  </si>
  <si>
    <t>COHORT</t>
  </si>
  <si>
    <t>OVERALL</t>
  </si>
  <si>
    <t>APPREN</t>
  </si>
  <si>
    <t>EDUCATION</t>
  </si>
  <si>
    <t>FE</t>
  </si>
  <si>
    <t>SSF</t>
  </si>
  <si>
    <t>SFC</t>
  </si>
  <si>
    <t>OTHER_EDU</t>
  </si>
  <si>
    <t>IND</t>
  </si>
  <si>
    <t>APPRU</t>
  </si>
  <si>
    <t>SPECIAL</t>
  </si>
  <si>
    <t>SPI</t>
  </si>
  <si>
    <t>x</t>
  </si>
  <si>
    <t>EDU_COMBO</t>
  </si>
  <si>
    <t>HE</t>
  </si>
  <si>
    <t>ALL_WORK</t>
  </si>
  <si>
    <t>ALL_KNOWN</t>
  </si>
  <si>
    <t>KNOWN</t>
  </si>
  <si>
    <t>KNOWN_BENEET</t>
  </si>
  <si>
    <t>ONLY_BENEET</t>
  </si>
  <si>
    <t>ALL_UNKNOWN</t>
  </si>
  <si>
    <t>UNKNOWN_ID</t>
  </si>
  <si>
    <t>UNKNOWN</t>
  </si>
  <si>
    <t>-</t>
  </si>
  <si>
    <t>KS4 National: Number of 2013/14 KS4 cohort going to, or remaining in, an education or employment destination in 2014/15</t>
  </si>
  <si>
    <t>Year: 2014/15 (Provisional)</t>
  </si>
  <si>
    <t xml:space="preserve">Coverage: England </t>
  </si>
  <si>
    <t>Alternate provision</t>
  </si>
  <si>
    <t xml:space="preserve">Mainstream schools 
(state-funded) </t>
  </si>
  <si>
    <t>Special schools (maintained and non-maintained)</t>
  </si>
  <si>
    <t xml:space="preserve">Alternative provision </t>
  </si>
  <si>
    <t xml:space="preserve">Pupil referral unit </t>
  </si>
  <si>
    <t>Total state-funded mainstream and special schools</t>
  </si>
  <si>
    <t xml:space="preserve">Total alternative provision and pupil referral units </t>
  </si>
  <si>
    <t>All schools and colleges (inc. alternative provision)</t>
  </si>
  <si>
    <r>
      <t>Apprenticeships</t>
    </r>
    <r>
      <rPr>
        <vertAlign val="superscript"/>
        <sz val="8"/>
        <color theme="1"/>
        <rFont val="Arial"/>
        <family val="2"/>
      </rPr>
      <t>10</t>
    </r>
  </si>
  <si>
    <t>Further education college or other FE provider</t>
  </si>
  <si>
    <t xml:space="preserve">School sixth form - state funded </t>
  </si>
  <si>
    <t xml:space="preserve">Sixth form college </t>
  </si>
  <si>
    <t xml:space="preserve">              of which  Independent schools</t>
  </si>
  <si>
    <t xml:space="preserve">                             UK higher education institution</t>
  </si>
  <si>
    <t>of which</t>
  </si>
  <si>
    <t>Not identified in any data</t>
  </si>
  <si>
    <t xml:space="preserve">1-20. See separate KS4 footnotes sheet </t>
  </si>
  <si>
    <t>Source: Longitudinal Educational Outcomes dataset</t>
  </si>
  <si>
    <t>Percentages</t>
  </si>
  <si>
    <t>Numbers (underlying data)</t>
  </si>
  <si>
    <t xml:space="preserve">KS4 National:Percentage of the 2013/14 KS4 cohort going to, or remaining in, an education or employment destination in 2014/15 </t>
  </si>
  <si>
    <t>Coverage: England by gender</t>
  </si>
  <si>
    <t xml:space="preserve">Mainstream schools (state-funded) </t>
  </si>
  <si>
    <t xml:space="preserve">Total alternate provision and pupil referral units </t>
  </si>
  <si>
    <t xml:space="preserve">Male </t>
  </si>
  <si>
    <t xml:space="preserve">Female </t>
  </si>
  <si>
    <t xml:space="preserve">Total </t>
  </si>
  <si>
    <t>1-20. See separate KS4 footnotes sheet</t>
  </si>
  <si>
    <t xml:space="preserve">KS4 National: Percentage of the 2013/14 KS4 cohort going to, or remaining in, an education or employment destination in 2014/15 </t>
  </si>
  <si>
    <t>Coverage: England by free school meals (FSM)</t>
  </si>
  <si>
    <t xml:space="preserve">Pupil referral units </t>
  </si>
  <si>
    <t>FSM</t>
  </si>
  <si>
    <t>Non-FSM</t>
  </si>
  <si>
    <t xml:space="preserve">Coverage: England by special educational needs (SEN) </t>
  </si>
  <si>
    <t xml:space="preserve">School action/school action plus </t>
  </si>
  <si>
    <t>Statement</t>
  </si>
  <si>
    <t>Non-SEN</t>
  </si>
  <si>
    <t>Mainstream schools (state-funded)</t>
  </si>
  <si>
    <t>White</t>
  </si>
  <si>
    <t>Mixed</t>
  </si>
  <si>
    <t>Asian</t>
  </si>
  <si>
    <t>Black</t>
  </si>
  <si>
    <t>Other</t>
  </si>
  <si>
    <t>Unclassified</t>
  </si>
  <si>
    <t>Total</t>
  </si>
  <si>
    <t>White - British</t>
  </si>
  <si>
    <t>White - Irish </t>
  </si>
  <si>
    <t>Traveller of Irish heritage</t>
  </si>
  <si>
    <t>Gypsy / Roma </t>
  </si>
  <si>
    <t>Any other White background </t>
  </si>
  <si>
    <t>White and Black Caribbean </t>
  </si>
  <si>
    <t>White and Black African </t>
  </si>
  <si>
    <t>White and Asian </t>
  </si>
  <si>
    <t>Any other mixed background</t>
  </si>
  <si>
    <t>Indian</t>
  </si>
  <si>
    <t>Pakistani</t>
  </si>
  <si>
    <t>Bangladeshi</t>
  </si>
  <si>
    <t>Any other Asian background</t>
  </si>
  <si>
    <t>Black Caribbean</t>
  </si>
  <si>
    <t>Black - African</t>
  </si>
  <si>
    <t>Any other Black background</t>
  </si>
  <si>
    <t>Chinese</t>
  </si>
  <si>
    <t>Any other ethnic group</t>
  </si>
  <si>
    <t>Unclassified - (refused, not obtained)</t>
  </si>
  <si>
    <t>All other pupils</t>
  </si>
  <si>
    <t>INDEX</t>
  </si>
  <si>
    <t>LA_NAME</t>
  </si>
  <si>
    <t>LA</t>
  </si>
  <si>
    <t>REGION</t>
  </si>
  <si>
    <t>REGION_NAME</t>
  </si>
  <si>
    <t>LA MAIN TABLE</t>
  </si>
  <si>
    <t>LA1: Mainstream schools (state-funded only)</t>
  </si>
  <si>
    <t>Mainstream schools (state-funded only)</t>
  </si>
  <si>
    <t>National table:</t>
  </si>
  <si>
    <t xml:space="preserve"> </t>
  </si>
  <si>
    <t>Numbers (Underlying data)</t>
  </si>
  <si>
    <t>Barking and Dagenham</t>
  </si>
  <si>
    <t>Outer London</t>
  </si>
  <si>
    <t>Barnet</t>
  </si>
  <si>
    <t>LA14: Special schools (all)</t>
  </si>
  <si>
    <t>Special schools (all)</t>
  </si>
  <si>
    <t>Percentage of 2012/13 KS4 cohort going to, or remaining in, an education or employment destination in 2013/14</t>
  </si>
  <si>
    <t>Barnsley</t>
  </si>
  <si>
    <t>Yorkshire and the Humber</t>
  </si>
  <si>
    <t>LA15: State-funded schools (mainstream and special schools)</t>
  </si>
  <si>
    <t>State-funded schools (mainstream and special schools)</t>
  </si>
  <si>
    <t>Number of 2012/13 KS4 cohort going to, or remaining in, an education or employment destination in 2013/14</t>
  </si>
  <si>
    <t>Bath and North East Somerset</t>
  </si>
  <si>
    <t>South West</t>
  </si>
  <si>
    <t>LA16: Alternative provision &amp; pupil referral units (all)</t>
  </si>
  <si>
    <t>Alternative provision &amp; pupil referral units (all)</t>
  </si>
  <si>
    <t>Bedford</t>
  </si>
  <si>
    <t>East of England</t>
  </si>
  <si>
    <t>INDEX (B82)</t>
  </si>
  <si>
    <t>Bexley</t>
  </si>
  <si>
    <t>index</t>
  </si>
  <si>
    <t>Birmingham</t>
  </si>
  <si>
    <t>West Midlands</t>
  </si>
  <si>
    <t>Blackburn with Darwen</t>
  </si>
  <si>
    <t>North West</t>
  </si>
  <si>
    <t>Blackpool</t>
  </si>
  <si>
    <t>State-funded mainstream schools</t>
  </si>
  <si>
    <t>Bolton</t>
  </si>
  <si>
    <t>Bournemouth</t>
  </si>
  <si>
    <t>Bracknell Forest</t>
  </si>
  <si>
    <t>South East</t>
  </si>
  <si>
    <t>Bradford</t>
  </si>
  <si>
    <t>Brent</t>
  </si>
  <si>
    <t>Brighton and Hove</t>
  </si>
  <si>
    <t>Bristol City of</t>
  </si>
  <si>
    <t>Bromley</t>
  </si>
  <si>
    <t xml:space="preserve">Coverage: Local authority by </t>
  </si>
  <si>
    <t xml:space="preserve">free school meals </t>
  </si>
  <si>
    <t xml:space="preserve"> pupils</t>
  </si>
  <si>
    <t>Buckinghamshire</t>
  </si>
  <si>
    <t>disadvantage</t>
  </si>
  <si>
    <t>Bury</t>
  </si>
  <si>
    <t>Calderdale</t>
  </si>
  <si>
    <t>LA SUMMARY TABLE</t>
  </si>
  <si>
    <t>Cambridgeshire</t>
  </si>
  <si>
    <t>Camden</t>
  </si>
  <si>
    <t>Inner London</t>
  </si>
  <si>
    <t>Central Bedfordshire</t>
  </si>
  <si>
    <t>Cheshire East</t>
  </si>
  <si>
    <t>Cheshire West and Chester</t>
  </si>
  <si>
    <t>City of London</t>
  </si>
  <si>
    <t>NAT</t>
  </si>
  <si>
    <t>Cornwall</t>
  </si>
  <si>
    <t>Coventry</t>
  </si>
  <si>
    <t>Croydon</t>
  </si>
  <si>
    <t>Cumbria</t>
  </si>
  <si>
    <t>LA Gender table</t>
  </si>
  <si>
    <t>Darlington</t>
  </si>
  <si>
    <t>North East</t>
  </si>
  <si>
    <t>LA21: Gender - State-funded mainstream schools</t>
  </si>
  <si>
    <t>Derby</t>
  </si>
  <si>
    <t>East Midlands</t>
  </si>
  <si>
    <t>LA22: Gender - Independent schools only</t>
  </si>
  <si>
    <t>Independent schools only</t>
  </si>
  <si>
    <t>Derbyshire</t>
  </si>
  <si>
    <t>LA27: Gender - Total mainstream (including independents)</t>
  </si>
  <si>
    <t>Total mainstream (including independents)</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</si>
  <si>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</si>
  <si>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</si>
  <si>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</si>
  <si>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</si>
  <si>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</si>
  <si>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</si>
  <si>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</si>
  <si>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</si>
  <si>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</si>
  <si>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</si>
  <si>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</si>
  <si>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</si>
  <si>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</si>
  <si>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</si>
  <si>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</si>
  <si>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</si>
  <si>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</si>
  <si>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</si>
  <si>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</si>
  <si>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</si>
  <si>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</si>
  <si>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</si>
  <si>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</si>
  <si>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</si>
  <si>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</si>
  <si>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</si>
  <si>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</si>
  <si>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</si>
  <si>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</si>
  <si>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</si>
  <si>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</si>
  <si>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</si>
  <si>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</si>
  <si>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</si>
  <si>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</si>
  <si>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</si>
  <si>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</si>
  <si>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</si>
  <si>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</si>
  <si>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</si>
  <si>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</si>
  <si>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</si>
  <si>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</si>
  <si>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</si>
  <si>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</si>
  <si>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</si>
  <si>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</si>
  <si>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</si>
  <si>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</si>
  <si>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</si>
  <si>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</si>
  <si>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</si>
  <si>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</si>
  <si>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</si>
  <si>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</si>
  <si>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</si>
  <si>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</si>
  <si>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</si>
  <si>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</si>
  <si>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</si>
  <si>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</si>
  <si>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</si>
  <si>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</si>
  <si>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</si>
  <si>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</si>
  <si>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</si>
  <si>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</si>
  <si>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</si>
  <si>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</si>
  <si>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</si>
  <si>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</si>
  <si>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</si>
  <si>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</si>
  <si>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</si>
  <si>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</si>
  <si>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</si>
  <si>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</si>
  <si>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</si>
  <si>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</si>
  <si>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</si>
  <si>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</si>
  <si>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</si>
  <si>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</si>
  <si>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</si>
  <si>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</si>
  <si>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</si>
  <si>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</si>
  <si>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</si>
  <si>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</si>
  <si>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</si>
  <si>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</si>
  <si>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</si>
  <si>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</si>
  <si>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</si>
  <si>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</si>
  <si>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</si>
  <si>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</si>
  <si>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</si>
  <si>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</si>
  <si>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</si>
  <si>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</si>
  <si>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</si>
  <si>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</si>
  <si>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</si>
  <si>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</si>
  <si>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</si>
  <si>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</si>
  <si>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</si>
  <si>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</si>
  <si>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</si>
  <si>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</si>
  <si>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</si>
  <si>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</si>
  <si>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</si>
  <si>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</si>
  <si>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</si>
  <si>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</si>
  <si>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</si>
  <si>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</si>
  <si>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KS4 Local Authority: Percentage of the 2013/14 KS4 cohort going to, or remaining in, an education or employment destination in 2014/15 </t>
  </si>
  <si>
    <t xml:space="preserve">Coverage: Local Authorities </t>
  </si>
  <si>
    <t xml:space="preserve">Percentage not recorded in the measure </t>
  </si>
  <si>
    <t>9-code</t>
  </si>
  <si>
    <t>Code</t>
  </si>
  <si>
    <t>Local Authority</t>
  </si>
  <si>
    <t>Region</t>
  </si>
  <si>
    <r>
      <t>Number of students</t>
    </r>
    <r>
      <rPr>
        <vertAlign val="superscript"/>
        <sz val="8"/>
        <color theme="1"/>
        <rFont val="Arial"/>
        <family val="2"/>
      </rPr>
      <t>2</t>
    </r>
  </si>
  <si>
    <r>
      <t>Overall education or employment /training destination</t>
    </r>
    <r>
      <rPr>
        <b/>
        <vertAlign val="superscript"/>
        <sz val="8"/>
        <color theme="1"/>
        <rFont val="Arial"/>
        <family val="2"/>
      </rPr>
      <t>4</t>
    </r>
  </si>
  <si>
    <r>
      <t>Apprentice-ships</t>
    </r>
    <r>
      <rPr>
        <vertAlign val="superscript"/>
        <sz val="8"/>
        <color theme="1"/>
        <rFont val="Arial"/>
        <family val="2"/>
      </rPr>
      <t>10</t>
    </r>
  </si>
  <si>
    <r>
      <t>Any education destination</t>
    </r>
    <r>
      <rPr>
        <vertAlign val="superscript"/>
        <sz val="8"/>
        <color theme="1"/>
        <rFont val="Arial"/>
        <family val="2"/>
      </rPr>
      <t>5</t>
    </r>
  </si>
  <si>
    <t>School sixth form - state funded</t>
  </si>
  <si>
    <t>Sixth form college</t>
  </si>
  <si>
    <t>Other education destinations</t>
  </si>
  <si>
    <r>
      <t>Sustained employment and/or training destination</t>
    </r>
    <r>
      <rPr>
        <b/>
        <vertAlign val="superscript"/>
        <sz val="8"/>
        <color theme="1"/>
        <rFont val="Arial"/>
        <family val="2"/>
      </rPr>
      <t>12</t>
    </r>
  </si>
  <si>
    <r>
      <t>Destination not sustained</t>
    </r>
    <r>
      <rPr>
        <vertAlign val="superscript"/>
        <sz val="8"/>
        <color theme="1"/>
        <rFont val="Arial"/>
        <family val="2"/>
      </rPr>
      <t>17</t>
    </r>
  </si>
  <si>
    <r>
      <t>Actiivity not captured in the data</t>
    </r>
    <r>
      <rPr>
        <vertAlign val="superscript"/>
        <sz val="8"/>
        <color theme="1"/>
        <rFont val="Arial"/>
        <family val="2"/>
      </rPr>
      <t>19</t>
    </r>
  </si>
  <si>
    <t>E92000001</t>
  </si>
  <si>
    <t>ENGLAND  -  Mainstream schools (state-funded only)</t>
  </si>
  <si>
    <t>E12000001</t>
  </si>
  <si>
    <t>A</t>
  </si>
  <si>
    <t>E06000005</t>
  </si>
  <si>
    <t>E06000047</t>
  </si>
  <si>
    <t>E08000037</t>
  </si>
  <si>
    <t>E06000001</t>
  </si>
  <si>
    <t>E06000002</t>
  </si>
  <si>
    <t>E08000021</t>
  </si>
  <si>
    <t>E08000022</t>
  </si>
  <si>
    <t>E06000057</t>
  </si>
  <si>
    <t>E06000003</t>
  </si>
  <si>
    <t>E08000023</t>
  </si>
  <si>
    <t>E06000004</t>
  </si>
  <si>
    <t>E08000024</t>
  </si>
  <si>
    <t>E12000002</t>
  </si>
  <si>
    <t>B</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</si>
  <si>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</si>
  <si>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</si>
  <si>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</si>
  <si>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</si>
  <si>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</si>
  <si>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</si>
  <si>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</si>
  <si>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</si>
  <si>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</si>
  <si>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</si>
  <si>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</si>
  <si>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</si>
  <si>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</si>
  <si>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</si>
  <si>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</si>
  <si>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</si>
  <si>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</si>
  <si>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</si>
  <si>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</si>
  <si>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</si>
  <si>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</si>
  <si>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</si>
  <si>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</si>
  <si>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</si>
  <si>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D</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</si>
  <si>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</si>
  <si>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</si>
  <si>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</si>
  <si>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</si>
  <si>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</si>
  <si>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</si>
  <si>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</si>
  <si>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</si>
  <si>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</si>
  <si>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</si>
  <si>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</si>
  <si>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</si>
  <si>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</si>
  <si>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</si>
  <si>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</si>
  <si>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</si>
  <si>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t>
  </si>
  <si>
    <t>E06000015</t>
  </si>
  <si>
    <t>E10000007</t>
  </si>
  <si>
    <t>E06000016</t>
  </si>
  <si>
    <t>E10000018</t>
  </si>
  <si>
    <t>E10000019</t>
  </si>
  <si>
    <t>E10000021</t>
  </si>
  <si>
    <t>E06000018</t>
  </si>
  <si>
    <t>E10000024</t>
  </si>
  <si>
    <t>E06000017</t>
  </si>
  <si>
    <t>E12000005</t>
  </si>
  <si>
    <t>F</t>
  </si>
  <si>
    <t>E08000025</t>
  </si>
  <si>
    <t>E08000026</t>
  </si>
  <si>
    <t>E08000027</t>
  </si>
  <si>
    <t>E06000019</t>
  </si>
  <si>
    <t>E08000028</t>
  </si>
  <si>
    <t>E06000051</t>
  </si>
  <si>
    <t>E08000029</t>
  </si>
  <si>
    <t>E10000028</t>
  </si>
  <si>
    <t>E06000021</t>
  </si>
  <si>
    <t>E06000020</t>
  </si>
  <si>
    <t>E08000030</t>
  </si>
  <si>
    <t>E10000031</t>
  </si>
  <si>
    <t>E08000031</t>
  </si>
  <si>
    <t>E10000034</t>
  </si>
  <si>
    <t>E12000006</t>
  </si>
  <si>
    <t>G</t>
  </si>
  <si>
    <t>E06000055</t>
  </si>
  <si>
    <t>E10000003</t>
  </si>
  <si>
    <t>E06000056</t>
  </si>
  <si>
    <t>E10000012</t>
  </si>
  <si>
    <t>E10000015</t>
  </si>
  <si>
    <t>E06000032</t>
  </si>
  <si>
    <t>E10000020</t>
  </si>
  <si>
    <t>E06000031</t>
  </si>
  <si>
    <t>E06000033</t>
  </si>
  <si>
    <t>E10000029</t>
  </si>
  <si>
    <t>E06000034</t>
  </si>
  <si>
    <t>E12000008</t>
  </si>
  <si>
    <t>J</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</si>
  <si>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</si>
  <si>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</si>
  <si>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</si>
  <si>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</si>
  <si>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</si>
  <si>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</si>
  <si>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</si>
  <si>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</si>
  <si>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</si>
  <si>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</si>
  <si>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</si>
  <si>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</si>
  <si>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</si>
  <si>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</si>
  <si>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</si>
  <si>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</si>
  <si>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</si>
  <si>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</si>
  <si>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</si>
  <si>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</si>
  <si>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K</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</si>
  <si>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</si>
  <si>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</si>
  <si>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</si>
  <si>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</si>
  <si>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</si>
  <si>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</si>
  <si>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</si>
  <si>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</si>
  <si>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</si>
  <si>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</si>
  <si>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</si>
  <si>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</si>
  <si>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</si>
  <si>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</si>
  <si>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</si>
  <si>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</si>
  <si>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E12000007</t>
  </si>
  <si>
    <t>1B</t>
  </si>
  <si>
    <t>E09000007</t>
  </si>
  <si>
    <t>E09000001</t>
  </si>
  <si>
    <t>.</t>
  </si>
  <si>
    <t>E09000012</t>
  </si>
  <si>
    <t>E09000013</t>
  </si>
  <si>
    <t>E09000014</t>
  </si>
  <si>
    <t>E09000019</t>
  </si>
  <si>
    <t>E09000020</t>
  </si>
  <si>
    <t>E09000022</t>
  </si>
  <si>
    <t>E09000023</t>
  </si>
  <si>
    <t>E09000025</t>
  </si>
  <si>
    <t>E09000028</t>
  </si>
  <si>
    <t>E09000030</t>
  </si>
  <si>
    <t>E09000032</t>
  </si>
  <si>
    <t>E09000033</t>
  </si>
  <si>
    <t>1C</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</si>
  <si>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</si>
  <si>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</si>
  <si>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</si>
  <si>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</si>
  <si>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</si>
  <si>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</si>
  <si>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</si>
  <si>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</si>
  <si>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</si>
  <si>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</si>
  <si>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</si>
  <si>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</si>
  <si>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</si>
  <si>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</si>
  <si>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</si>
  <si>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</si>
  <si>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</si>
  <si>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</si>
  <si>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</si>
  <si>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
  </si>
  <si>
    <r>
      <t>Activity not captured in data</t>
    </r>
    <r>
      <rPr>
        <vertAlign val="superscript"/>
        <sz val="8"/>
        <color theme="1"/>
        <rFont val="Arial"/>
        <family val="2"/>
      </rPr>
      <t>19</t>
    </r>
  </si>
  <si>
    <t>England - Special schools</t>
  </si>
  <si>
    <t xml:space="preserve">ENGLAND  - Total state-funded including special </t>
  </si>
  <si>
    <t>3-code</t>
  </si>
  <si>
    <t>ENGLAND  - Total alternative provision</t>
  </si>
  <si>
    <t>Coverage: Local authorities by gender</t>
  </si>
  <si>
    <t>Male</t>
  </si>
  <si>
    <t>Female</t>
  </si>
  <si>
    <t>England - State-funded mainstream schools</t>
  </si>
  <si>
    <r>
      <t>Coverage: Local authorities by disadvantaged</t>
    </r>
    <r>
      <rPr>
        <b/>
        <vertAlign val="superscript"/>
        <sz val="10"/>
        <color theme="1"/>
        <rFont val="Arial"/>
        <family val="2"/>
      </rPr>
      <t>20</t>
    </r>
    <r>
      <rPr>
        <b/>
        <sz val="10"/>
        <color theme="1"/>
        <rFont val="Arial"/>
        <family val="2"/>
      </rPr>
      <t xml:space="preserve"> pupils</t>
    </r>
  </si>
  <si>
    <t>Disadv²º pupils</t>
  </si>
  <si>
    <t>England - State-funded mainstream</t>
  </si>
  <si>
    <t>LA Disadv table</t>
  </si>
  <si>
    <t>LA33: Disadvantaged - State-funded mainstream schools</t>
  </si>
  <si>
    <t>LA34: Disadvantaged - Total Special</t>
  </si>
  <si>
    <t>Total special</t>
  </si>
  <si>
    <t>Coverage: Local authorities by special educational needs (SEN)</t>
  </si>
  <si>
    <t xml:space="preserve">School action / school action plus </t>
  </si>
  <si>
    <t>Coverage: Local Authorities by Special Educational Needs (SEN)</t>
  </si>
  <si>
    <t>National and local authority level</t>
  </si>
  <si>
    <t>NOTE: Some tabs contain multiple tables accessed by way of drop down menus.</t>
  </si>
  <si>
    <t>Tab (click on the link below to be taken to the tab)</t>
  </si>
  <si>
    <t>Tables available from drop down menus (where applicable)</t>
  </si>
  <si>
    <t>Coverage</t>
  </si>
  <si>
    <t>Institutions types included</t>
  </si>
  <si>
    <t>Additional information</t>
  </si>
  <si>
    <t>NA1 (MAIN)</t>
  </si>
  <si>
    <t>Percentages
Numbers</t>
  </si>
  <si>
    <t>National main table</t>
  </si>
  <si>
    <t>Interactive tables. Select from drop down menu to swap between percentages and numbers.</t>
  </si>
  <si>
    <t>NA11 (GEN)</t>
  </si>
  <si>
    <t>National by gender</t>
  </si>
  <si>
    <t>NA12 (FSM)</t>
  </si>
  <si>
    <t>National by free school meals (FSM)</t>
  </si>
  <si>
    <t>NA13 (SEN)</t>
  </si>
  <si>
    <t>National by special educational needs (SEN)</t>
  </si>
  <si>
    <t xml:space="preserve">state-funded schools  - mainstream  </t>
  </si>
  <si>
    <t>NA14 (MAJETH)</t>
  </si>
  <si>
    <t>National by major ethnic groups.</t>
  </si>
  <si>
    <t>NA15 (ETH)</t>
  </si>
  <si>
    <t>National by minor ethnic groups.</t>
  </si>
  <si>
    <t xml:space="preserve">NA16 (DISADV) </t>
  </si>
  <si>
    <t>National by disadvantaged pupils.</t>
  </si>
  <si>
    <t xml:space="preserve">LA MAIN </t>
  </si>
  <si>
    <t>Interactive tables. Select from drop down menu to swap between different institution types.</t>
  </si>
  <si>
    <t>Interactive tables. Select from drop down menu to swap between different characteristics and institution types.</t>
  </si>
  <si>
    <t xml:space="preserve">LA41 (SEN) </t>
  </si>
  <si>
    <t>Local authority by school action/school action plus, statemented and non-SEN</t>
  </si>
  <si>
    <t>LA42 (SEN Only)</t>
  </si>
  <si>
    <t>Local authority by SEN</t>
  </si>
  <si>
    <t>All local authorities</t>
  </si>
  <si>
    <t>Summary of all local authority data above for each local authority</t>
  </si>
  <si>
    <t>Interactive tables. Select from drop down menu to obtain a summary of all the LA data for the chosen LA on one page.</t>
  </si>
  <si>
    <t xml:space="preserve">KS4_Footnotes </t>
  </si>
  <si>
    <t>KS4 destination measures: 2013/14 cohort into 2014/15 destinations.</t>
  </si>
  <si>
    <t>state-funded schools  - mainstream
state-funded and non-maintained special schools  
alternative provision  
pupil referral units  
total state-funded mainstream and specials
total alternative provision/pupil referral units
all schools and colleges (incl. AP)</t>
  </si>
  <si>
    <t>state-funded schools  - mainstream 
state-funded and non-maintained special schools  
alternative provision  
pupil referral units  
total alternative provision/pupil referral units</t>
  </si>
  <si>
    <t xml:space="preserve">state-funded schools  - mainstream 
state-funded and non-maintained special schools  
pupil referral units  </t>
  </si>
  <si>
    <t xml:space="preserve">state-funded schools  - mainstream  
maintained and non-maintained special schools  
pupil referral units  </t>
  </si>
  <si>
    <t>Local authority main table for
Local authority main table for
Local authority main table for
Local authority main table for</t>
  </si>
  <si>
    <t xml:space="preserve">LA1:
LA14:
LA15:
LA16: </t>
  </si>
  <si>
    <t>state-funded schools  - mainstream
total special schools  
all state-funded schools
total alternative provision/pupil referral units</t>
  </si>
  <si>
    <t xml:space="preserve">state-funded mainstream schools
</t>
  </si>
  <si>
    <t xml:space="preserve">Local authority by gender for
</t>
  </si>
  <si>
    <t xml:space="preserve">LA21:
</t>
  </si>
  <si>
    <t xml:space="preserve">LA DISADV </t>
  </si>
  <si>
    <t xml:space="preserve">state-funded schools  - mainstream  
total special schools  </t>
  </si>
  <si>
    <t>Local authority by disadvantaged pupils for
Local authority by disadvantaged pupils for</t>
  </si>
  <si>
    <t>LA33:
LA34:</t>
  </si>
  <si>
    <t>LA41:</t>
  </si>
  <si>
    <t>LA42:</t>
  </si>
  <si>
    <t>Main tables</t>
  </si>
  <si>
    <t>Special educational needs</t>
  </si>
  <si>
    <t>Select LA from drop down list:</t>
  </si>
  <si>
    <t>All Special schools</t>
  </si>
  <si>
    <t xml:space="preserve">All alternate provision and pupil referral units </t>
  </si>
  <si>
    <t xml:space="preserve">State-funded mainstream schools </t>
  </si>
  <si>
    <t>All special schools</t>
  </si>
  <si>
    <t>National</t>
  </si>
  <si>
    <t>Characteristic tables</t>
  </si>
  <si>
    <t xml:space="preserve">KS4 Local authority : Percentage of the 2013/14 KS4 cohort going to, or remaining in, an education or employment destination in 2014/15 </t>
  </si>
  <si>
    <t>All state-funded mainstream and special schools</t>
  </si>
  <si>
    <t>MARKER</t>
  </si>
  <si>
    <t>Column</t>
  </si>
  <si>
    <t>COHORT_1</t>
  </si>
  <si>
    <t>COHORT_2</t>
  </si>
  <si>
    <t>COHORT_T</t>
  </si>
  <si>
    <t>OVERALL_1</t>
  </si>
  <si>
    <t>OVERALL_2</t>
  </si>
  <si>
    <t>OVERALL_T</t>
  </si>
  <si>
    <t>APPREN_1</t>
  </si>
  <si>
    <t>APPREN_2</t>
  </si>
  <si>
    <t>APPREN_T</t>
  </si>
  <si>
    <t>EDUCATION_1</t>
  </si>
  <si>
    <t>EDUCATION_2</t>
  </si>
  <si>
    <t>EDUCATION_T</t>
  </si>
  <si>
    <t>FE_1</t>
  </si>
  <si>
    <t>FE_2</t>
  </si>
  <si>
    <t>FE_T</t>
  </si>
  <si>
    <t>SSF_1</t>
  </si>
  <si>
    <t>SSF_2</t>
  </si>
  <si>
    <t>SSF_T</t>
  </si>
  <si>
    <t>SFC_1</t>
  </si>
  <si>
    <t>SFC_2</t>
  </si>
  <si>
    <t>SFC_T</t>
  </si>
  <si>
    <t>OTHER_EDU_1</t>
  </si>
  <si>
    <t>OTHER_EDU_2</t>
  </si>
  <si>
    <t>OTHER_EDU_T</t>
  </si>
  <si>
    <t>ALL_WORK_1</t>
  </si>
  <si>
    <t>ALL_WORK_2</t>
  </si>
  <si>
    <t>ALL_WORK_T</t>
  </si>
  <si>
    <t>ALL_KNOWN_1</t>
  </si>
  <si>
    <t>ALL_KNOWN_2</t>
  </si>
  <si>
    <t>ALL_KNOWN_T</t>
  </si>
  <si>
    <t>ALL_UNKNOWN_1</t>
  </si>
  <si>
    <t>ALL_UNKNOWN_2</t>
  </si>
  <si>
    <t>ALL_UNKNOWN_T</t>
  </si>
  <si>
    <t>COHORT_3</t>
  </si>
  <si>
    <t>OVERALL_3</t>
  </si>
  <si>
    <t>APPREN_3</t>
  </si>
  <si>
    <t>EDUCATION_3</t>
  </si>
  <si>
    <t>FE_3</t>
  </si>
  <si>
    <t>SSF_3</t>
  </si>
  <si>
    <t>SFC_3</t>
  </si>
  <si>
    <t>OTHER_EDU_3</t>
  </si>
  <si>
    <t>ALL_WORK_3</t>
  </si>
  <si>
    <t>ALL_KNOWN_3</t>
  </si>
  <si>
    <t>ALL_UNKNOWN_3</t>
  </si>
  <si>
    <t>Statistician: Steve Harris</t>
  </si>
  <si>
    <t>Education Data Division, Department for Education, Sanctuary Buildings, Great Smith Street, London SW1P 3BT.</t>
  </si>
  <si>
    <t>Published: 13th October 2016</t>
  </si>
  <si>
    <t>Crown copyright © 2016</t>
  </si>
  <si>
    <t>Contents</t>
  </si>
  <si>
    <t>Further information on destination measures can be found at:</t>
  </si>
  <si>
    <t>https://www.gov.uk/government/collections/statistics-destinations</t>
  </si>
  <si>
    <t>Coverage: England by major ethnic groups</t>
  </si>
  <si>
    <t>Coverage: England by minor ethnic groups</t>
  </si>
  <si>
    <t>LA21 (Gen)</t>
  </si>
  <si>
    <t>KS4 Footnotes</t>
  </si>
  <si>
    <t xml:space="preserve">Number of pupils in the 2013/14 KS4 cohort. </t>
  </si>
  <si>
    <t xml:space="preserve">Sustained participation for the first two terms (October to March) 2014/15. </t>
  </si>
  <si>
    <t xml:space="preserve">Includes pupils who have been in a combination of sustained: 
• education 
• employment / training 
• education / employment / training 
for the first two terms (October to March). </t>
  </si>
  <si>
    <t>A student will also be reported as an apprenticeship destination if they are in the 'Overall sustained education and/or employment / training destination' and also recorded as taking a funded apprenticeship at any time between August and July.</t>
  </si>
  <si>
    <t>All students with sustained education are recorded in education lines, regardless of participation in employment. Individual lines may not add up to totals as a small number of pupils were identified in more than one education destination.</t>
  </si>
  <si>
    <t>Other further education providers include pupils with an equal amount of study in two or more further education colleges. It also includes students undertaking further education provision at a higher education institution.</t>
  </si>
  <si>
    <t>Other education destinations include pupils progressing to independent shools, alternative provision, special schools, specialist post-16 institutions, UK higher education destinations and education combination destinations.</t>
  </si>
  <si>
    <t>Attendance via alternative provision for a period of time in the first five months of the academic year is used as a proxy for sustained participation.</t>
  </si>
  <si>
    <t xml:space="preserve">The special schools line includes maintained, non-maintained and independent special schools. </t>
  </si>
  <si>
    <t>Specialist post-16 Institutions are sometimes also termed post-16 independent specialist providers.</t>
  </si>
  <si>
    <t>Education combination destinations include pupils who fulfilled the October to March participation criteria but through more than one type of education destination.</t>
  </si>
  <si>
    <t>Employment / training destinations include pupil recorded as having sustained employment by Her Majesty's Revenue and Customs (HMRC) and all types of sustained employment and training activity recorded in the National Client Caseload Information Service (NCCIS) for the first two terms (October to March). It also include pupils sustaining participation through a combination of education and employment.</t>
  </si>
  <si>
    <t>Not recorded as a sustained destination includes 
• students who did not sustain a destination from October to March but had some participation between August and July.
• students who had no participation in education or employment but had claimed out-of-work benefits or were recorded NEET by their local authority between August and July</t>
  </si>
  <si>
    <t>Education or employment not sustained means the student did not have continuous participation from October to March. However, they were recorded as having some education or employment participation from August to July and had not claimed benefit nor been recorded NEET in this same period.</t>
  </si>
  <si>
    <t>Education or employment not sustained and known to be NEET means the student did not have continuous participation from October to March. However, they were recorded as having some education or employment participation from August to July and had also claimed out-of-work benefits or were recorded NEET in this same period.</t>
  </si>
  <si>
    <t>No participation and known to be NEET means the student had no participation in education or employment recorded and had claimed out-of-work benefits between August and July or been recorded as NEET by their local authority.</t>
  </si>
  <si>
    <t>Activity not captured in data means the young person wasn’t found to have any participation in education or employment, had made no claim to out-of-work benefits and was not recorded NEET. Possible reasons for this could be that the young person:
• was attending an independent school that wasn’t captured in the awarding body data 
• was attending a Scottish or Welsh college or school 
• was undertaking activity other than paid employment or study in the UK
• was living, working or studying overseas
• was self-employed
• was not successfully matched to a record in our data sources</t>
  </si>
  <si>
    <t>Although the student wasn’t found in an education or employment destination, had made no claim to benefit and was not recorded NEET by their local authority, they were recorded on the Department for Work and Pensions Customer Information System (CIS) database.</t>
  </si>
  <si>
    <t>Column percentages</t>
  </si>
  <si>
    <t>( x )</t>
  </si>
  <si>
    <t>This means the data has been suppressed. We do not show any outcomes for groups of fewer than 11 pupils. We also do not show numbers or percentages relating to outcomes for small numbers of individuals (1’s and 2’s) in the reporting lines. Results aren’t shown because of the risk of an individual pupil being identified. Zeros are shown as zeros except where this would reveal that no pupils were in employment in the HMRC data. In order to protect these figures from being calculated, addtitional figures within the table have been suppressed and are shown in the same way. National and local authority breakdowns have been rounded to the nearest 5. See the technical note for more detail.</t>
  </si>
  <si>
    <t xml:space="preserve">( . ) </t>
  </si>
  <si>
    <t>This means that there are no pupils in the cohort.</t>
  </si>
  <si>
    <t xml:space="preserve">( - ) </t>
  </si>
  <si>
    <t>This means that the percentage is less than 0.5% but greater than 0%.</t>
  </si>
  <si>
    <t>SFR 47/2016: Key stage 4 destination measures 2014/15 (provisional)</t>
  </si>
  <si>
    <t>LA61 Summary</t>
  </si>
  <si>
    <r>
      <t>Number of students</t>
    </r>
    <r>
      <rPr>
        <b/>
        <vertAlign val="superscript"/>
        <sz val="8"/>
        <color rgb="FF000000"/>
        <rFont val="Arial"/>
        <family val="2"/>
      </rPr>
      <t>1</t>
    </r>
  </si>
  <si>
    <r>
      <t>Apprenticeships</t>
    </r>
    <r>
      <rPr>
        <vertAlign val="superscript"/>
        <sz val="8"/>
        <color theme="1"/>
        <rFont val="Arial"/>
        <family val="2"/>
      </rPr>
      <t>4</t>
    </r>
  </si>
  <si>
    <r>
      <t>Sustained</t>
    </r>
    <r>
      <rPr>
        <b/>
        <vertAlign val="superscript"/>
        <sz val="8"/>
        <color theme="1"/>
        <rFont val="Arial"/>
        <family val="2"/>
      </rPr>
      <t>2</t>
    </r>
    <r>
      <rPr>
        <b/>
        <sz val="8"/>
        <color theme="1"/>
        <rFont val="Arial"/>
        <family val="2"/>
      </rPr>
      <t xml:space="preserve"> employment and/or training destination</t>
    </r>
    <r>
      <rPr>
        <b/>
        <vertAlign val="superscript"/>
        <sz val="8"/>
        <color theme="1"/>
        <rFont val="Arial"/>
        <family val="2"/>
      </rPr>
      <t>12</t>
    </r>
    <r>
      <rPr>
        <b/>
        <sz val="8"/>
        <color theme="1"/>
        <rFont val="Arial"/>
        <family val="2"/>
      </rPr>
      <t xml:space="preserve"> </t>
    </r>
  </si>
  <si>
    <r>
      <t>Overall going to a sustained</t>
    </r>
    <r>
      <rPr>
        <b/>
        <vertAlign val="superscript"/>
        <sz val="8"/>
        <color rgb="FF000000"/>
        <rFont val="Arial"/>
        <family val="2"/>
      </rPr>
      <t>2</t>
    </r>
    <r>
      <rPr>
        <b/>
        <sz val="8"/>
        <color rgb="FF000000"/>
        <rFont val="Arial"/>
        <family val="2"/>
      </rPr>
      <t xml:space="preserve"> education or employment/training destination</t>
    </r>
    <r>
      <rPr>
        <b/>
        <vertAlign val="superscript"/>
        <sz val="8"/>
        <color rgb="FF000000"/>
        <rFont val="Arial"/>
        <family val="2"/>
      </rPr>
      <t>3</t>
    </r>
  </si>
  <si>
    <r>
      <t>Sustained</t>
    </r>
    <r>
      <rPr>
        <b/>
        <vertAlign val="superscript"/>
        <sz val="8"/>
        <color rgb="FF000000"/>
        <rFont val="Arial"/>
        <family val="2"/>
      </rPr>
      <t xml:space="preserve">2 </t>
    </r>
    <r>
      <rPr>
        <b/>
        <sz val="8"/>
        <color rgb="FF000000"/>
        <rFont val="Arial"/>
        <family val="2"/>
      </rPr>
      <t>education destination</t>
    </r>
    <r>
      <rPr>
        <b/>
        <vertAlign val="superscript"/>
        <sz val="8"/>
        <color rgb="FF000000"/>
        <rFont val="Arial"/>
        <family val="2"/>
      </rPr>
      <t>5</t>
    </r>
    <r>
      <rPr>
        <b/>
        <sz val="8"/>
        <color rgb="FF000000"/>
        <rFont val="Arial"/>
        <family val="2"/>
      </rPr>
      <t xml:space="preserve"> </t>
    </r>
  </si>
  <si>
    <r>
      <t>Other education  destinations</t>
    </r>
    <r>
      <rPr>
        <vertAlign val="superscript"/>
        <sz val="8"/>
        <color theme="1"/>
        <rFont val="Arial"/>
        <family val="2"/>
      </rPr>
      <t>7</t>
    </r>
  </si>
  <si>
    <r>
      <t xml:space="preserve">                             Alternative provision or pupil referral unit</t>
    </r>
    <r>
      <rPr>
        <i/>
        <vertAlign val="superscript"/>
        <sz val="8"/>
        <color theme="1"/>
        <rFont val="Arial"/>
        <family val="2"/>
      </rPr>
      <t>8</t>
    </r>
  </si>
  <si>
    <r>
      <t xml:space="preserve">                             Special school</t>
    </r>
    <r>
      <rPr>
        <i/>
        <vertAlign val="superscript"/>
        <sz val="8"/>
        <color theme="1"/>
        <rFont val="Arial"/>
        <family val="2"/>
      </rPr>
      <t>9</t>
    </r>
  </si>
  <si>
    <r>
      <t xml:space="preserve">                             Specialist post-16 institution</t>
    </r>
    <r>
      <rPr>
        <i/>
        <vertAlign val="superscript"/>
        <sz val="8"/>
        <color theme="1"/>
        <rFont val="Arial"/>
        <family val="2"/>
      </rPr>
      <t>10</t>
    </r>
  </si>
  <si>
    <r>
      <t xml:space="preserve">                             Sustained education combination destination</t>
    </r>
    <r>
      <rPr>
        <i/>
        <vertAlign val="superscript"/>
        <sz val="8"/>
        <color theme="1"/>
        <rFont val="Arial"/>
        <family val="2"/>
      </rPr>
      <t>11</t>
    </r>
  </si>
  <si>
    <r>
      <t>Not recorded as a sustained destination</t>
    </r>
    <r>
      <rPr>
        <b/>
        <vertAlign val="superscript"/>
        <sz val="8"/>
        <color theme="1"/>
        <rFont val="Arial"/>
        <family val="2"/>
      </rPr>
      <t>13</t>
    </r>
  </si>
  <si>
    <r>
      <t>Education or employment not sustained</t>
    </r>
    <r>
      <rPr>
        <vertAlign val="superscript"/>
        <sz val="8"/>
        <color theme="1"/>
        <rFont val="Arial"/>
        <family val="2"/>
      </rPr>
      <t>14</t>
    </r>
  </si>
  <si>
    <r>
      <t>Education or employment not sustained and known to be NEET</t>
    </r>
    <r>
      <rPr>
        <vertAlign val="superscript"/>
        <sz val="8"/>
        <color theme="1"/>
        <rFont val="Arial"/>
        <family val="2"/>
      </rPr>
      <t>15</t>
    </r>
  </si>
  <si>
    <r>
      <t>No participation and known to be NEET</t>
    </r>
    <r>
      <rPr>
        <vertAlign val="superscript"/>
        <sz val="8"/>
        <color theme="1"/>
        <rFont val="Arial"/>
        <family val="2"/>
      </rPr>
      <t>16</t>
    </r>
  </si>
  <si>
    <r>
      <t>No activity captured in data</t>
    </r>
    <r>
      <rPr>
        <b/>
        <vertAlign val="superscript"/>
        <sz val="8"/>
        <color theme="1"/>
        <rFont val="Arial"/>
        <family val="2"/>
      </rPr>
      <t>17</t>
    </r>
  </si>
  <si>
    <r>
      <t>Identified as DWP/HMRC customer</t>
    </r>
    <r>
      <rPr>
        <vertAlign val="superscript"/>
        <sz val="8"/>
        <color theme="1"/>
        <rFont val="Arial"/>
        <family val="2"/>
      </rPr>
      <t>18</t>
    </r>
  </si>
  <si>
    <r>
      <t>Number of students</t>
    </r>
    <r>
      <rPr>
        <vertAlign val="superscript"/>
        <sz val="8"/>
        <color theme="1"/>
        <rFont val="Arial"/>
        <family val="2"/>
      </rPr>
      <t>1</t>
    </r>
  </si>
  <si>
    <r>
      <t>Overall education or employment /training destination</t>
    </r>
    <r>
      <rPr>
        <b/>
        <vertAlign val="superscript"/>
        <sz val="8"/>
        <color theme="1"/>
        <rFont val="Arial"/>
        <family val="2"/>
      </rPr>
      <t>3</t>
    </r>
  </si>
  <si>
    <r>
      <t>Apprentice-ships</t>
    </r>
    <r>
      <rPr>
        <vertAlign val="superscript"/>
        <sz val="8"/>
        <color theme="1"/>
        <rFont val="Arial"/>
        <family val="2"/>
      </rPr>
      <t>4</t>
    </r>
  </si>
  <si>
    <r>
      <t>Further education college or other FE provider</t>
    </r>
    <r>
      <rPr>
        <vertAlign val="superscript"/>
        <sz val="8"/>
        <color theme="1"/>
        <rFont val="Arial"/>
        <family val="2"/>
      </rPr>
      <t>6</t>
    </r>
  </si>
  <si>
    <r>
      <t>Other education destinations</t>
    </r>
    <r>
      <rPr>
        <vertAlign val="superscript"/>
        <sz val="8"/>
        <color theme="1"/>
        <rFont val="Arial"/>
        <family val="2"/>
      </rPr>
      <t>7</t>
    </r>
  </si>
  <si>
    <r>
      <t>Sustained</t>
    </r>
    <r>
      <rPr>
        <b/>
        <vertAlign val="superscript"/>
        <sz val="8"/>
        <color theme="1"/>
        <rFont val="Arial"/>
        <family val="2"/>
      </rPr>
      <t>2</t>
    </r>
    <r>
      <rPr>
        <b/>
        <sz val="8"/>
        <color theme="1"/>
        <rFont val="Arial"/>
        <family val="2"/>
      </rPr>
      <t xml:space="preserve"> employment and/or training destination</t>
    </r>
    <r>
      <rPr>
        <b/>
        <vertAlign val="superscript"/>
        <sz val="8"/>
        <color theme="1"/>
        <rFont val="Arial"/>
        <family val="2"/>
      </rPr>
      <t>12</t>
    </r>
  </si>
  <si>
    <r>
      <t>Destination not sustained</t>
    </r>
    <r>
      <rPr>
        <vertAlign val="superscript"/>
        <sz val="8"/>
        <color theme="1"/>
        <rFont val="Arial"/>
        <family val="2"/>
      </rPr>
      <t>13</t>
    </r>
  </si>
  <si>
    <r>
      <t>Actiivity not captured in the data</t>
    </r>
    <r>
      <rPr>
        <vertAlign val="superscript"/>
        <sz val="8"/>
        <color theme="1"/>
        <rFont val="Arial"/>
        <family val="2"/>
      </rPr>
      <t>17</t>
    </r>
  </si>
  <si>
    <r>
      <t>Overall education and/or employment / training destination</t>
    </r>
    <r>
      <rPr>
        <b/>
        <vertAlign val="superscript"/>
        <sz val="8"/>
        <color theme="1"/>
        <rFont val="Arial"/>
        <family val="2"/>
      </rPr>
      <t>3</t>
    </r>
  </si>
  <si>
    <r>
      <t>Apprenticeships</t>
    </r>
    <r>
      <rPr>
        <vertAlign val="superscript"/>
        <sz val="8"/>
        <color rgb="FF000000"/>
        <rFont val="Arial"/>
        <family val="2"/>
      </rPr>
      <t>4</t>
    </r>
  </si>
  <si>
    <r>
      <t>Sustained</t>
    </r>
    <r>
      <rPr>
        <vertAlign val="superscript"/>
        <sz val="8"/>
        <color theme="1"/>
        <rFont val="Arial"/>
        <family val="2"/>
      </rPr>
      <t>2</t>
    </r>
    <r>
      <rPr>
        <sz val="8"/>
        <color theme="1"/>
        <rFont val="Arial"/>
        <family val="2"/>
      </rPr>
      <t xml:space="preserve"> employment and/or training destination</t>
    </r>
    <r>
      <rPr>
        <vertAlign val="superscript"/>
        <sz val="8"/>
        <color theme="1"/>
        <rFont val="Arial"/>
        <family val="2"/>
      </rPr>
      <t>12</t>
    </r>
  </si>
  <si>
    <r>
      <t>Activity not captured in data</t>
    </r>
    <r>
      <rPr>
        <vertAlign val="superscript"/>
        <sz val="8"/>
        <color theme="1"/>
        <rFont val="Arial"/>
        <family val="2"/>
      </rPr>
      <t>17</t>
    </r>
  </si>
  <si>
    <t>Tables NA1 to LA61 (National and local authority level)</t>
  </si>
  <si>
    <t>Disadvantaged pupils are those who were eligible for free school meals at any point in the previous six years or were looked after continuously for at least 6 months. These are the pupils who would have attracted the pupil premium at the end of the 2013/14 academic year.</t>
  </si>
  <si>
    <r>
      <t>Coverage: England by disadvantaged</t>
    </r>
    <r>
      <rPr>
        <b/>
        <vertAlign val="superscript"/>
        <sz val="10"/>
        <color theme="1"/>
        <rFont val="Arial"/>
        <family val="2"/>
      </rPr>
      <t>19</t>
    </r>
    <r>
      <rPr>
        <b/>
        <sz val="10"/>
        <color theme="1"/>
        <rFont val="Arial"/>
        <family val="2"/>
      </rPr>
      <t xml:space="preserve"> pupils </t>
    </r>
  </si>
  <si>
    <r>
      <t>Disadv</t>
    </r>
    <r>
      <rPr>
        <vertAlign val="superscript"/>
        <sz val="8"/>
        <color theme="1"/>
        <rFont val="Arial"/>
        <family val="2"/>
      </rPr>
      <t>19</t>
    </r>
    <r>
      <rPr>
        <sz val="8"/>
        <color theme="1"/>
        <rFont val="Arial"/>
        <family val="2"/>
      </rPr>
      <t xml:space="preserve"> pupils</t>
    </r>
  </si>
  <si>
    <r>
      <t>Coverage: Local authorities by disadvantaged</t>
    </r>
    <r>
      <rPr>
        <b/>
        <vertAlign val="superscript"/>
        <sz val="10"/>
        <color theme="1"/>
        <rFont val="Arial"/>
        <family val="2"/>
      </rPr>
      <t>19</t>
    </r>
    <r>
      <rPr>
        <b/>
        <sz val="10"/>
        <color theme="1"/>
        <rFont val="Arial"/>
        <family val="2"/>
      </rPr>
      <t xml:space="preserve"> pupils</t>
    </r>
  </si>
  <si>
    <r>
      <t>Disadvantaged</t>
    </r>
    <r>
      <rPr>
        <b/>
        <vertAlign val="superscript"/>
        <sz val="8"/>
        <color theme="1"/>
        <rFont val="Arial"/>
        <family val="2"/>
      </rPr>
      <t>19</t>
    </r>
    <r>
      <rPr>
        <b/>
        <sz val="8"/>
        <color theme="1"/>
        <rFont val="Arial"/>
        <family val="2"/>
      </rPr>
      <t xml:space="preserve"> pupils</t>
    </r>
  </si>
  <si>
    <t>KS4 National: Percentage of 2013/14 KS4 cohort going to, or remaining in, an education or employment destination in 2014/14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</si>
</sst>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_ ;\-#,##0\ "/>
    <numFmt numFmtId="165" formatCode="_-* #,##0_-;\-* #,##0_-;_-*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1"/>
      <color theme="1"/>
      <name val="Arial"/>
      <family val="2"/>
    </font>
    <font>
      <sz val="8"/>
      <color theme="1"/>
      <name val="Arial"/>
      <family val="2"/>
    </font>
    <font>
      <b/>
      <sz val="8"/>
      <color theme="1"/>
      <name val="Arial"/>
      <family val="2"/>
    </font>
    <font>
      <b/>
      <sz val="8"/>
      <color rgb="FF000000"/>
      <name val="Arial"/>
      <family val="2"/>
    </font>
    <font>
      <b/>
      <vertAlign val="superscript"/>
      <sz val="8"/>
      <color rgb="FF000000"/>
      <name val="Arial"/>
      <family val="2"/>
    </font>
    <font>
      <b/>
      <sz val="11"/>
      <color theme="1"/>
      <name val="Arial"/>
      <family val="2"/>
    </font>
    <font>
      <vertAlign val="superscript"/>
      <sz val="8"/>
      <color theme="1"/>
      <name val="Arial"/>
      <family val="2"/>
    </font>
    <font>
      <i/>
      <sz val="8"/>
      <color theme="1"/>
      <name val="Arial"/>
      <family val="2"/>
    </font>
    <font>
      <b/>
      <vertAlign val="superscript"/>
      <sz val="8"/>
      <color theme="1"/>
      <name val="Arial"/>
      <family val="2"/>
    </font>
    <font>
      <sz val="10"/>
      <name val="Arial"/>
      <family val="2"/>
    </font>
    <font>
      <sz val="8"/>
      <name val="Arial"/>
      <family val="2"/>
    </font>
    <font>
      <b/>
      <vertAlign val="superscript"/>
      <sz val="10"/>
      <color theme="1"/>
      <name val="Arial"/>
      <family val="2"/>
    </font>
    <font>
      <sz val="16"/>
      <name val="Arial"/>
      <family val="2"/>
    </font>
    <font>
      <b/>
      <sz val="12"/>
      <name val="Arial"/>
      <family val="2"/>
    </font>
    <font>
      <b/>
      <sz val="8"/>
      <name val="Arial"/>
      <family val="2"/>
    </font>
    <font>
      <b/>
      <i/>
      <sz val="8"/>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2"/>
      <color theme="10"/>
      <name val="Arial"/>
      <family val="2"/>
    </font>
    <font>
      <sz val="12"/>
      <color indexed="62"/>
      <name val="Arial"/>
      <family val="2"/>
    </font>
    <font>
      <sz val="12"/>
      <color indexed="52"/>
      <name val="Arial"/>
      <family val="2"/>
    </font>
    <font>
      <sz val="12"/>
      <color indexed="60"/>
      <name val="Arial"/>
      <family val="2"/>
    </font>
    <font>
      <sz val="10"/>
      <color rgb="FF000000"/>
      <name val="Arial"/>
      <family val="2"/>
    </font>
    <font>
      <sz val="12"/>
      <color theme="1"/>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color rgb="FF000000"/>
      <name val="Arial"/>
      <family val="2"/>
    </font>
    <font>
      <b/>
      <sz val="11"/>
      <color rgb="FFFF0000"/>
      <name val="Calibri"/>
      <family val="2"/>
      <scheme val="minor"/>
    </font>
    <font>
      <u/>
      <sz val="10"/>
      <color indexed="12"/>
      <name val="Arial"/>
      <family val="2"/>
    </font>
    <font>
      <b/>
      <sz val="12"/>
      <color theme="1"/>
      <name val="Arial"/>
      <family val="2"/>
    </font>
    <font>
      <sz val="8"/>
      <color theme="1" tint="0.499984740745262"/>
      <name val="Arial"/>
      <family val="2"/>
    </font>
    <font>
      <sz val="20"/>
      <name val="Arial"/>
      <family val="2"/>
    </font>
    <font>
      <b/>
      <sz val="11"/>
      <name val="Arial"/>
      <family val="2"/>
    </font>
    <font>
      <sz val="10"/>
      <color theme="1"/>
      <name val="Segoe UI"/>
      <family val="2"/>
    </font>
    <font>
      <b/>
      <sz val="10"/>
      <color theme="1"/>
      <name val="Segoe UI"/>
      <family val="2"/>
    </font>
    <font>
      <sz val="10"/>
      <name val="Segoe UI"/>
      <family val="2"/>
    </font>
    <font>
      <i/>
      <vertAlign val="superscript"/>
      <sz val="8"/>
      <color theme="1"/>
      <name val="Arial"/>
      <family val="2"/>
    </font>
    <font>
      <vertAlign val="superscript"/>
      <sz val="8"/>
      <color rgb="FF000000"/>
      <name val="Arial"/>
      <family val="2"/>
    </font>
    <font>
      <b/>
      <sz val="10"/>
      <name val="Segoe UI"/>
      <family val="2"/>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6">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22" borderId="15" applyNumberFormat="0" applyAlignment="0" applyProtection="0"/>
    <xf numFmtId="0" fontId="23" fillId="22" borderId="15" applyNumberFormat="0" applyAlignment="0" applyProtection="0"/>
    <xf numFmtId="0" fontId="24" fillId="23" borderId="16" applyNumberFormat="0" applyAlignment="0" applyProtection="0"/>
    <xf numFmtId="0" fontId="24" fillId="23" borderId="16" applyNumberFormat="0" applyAlignment="0" applyProtection="0"/>
    <xf numFmtId="44" fontId="1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9" borderId="15" applyNumberFormat="0" applyAlignment="0" applyProtection="0"/>
    <xf numFmtId="0" fontId="31" fillId="9" borderId="15" applyNumberFormat="0" applyAlignment="0" applyProtection="0"/>
    <xf numFmtId="0" fontId="32" fillId="0" borderId="20" applyNumberFormat="0" applyFill="0" applyAlignment="0" applyProtection="0"/>
    <xf numFmtId="0" fontId="32" fillId="0" borderId="20" applyNumberFormat="0" applyFill="0" applyAlignment="0" applyProtection="0"/>
    <xf numFmtId="0" fontId="33" fillId="24" borderId="0" applyNumberFormat="0" applyBorder="0" applyAlignment="0" applyProtection="0"/>
    <xf numFmtId="0" fontId="33" fillId="24" borderId="0" applyNumberFormat="0" applyBorder="0" applyAlignment="0" applyProtection="0"/>
    <xf numFmtId="0" fontId="34" fillId="0" borderId="0" applyNumberFormat="0" applyBorder="0" applyProtection="0"/>
    <xf numFmtId="0" fontId="35" fillId="0" borderId="0"/>
    <xf numFmtId="0" fontId="1" fillId="0" borderId="0"/>
    <xf numFmtId="0" fontId="13" fillId="25" borderId="21" applyNumberFormat="0" applyFont="0" applyAlignment="0" applyProtection="0"/>
    <xf numFmtId="0" fontId="13" fillId="25" borderId="21" applyNumberFormat="0" applyFont="0" applyAlignment="0" applyProtection="0"/>
    <xf numFmtId="0" fontId="36" fillId="22" borderId="22" applyNumberFormat="0" applyAlignment="0" applyProtection="0"/>
    <xf numFmtId="0" fontId="36" fillId="22" borderId="22"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23" applyNumberFormat="0" applyFill="0" applyAlignment="0" applyProtection="0"/>
    <xf numFmtId="0" fontId="38" fillId="0" borderId="2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alignment vertical="top"/>
      <protection locked="0"/>
    </xf>
  </cellStyleXfs>
  <cellXfs count="245">
    <xf numFmtId="0" fontId="0" fillId="0" borderId="0" xfId="0"/>
    <xf numFmtId="0" fontId="3" fillId="2" borderId="0" xfId="0" applyFont="1" applyFill="1" applyAlignment="1" applyProtection="1">
      <protection hidden="1"/>
    </xf>
    <xf numFmtId="0" fontId="4" fillId="2" borderId="0" xfId="0" applyFont="1" applyFill="1" applyProtection="1">
      <protection hidden="1"/>
    </xf>
    <xf numFmtId="0" fontId="3" fillId="2" borderId="0" xfId="0" applyFont="1" applyFill="1" applyProtection="1">
      <protection hidden="1"/>
    </xf>
    <xf numFmtId="0" fontId="4" fillId="2" borderId="0" xfId="0" applyFont="1" applyFill="1" applyBorder="1" applyProtection="1">
      <protection hidden="1"/>
    </xf>
    <xf numFmtId="0" fontId="5" fillId="2" borderId="0" xfId="0" applyFont="1" applyFill="1" applyBorder="1" applyProtection="1">
      <protection hidden="1"/>
    </xf>
    <xf numFmtId="0" fontId="6" fillId="2" borderId="0" xfId="0" applyFont="1" applyFill="1" applyBorder="1" applyAlignment="1" applyProtection="1">
      <alignment wrapText="1"/>
      <protection hidden="1"/>
    </xf>
    <xf numFmtId="0" fontId="5" fillId="2" borderId="2" xfId="0" applyFont="1" applyFill="1" applyBorder="1" applyAlignment="1" applyProtection="1">
      <alignment horizontal="right" wrapText="1"/>
      <protection hidden="1"/>
    </xf>
    <xf numFmtId="0" fontId="6" fillId="2" borderId="2" xfId="0" applyFont="1" applyFill="1" applyBorder="1" applyAlignment="1" applyProtection="1">
      <alignment horizontal="right" wrapText="1"/>
      <protection hidden="1"/>
    </xf>
    <xf numFmtId="0" fontId="7" fillId="2" borderId="0" xfId="0" applyFont="1" applyFill="1" applyAlignment="1" applyProtection="1">
      <alignment vertical="center"/>
      <protection hidden="1"/>
    </xf>
    <xf numFmtId="3" fontId="6" fillId="2" borderId="0" xfId="0" applyNumberFormat="1" applyFont="1" applyFill="1" applyAlignment="1" applyProtection="1">
      <alignment horizontal="right"/>
      <protection hidden="1"/>
    </xf>
    <xf numFmtId="0" fontId="2" fillId="2" borderId="0" xfId="0" applyFont="1" applyFill="1"/>
    <xf numFmtId="0" fontId="9" fillId="2" borderId="0" xfId="0" applyFont="1" applyFill="1" applyProtection="1">
      <protection hidden="1"/>
    </xf>
    <xf numFmtId="0" fontId="6" fillId="2" borderId="0" xfId="0" applyFont="1" applyFill="1" applyProtection="1">
      <protection hidden="1"/>
    </xf>
    <xf numFmtId="3" fontId="5" fillId="2" borderId="0" xfId="0" applyNumberFormat="1" applyFont="1" applyFill="1" applyAlignment="1" applyProtection="1">
      <alignment horizontal="right"/>
      <protection hidden="1"/>
    </xf>
    <xf numFmtId="0" fontId="0" fillId="2" borderId="0" xfId="0" applyFill="1"/>
    <xf numFmtId="0" fontId="5" fillId="2" borderId="0" xfId="0" applyFont="1" applyFill="1" applyAlignment="1" applyProtection="1">
      <protection hidden="1"/>
    </xf>
    <xf numFmtId="0" fontId="7" fillId="2" borderId="0" xfId="0" applyFont="1" applyFill="1" applyProtection="1">
      <protection hidden="1"/>
    </xf>
    <xf numFmtId="0" fontId="5" fillId="2" borderId="0" xfId="0" applyFont="1" applyFill="1" applyProtection="1">
      <protection hidden="1"/>
    </xf>
    <xf numFmtId="0" fontId="11" fillId="2" borderId="0" xfId="0" applyFont="1" applyFill="1" applyProtection="1">
      <protection hidden="1"/>
    </xf>
    <xf numFmtId="0" fontId="6" fillId="2" borderId="0" xfId="0" applyFont="1" applyFill="1" applyAlignment="1" applyProtection="1">
      <alignment wrapText="1"/>
      <protection hidden="1"/>
    </xf>
    <xf numFmtId="0" fontId="6" fillId="2" borderId="0" xfId="0" applyFont="1" applyFill="1" applyAlignment="1" applyProtection="1">
      <protection locked="0" hidden="1"/>
    </xf>
    <xf numFmtId="0" fontId="6" fillId="2" borderId="0" xfId="0" applyFont="1" applyFill="1" applyAlignment="1" applyProtection="1">
      <alignment horizontal="left" wrapText="1"/>
      <protection locked="0" hidden="1"/>
    </xf>
    <xf numFmtId="0" fontId="5" fillId="2" borderId="0" xfId="0" applyFont="1" applyFill="1" applyAlignment="1" applyProtection="1">
      <alignment horizontal="right"/>
      <protection locked="0" hidden="1"/>
    </xf>
    <xf numFmtId="0" fontId="5" fillId="2" borderId="0" xfId="0" applyFont="1" applyFill="1" applyAlignment="1" applyProtection="1">
      <protection locked="0" hidden="1"/>
    </xf>
    <xf numFmtId="0" fontId="5" fillId="2" borderId="1" xfId="0" applyFont="1" applyFill="1" applyBorder="1" applyProtection="1">
      <protection hidden="1"/>
    </xf>
    <xf numFmtId="0" fontId="5" fillId="2" borderId="1" xfId="0" applyNumberFormat="1" applyFont="1" applyFill="1" applyBorder="1" applyProtection="1">
      <protection hidden="1"/>
    </xf>
    <xf numFmtId="0" fontId="11" fillId="2" borderId="1" xfId="0" applyFont="1" applyFill="1" applyBorder="1" applyAlignment="1" applyProtection="1">
      <alignment horizontal="right"/>
      <protection locked="0" hidden="1"/>
    </xf>
    <xf numFmtId="0" fontId="11" fillId="2" borderId="0" xfId="0" applyFont="1" applyFill="1" applyBorder="1" applyAlignment="1" applyProtection="1">
      <alignment horizontal="right"/>
      <protection locked="0" hidden="1"/>
    </xf>
    <xf numFmtId="0" fontId="4" fillId="2" borderId="0" xfId="0" applyNumberFormat="1" applyFont="1" applyFill="1" applyProtection="1">
      <protection hidden="1"/>
    </xf>
    <xf numFmtId="0" fontId="0" fillId="0" borderId="3" xfId="0" applyBorder="1"/>
    <xf numFmtId="0" fontId="3" fillId="2" borderId="0" xfId="0" applyFont="1" applyFill="1" applyAlignment="1" applyProtection="1">
      <alignment wrapText="1"/>
      <protection locked="0" hidden="1"/>
    </xf>
    <xf numFmtId="0" fontId="4" fillId="2" borderId="0" xfId="0" applyFont="1" applyFill="1" applyProtection="1">
      <protection locked="0" hidden="1"/>
    </xf>
    <xf numFmtId="0" fontId="3" fillId="2" borderId="0" xfId="0" applyFont="1" applyFill="1" applyProtection="1">
      <protection locked="0" hidden="1"/>
    </xf>
    <xf numFmtId="0" fontId="4" fillId="2" borderId="0" xfId="0" applyFont="1" applyFill="1" applyBorder="1" applyProtection="1">
      <protection locked="0" hidden="1"/>
    </xf>
    <xf numFmtId="0" fontId="5" fillId="2" borderId="0" xfId="0" applyFont="1" applyFill="1" applyBorder="1" applyProtection="1">
      <protection locked="0" hidden="1"/>
    </xf>
    <xf numFmtId="0" fontId="5" fillId="2" borderId="2" xfId="0" applyFont="1" applyFill="1" applyBorder="1" applyProtection="1">
      <protection locked="0" hidden="1"/>
    </xf>
    <xf numFmtId="0" fontId="5" fillId="2" borderId="2" xfId="0" applyFont="1" applyFill="1" applyBorder="1" applyAlignment="1" applyProtection="1">
      <alignment horizontal="right"/>
      <protection locked="0" hidden="1"/>
    </xf>
    <xf numFmtId="0" fontId="5" fillId="2" borderId="4" xfId="0" applyFont="1" applyFill="1" applyBorder="1" applyAlignment="1" applyProtection="1">
      <alignment horizontal="right"/>
      <protection locked="0" hidden="1"/>
    </xf>
    <xf numFmtId="3" fontId="5" fillId="2" borderId="0" xfId="0" applyNumberFormat="1" applyFont="1" applyFill="1" applyBorder="1" applyAlignment="1" applyProtection="1">
      <alignment horizontal="right"/>
      <protection hidden="1"/>
    </xf>
    <xf numFmtId="3" fontId="5" fillId="2" borderId="2" xfId="0" applyNumberFormat="1" applyFont="1" applyFill="1" applyBorder="1" applyAlignment="1" applyProtection="1">
      <alignment horizontal="right"/>
      <protection hidden="1"/>
    </xf>
    <xf numFmtId="0" fontId="5" fillId="2" borderId="0" xfId="0" applyFont="1" applyFill="1" applyProtection="1">
      <protection locked="0" hidden="1"/>
    </xf>
    <xf numFmtId="0" fontId="14" fillId="2" borderId="0" xfId="10" applyFont="1" applyFill="1" applyBorder="1" applyProtection="1">
      <protection locked="0" hidden="1"/>
    </xf>
    <xf numFmtId="9" fontId="5" fillId="2" borderId="0" xfId="2" applyFont="1" applyFill="1" applyBorder="1" applyAlignment="1" applyProtection="1">
      <alignment horizontal="right"/>
      <protection hidden="1"/>
    </xf>
    <xf numFmtId="0" fontId="0" fillId="2" borderId="0" xfId="0" applyFill="1" applyBorder="1"/>
    <xf numFmtId="0" fontId="0" fillId="2" borderId="2" xfId="0" applyFill="1" applyBorder="1"/>
    <xf numFmtId="0" fontId="5" fillId="2" borderId="2" xfId="0" applyFont="1" applyFill="1" applyBorder="1" applyAlignment="1" applyProtection="1">
      <alignment horizontal="right" wrapText="1"/>
      <protection locked="0" hidden="1"/>
    </xf>
    <xf numFmtId="0" fontId="9" fillId="2" borderId="0" xfId="0" applyFont="1" applyFill="1" applyProtection="1">
      <protection locked="0" hidden="1"/>
    </xf>
    <xf numFmtId="0" fontId="6" fillId="2" borderId="0" xfId="0" applyFont="1" applyFill="1" applyProtection="1">
      <protection locked="0" hidden="1"/>
    </xf>
    <xf numFmtId="0" fontId="5" fillId="2" borderId="4" xfId="0" applyFont="1" applyFill="1" applyBorder="1" applyAlignment="1" applyProtection="1">
      <alignment horizontal="right" wrapText="1"/>
      <protection locked="0" hidden="1"/>
    </xf>
    <xf numFmtId="164" fontId="6" fillId="2" borderId="0" xfId="1" applyNumberFormat="1" applyFont="1" applyFill="1" applyAlignment="1" applyProtection="1">
      <alignment horizontal="right"/>
      <protection hidden="1"/>
    </xf>
    <xf numFmtId="164" fontId="5" fillId="2" borderId="0" xfId="1" applyNumberFormat="1" applyFont="1" applyFill="1" applyAlignment="1" applyProtection="1">
      <alignment horizontal="right"/>
      <protection hidden="1"/>
    </xf>
    <xf numFmtId="0" fontId="11" fillId="2" borderId="2" xfId="0" applyFont="1" applyFill="1" applyBorder="1" applyAlignment="1" applyProtection="1">
      <alignment horizontal="right"/>
      <protection locked="0" hidden="1"/>
    </xf>
    <xf numFmtId="0" fontId="14" fillId="2" borderId="1" xfId="10" applyFont="1" applyFill="1" applyBorder="1" applyProtection="1">
      <protection locked="0" hidden="1"/>
    </xf>
    <xf numFmtId="9" fontId="6" fillId="2" borderId="0" xfId="2" applyFont="1" applyFill="1" applyAlignment="1" applyProtection="1">
      <alignment horizontal="right"/>
      <protection hidden="1"/>
    </xf>
    <xf numFmtId="9" fontId="5" fillId="2" borderId="0" xfId="2" applyFont="1" applyFill="1" applyAlignment="1" applyProtection="1">
      <alignment horizontal="right"/>
      <protection hidden="1"/>
    </xf>
    <xf numFmtId="164" fontId="5" fillId="2" borderId="2" xfId="1" applyNumberFormat="1" applyFont="1" applyFill="1" applyBorder="1" applyAlignment="1" applyProtection="1">
      <alignment horizontal="right"/>
      <protection hidden="1"/>
    </xf>
    <xf numFmtId="0" fontId="0" fillId="0" borderId="0" xfId="0" applyFill="1"/>
    <xf numFmtId="0" fontId="0" fillId="0" borderId="0" xfId="0" applyFont="1" applyFill="1" applyBorder="1"/>
    <xf numFmtId="0" fontId="0" fillId="0" borderId="0" xfId="0" applyFont="1" applyFill="1"/>
    <xf numFmtId="0" fontId="0" fillId="0" borderId="5" xfId="0" applyFill="1" applyBorder="1"/>
    <xf numFmtId="0" fontId="0" fillId="0" borderId="1" xfId="0" applyBorder="1" applyProtection="1"/>
    <xf numFmtId="0" fontId="16" fillId="0" borderId="1" xfId="0" applyFont="1" applyBorder="1" applyProtection="1"/>
    <xf numFmtId="0" fontId="0" fillId="0" borderId="1" xfId="0" applyFill="1" applyBorder="1"/>
    <xf numFmtId="0" fontId="0" fillId="0" borderId="6" xfId="0" applyFill="1" applyBorder="1"/>
    <xf numFmtId="0" fontId="0" fillId="0" borderId="7" xfId="0" applyFill="1" applyBorder="1"/>
    <xf numFmtId="0" fontId="0" fillId="0" borderId="0" xfId="0" applyBorder="1" applyProtection="1"/>
    <xf numFmtId="0" fontId="16" fillId="0" borderId="0" xfId="0" applyFont="1" applyBorder="1" applyProtection="1"/>
    <xf numFmtId="0" fontId="0" fillId="0" borderId="0" xfId="0" applyFill="1" applyBorder="1"/>
    <xf numFmtId="0" fontId="0" fillId="0" borderId="8" xfId="0" applyFill="1" applyBorder="1"/>
    <xf numFmtId="0" fontId="17" fillId="0" borderId="0" xfId="9" applyFont="1" applyBorder="1" applyProtection="1"/>
    <xf numFmtId="0" fontId="0" fillId="0" borderId="3" xfId="0" applyFill="1" applyBorder="1"/>
    <xf numFmtId="0" fontId="0" fillId="0" borderId="9" xfId="0" applyFill="1" applyBorder="1"/>
    <xf numFmtId="0" fontId="0" fillId="0" borderId="2" xfId="0" applyFill="1" applyBorder="1"/>
    <xf numFmtId="0" fontId="0" fillId="0" borderId="10" xfId="0" applyFill="1" applyBorder="1"/>
    <xf numFmtId="0" fontId="0" fillId="0" borderId="0" xfId="0" applyFont="1" applyFill="1" applyBorder="1" applyAlignment="1"/>
    <xf numFmtId="0" fontId="0" fillId="0" borderId="11" xfId="0" applyFill="1" applyBorder="1"/>
    <xf numFmtId="0" fontId="0" fillId="0" borderId="12" xfId="0" applyFill="1" applyBorder="1"/>
    <xf numFmtId="0" fontId="0" fillId="0" borderId="12" xfId="0" applyFill="1" applyBorder="1" applyAlignment="1">
      <alignment horizontal="right"/>
    </xf>
    <xf numFmtId="0" fontId="0" fillId="0" borderId="13" xfId="0" applyFill="1" applyBorder="1"/>
    <xf numFmtId="0" fontId="5" fillId="2" borderId="8" xfId="0" applyFont="1" applyFill="1" applyBorder="1" applyProtection="1">
      <protection hidden="1"/>
    </xf>
    <xf numFmtId="0" fontId="5" fillId="2" borderId="0" xfId="0" applyFont="1" applyFill="1" applyBorder="1" applyAlignment="1" applyProtection="1">
      <alignment horizontal="center" vertical="center" wrapText="1"/>
      <protection hidden="1"/>
    </xf>
    <xf numFmtId="0" fontId="5" fillId="2" borderId="2" xfId="0" applyFont="1" applyFill="1" applyBorder="1" applyProtection="1">
      <protection hidden="1"/>
    </xf>
    <xf numFmtId="0" fontId="5" fillId="2" borderId="0" xfId="0" applyFont="1" applyFill="1" applyAlignment="1" applyProtection="1">
      <alignment vertical="center"/>
      <protection hidden="1"/>
    </xf>
    <xf numFmtId="0" fontId="5" fillId="2" borderId="0" xfId="0" applyFont="1" applyFill="1" applyBorder="1" applyAlignment="1" applyProtection="1">
      <alignment horizontal="center" vertical="center"/>
      <protection hidden="1"/>
    </xf>
    <xf numFmtId="0" fontId="6" fillId="2" borderId="4" xfId="0" applyFont="1" applyFill="1" applyBorder="1" applyAlignment="1" applyProtection="1">
      <alignment horizontal="center"/>
      <protection hidden="1"/>
    </xf>
    <xf numFmtId="0" fontId="6" fillId="2" borderId="0" xfId="0" applyFont="1" applyFill="1" applyAlignment="1" applyProtection="1">
      <alignment horizontal="right"/>
      <protection hidden="1"/>
    </xf>
    <xf numFmtId="0" fontId="6" fillId="2" borderId="4" xfId="0" applyFont="1" applyFill="1" applyBorder="1" applyProtection="1">
      <protection hidden="1"/>
    </xf>
    <xf numFmtId="0" fontId="6" fillId="2" borderId="14" xfId="0" applyFont="1" applyFill="1" applyBorder="1" applyProtection="1">
      <protection hidden="1"/>
    </xf>
    <xf numFmtId="0" fontId="5" fillId="2" borderId="4" xfId="0" applyFont="1" applyFill="1" applyBorder="1" applyAlignment="1" applyProtection="1">
      <alignment horizontal="right" wrapText="1"/>
      <protection hidden="1"/>
    </xf>
    <xf numFmtId="0" fontId="6" fillId="2" borderId="4" xfId="0" applyFont="1" applyFill="1" applyBorder="1" applyAlignment="1" applyProtection="1">
      <alignment horizontal="right" wrapText="1"/>
      <protection hidden="1"/>
    </xf>
    <xf numFmtId="0" fontId="18" fillId="3" borderId="0" xfId="8" applyFont="1" applyFill="1" applyProtection="1">
      <protection hidden="1"/>
    </xf>
    <xf numFmtId="0" fontId="6" fillId="2" borderId="0" xfId="0" applyFont="1" applyFill="1" applyBorder="1" applyProtection="1">
      <protection hidden="1"/>
    </xf>
    <xf numFmtId="0" fontId="6" fillId="2" borderId="8" xfId="0" applyFont="1" applyFill="1" applyBorder="1" applyProtection="1">
      <protection hidden="1"/>
    </xf>
    <xf numFmtId="3" fontId="6" fillId="2" borderId="0" xfId="0" applyNumberFormat="1" applyFont="1" applyFill="1" applyAlignment="1">
      <alignment horizontal="right" vertical="center"/>
    </xf>
    <xf numFmtId="0" fontId="5" fillId="2" borderId="0" xfId="0" applyFont="1" applyFill="1" applyBorder="1" applyAlignment="1" applyProtection="1">
      <alignment horizontal="left"/>
      <protection hidden="1"/>
    </xf>
    <xf numFmtId="0" fontId="11" fillId="2" borderId="0" xfId="0" applyFont="1" applyFill="1" applyBorder="1" applyProtection="1">
      <protection hidden="1"/>
    </xf>
    <xf numFmtId="3" fontId="5" fillId="2" borderId="0" xfId="0" applyNumberFormat="1" applyFont="1" applyFill="1" applyAlignment="1">
      <alignment horizontal="right" vertical="center"/>
    </xf>
    <xf numFmtId="0" fontId="6" fillId="2" borderId="0" xfId="0" applyFont="1" applyFill="1" applyBorder="1" applyAlignment="1" applyProtection="1">
      <alignment horizontal="left"/>
      <protection hidden="1"/>
    </xf>
    <xf numFmtId="0" fontId="19" fillId="2" borderId="0" xfId="0" applyFont="1" applyFill="1" applyBorder="1" applyProtection="1">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left" vertical="top"/>
      <protection hidden="1"/>
    </xf>
    <xf numFmtId="0" fontId="6" fillId="2" borderId="0" xfId="0" applyFont="1" applyFill="1" applyAlignment="1" applyProtection="1">
      <alignment horizontal="left" vertical="top"/>
      <protection hidden="1"/>
    </xf>
    <xf numFmtId="0" fontId="5" fillId="2" borderId="0" xfId="0" applyFont="1" applyFill="1" applyBorder="1" applyAlignment="1" applyProtection="1">
      <alignment horizontal="right"/>
      <protection hidden="1"/>
    </xf>
    <xf numFmtId="0" fontId="0" fillId="2" borderId="1" xfId="0" applyFill="1" applyBorder="1" applyProtection="1">
      <protection hidden="1"/>
    </xf>
    <xf numFmtId="0" fontId="0" fillId="2" borderId="0" xfId="0" applyFill="1" applyProtection="1">
      <protection hidden="1"/>
    </xf>
    <xf numFmtId="0" fontId="0" fillId="2" borderId="0" xfId="0" applyFill="1" applyBorder="1" applyProtection="1">
      <protection hidden="1"/>
    </xf>
    <xf numFmtId="0" fontId="6" fillId="2" borderId="4" xfId="0" applyFont="1" applyFill="1" applyBorder="1" applyAlignment="1" applyProtection="1">
      <alignment horizontal="right"/>
      <protection hidden="1"/>
    </xf>
    <xf numFmtId="3" fontId="6" fillId="2" borderId="0" xfId="0" applyNumberFormat="1" applyFont="1" applyFill="1" applyBorder="1" applyAlignment="1" applyProtection="1">
      <alignment horizontal="right"/>
      <protection hidden="1"/>
    </xf>
    <xf numFmtId="0" fontId="5" fillId="2" borderId="1" xfId="0" applyFont="1" applyFill="1" applyBorder="1" applyAlignment="1" applyProtection="1">
      <alignment horizontal="right" wrapText="1"/>
      <protection hidden="1"/>
    </xf>
    <xf numFmtId="0" fontId="6" fillId="2" borderId="1" xfId="0" applyFont="1" applyFill="1" applyBorder="1" applyAlignment="1" applyProtection="1">
      <alignment horizontal="right" wrapText="1"/>
      <protection hidden="1"/>
    </xf>
    <xf numFmtId="0" fontId="5" fillId="2" borderId="2" xfId="0" applyFont="1" applyFill="1" applyBorder="1" applyAlignment="1" applyProtection="1">
      <alignment horizontal="right"/>
      <protection hidden="1"/>
    </xf>
    <xf numFmtId="0" fontId="3" fillId="2" borderId="0" xfId="0" applyFont="1" applyFill="1" applyAlignment="1" applyProtection="1">
      <alignment horizontal="left" wrapText="1"/>
      <protection locked="0" hidden="1"/>
    </xf>
    <xf numFmtId="0" fontId="5" fillId="2" borderId="8" xfId="0" applyFont="1" applyFill="1" applyBorder="1" applyProtection="1">
      <protection locked="0" hidden="1"/>
    </xf>
    <xf numFmtId="0" fontId="5" fillId="2" borderId="0" xfId="0" applyFont="1" applyFill="1" applyBorder="1" applyAlignment="1" applyProtection="1">
      <alignment vertical="center"/>
      <protection locked="0" hidden="1"/>
    </xf>
    <xf numFmtId="0" fontId="5" fillId="2" borderId="2" xfId="0" applyFont="1" applyFill="1" applyBorder="1" applyAlignment="1" applyProtection="1">
      <alignment vertical="center" wrapText="1"/>
      <protection hidden="1"/>
    </xf>
    <xf numFmtId="0" fontId="6" fillId="2" borderId="0" xfId="0" applyFont="1" applyFill="1" applyAlignment="1" applyProtection="1">
      <alignment horizontal="center"/>
      <protection hidden="1"/>
    </xf>
    <xf numFmtId="0" fontId="0" fillId="2" borderId="0" xfId="0" applyFill="1" applyProtection="1">
      <protection locked="0" hidden="1"/>
    </xf>
    <xf numFmtId="0" fontId="0" fillId="2" borderId="0" xfId="0" applyFill="1" applyBorder="1" applyProtection="1">
      <protection locked="0" hidden="1"/>
    </xf>
    <xf numFmtId="0" fontId="0" fillId="2" borderId="2" xfId="0" applyFill="1" applyBorder="1" applyProtection="1">
      <protection locked="0" hidden="1"/>
    </xf>
    <xf numFmtId="0" fontId="5" fillId="2" borderId="0" xfId="0" applyFont="1" applyFill="1" applyAlignment="1" applyProtection="1">
      <alignment vertical="center"/>
      <protection locked="0" hidden="1"/>
    </xf>
    <xf numFmtId="0" fontId="5" fillId="2" borderId="2" xfId="0" applyFont="1" applyFill="1" applyBorder="1" applyAlignment="1" applyProtection="1">
      <alignment vertical="center"/>
      <protection locked="0" hidden="1"/>
    </xf>
    <xf numFmtId="0" fontId="6" fillId="2" borderId="2" xfId="0" applyFont="1" applyFill="1" applyBorder="1" applyAlignment="1" applyProtection="1">
      <alignment horizontal="center"/>
      <protection hidden="1"/>
    </xf>
    <xf numFmtId="0" fontId="5" fillId="2" borderId="0" xfId="0" applyFont="1" applyFill="1" applyAlignment="1" applyProtection="1">
      <alignment horizontal="right" wrapText="1"/>
      <protection locked="0" hidden="1"/>
    </xf>
    <xf numFmtId="0" fontId="5" fillId="2" borderId="0" xfId="0" applyFont="1" applyFill="1" applyAlignment="1" applyProtection="1">
      <alignment horizontal="center" wrapText="1"/>
      <protection locked="0" hidden="1"/>
    </xf>
    <xf numFmtId="0" fontId="5" fillId="2" borderId="0" xfId="0" applyFont="1" applyFill="1" applyAlignment="1" applyProtection="1">
      <alignment horizontal="center"/>
      <protection locked="0" hidden="1"/>
    </xf>
    <xf numFmtId="0" fontId="0" fillId="2" borderId="1" xfId="0" applyFill="1" applyBorder="1" applyProtection="1">
      <protection locked="0" hidden="1"/>
    </xf>
    <xf numFmtId="0" fontId="6" fillId="2" borderId="0" xfId="0" applyFont="1" applyFill="1" applyBorder="1" applyAlignment="1" applyProtection="1">
      <alignment horizontal="right"/>
      <protection hidden="1"/>
    </xf>
    <xf numFmtId="0" fontId="5" fillId="2" borderId="0" xfId="0" applyFont="1" applyFill="1" applyBorder="1" applyAlignment="1" applyProtection="1">
      <alignment vertical="center" wrapText="1"/>
      <protection hidden="1"/>
    </xf>
    <xf numFmtId="0" fontId="5" fillId="2" borderId="2" xfId="0" applyFont="1" applyFill="1" applyBorder="1" applyAlignment="1" applyProtection="1">
      <alignment horizontal="center" vertical="center"/>
      <protection locked="0" hidden="1"/>
    </xf>
    <xf numFmtId="0" fontId="6" fillId="2" borderId="6" xfId="0" applyFont="1" applyFill="1" applyBorder="1" applyProtection="1">
      <protection hidden="1"/>
    </xf>
    <xf numFmtId="0" fontId="5" fillId="2" borderId="1" xfId="0" applyFont="1" applyFill="1" applyBorder="1" applyAlignment="1" applyProtection="1">
      <alignment horizontal="right" wrapText="1"/>
      <protection locked="0" hidden="1"/>
    </xf>
    <xf numFmtId="0" fontId="5" fillId="2" borderId="1" xfId="0" applyFont="1" applyFill="1" applyBorder="1" applyAlignment="1" applyProtection="1">
      <alignment horizontal="right"/>
      <protection locked="0" hidden="1"/>
    </xf>
    <xf numFmtId="0" fontId="5" fillId="2" borderId="4" xfId="0" applyFont="1" applyFill="1" applyBorder="1" applyProtection="1">
      <protection hidden="1"/>
    </xf>
    <xf numFmtId="0" fontId="5" fillId="2" borderId="10" xfId="0" applyFont="1" applyFill="1" applyBorder="1" applyProtection="1">
      <protection hidden="1"/>
    </xf>
    <xf numFmtId="0" fontId="0" fillId="2" borderId="0" xfId="0" applyFill="1" applyAlignment="1" applyProtection="1">
      <alignment vertical="top"/>
      <protection hidden="1"/>
    </xf>
    <xf numFmtId="0" fontId="0" fillId="2" borderId="0" xfId="0" applyFill="1" applyAlignment="1" applyProtection="1">
      <alignment vertical="top" wrapText="1"/>
      <protection hidden="1"/>
    </xf>
    <xf numFmtId="0" fontId="0" fillId="0" borderId="0" xfId="0" applyProtection="1">
      <protection hidden="1"/>
    </xf>
    <xf numFmtId="0" fontId="2" fillId="2" borderId="0" xfId="0" applyFont="1" applyFill="1" applyAlignment="1" applyProtection="1">
      <alignment vertical="top"/>
      <protection hidden="1"/>
    </xf>
    <xf numFmtId="0" fontId="41" fillId="2" borderId="0" xfId="0" applyFont="1" applyFill="1" applyAlignment="1" applyProtection="1">
      <alignment horizontal="left"/>
      <protection hidden="1"/>
    </xf>
    <xf numFmtId="0" fontId="2" fillId="2" borderId="27" xfId="0" applyFont="1" applyFill="1" applyBorder="1" applyAlignment="1" applyProtection="1">
      <alignment horizontal="left" wrapText="1"/>
      <protection hidden="1"/>
    </xf>
    <xf numFmtId="0" fontId="2" fillId="2" borderId="27" xfId="0" applyFont="1" applyFill="1" applyBorder="1" applyAlignment="1" applyProtection="1">
      <alignment wrapText="1"/>
      <protection hidden="1"/>
    </xf>
    <xf numFmtId="0" fontId="2" fillId="2" borderId="27" xfId="0" applyFont="1" applyFill="1" applyBorder="1" applyAlignment="1" applyProtection="1">
      <protection hidden="1"/>
    </xf>
    <xf numFmtId="0" fontId="42" fillId="2" borderId="28" xfId="105" applyFill="1" applyBorder="1" applyAlignment="1" applyProtection="1">
      <alignment horizontal="left" vertical="top"/>
      <protection hidden="1"/>
    </xf>
    <xf numFmtId="0" fontId="0" fillId="2" borderId="28" xfId="0" applyFill="1" applyBorder="1" applyAlignment="1" applyProtection="1">
      <alignment horizontal="left" vertical="top" wrapText="1"/>
      <protection hidden="1"/>
    </xf>
    <xf numFmtId="0" fontId="0" fillId="2" borderId="28" xfId="0" applyFill="1" applyBorder="1" applyAlignment="1" applyProtection="1">
      <alignment vertical="top" wrapText="1"/>
      <protection hidden="1"/>
    </xf>
    <xf numFmtId="0" fontId="42" fillId="2" borderId="27" xfId="105" applyFill="1" applyBorder="1" applyAlignment="1" applyProtection="1">
      <alignment horizontal="left" vertical="top"/>
      <protection hidden="1"/>
    </xf>
    <xf numFmtId="0" fontId="0" fillId="2" borderId="27" xfId="0" applyFill="1" applyBorder="1" applyAlignment="1" applyProtection="1">
      <alignment horizontal="left" vertical="top"/>
      <protection hidden="1"/>
    </xf>
    <xf numFmtId="0" fontId="0" fillId="2" borderId="27" xfId="0" applyFill="1" applyBorder="1" applyAlignment="1" applyProtection="1">
      <alignment horizontal="left" vertical="top" wrapText="1"/>
      <protection hidden="1"/>
    </xf>
    <xf numFmtId="0" fontId="0" fillId="2" borderId="27" xfId="0" applyFill="1" applyBorder="1" applyAlignment="1" applyProtection="1">
      <alignment vertical="top" wrapText="1"/>
      <protection hidden="1"/>
    </xf>
    <xf numFmtId="0" fontId="0" fillId="2" borderId="27" xfId="0" applyFill="1" applyBorder="1" applyAlignment="1" applyProtection="1">
      <alignment horizontal="right" vertical="top" wrapText="1"/>
      <protection hidden="1"/>
    </xf>
    <xf numFmtId="0" fontId="0" fillId="2" borderId="27" xfId="0" applyFill="1" applyBorder="1" applyAlignment="1" applyProtection="1">
      <alignment vertical="top"/>
      <protection hidden="1"/>
    </xf>
    <xf numFmtId="0" fontId="0" fillId="2" borderId="27" xfId="0" applyFill="1" applyBorder="1" applyAlignment="1" applyProtection="1">
      <alignment horizontal="center" vertical="top"/>
      <protection hidden="1"/>
    </xf>
    <xf numFmtId="0" fontId="0" fillId="0" borderId="0" xfId="0" applyAlignment="1" applyProtection="1">
      <alignment vertical="top"/>
      <protection hidden="1"/>
    </xf>
    <xf numFmtId="0" fontId="0" fillId="2" borderId="27" xfId="0" applyFill="1" applyBorder="1" applyAlignment="1" applyProtection="1">
      <alignment horizontal="right" vertical="top"/>
      <protection hidden="1"/>
    </xf>
    <xf numFmtId="0" fontId="43" fillId="0" borderId="0" xfId="0" applyFont="1" applyFill="1" applyBorder="1" applyAlignment="1" applyProtection="1">
      <alignment vertical="top"/>
      <protection hidden="1"/>
    </xf>
    <xf numFmtId="0" fontId="11" fillId="2" borderId="2" xfId="0" applyFont="1" applyFill="1" applyBorder="1" applyAlignment="1" applyProtection="1">
      <alignment horizontal="right" wrapText="1"/>
      <protection hidden="1"/>
    </xf>
    <xf numFmtId="3" fontId="11" fillId="2" borderId="0" xfId="0" applyNumberFormat="1" applyFont="1" applyFill="1" applyBorder="1" applyAlignment="1" applyProtection="1">
      <alignment horizontal="right"/>
      <protection hidden="1"/>
    </xf>
    <xf numFmtId="165" fontId="5" fillId="2" borderId="0" xfId="1" applyNumberFormat="1" applyFont="1" applyFill="1" applyBorder="1" applyAlignment="1" applyProtection="1">
      <alignment horizontal="right"/>
      <protection hidden="1"/>
    </xf>
    <xf numFmtId="0" fontId="4" fillId="2" borderId="2" xfId="0" applyFont="1" applyFill="1" applyBorder="1" applyProtection="1">
      <protection hidden="1"/>
    </xf>
    <xf numFmtId="9" fontId="5" fillId="2" borderId="1" xfId="2" applyFont="1" applyFill="1" applyBorder="1" applyProtection="1">
      <protection hidden="1"/>
    </xf>
    <xf numFmtId="9" fontId="5" fillId="2" borderId="1" xfId="2" applyFont="1" applyFill="1" applyBorder="1" applyAlignment="1" applyProtection="1">
      <alignment horizontal="right"/>
      <protection hidden="1"/>
    </xf>
    <xf numFmtId="0" fontId="4" fillId="2" borderId="1" xfId="0" applyFont="1" applyFill="1" applyBorder="1" applyProtection="1">
      <protection hidden="1"/>
    </xf>
    <xf numFmtId="0" fontId="11" fillId="2" borderId="1" xfId="0" applyFont="1" applyFill="1" applyBorder="1" applyAlignment="1" applyProtection="1">
      <alignment horizontal="right"/>
      <protection hidden="1"/>
    </xf>
    <xf numFmtId="0" fontId="6" fillId="2" borderId="0" xfId="0" applyFont="1" applyFill="1" applyBorder="1" applyAlignment="1" applyProtection="1">
      <protection hidden="1"/>
    </xf>
    <xf numFmtId="0" fontId="6" fillId="2" borderId="1" xfId="0" applyFont="1" applyFill="1" applyBorder="1" applyAlignment="1" applyProtection="1">
      <protection hidden="1"/>
    </xf>
    <xf numFmtId="0" fontId="6" fillId="2" borderId="6" xfId="0" applyFont="1" applyFill="1" applyBorder="1" applyAlignment="1" applyProtection="1">
      <protection hidden="1"/>
    </xf>
    <xf numFmtId="0" fontId="6" fillId="2" borderId="10" xfId="0" applyFont="1" applyFill="1" applyBorder="1" applyAlignment="1" applyProtection="1">
      <alignment horizontal="right" wrapText="1"/>
      <protection hidden="1"/>
    </xf>
    <xf numFmtId="0" fontId="5" fillId="2" borderId="10" xfId="0" applyFont="1" applyFill="1" applyBorder="1" applyAlignment="1" applyProtection="1">
      <alignment horizontal="right" wrapText="1"/>
      <protection hidden="1"/>
    </xf>
    <xf numFmtId="9" fontId="5" fillId="2" borderId="2" xfId="2" applyFont="1" applyFill="1" applyBorder="1" applyAlignment="1" applyProtection="1">
      <alignment horizontal="right"/>
      <protection hidden="1"/>
    </xf>
    <xf numFmtId="9" fontId="5" fillId="2" borderId="10" xfId="2" applyFont="1" applyFill="1" applyBorder="1" applyAlignment="1" applyProtection="1">
      <alignment horizontal="right"/>
      <protection hidden="1"/>
    </xf>
    <xf numFmtId="0" fontId="5" fillId="2" borderId="9" xfId="0" applyFont="1" applyFill="1" applyBorder="1" applyAlignment="1" applyProtection="1">
      <alignment horizontal="right" wrapText="1"/>
      <protection hidden="1"/>
    </xf>
    <xf numFmtId="3" fontId="5" fillId="2" borderId="7" xfId="0" applyNumberFormat="1" applyFont="1" applyFill="1" applyBorder="1" applyAlignment="1" applyProtection="1">
      <alignment horizontal="right"/>
      <protection hidden="1"/>
    </xf>
    <xf numFmtId="165" fontId="5" fillId="2" borderId="8" xfId="1" applyNumberFormat="1" applyFont="1" applyFill="1" applyBorder="1" applyAlignment="1" applyProtection="1">
      <alignment horizontal="right"/>
      <protection hidden="1"/>
    </xf>
    <xf numFmtId="0" fontId="4" fillId="2" borderId="9" xfId="0" applyFont="1" applyFill="1" applyBorder="1" applyProtection="1">
      <protection hidden="1"/>
    </xf>
    <xf numFmtId="0" fontId="4" fillId="2" borderId="10" xfId="0" applyFont="1" applyFill="1" applyBorder="1" applyProtection="1">
      <protection hidden="1"/>
    </xf>
    <xf numFmtId="0" fontId="44" fillId="2" borderId="9" xfId="0" applyFont="1" applyFill="1" applyBorder="1" applyAlignment="1" applyProtection="1">
      <alignment horizontal="right"/>
      <protection hidden="1"/>
    </xf>
    <xf numFmtId="3" fontId="44" fillId="2" borderId="7" xfId="0" applyNumberFormat="1" applyFont="1" applyFill="1" applyBorder="1" applyAlignment="1" applyProtection="1">
      <alignment horizontal="right"/>
      <protection hidden="1"/>
    </xf>
    <xf numFmtId="165" fontId="5" fillId="2" borderId="7" xfId="1" applyNumberFormat="1" applyFont="1" applyFill="1" applyBorder="1" applyAlignment="1" applyProtection="1">
      <alignment horizontal="right"/>
      <protection hidden="1"/>
    </xf>
    <xf numFmtId="3" fontId="5" fillId="2" borderId="5" xfId="0" applyNumberFormat="1" applyFont="1" applyFill="1" applyBorder="1" applyAlignment="1" applyProtection="1">
      <alignment horizontal="right"/>
      <protection hidden="1"/>
    </xf>
    <xf numFmtId="3" fontId="5" fillId="2" borderId="1" xfId="0" applyNumberFormat="1" applyFont="1" applyFill="1" applyBorder="1" applyAlignment="1" applyProtection="1">
      <alignment horizontal="right"/>
      <protection hidden="1"/>
    </xf>
    <xf numFmtId="0" fontId="5" fillId="2" borderId="0" xfId="0" applyFont="1" applyFill="1" applyBorder="1" applyAlignment="1" applyProtection="1">
      <alignment horizontal="right" vertical="center"/>
      <protection hidden="1"/>
    </xf>
    <xf numFmtId="0" fontId="5" fillId="2" borderId="7" xfId="0" applyFont="1" applyFill="1" applyBorder="1" applyAlignment="1" applyProtection="1">
      <alignment horizontal="right" vertical="center" wrapText="1"/>
      <protection hidden="1"/>
    </xf>
    <xf numFmtId="0" fontId="5" fillId="2" borderId="8" xfId="0" applyFont="1" applyFill="1" applyBorder="1" applyAlignment="1" applyProtection="1">
      <alignment horizontal="right" vertical="center"/>
      <protection hidden="1"/>
    </xf>
    <xf numFmtId="165" fontId="5" fillId="2" borderId="5" xfId="1" applyNumberFormat="1" applyFont="1" applyFill="1" applyBorder="1" applyAlignment="1" applyProtection="1">
      <alignment horizontal="right"/>
      <protection hidden="1"/>
    </xf>
    <xf numFmtId="165" fontId="5" fillId="2" borderId="1" xfId="1" applyNumberFormat="1" applyFont="1" applyFill="1" applyBorder="1" applyAlignment="1" applyProtection="1">
      <alignment horizontal="right"/>
      <protection hidden="1"/>
    </xf>
    <xf numFmtId="165" fontId="5" fillId="2" borderId="6" xfId="1" applyNumberFormat="1" applyFont="1" applyFill="1" applyBorder="1" applyAlignment="1" applyProtection="1">
      <alignment horizontal="right"/>
      <protection hidden="1"/>
    </xf>
    <xf numFmtId="0" fontId="5"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protection hidden="1"/>
    </xf>
    <xf numFmtId="0" fontId="13" fillId="2" borderId="0" xfId="8" applyFill="1"/>
    <xf numFmtId="0" fontId="13" fillId="2" borderId="0" xfId="8" applyFont="1" applyFill="1"/>
    <xf numFmtId="0" fontId="42" fillId="2" borderId="0" xfId="105" applyFill="1" applyAlignment="1" applyProtection="1"/>
    <xf numFmtId="0" fontId="45" fillId="2" borderId="0" xfId="8" applyFont="1" applyFill="1"/>
    <xf numFmtId="0" fontId="46" fillId="2" borderId="0" xfId="8" applyFont="1" applyFill="1"/>
    <xf numFmtId="0" fontId="2" fillId="2" borderId="0" xfId="0" applyFont="1" applyFill="1" applyProtection="1">
      <protection hidden="1"/>
    </xf>
    <xf numFmtId="3" fontId="5" fillId="2" borderId="0" xfId="0" applyNumberFormat="1" applyFont="1" applyFill="1" applyAlignment="1" applyProtection="1">
      <alignment horizontal="right" vertical="center"/>
      <protection hidden="1"/>
    </xf>
    <xf numFmtId="0" fontId="47" fillId="2" borderId="0" xfId="0" applyFont="1" applyFill="1" applyAlignment="1" applyProtection="1">
      <alignment horizontal="left" vertical="top"/>
      <protection hidden="1"/>
    </xf>
    <xf numFmtId="0" fontId="48" fillId="2" borderId="0" xfId="0" applyFont="1" applyFill="1" applyProtection="1">
      <protection hidden="1"/>
    </xf>
    <xf numFmtId="0" fontId="48" fillId="2" borderId="0" xfId="0" applyFont="1" applyFill="1" applyAlignment="1" applyProtection="1">
      <alignment horizontal="right" vertical="top"/>
      <protection hidden="1"/>
    </xf>
    <xf numFmtId="0" fontId="47" fillId="2" borderId="0" xfId="0" applyFont="1" applyFill="1" applyAlignment="1" applyProtection="1">
      <alignment horizontal="left" vertical="top" wrapText="1"/>
      <protection hidden="1"/>
    </xf>
    <xf numFmtId="0" fontId="49" fillId="2" borderId="0" xfId="0" applyFont="1" applyFill="1" applyAlignment="1">
      <alignment horizontal="left" vertical="top" wrapText="1"/>
    </xf>
    <xf numFmtId="0" fontId="47" fillId="2" borderId="0" xfId="0" applyFont="1" applyFill="1" applyAlignment="1" applyProtection="1">
      <alignment vertical="center"/>
      <protection hidden="1"/>
    </xf>
    <xf numFmtId="0" fontId="48" fillId="2" borderId="0" xfId="0" applyFont="1" applyFill="1" applyAlignment="1" applyProtection="1">
      <alignment vertical="center"/>
      <protection hidden="1"/>
    </xf>
    <xf numFmtId="0" fontId="47" fillId="2" borderId="0" xfId="0" applyFont="1" applyFill="1" applyAlignment="1" applyProtection="1">
      <alignment vertical="center" wrapText="1"/>
      <protection hidden="1"/>
    </xf>
    <xf numFmtId="0" fontId="7" fillId="2" borderId="0" xfId="0" applyFont="1" applyFill="1" applyAlignment="1" applyProtection="1">
      <alignment horizontal="left" wrapText="1"/>
      <protection hidden="1"/>
    </xf>
    <xf numFmtId="0" fontId="52" fillId="2" borderId="0" xfId="0" applyFont="1" applyFill="1" applyAlignment="1">
      <alignment horizontal="right" vertical="top"/>
    </xf>
    <xf numFmtId="0" fontId="2" fillId="2" borderId="0" xfId="0" applyFont="1" applyFill="1" applyAlignment="1" applyProtection="1">
      <alignment horizontal="left"/>
      <protection hidden="1"/>
    </xf>
    <xf numFmtId="0" fontId="2" fillId="2" borderId="0" xfId="0" applyFont="1" applyFill="1" applyBorder="1" applyAlignment="1" applyProtection="1">
      <alignment horizontal="left"/>
      <protection hidden="1"/>
    </xf>
    <xf numFmtId="0" fontId="41" fillId="2" borderId="0" xfId="0" applyFont="1" applyFill="1" applyAlignment="1" applyProtection="1">
      <alignment horizontal="left"/>
      <protection hidden="1"/>
    </xf>
    <xf numFmtId="0" fontId="6" fillId="2" borderId="1" xfId="0" applyFont="1" applyFill="1" applyBorder="1" applyAlignment="1" applyProtection="1">
      <alignment horizontal="center"/>
      <protection hidden="1"/>
    </xf>
    <xf numFmtId="0" fontId="7" fillId="2" borderId="0" xfId="0" applyFont="1" applyFill="1" applyAlignment="1" applyProtection="1">
      <alignment horizontal="left" wrapText="1"/>
      <protection hidden="1"/>
    </xf>
    <xf numFmtId="0" fontId="6" fillId="2" borderId="2" xfId="0" applyFont="1" applyFill="1" applyBorder="1" applyAlignment="1" applyProtection="1">
      <alignment horizontal="center" wrapText="1"/>
      <protection locked="0" hidden="1"/>
    </xf>
    <xf numFmtId="0" fontId="3" fillId="2" borderId="0" xfId="0" applyFont="1" applyFill="1" applyAlignment="1" applyProtection="1">
      <alignment horizontal="left" wrapText="1"/>
      <protection locked="0" hidden="1"/>
    </xf>
    <xf numFmtId="0" fontId="6" fillId="2" borderId="0" xfId="0" applyFont="1" applyFill="1" applyBorder="1" applyAlignment="1" applyProtection="1">
      <alignment horizontal="center"/>
      <protection locked="0" hidden="1"/>
    </xf>
    <xf numFmtId="0" fontId="6" fillId="2" borderId="1" xfId="0" applyFont="1" applyFill="1" applyBorder="1" applyAlignment="1" applyProtection="1">
      <alignment horizontal="center"/>
      <protection locked="0" hidden="1"/>
    </xf>
    <xf numFmtId="0" fontId="5" fillId="2" borderId="2" xfId="0" applyFont="1" applyFill="1" applyBorder="1" applyAlignment="1" applyProtection="1">
      <alignment horizontal="center"/>
      <protection locked="0" hidden="1"/>
    </xf>
    <xf numFmtId="0" fontId="5" fillId="2" borderId="2" xfId="0" applyFont="1" applyFill="1" applyBorder="1" applyAlignment="1" applyProtection="1">
      <alignment horizontal="center" wrapText="1"/>
      <protection locked="0" hidden="1"/>
    </xf>
    <xf numFmtId="0" fontId="6" fillId="2" borderId="0" xfId="0" applyFont="1" applyFill="1" applyBorder="1" applyAlignment="1" applyProtection="1">
      <alignment horizontal="center" wrapText="1"/>
      <protection locked="0" hidden="1"/>
    </xf>
    <xf numFmtId="0" fontId="5" fillId="2" borderId="0" xfId="0" applyFont="1" applyFill="1" applyBorder="1" applyAlignment="1" applyProtection="1">
      <alignment horizontal="center"/>
      <protection locked="0" hidden="1"/>
    </xf>
    <xf numFmtId="0" fontId="5" fillId="2" borderId="1" xfId="0" applyFont="1" applyFill="1" applyBorder="1" applyAlignment="1" applyProtection="1">
      <alignment horizontal="center"/>
      <protection locked="0" hidden="1"/>
    </xf>
    <xf numFmtId="0" fontId="5" fillId="2" borderId="0"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locked="0" hidden="1"/>
    </xf>
    <xf numFmtId="0" fontId="5" fillId="2" borderId="24" xfId="0" applyFont="1" applyFill="1" applyBorder="1" applyAlignment="1" applyProtection="1">
      <alignment horizontal="center" vertical="center" wrapText="1"/>
      <protection locked="0" hidden="1"/>
    </xf>
    <xf numFmtId="0" fontId="6" fillId="2" borderId="4" xfId="0" applyFont="1" applyFill="1" applyBorder="1" applyAlignment="1" applyProtection="1">
      <alignment horizontal="center" vertical="center" wrapText="1"/>
      <protection locked="0" hidden="1"/>
    </xf>
    <xf numFmtId="0" fontId="40" fillId="2" borderId="4" xfId="0" applyFont="1" applyFill="1" applyBorder="1" applyAlignment="1" applyProtection="1">
      <alignment horizontal="center" vertical="center" wrapText="1"/>
      <protection locked="0" hidden="1"/>
    </xf>
    <xf numFmtId="0" fontId="5" fillId="2" borderId="25" xfId="0" applyFont="1" applyFill="1" applyBorder="1" applyAlignment="1" applyProtection="1">
      <alignment horizontal="center" vertical="center"/>
      <protection locked="0" hidden="1"/>
    </xf>
    <xf numFmtId="0" fontId="5" fillId="2" borderId="26"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6" fillId="2" borderId="2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0" fontId="5" fillId="2" borderId="9" xfId="0" applyFont="1" applyFill="1" applyBorder="1" applyAlignment="1" applyProtection="1">
      <alignment horizontal="center"/>
      <protection hidden="1"/>
    </xf>
    <xf numFmtId="0" fontId="5" fillId="2" borderId="2" xfId="0"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0" fontId="5" fillId="2" borderId="2" xfId="0" applyFont="1" applyFill="1" applyBorder="1" applyAlignment="1" applyProtection="1">
      <alignment horizontal="center" wrapText="1"/>
      <protection hidden="1"/>
    </xf>
    <xf numFmtId="0" fontId="5" fillId="2" borderId="10" xfId="0" applyFont="1" applyFill="1" applyBorder="1" applyAlignment="1" applyProtection="1">
      <alignment horizontal="center" wrapText="1"/>
      <protection hidden="1"/>
    </xf>
    <xf numFmtId="0" fontId="5" fillId="2" borderId="10" xfId="0" applyFont="1" applyFill="1" applyBorder="1" applyAlignment="1" applyProtection="1">
      <alignment horizontal="center"/>
      <protection hidden="1"/>
    </xf>
  </cellXfs>
  <cellStyles count="106">
    <cellStyle name="20% - Accent1 2" xfId="18"/>
    <cellStyle name="20% - Accent1 3" xfId="19"/>
    <cellStyle name="20% - Accent2 2" xfId="20"/>
    <cellStyle name="20% - Accent2 3" xfId="21"/>
    <cellStyle name="20% - Accent3 2" xfId="22"/>
    <cellStyle name="20% - Accent3 3" xfId="23"/>
    <cellStyle name="20% - Accent4 2" xfId="24"/>
    <cellStyle name="20% - Accent4 3" xfId="25"/>
    <cellStyle name="20% - Accent5 2" xfId="26"/>
    <cellStyle name="20% - Accent5 3" xfId="27"/>
    <cellStyle name="20% - Accent6 2" xfId="28"/>
    <cellStyle name="20% - Accent6 3" xfId="29"/>
    <cellStyle name="40% - Accent1 2" xfId="30"/>
    <cellStyle name="40% - Accent1 3" xfId="31"/>
    <cellStyle name="40% - Accent2 2" xfId="32"/>
    <cellStyle name="40% - Accent2 3" xfId="33"/>
    <cellStyle name="40% - Accent3 2" xfId="34"/>
    <cellStyle name="40% - Accent3 3" xfId="35"/>
    <cellStyle name="40% - Accent4 2" xfId="36"/>
    <cellStyle name="40% - Accent4 3" xfId="37"/>
    <cellStyle name="40% - Accent5 2" xfId="38"/>
    <cellStyle name="40% - Accent5 3" xfId="39"/>
    <cellStyle name="40% - Accent6 2" xfId="40"/>
    <cellStyle name="40% - Accent6 3" xfId="41"/>
    <cellStyle name="60% - Accent1 2" xfId="42"/>
    <cellStyle name="60% - Accent1 3" xfId="43"/>
    <cellStyle name="60% - Accent2 2" xfId="44"/>
    <cellStyle name="60% - Accent2 3" xfId="45"/>
    <cellStyle name="60% - Accent3 2" xfId="46"/>
    <cellStyle name="60% - Accent3 3" xfId="47"/>
    <cellStyle name="60% - Accent4 2" xfId="48"/>
    <cellStyle name="60% - Accent4 3" xfId="49"/>
    <cellStyle name="60% - Accent5 2" xfId="50"/>
    <cellStyle name="60% - Accent5 3" xfId="51"/>
    <cellStyle name="60% - Accent6 2" xfId="52"/>
    <cellStyle name="60% - Accent6 3" xfId="53"/>
    <cellStyle name="Accent1 2" xfId="54"/>
    <cellStyle name="Accent1 3" xfId="55"/>
    <cellStyle name="Accent2 2" xfId="56"/>
    <cellStyle name="Accent2 3" xfId="57"/>
    <cellStyle name="Accent3 2" xfId="58"/>
    <cellStyle name="Accent3 3" xfId="59"/>
    <cellStyle name="Accent4 2" xfId="60"/>
    <cellStyle name="Accent4 3" xfId="61"/>
    <cellStyle name="Accent5 2" xfId="62"/>
    <cellStyle name="Accent5 3" xfId="63"/>
    <cellStyle name="Accent6 2" xfId="64"/>
    <cellStyle name="Accent6 3" xfId="65"/>
    <cellStyle name="Bad 2" xfId="66"/>
    <cellStyle name="Bad 3" xfId="67"/>
    <cellStyle name="Calculation 2" xfId="68"/>
    <cellStyle name="Calculation 3" xfId="69"/>
    <cellStyle name="Check Cell 2" xfId="70"/>
    <cellStyle name="Check Cell 3" xfId="71"/>
    <cellStyle name="Comma" xfId="1" builtinId="3"/>
    <cellStyle name="Comma 2" xfId="3"/>
    <cellStyle name="Comma 2 2" xfId="4"/>
    <cellStyle name="Comma 3" xfId="5"/>
    <cellStyle name="Currency 2" xfId="6"/>
    <cellStyle name="Currency 2 2" xfId="7"/>
    <cellStyle name="Currency 3" xfId="72"/>
    <cellStyle name="Explanatory Text 2" xfId="73"/>
    <cellStyle name="Explanatory Text 3" xfId="74"/>
    <cellStyle name="Good 2" xfId="75"/>
    <cellStyle name="Good 3" xfId="76"/>
    <cellStyle name="Heading 1 2" xfId="77"/>
    <cellStyle name="Heading 1 3" xfId="78"/>
    <cellStyle name="Heading 2 2" xfId="79"/>
    <cellStyle name="Heading 2 3" xfId="80"/>
    <cellStyle name="Heading 3 2" xfId="81"/>
    <cellStyle name="Heading 3 3" xfId="82"/>
    <cellStyle name="Heading 4 2" xfId="83"/>
    <cellStyle name="Heading 4 3" xfId="84"/>
    <cellStyle name="Hyperlink" xfId="105" builtinId="8"/>
    <cellStyle name="Hyperlink 2" xfId="85"/>
    <cellStyle name="Input 2" xfId="86"/>
    <cellStyle name="Input 3" xfId="87"/>
    <cellStyle name="Linked Cell 2" xfId="88"/>
    <cellStyle name="Linked Cell 3" xfId="89"/>
    <cellStyle name="Neutral 2" xfId="90"/>
    <cellStyle name="Neutral 3" xfId="91"/>
    <cellStyle name="Normal" xfId="0" builtinId="0"/>
    <cellStyle name="Normal 2" xfId="8"/>
    <cellStyle name="Normal 2 2" xfId="9"/>
    <cellStyle name="Normal 2 2 2" xfId="10"/>
    <cellStyle name="Normal 2 3" xfId="92"/>
    <cellStyle name="Normal 3" xfId="11"/>
    <cellStyle name="Normal 3 2" xfId="12"/>
    <cellStyle name="Normal 4" xfId="13"/>
    <cellStyle name="Normal 5" xfId="93"/>
    <cellStyle name="Normal 6" xfId="94"/>
    <cellStyle name="Note 2" xfId="95"/>
    <cellStyle name="Note 3" xfId="96"/>
    <cellStyle name="Output 2" xfId="97"/>
    <cellStyle name="Output 3" xfId="98"/>
    <cellStyle name="Percent" xfId="2" builtinId="5"/>
    <cellStyle name="Percent 2" xfId="14"/>
    <cellStyle name="Percent 2 2" xfId="15"/>
    <cellStyle name="Percent 3" xfId="16"/>
    <cellStyle name="Percent 4" xfId="17"/>
    <cellStyle name="Title 2" xfId="99"/>
    <cellStyle name="Title 3" xfId="100"/>
    <cellStyle name="Total 2" xfId="101"/>
    <cellStyle name="Total 3" xfId="102"/>
    <cellStyle name="Warning Text 2" xfId="103"/>
    <cellStyle name="Warning Text 3"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NAT_INDEX!$C$7" fmlaRange="NAT_INDEX!$D$3:$D$4" noThreeD="1" sel="1" val="0"/>
</file>

<file path=xl/ctrlProps/ctrlProp2.xml><?xml version="1.0" encoding="utf-8"?>
<formControlPr xmlns="http://schemas.microsoft.com/office/spreadsheetml/2009/9/main" objectType="Drop" dropLines="4" dropStyle="combo" dx="16" fmlaLink="INDEX!$H$8" fmlaRange="INDEX!$I$1:$I$4" noThreeD="1" sel="3" val="0"/>
</file>

<file path=xl/ctrlProps/ctrlProp3.xml><?xml version="1.0" encoding="utf-8"?>
<formControlPr xmlns="http://schemas.microsoft.com/office/spreadsheetml/2009/9/main" objectType="Drop" dropStyle="combo" dx="16" fmlaLink="INDEX!$H$17" fmlaRange="INDEX!$I$13:$I$14" noThreeD="1" sel="1" val="0"/>
</file>

<file path=xl/ctrlProps/ctrlProp4.xml><?xml version="1.0" encoding="utf-8"?>
<formControlPr xmlns="http://schemas.microsoft.com/office/spreadsheetml/2009/9/main" objectType="Drop" dropLines="20" dropStyle="combo" dx="16" fmlaLink="INDEX!$H$25" fmlaRange="INDEX!$B$2:$B$15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341755" cy="1080770"/>
    <xdr:pic>
      <xdr:nvPicPr>
        <xdr:cNvPr id="3" name="Picture 2"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609600" y="161925"/>
          <a:ext cx="1341755" cy="1080770"/>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4</xdr:row>
          <xdr:rowOff>66675</xdr:rowOff>
        </xdr:from>
        <xdr:to>
          <xdr:col>1</xdr:col>
          <xdr:colOff>3028950</xdr:colOff>
          <xdr:row>4</xdr:row>
          <xdr:rowOff>342900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xdr:row>
          <xdr:rowOff>238125</xdr:rowOff>
        </xdr:from>
        <xdr:to>
          <xdr:col>3</xdr:col>
          <xdr:colOff>1238250</xdr:colOff>
          <xdr:row>4</xdr:row>
          <xdr:rowOff>66675</xdr:rowOff>
        </xdr:to>
        <xdr:sp macro="" textlink="">
          <xdr:nvSpPr>
            <xdr:cNvPr id="5121" name="Drop Dow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5</xdr:row>
          <xdr:rowOff>0</xdr:rowOff>
        </xdr:from>
        <xdr:to>
          <xdr:col>3</xdr:col>
          <xdr:colOff>819150</xdr:colOff>
          <xdr:row>5</xdr:row>
          <xdr:rowOff>295275</xdr:rowOff>
        </xdr:to>
        <xdr:sp macro="" textlink="">
          <xdr:nvSpPr>
            <xdr:cNvPr id="21505" name="Drop Dow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xdr:row>
          <xdr:rowOff>419100</xdr:rowOff>
        </xdr:from>
        <xdr:to>
          <xdr:col>1</xdr:col>
          <xdr:colOff>2066925</xdr:colOff>
          <xdr:row>4</xdr:row>
          <xdr:rowOff>657225</xdr:rowOff>
        </xdr:to>
        <xdr:sp macro="" textlink="">
          <xdr:nvSpPr>
            <xdr:cNvPr id="22529" name="Drop Down 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destinat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1.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workbookViewId="0"/>
  </sheetViews>
  <sheetFormatPr defaultRowHeight="15" x14ac:dyDescent="0.25"/>
  <cols>
    <col min="1" max="16384" width="9.140625" style="15"/>
  </cols>
  <sheetData>
    <row r="1" spans="2:2" s="189" customFormat="1" ht="12.75" x14ac:dyDescent="0.2"/>
    <row r="2" spans="2:2" s="189" customFormat="1" ht="12.75" x14ac:dyDescent="0.2"/>
    <row r="3" spans="2:2" s="189" customFormat="1" ht="12.75" x14ac:dyDescent="0.2"/>
    <row r="4" spans="2:2" s="189" customFormat="1" ht="12.75" x14ac:dyDescent="0.2"/>
    <row r="5" spans="2:2" s="189" customFormat="1" ht="12.75" x14ac:dyDescent="0.2"/>
    <row r="6" spans="2:2" s="189" customFormat="1" ht="12.75" x14ac:dyDescent="0.2"/>
    <row r="7" spans="2:2" s="189" customFormat="1" ht="12.75" x14ac:dyDescent="0.2"/>
    <row r="8" spans="2:2" s="189" customFormat="1" ht="12.75" x14ac:dyDescent="0.2"/>
    <row r="9" spans="2:2" s="189" customFormat="1" ht="25.5" x14ac:dyDescent="0.35">
      <c r="B9" s="192" t="s">
        <v>652</v>
      </c>
    </row>
    <row r="10" spans="2:2" s="189" customFormat="1" ht="12.75" x14ac:dyDescent="0.2"/>
    <row r="11" spans="2:2" s="189" customFormat="1" x14ac:dyDescent="0.25">
      <c r="B11" s="193" t="s">
        <v>682</v>
      </c>
    </row>
    <row r="12" spans="2:2" s="189" customFormat="1" ht="12.75" x14ac:dyDescent="0.2"/>
    <row r="13" spans="2:2" s="189" customFormat="1" ht="12.75" x14ac:dyDescent="0.2">
      <c r="B13" s="190" t="s">
        <v>616</v>
      </c>
    </row>
    <row r="14" spans="2:2" s="189" customFormat="1" ht="12.75" x14ac:dyDescent="0.2">
      <c r="B14" s="190" t="s">
        <v>617</v>
      </c>
    </row>
    <row r="15" spans="2:2" s="189" customFormat="1" ht="12.75" x14ac:dyDescent="0.2">
      <c r="B15" s="190" t="s">
        <v>618</v>
      </c>
    </row>
    <row r="16" spans="2:2" s="189" customFormat="1" ht="12.75" x14ac:dyDescent="0.2">
      <c r="B16" s="190" t="s">
        <v>619</v>
      </c>
    </row>
    <row r="17" spans="2:14" s="189" customFormat="1" ht="12.75" x14ac:dyDescent="0.2"/>
    <row r="18" spans="2:14" s="189" customFormat="1" ht="12.75" x14ac:dyDescent="0.2">
      <c r="B18" s="191" t="s">
        <v>620</v>
      </c>
    </row>
    <row r="19" spans="2:14" s="189" customFormat="1" ht="12.75" x14ac:dyDescent="0.2"/>
    <row r="20" spans="2:14" s="189" customFormat="1" ht="12.75" x14ac:dyDescent="0.2">
      <c r="B20" s="190" t="s">
        <v>621</v>
      </c>
      <c r="H20" s="191" t="s">
        <v>622</v>
      </c>
      <c r="I20" s="191"/>
      <c r="J20" s="191"/>
      <c r="K20" s="191"/>
      <c r="L20" s="191"/>
      <c r="M20" s="191"/>
      <c r="N20" s="191"/>
    </row>
  </sheetData>
  <hyperlinks>
    <hyperlink ref="B18" location="Contents!A1" display="Contents"/>
    <hyperlink ref="H20:N20" r:id="rId1" display="https://www.gov.uk/government/collections/statistics-destinations"/>
  </hyperlinks>
  <pageMargins left="0.7" right="0.7" top="0.75" bottom="0.75" header="0.3" footer="0.3"/>
  <pageSetup paperSize="9" scale="6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4"/>
  <sheetViews>
    <sheetView workbookViewId="0">
      <pane xSplit="2" ySplit="5" topLeftCell="C6" activePane="bottomRight" state="frozen"/>
      <selection activeCell="C16" sqref="B16:C16"/>
      <selection pane="topRight" activeCell="C16" sqref="B16:C16"/>
      <selection pane="bottomLeft" activeCell="C16" sqref="B16:C16"/>
      <selection pane="bottomRight" sqref="A1:I1"/>
    </sheetView>
  </sheetViews>
  <sheetFormatPr defaultRowHeight="15" x14ac:dyDescent="0.25"/>
  <cols>
    <col min="1" max="1" width="9.140625" style="15"/>
    <col min="2" max="2" width="54" style="15" customWidth="1"/>
    <col min="3" max="3" width="10.42578125" style="15" customWidth="1"/>
    <col min="4" max="4" width="10.42578125" style="15" bestFit="1" customWidth="1"/>
    <col min="5" max="5" width="11.7109375" style="15" customWidth="1"/>
    <col min="6" max="6" width="11.28515625" style="15" customWidth="1"/>
    <col min="7" max="7" width="12.140625" style="15" customWidth="1"/>
    <col min="8" max="8" width="11.85546875" style="15" customWidth="1"/>
    <col min="9" max="9" width="10.7109375" style="15" bestFit="1" customWidth="1"/>
    <col min="10" max="16384" width="9.140625" style="15"/>
  </cols>
  <sheetData>
    <row r="1" spans="1:10" ht="14.25" customHeight="1" x14ac:dyDescent="0.25">
      <c r="A1" s="212" t="s">
        <v>55</v>
      </c>
      <c r="B1" s="212"/>
      <c r="C1" s="212"/>
      <c r="D1" s="212"/>
      <c r="E1" s="212"/>
      <c r="F1" s="212"/>
      <c r="G1" s="212"/>
      <c r="H1" s="212"/>
      <c r="I1" s="212"/>
    </row>
    <row r="2" spans="1:10" ht="14.25" customHeight="1" x14ac:dyDescent="0.25">
      <c r="A2" s="3" t="s">
        <v>33</v>
      </c>
      <c r="B2" s="32"/>
      <c r="C2" s="32"/>
      <c r="D2" s="32"/>
      <c r="E2" s="32"/>
      <c r="F2" s="32"/>
      <c r="G2" s="32"/>
      <c r="H2" s="32"/>
      <c r="I2" s="32"/>
    </row>
    <row r="3" spans="1:10" ht="14.25" customHeight="1" x14ac:dyDescent="0.25">
      <c r="A3" s="33" t="s">
        <v>623</v>
      </c>
      <c r="B3" s="32"/>
      <c r="C3" s="32"/>
      <c r="D3" s="32"/>
      <c r="E3" s="32"/>
      <c r="F3" s="32"/>
      <c r="G3" s="32"/>
      <c r="H3" s="32"/>
      <c r="I3" s="32"/>
    </row>
    <row r="4" spans="1:10" ht="23.25" customHeight="1" x14ac:dyDescent="0.25">
      <c r="A4" s="35"/>
      <c r="B4" s="35"/>
      <c r="C4" s="218" t="s">
        <v>72</v>
      </c>
      <c r="D4" s="218"/>
      <c r="E4" s="218"/>
      <c r="F4" s="218"/>
      <c r="G4" s="218"/>
      <c r="H4" s="218"/>
      <c r="I4" s="218"/>
    </row>
    <row r="5" spans="1:10" x14ac:dyDescent="0.25">
      <c r="A5" s="36"/>
      <c r="B5" s="36"/>
      <c r="C5" s="49" t="s">
        <v>73</v>
      </c>
      <c r="D5" s="49" t="s">
        <v>74</v>
      </c>
      <c r="E5" s="49" t="s">
        <v>75</v>
      </c>
      <c r="F5" s="49" t="s">
        <v>76</v>
      </c>
      <c r="G5" s="49" t="s">
        <v>77</v>
      </c>
      <c r="H5" s="49" t="s">
        <v>78</v>
      </c>
      <c r="I5" s="49" t="s">
        <v>79</v>
      </c>
    </row>
    <row r="6" spans="1:10" s="11" customFormat="1" ht="14.25" customHeight="1" x14ac:dyDescent="0.25">
      <c r="A6" s="9" t="s">
        <v>654</v>
      </c>
      <c r="B6" s="9"/>
      <c r="C6" s="50">
        <v>437845</v>
      </c>
      <c r="D6" s="50">
        <v>21555</v>
      </c>
      <c r="E6" s="50">
        <v>47425</v>
      </c>
      <c r="F6" s="50">
        <v>26490</v>
      </c>
      <c r="G6" s="50">
        <v>9555</v>
      </c>
      <c r="H6" s="50">
        <v>5405</v>
      </c>
      <c r="I6" s="50">
        <v>548280</v>
      </c>
      <c r="J6" s="50"/>
    </row>
    <row r="7" spans="1:10" ht="14.25" customHeight="1" x14ac:dyDescent="0.25">
      <c r="A7" s="13"/>
      <c r="B7" s="9"/>
      <c r="C7" s="51"/>
      <c r="D7" s="51"/>
      <c r="E7" s="51"/>
      <c r="F7" s="51"/>
      <c r="G7" s="51"/>
      <c r="H7" s="51"/>
      <c r="I7" s="51"/>
      <c r="J7" s="51"/>
    </row>
    <row r="8" spans="1:10" s="11" customFormat="1" ht="14.25" customHeight="1" x14ac:dyDescent="0.25">
      <c r="A8" s="210" t="s">
        <v>657</v>
      </c>
      <c r="B8" s="210"/>
      <c r="C8" s="50">
        <v>94</v>
      </c>
      <c r="D8" s="50">
        <v>93</v>
      </c>
      <c r="E8" s="50">
        <v>95</v>
      </c>
      <c r="F8" s="50">
        <v>94</v>
      </c>
      <c r="G8" s="50">
        <v>94</v>
      </c>
      <c r="H8" s="50">
        <v>92</v>
      </c>
      <c r="I8" s="50">
        <v>94</v>
      </c>
    </row>
    <row r="9" spans="1:10" ht="14.25" customHeight="1" x14ac:dyDescent="0.25">
      <c r="A9" s="204"/>
      <c r="B9" s="16" t="s">
        <v>655</v>
      </c>
      <c r="C9" s="51">
        <v>7</v>
      </c>
      <c r="D9" s="51">
        <v>4</v>
      </c>
      <c r="E9" s="51">
        <v>2</v>
      </c>
      <c r="F9" s="51">
        <v>2</v>
      </c>
      <c r="G9" s="51">
        <v>1</v>
      </c>
      <c r="H9" s="51">
        <v>5</v>
      </c>
      <c r="I9" s="51">
        <v>6</v>
      </c>
    </row>
    <row r="10" spans="1:10" ht="14.25" customHeight="1" x14ac:dyDescent="0.25">
      <c r="A10" s="204"/>
      <c r="B10" s="16"/>
      <c r="C10" s="51"/>
      <c r="D10" s="51"/>
      <c r="E10" s="51"/>
      <c r="F10" s="51"/>
      <c r="G10" s="51"/>
      <c r="H10" s="51"/>
      <c r="I10" s="51"/>
    </row>
    <row r="11" spans="1:10" s="11" customFormat="1" ht="14.25" customHeight="1" x14ac:dyDescent="0.25">
      <c r="A11" s="17" t="s">
        <v>658</v>
      </c>
      <c r="B11" s="17"/>
      <c r="C11" s="50">
        <v>90</v>
      </c>
      <c r="D11" s="50">
        <v>90</v>
      </c>
      <c r="E11" s="50">
        <v>94</v>
      </c>
      <c r="F11" s="50">
        <v>93</v>
      </c>
      <c r="G11" s="50">
        <v>93</v>
      </c>
      <c r="H11" s="50">
        <v>89</v>
      </c>
      <c r="I11" s="50">
        <v>91</v>
      </c>
    </row>
    <row r="12" spans="1:10" ht="14.25" customHeight="1" x14ac:dyDescent="0.25">
      <c r="A12" s="18"/>
      <c r="B12" s="18" t="s">
        <v>673</v>
      </c>
      <c r="C12" s="51">
        <v>40</v>
      </c>
      <c r="D12" s="51">
        <v>33</v>
      </c>
      <c r="E12" s="51">
        <v>24</v>
      </c>
      <c r="F12" s="51">
        <v>29</v>
      </c>
      <c r="G12" s="51">
        <v>25</v>
      </c>
      <c r="H12" s="51">
        <v>35</v>
      </c>
      <c r="I12" s="51">
        <v>38</v>
      </c>
    </row>
    <row r="13" spans="1:10" ht="14.25" customHeight="1" x14ac:dyDescent="0.25">
      <c r="A13" s="18"/>
      <c r="B13" s="18" t="s">
        <v>45</v>
      </c>
      <c r="C13" s="51">
        <v>37</v>
      </c>
      <c r="D13" s="51">
        <v>43</v>
      </c>
      <c r="E13" s="51">
        <v>51</v>
      </c>
      <c r="F13" s="51">
        <v>46</v>
      </c>
      <c r="G13" s="51">
        <v>53</v>
      </c>
      <c r="H13" s="51">
        <v>43</v>
      </c>
      <c r="I13" s="51">
        <v>39</v>
      </c>
    </row>
    <row r="14" spans="1:10" ht="14.25" customHeight="1" x14ac:dyDescent="0.25">
      <c r="A14" s="18"/>
      <c r="B14" s="18" t="s">
        <v>46</v>
      </c>
      <c r="C14" s="51">
        <v>12</v>
      </c>
      <c r="D14" s="51">
        <v>13</v>
      </c>
      <c r="E14" s="51">
        <v>19</v>
      </c>
      <c r="F14" s="51">
        <v>18</v>
      </c>
      <c r="G14" s="51">
        <v>14</v>
      </c>
      <c r="H14" s="51">
        <v>11</v>
      </c>
      <c r="I14" s="51">
        <v>13</v>
      </c>
    </row>
    <row r="15" spans="1:10" ht="14.25" customHeight="1" x14ac:dyDescent="0.25">
      <c r="A15" s="18"/>
      <c r="B15" s="18" t="s">
        <v>659</v>
      </c>
      <c r="C15" s="51">
        <v>1</v>
      </c>
      <c r="D15" s="51">
        <v>1</v>
      </c>
      <c r="E15" s="51">
        <v>1</v>
      </c>
      <c r="F15" s="51">
        <v>1</v>
      </c>
      <c r="G15" s="51">
        <v>1</v>
      </c>
      <c r="H15" s="51">
        <v>1</v>
      </c>
      <c r="I15" s="51">
        <v>1</v>
      </c>
    </row>
    <row r="16" spans="1:10" ht="14.25" customHeight="1" x14ac:dyDescent="0.25">
      <c r="A16" s="18"/>
      <c r="B16" s="19" t="s">
        <v>47</v>
      </c>
      <c r="C16" s="51" t="s">
        <v>31</v>
      </c>
      <c r="D16" s="51" t="s">
        <v>31</v>
      </c>
      <c r="E16" s="51" t="s">
        <v>31</v>
      </c>
      <c r="F16" s="51" t="s">
        <v>31</v>
      </c>
      <c r="G16" s="51">
        <v>1</v>
      </c>
      <c r="H16" s="51" t="s">
        <v>31</v>
      </c>
      <c r="I16" s="51" t="s">
        <v>31</v>
      </c>
    </row>
    <row r="17" spans="1:9" ht="14.25" customHeight="1" x14ac:dyDescent="0.25">
      <c r="A17" s="18"/>
      <c r="B17" s="19" t="s">
        <v>660</v>
      </c>
      <c r="C17" s="51" t="s">
        <v>31</v>
      </c>
      <c r="D17" s="51" t="s">
        <v>31</v>
      </c>
      <c r="E17" s="51" t="s">
        <v>31</v>
      </c>
      <c r="F17" s="51" t="s">
        <v>31</v>
      </c>
      <c r="G17" s="51" t="s">
        <v>20</v>
      </c>
      <c r="H17" s="51" t="s">
        <v>31</v>
      </c>
      <c r="I17" s="51" t="s">
        <v>31</v>
      </c>
    </row>
    <row r="18" spans="1:9" ht="14.25" customHeight="1" x14ac:dyDescent="0.25">
      <c r="A18" s="18"/>
      <c r="B18" s="19" t="s">
        <v>661</v>
      </c>
      <c r="C18" s="51" t="s">
        <v>31</v>
      </c>
      <c r="D18" s="51" t="s">
        <v>31</v>
      </c>
      <c r="E18" s="51" t="s">
        <v>31</v>
      </c>
      <c r="F18" s="51" t="s">
        <v>31</v>
      </c>
      <c r="G18" s="51" t="s">
        <v>31</v>
      </c>
      <c r="H18" s="51" t="s">
        <v>20</v>
      </c>
      <c r="I18" s="51" t="s">
        <v>31</v>
      </c>
    </row>
    <row r="19" spans="1:9" ht="14.25" customHeight="1" x14ac:dyDescent="0.25">
      <c r="A19" s="18"/>
      <c r="B19" s="19" t="s">
        <v>662</v>
      </c>
      <c r="C19" s="51" t="s">
        <v>31</v>
      </c>
      <c r="D19" s="51" t="s">
        <v>20</v>
      </c>
      <c r="E19" s="51" t="s">
        <v>20</v>
      </c>
      <c r="F19" s="51" t="s">
        <v>20</v>
      </c>
      <c r="G19" s="51">
        <v>0</v>
      </c>
      <c r="H19" s="51">
        <v>0</v>
      </c>
      <c r="I19" s="51" t="s">
        <v>31</v>
      </c>
    </row>
    <row r="20" spans="1:9" ht="14.25" customHeight="1" x14ac:dyDescent="0.25">
      <c r="A20" s="18"/>
      <c r="B20" s="19" t="s">
        <v>663</v>
      </c>
      <c r="C20" s="51" t="s">
        <v>31</v>
      </c>
      <c r="D20" s="51" t="s">
        <v>31</v>
      </c>
      <c r="E20" s="51" t="s">
        <v>31</v>
      </c>
      <c r="F20" s="51" t="s">
        <v>31</v>
      </c>
      <c r="G20" s="51" t="s">
        <v>31</v>
      </c>
      <c r="H20" s="51" t="s">
        <v>31</v>
      </c>
      <c r="I20" s="51" t="s">
        <v>31</v>
      </c>
    </row>
    <row r="21" spans="1:9" ht="14.25" customHeight="1" x14ac:dyDescent="0.25">
      <c r="A21" s="18"/>
      <c r="B21" s="19" t="s">
        <v>48</v>
      </c>
      <c r="C21" s="51" t="s">
        <v>31</v>
      </c>
      <c r="D21" s="51" t="s">
        <v>20</v>
      </c>
      <c r="E21" s="51">
        <v>0</v>
      </c>
      <c r="F21" s="51" t="s">
        <v>20</v>
      </c>
      <c r="G21" s="51" t="s">
        <v>31</v>
      </c>
      <c r="H21" s="51" t="s">
        <v>20</v>
      </c>
      <c r="I21" s="51" t="s">
        <v>31</v>
      </c>
    </row>
    <row r="22" spans="1:9" ht="14.25" customHeight="1" x14ac:dyDescent="0.25">
      <c r="A22" s="18"/>
      <c r="B22" s="18"/>
      <c r="C22" s="51"/>
      <c r="D22" s="51"/>
      <c r="E22" s="51"/>
      <c r="F22" s="51"/>
      <c r="G22" s="51"/>
      <c r="H22" s="51"/>
      <c r="I22" s="51"/>
    </row>
    <row r="23" spans="1:9" s="11" customFormat="1" ht="14.25" customHeight="1" x14ac:dyDescent="0.25">
      <c r="A23" s="13" t="s">
        <v>656</v>
      </c>
      <c r="B23" s="13"/>
      <c r="C23" s="50">
        <v>4</v>
      </c>
      <c r="D23" s="50">
        <v>2</v>
      </c>
      <c r="E23" s="50">
        <v>1</v>
      </c>
      <c r="F23" s="50">
        <v>1</v>
      </c>
      <c r="G23" s="50">
        <v>1</v>
      </c>
      <c r="H23" s="50">
        <v>3</v>
      </c>
      <c r="I23" s="50">
        <v>3</v>
      </c>
    </row>
    <row r="24" spans="1:9" ht="14.25" customHeight="1" x14ac:dyDescent="0.25">
      <c r="A24" s="13"/>
      <c r="B24" s="20"/>
      <c r="C24" s="51"/>
      <c r="D24" s="51"/>
      <c r="E24" s="51"/>
      <c r="F24" s="51"/>
      <c r="G24" s="51"/>
      <c r="H24" s="51"/>
      <c r="I24" s="51"/>
    </row>
    <row r="25" spans="1:9" s="11" customFormat="1" ht="14.25" customHeight="1" x14ac:dyDescent="0.25">
      <c r="A25" s="21" t="s">
        <v>664</v>
      </c>
      <c r="B25" s="22"/>
      <c r="C25" s="50">
        <v>6</v>
      </c>
      <c r="D25" s="50">
        <v>6</v>
      </c>
      <c r="E25" s="50">
        <v>4</v>
      </c>
      <c r="F25" s="50">
        <v>4</v>
      </c>
      <c r="G25" s="50">
        <v>4</v>
      </c>
      <c r="H25" s="50">
        <v>7</v>
      </c>
      <c r="I25" s="50">
        <v>5</v>
      </c>
    </row>
    <row r="26" spans="1:9" ht="14.25" customHeight="1" x14ac:dyDescent="0.25">
      <c r="A26" s="23" t="s">
        <v>49</v>
      </c>
      <c r="B26" s="24" t="s">
        <v>665</v>
      </c>
      <c r="C26" s="51">
        <v>3</v>
      </c>
      <c r="D26" s="51">
        <v>4</v>
      </c>
      <c r="E26" s="51">
        <v>2</v>
      </c>
      <c r="F26" s="51">
        <v>3</v>
      </c>
      <c r="G26" s="51">
        <v>3</v>
      </c>
      <c r="H26" s="51">
        <v>3</v>
      </c>
      <c r="I26" s="51">
        <v>3</v>
      </c>
    </row>
    <row r="27" spans="1:9" ht="14.25" customHeight="1" x14ac:dyDescent="0.25">
      <c r="A27" s="24"/>
      <c r="B27" s="24" t="s">
        <v>666</v>
      </c>
      <c r="C27" s="51">
        <v>2</v>
      </c>
      <c r="D27" s="51">
        <v>2</v>
      </c>
      <c r="E27" s="51">
        <v>1</v>
      </c>
      <c r="F27" s="51">
        <v>1</v>
      </c>
      <c r="G27" s="51">
        <v>1</v>
      </c>
      <c r="H27" s="51">
        <v>2</v>
      </c>
      <c r="I27" s="51">
        <v>2</v>
      </c>
    </row>
    <row r="28" spans="1:9" ht="14.25" customHeight="1" x14ac:dyDescent="0.25">
      <c r="A28" s="24"/>
      <c r="B28" s="24" t="s">
        <v>667</v>
      </c>
      <c r="C28" s="51">
        <v>1</v>
      </c>
      <c r="D28" s="51">
        <v>1</v>
      </c>
      <c r="E28" s="51" t="s">
        <v>31</v>
      </c>
      <c r="F28" s="51" t="s">
        <v>31</v>
      </c>
      <c r="G28" s="51" t="s">
        <v>31</v>
      </c>
      <c r="H28" s="51">
        <v>1</v>
      </c>
      <c r="I28" s="51">
        <v>1</v>
      </c>
    </row>
    <row r="29" spans="1:9" ht="14.25" customHeight="1" x14ac:dyDescent="0.25">
      <c r="A29" s="24"/>
      <c r="B29" s="24"/>
      <c r="C29" s="51"/>
      <c r="D29" s="51"/>
      <c r="E29" s="51"/>
      <c r="F29" s="51"/>
      <c r="G29" s="51"/>
      <c r="H29" s="51"/>
      <c r="I29" s="51"/>
    </row>
    <row r="30" spans="1:9" s="11" customFormat="1" ht="14.25" customHeight="1" x14ac:dyDescent="0.25">
      <c r="A30" s="21" t="s">
        <v>668</v>
      </c>
      <c r="B30" s="21"/>
      <c r="C30" s="50">
        <v>1</v>
      </c>
      <c r="D30" s="50">
        <v>1</v>
      </c>
      <c r="E30" s="50">
        <v>1</v>
      </c>
      <c r="F30" s="50">
        <v>1</v>
      </c>
      <c r="G30" s="50">
        <v>2</v>
      </c>
      <c r="H30" s="50">
        <v>2</v>
      </c>
      <c r="I30" s="50">
        <v>1</v>
      </c>
    </row>
    <row r="31" spans="1:9" ht="14.25" customHeight="1" x14ac:dyDescent="0.25">
      <c r="A31" s="23" t="s">
        <v>49</v>
      </c>
      <c r="B31" s="24" t="s">
        <v>669</v>
      </c>
      <c r="C31" s="51">
        <v>1</v>
      </c>
      <c r="D31" s="51">
        <v>1</v>
      </c>
      <c r="E31" s="51">
        <v>1</v>
      </c>
      <c r="F31" s="51">
        <v>1</v>
      </c>
      <c r="G31" s="51">
        <v>2</v>
      </c>
      <c r="H31" s="51">
        <v>1</v>
      </c>
      <c r="I31" s="51">
        <v>1</v>
      </c>
    </row>
    <row r="32" spans="1:9" ht="14.25" customHeight="1" x14ac:dyDescent="0.25">
      <c r="A32" s="21"/>
      <c r="B32" s="24" t="s">
        <v>50</v>
      </c>
      <c r="C32" s="51" t="s">
        <v>31</v>
      </c>
      <c r="D32" s="51" t="s">
        <v>31</v>
      </c>
      <c r="E32" s="51" t="s">
        <v>31</v>
      </c>
      <c r="F32" s="51" t="s">
        <v>31</v>
      </c>
      <c r="G32" s="51">
        <v>1</v>
      </c>
      <c r="H32" s="51">
        <v>1</v>
      </c>
      <c r="I32" s="51" t="s">
        <v>31</v>
      </c>
    </row>
    <row r="33" spans="1:9" ht="14.25" customHeight="1" x14ac:dyDescent="0.25">
      <c r="A33" s="82"/>
      <c r="B33" s="5"/>
      <c r="C33" s="36"/>
      <c r="D33" s="36"/>
      <c r="E33" s="36"/>
      <c r="F33" s="36"/>
      <c r="G33" s="36"/>
      <c r="H33" s="36"/>
      <c r="I33" s="52"/>
    </row>
    <row r="34" spans="1:9" ht="14.25" customHeight="1" x14ac:dyDescent="0.25">
      <c r="A34" s="41"/>
      <c r="B34" s="53" t="s">
        <v>62</v>
      </c>
      <c r="I34" s="28" t="s">
        <v>52</v>
      </c>
    </row>
  </sheetData>
  <mergeCells count="3">
    <mergeCell ref="A1:I1"/>
    <mergeCell ref="C4:I4"/>
    <mergeCell ref="A8:B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35"/>
  <sheetViews>
    <sheetView workbookViewId="0">
      <pane xSplit="2" ySplit="5" topLeftCell="C6" activePane="bottomRight" state="frozen"/>
      <selection activeCell="C16" sqref="B16:C16"/>
      <selection pane="topRight" activeCell="C16" sqref="B16:C16"/>
      <selection pane="bottomLeft" activeCell="C16" sqref="B16:C16"/>
      <selection pane="bottomRight" sqref="A1:I1"/>
    </sheetView>
  </sheetViews>
  <sheetFormatPr defaultRowHeight="15" x14ac:dyDescent="0.25"/>
  <cols>
    <col min="1" max="1" width="9.140625" style="15"/>
    <col min="2" max="2" width="53.42578125" style="15" customWidth="1"/>
    <col min="3" max="3" width="10.42578125" style="15" customWidth="1"/>
    <col min="4" max="4" width="10.42578125" style="15" bestFit="1" customWidth="1"/>
    <col min="5" max="5" width="11.7109375" style="15" customWidth="1"/>
    <col min="6" max="6" width="11.28515625" style="15" customWidth="1"/>
    <col min="7" max="7" width="12.140625" style="15" customWidth="1"/>
    <col min="8" max="8" width="11.85546875" style="15" customWidth="1"/>
    <col min="9" max="9" width="10.7109375" style="15" bestFit="1" customWidth="1"/>
    <col min="10" max="10" width="10.42578125" style="15" customWidth="1"/>
    <col min="11" max="11" width="12.28515625" style="15" customWidth="1"/>
    <col min="12" max="14" width="10.42578125" style="15" customWidth="1"/>
    <col min="15" max="15" width="12.28515625" style="15" customWidth="1"/>
    <col min="16" max="17" width="10.42578125" style="15" customWidth="1"/>
    <col min="18" max="18" width="12" style="15" customWidth="1"/>
    <col min="19" max="19" width="10.42578125" style="15" customWidth="1"/>
    <col min="20" max="20" width="11" style="15" customWidth="1"/>
    <col min="21" max="21" width="11.85546875" style="15" customWidth="1"/>
    <col min="22" max="16384" width="9.140625" style="15"/>
  </cols>
  <sheetData>
    <row r="1" spans="1:23" ht="14.25" customHeight="1" x14ac:dyDescent="0.25">
      <c r="A1" s="212" t="s">
        <v>55</v>
      </c>
      <c r="B1" s="212"/>
      <c r="C1" s="212"/>
      <c r="D1" s="212"/>
      <c r="E1" s="212"/>
      <c r="F1" s="212"/>
      <c r="G1" s="212"/>
      <c r="H1" s="212"/>
      <c r="I1" s="212"/>
      <c r="J1" s="32"/>
      <c r="K1" s="32"/>
      <c r="L1" s="32"/>
      <c r="M1" s="32"/>
      <c r="N1" s="32"/>
      <c r="O1" s="32"/>
      <c r="P1" s="32"/>
      <c r="Q1" s="32"/>
      <c r="R1" s="32"/>
      <c r="S1" s="32"/>
      <c r="T1" s="32"/>
      <c r="U1" s="32"/>
      <c r="V1" s="32"/>
    </row>
    <row r="2" spans="1:23" ht="14.25" customHeight="1" x14ac:dyDescent="0.25">
      <c r="A2" s="3" t="s">
        <v>33</v>
      </c>
      <c r="B2" s="32"/>
      <c r="C2" s="32"/>
      <c r="D2" s="32"/>
      <c r="E2" s="32"/>
      <c r="F2" s="32"/>
      <c r="G2" s="32"/>
      <c r="H2" s="32"/>
      <c r="I2" s="32"/>
      <c r="J2" s="32"/>
      <c r="K2" s="32"/>
      <c r="L2" s="32"/>
      <c r="M2" s="32"/>
      <c r="N2" s="32"/>
      <c r="O2" s="32"/>
      <c r="P2" s="32"/>
      <c r="Q2" s="32"/>
      <c r="R2" s="32"/>
      <c r="S2" s="32"/>
      <c r="T2" s="32"/>
      <c r="U2" s="32"/>
      <c r="V2" s="32"/>
    </row>
    <row r="3" spans="1:23" ht="14.25" customHeight="1" x14ac:dyDescent="0.25">
      <c r="A3" s="33" t="s">
        <v>624</v>
      </c>
      <c r="B3" s="32"/>
      <c r="C3" s="32"/>
      <c r="D3" s="32"/>
      <c r="E3" s="32"/>
      <c r="F3" s="32"/>
      <c r="G3" s="32"/>
      <c r="H3" s="32"/>
      <c r="I3" s="32"/>
      <c r="J3" s="32"/>
      <c r="K3" s="32"/>
      <c r="L3" s="32"/>
      <c r="M3" s="32"/>
      <c r="N3" s="32"/>
      <c r="O3" s="32"/>
      <c r="P3" s="32"/>
      <c r="Q3" s="32"/>
      <c r="R3" s="32"/>
      <c r="S3" s="32"/>
      <c r="T3" s="32"/>
      <c r="U3" s="32"/>
      <c r="V3" s="32"/>
    </row>
    <row r="4" spans="1:23" ht="14.25" customHeight="1" x14ac:dyDescent="0.25">
      <c r="A4" s="35"/>
      <c r="B4" s="35"/>
      <c r="C4" s="219" t="s">
        <v>72</v>
      </c>
      <c r="D4" s="219"/>
      <c r="E4" s="219"/>
      <c r="F4" s="219"/>
      <c r="G4" s="219"/>
      <c r="H4" s="219"/>
      <c r="I4" s="219"/>
      <c r="J4" s="219"/>
      <c r="K4" s="219"/>
      <c r="L4" s="219"/>
      <c r="M4" s="219"/>
      <c r="N4" s="219"/>
      <c r="O4" s="219"/>
      <c r="P4" s="219"/>
      <c r="Q4" s="219"/>
      <c r="R4" s="219"/>
      <c r="S4" s="219"/>
      <c r="T4" s="219"/>
      <c r="U4" s="219"/>
      <c r="V4" s="219"/>
    </row>
    <row r="5" spans="1:23" ht="34.5" x14ac:dyDescent="0.25">
      <c r="A5" s="37"/>
      <c r="B5" s="37"/>
      <c r="C5" s="49" t="s">
        <v>80</v>
      </c>
      <c r="D5" s="49" t="s">
        <v>81</v>
      </c>
      <c r="E5" s="49" t="s">
        <v>82</v>
      </c>
      <c r="F5" s="49" t="s">
        <v>83</v>
      </c>
      <c r="G5" s="49" t="s">
        <v>84</v>
      </c>
      <c r="H5" s="49" t="s">
        <v>85</v>
      </c>
      <c r="I5" s="49" t="s">
        <v>86</v>
      </c>
      <c r="J5" s="49" t="s">
        <v>87</v>
      </c>
      <c r="K5" s="49" t="s">
        <v>88</v>
      </c>
      <c r="L5" s="49" t="s">
        <v>89</v>
      </c>
      <c r="M5" s="49" t="s">
        <v>90</v>
      </c>
      <c r="N5" s="49" t="s">
        <v>91</v>
      </c>
      <c r="O5" s="49" t="s">
        <v>92</v>
      </c>
      <c r="P5" s="49" t="s">
        <v>93</v>
      </c>
      <c r="Q5" s="49" t="s">
        <v>94</v>
      </c>
      <c r="R5" s="49" t="s">
        <v>95</v>
      </c>
      <c r="S5" s="49" t="s">
        <v>96</v>
      </c>
      <c r="T5" s="49" t="s">
        <v>97</v>
      </c>
      <c r="U5" s="49" t="s">
        <v>98</v>
      </c>
      <c r="V5" s="38" t="s">
        <v>61</v>
      </c>
    </row>
    <row r="6" spans="1:23" s="11" customFormat="1" ht="14.25" customHeight="1" x14ac:dyDescent="0.25">
      <c r="A6" s="9" t="s">
        <v>654</v>
      </c>
      <c r="B6" s="9"/>
      <c r="C6" s="50">
        <v>414280</v>
      </c>
      <c r="D6" s="50">
        <v>1855</v>
      </c>
      <c r="E6" s="50">
        <v>125</v>
      </c>
      <c r="F6" s="50">
        <v>920</v>
      </c>
      <c r="G6" s="50">
        <v>20665</v>
      </c>
      <c r="H6" s="50">
        <v>7210</v>
      </c>
      <c r="I6" s="50">
        <v>2320</v>
      </c>
      <c r="J6" s="50">
        <v>4555</v>
      </c>
      <c r="K6" s="50">
        <v>7465</v>
      </c>
      <c r="L6" s="50">
        <v>13255</v>
      </c>
      <c r="M6" s="50">
        <v>18240</v>
      </c>
      <c r="N6" s="50">
        <v>8035</v>
      </c>
      <c r="O6" s="50">
        <v>7895</v>
      </c>
      <c r="P6" s="50">
        <v>7455</v>
      </c>
      <c r="Q6" s="50">
        <v>16020</v>
      </c>
      <c r="R6" s="50">
        <v>3015</v>
      </c>
      <c r="S6" s="50">
        <v>2120</v>
      </c>
      <c r="T6" s="50">
        <v>7435</v>
      </c>
      <c r="U6" s="50">
        <v>5405</v>
      </c>
      <c r="V6" s="50">
        <v>548280</v>
      </c>
      <c r="W6" s="50"/>
    </row>
    <row r="7" spans="1:23" ht="14.25" customHeight="1" x14ac:dyDescent="0.25">
      <c r="A7" s="13"/>
      <c r="B7" s="9"/>
      <c r="C7" s="51"/>
      <c r="D7" s="51"/>
      <c r="E7" s="51"/>
      <c r="F7" s="51"/>
      <c r="G7" s="51"/>
      <c r="H7" s="51"/>
      <c r="I7" s="51"/>
      <c r="J7" s="51"/>
      <c r="K7" s="51"/>
      <c r="L7" s="51"/>
      <c r="M7" s="51"/>
      <c r="N7" s="51"/>
      <c r="O7" s="51"/>
      <c r="P7" s="51"/>
      <c r="Q7" s="51"/>
      <c r="R7" s="51"/>
      <c r="S7" s="51"/>
      <c r="T7" s="51"/>
      <c r="U7" s="51"/>
      <c r="V7" s="51"/>
      <c r="W7" s="51"/>
    </row>
    <row r="8" spans="1:23" s="11" customFormat="1" ht="14.25" customHeight="1" x14ac:dyDescent="0.25">
      <c r="A8" s="210" t="s">
        <v>657</v>
      </c>
      <c r="B8" s="210"/>
      <c r="C8" s="50">
        <v>94</v>
      </c>
      <c r="D8" s="50">
        <v>93</v>
      </c>
      <c r="E8" s="50">
        <v>67</v>
      </c>
      <c r="F8" s="50">
        <v>68</v>
      </c>
      <c r="G8" s="50">
        <v>92</v>
      </c>
      <c r="H8" s="50">
        <v>91</v>
      </c>
      <c r="I8" s="50">
        <v>93</v>
      </c>
      <c r="J8" s="50">
        <v>94</v>
      </c>
      <c r="K8" s="50">
        <v>94</v>
      </c>
      <c r="L8" s="50">
        <v>97</v>
      </c>
      <c r="M8" s="50">
        <v>94</v>
      </c>
      <c r="N8" s="50">
        <v>94</v>
      </c>
      <c r="O8" s="50">
        <v>95</v>
      </c>
      <c r="P8" s="50">
        <v>93</v>
      </c>
      <c r="Q8" s="50">
        <v>95</v>
      </c>
      <c r="R8" s="50">
        <v>94</v>
      </c>
      <c r="S8" s="50">
        <v>97</v>
      </c>
      <c r="T8" s="50">
        <v>93</v>
      </c>
      <c r="U8" s="50">
        <v>92</v>
      </c>
      <c r="V8" s="50">
        <v>94</v>
      </c>
      <c r="W8" s="54"/>
    </row>
    <row r="9" spans="1:23" ht="14.25" customHeight="1" x14ac:dyDescent="0.25">
      <c r="A9" s="204"/>
      <c r="B9" s="16" t="s">
        <v>655</v>
      </c>
      <c r="C9" s="51">
        <v>7</v>
      </c>
      <c r="D9" s="51">
        <v>4</v>
      </c>
      <c r="E9" s="51">
        <v>7</v>
      </c>
      <c r="F9" s="51">
        <v>3</v>
      </c>
      <c r="G9" s="51">
        <v>2</v>
      </c>
      <c r="H9" s="51">
        <v>5</v>
      </c>
      <c r="I9" s="51">
        <v>4</v>
      </c>
      <c r="J9" s="51">
        <v>3</v>
      </c>
      <c r="K9" s="51">
        <v>3</v>
      </c>
      <c r="L9" s="51">
        <v>1</v>
      </c>
      <c r="M9" s="51">
        <v>2</v>
      </c>
      <c r="N9" s="51">
        <v>3</v>
      </c>
      <c r="O9" s="51">
        <v>2</v>
      </c>
      <c r="P9" s="51">
        <v>2</v>
      </c>
      <c r="Q9" s="51">
        <v>1</v>
      </c>
      <c r="R9" s="51">
        <v>2</v>
      </c>
      <c r="S9" s="51">
        <v>1</v>
      </c>
      <c r="T9" s="51">
        <v>1</v>
      </c>
      <c r="U9" s="51">
        <v>5</v>
      </c>
      <c r="V9" s="51">
        <v>6</v>
      </c>
      <c r="W9" s="55"/>
    </row>
    <row r="10" spans="1:23" ht="14.25" customHeight="1" x14ac:dyDescent="0.25">
      <c r="A10" s="204"/>
      <c r="B10" s="16"/>
      <c r="C10" s="51"/>
      <c r="D10" s="51"/>
      <c r="E10" s="51"/>
      <c r="F10" s="51"/>
      <c r="G10" s="51"/>
      <c r="H10" s="51"/>
      <c r="I10" s="51"/>
      <c r="J10" s="51"/>
      <c r="K10" s="51"/>
      <c r="L10" s="51"/>
      <c r="M10" s="51"/>
      <c r="N10" s="51"/>
      <c r="O10" s="51"/>
      <c r="P10" s="51"/>
      <c r="Q10" s="51"/>
      <c r="R10" s="51"/>
      <c r="S10" s="51"/>
      <c r="T10" s="51"/>
      <c r="U10" s="51"/>
      <c r="V10" s="51"/>
      <c r="W10" s="55"/>
    </row>
    <row r="11" spans="1:23" s="11" customFormat="1" ht="14.25" customHeight="1" x14ac:dyDescent="0.25">
      <c r="A11" s="17" t="s">
        <v>658</v>
      </c>
      <c r="B11" s="17"/>
      <c r="C11" s="50">
        <v>90</v>
      </c>
      <c r="D11" s="50">
        <v>91</v>
      </c>
      <c r="E11" s="50">
        <v>58</v>
      </c>
      <c r="F11" s="50">
        <v>62</v>
      </c>
      <c r="G11" s="50">
        <v>90</v>
      </c>
      <c r="H11" s="50">
        <v>88</v>
      </c>
      <c r="I11" s="50">
        <v>91</v>
      </c>
      <c r="J11" s="50">
        <v>92</v>
      </c>
      <c r="K11" s="50">
        <v>91</v>
      </c>
      <c r="L11" s="50">
        <v>96</v>
      </c>
      <c r="M11" s="50">
        <v>93</v>
      </c>
      <c r="N11" s="50">
        <v>94</v>
      </c>
      <c r="O11" s="50">
        <v>95</v>
      </c>
      <c r="P11" s="50">
        <v>91</v>
      </c>
      <c r="Q11" s="50">
        <v>95</v>
      </c>
      <c r="R11" s="50">
        <v>93</v>
      </c>
      <c r="S11" s="50">
        <v>97</v>
      </c>
      <c r="T11" s="50">
        <v>92</v>
      </c>
      <c r="U11" s="50">
        <v>89</v>
      </c>
      <c r="V11" s="50">
        <v>91</v>
      </c>
      <c r="W11" s="54"/>
    </row>
    <row r="12" spans="1:23" ht="14.25" customHeight="1" x14ac:dyDescent="0.25">
      <c r="A12" s="18"/>
      <c r="B12" s="18" t="s">
        <v>673</v>
      </c>
      <c r="C12" s="51">
        <v>41</v>
      </c>
      <c r="D12" s="51">
        <v>28</v>
      </c>
      <c r="E12" s="51">
        <v>43</v>
      </c>
      <c r="F12" s="51">
        <v>48</v>
      </c>
      <c r="G12" s="51">
        <v>36</v>
      </c>
      <c r="H12" s="51">
        <v>41</v>
      </c>
      <c r="I12" s="51">
        <v>32</v>
      </c>
      <c r="J12" s="51">
        <v>27</v>
      </c>
      <c r="K12" s="51">
        <v>30</v>
      </c>
      <c r="L12" s="51">
        <v>18</v>
      </c>
      <c r="M12" s="51">
        <v>28</v>
      </c>
      <c r="N12" s="51">
        <v>25</v>
      </c>
      <c r="O12" s="51">
        <v>23</v>
      </c>
      <c r="P12" s="51">
        <v>39</v>
      </c>
      <c r="Q12" s="51">
        <v>23</v>
      </c>
      <c r="R12" s="51">
        <v>34</v>
      </c>
      <c r="S12" s="51">
        <v>15</v>
      </c>
      <c r="T12" s="51">
        <v>27</v>
      </c>
      <c r="U12" s="51">
        <v>35</v>
      </c>
      <c r="V12" s="51">
        <v>38</v>
      </c>
      <c r="W12" s="55"/>
    </row>
    <row r="13" spans="1:23" ht="14.25" customHeight="1" x14ac:dyDescent="0.25">
      <c r="A13" s="18"/>
      <c r="B13" s="18" t="s">
        <v>45</v>
      </c>
      <c r="C13" s="51">
        <v>37</v>
      </c>
      <c r="D13" s="51">
        <v>51</v>
      </c>
      <c r="E13" s="51">
        <v>10</v>
      </c>
      <c r="F13" s="51">
        <v>12</v>
      </c>
      <c r="G13" s="51">
        <v>42</v>
      </c>
      <c r="H13" s="51">
        <v>34</v>
      </c>
      <c r="I13" s="51">
        <v>44</v>
      </c>
      <c r="J13" s="51">
        <v>49</v>
      </c>
      <c r="K13" s="51">
        <v>47</v>
      </c>
      <c r="L13" s="51">
        <v>60</v>
      </c>
      <c r="M13" s="51">
        <v>43</v>
      </c>
      <c r="N13" s="51">
        <v>47</v>
      </c>
      <c r="O13" s="51">
        <v>55</v>
      </c>
      <c r="P13" s="51">
        <v>38</v>
      </c>
      <c r="Q13" s="51">
        <v>51</v>
      </c>
      <c r="R13" s="51">
        <v>41</v>
      </c>
      <c r="S13" s="51">
        <v>64</v>
      </c>
      <c r="T13" s="51">
        <v>50</v>
      </c>
      <c r="U13" s="51">
        <v>43</v>
      </c>
      <c r="V13" s="51">
        <v>39</v>
      </c>
      <c r="W13" s="55"/>
    </row>
    <row r="14" spans="1:23" ht="14.25" customHeight="1" x14ac:dyDescent="0.25">
      <c r="A14" s="18"/>
      <c r="B14" s="18" t="s">
        <v>46</v>
      </c>
      <c r="C14" s="51">
        <v>12</v>
      </c>
      <c r="D14" s="51">
        <v>11</v>
      </c>
      <c r="E14" s="51">
        <v>5</v>
      </c>
      <c r="F14" s="51">
        <v>2</v>
      </c>
      <c r="G14" s="51">
        <v>12</v>
      </c>
      <c r="H14" s="51">
        <v>12</v>
      </c>
      <c r="I14" s="51">
        <v>14</v>
      </c>
      <c r="J14" s="51">
        <v>15</v>
      </c>
      <c r="K14" s="51">
        <v>13</v>
      </c>
      <c r="L14" s="51">
        <v>17</v>
      </c>
      <c r="M14" s="51">
        <v>21</v>
      </c>
      <c r="N14" s="51">
        <v>21</v>
      </c>
      <c r="O14" s="51">
        <v>16</v>
      </c>
      <c r="P14" s="51">
        <v>15</v>
      </c>
      <c r="Q14" s="51">
        <v>20</v>
      </c>
      <c r="R14" s="51">
        <v>18</v>
      </c>
      <c r="S14" s="51">
        <v>16</v>
      </c>
      <c r="T14" s="51">
        <v>13</v>
      </c>
      <c r="U14" s="51">
        <v>11</v>
      </c>
      <c r="V14" s="51">
        <v>13</v>
      </c>
      <c r="W14" s="55"/>
    </row>
    <row r="15" spans="1:23" ht="14.25" customHeight="1" x14ac:dyDescent="0.25">
      <c r="A15" s="18"/>
      <c r="B15" s="18" t="s">
        <v>659</v>
      </c>
      <c r="C15" s="51">
        <v>1</v>
      </c>
      <c r="D15" s="51">
        <v>1</v>
      </c>
      <c r="E15" s="51">
        <v>0</v>
      </c>
      <c r="F15" s="51">
        <v>1</v>
      </c>
      <c r="G15" s="51" t="s">
        <v>31</v>
      </c>
      <c r="H15" s="51">
        <v>1</v>
      </c>
      <c r="I15" s="51">
        <v>1</v>
      </c>
      <c r="J15" s="51">
        <v>1</v>
      </c>
      <c r="K15" s="51">
        <v>1</v>
      </c>
      <c r="L15" s="51">
        <v>1</v>
      </c>
      <c r="M15" s="51">
        <v>1</v>
      </c>
      <c r="N15" s="51" t="s">
        <v>31</v>
      </c>
      <c r="O15" s="51" t="s">
        <v>31</v>
      </c>
      <c r="P15" s="51" t="s">
        <v>31</v>
      </c>
      <c r="Q15" s="51">
        <v>1</v>
      </c>
      <c r="R15" s="51">
        <v>1</v>
      </c>
      <c r="S15" s="51">
        <v>1</v>
      </c>
      <c r="T15" s="51">
        <v>1</v>
      </c>
      <c r="U15" s="51">
        <v>1</v>
      </c>
      <c r="V15" s="51">
        <v>1</v>
      </c>
      <c r="W15" s="55"/>
    </row>
    <row r="16" spans="1:23" ht="14.25" customHeight="1" x14ac:dyDescent="0.25">
      <c r="A16" s="18"/>
      <c r="B16" s="19" t="s">
        <v>47</v>
      </c>
      <c r="C16" s="51" t="s">
        <v>31</v>
      </c>
      <c r="D16" s="51">
        <v>1</v>
      </c>
      <c r="E16" s="51">
        <v>0</v>
      </c>
      <c r="F16" s="51" t="s">
        <v>20</v>
      </c>
      <c r="G16" s="51" t="s">
        <v>31</v>
      </c>
      <c r="H16" s="51" t="s">
        <v>31</v>
      </c>
      <c r="I16" s="51" t="s">
        <v>31</v>
      </c>
      <c r="J16" s="51" t="s">
        <v>31</v>
      </c>
      <c r="K16" s="51" t="s">
        <v>31</v>
      </c>
      <c r="L16" s="51" t="s">
        <v>31</v>
      </c>
      <c r="M16" s="51" t="s">
        <v>31</v>
      </c>
      <c r="N16" s="51" t="s">
        <v>31</v>
      </c>
      <c r="O16" s="51" t="s">
        <v>31</v>
      </c>
      <c r="P16" s="51" t="s">
        <v>31</v>
      </c>
      <c r="Q16" s="51" t="s">
        <v>31</v>
      </c>
      <c r="R16" s="51" t="s">
        <v>31</v>
      </c>
      <c r="S16" s="51">
        <v>1</v>
      </c>
      <c r="T16" s="51" t="s">
        <v>31</v>
      </c>
      <c r="U16" s="51" t="s">
        <v>31</v>
      </c>
      <c r="V16" s="51" t="s">
        <v>31</v>
      </c>
      <c r="W16" s="55"/>
    </row>
    <row r="17" spans="1:23" ht="14.25" customHeight="1" x14ac:dyDescent="0.25">
      <c r="A17" s="18"/>
      <c r="B17" s="19" t="s">
        <v>660</v>
      </c>
      <c r="C17" s="51" t="s">
        <v>31</v>
      </c>
      <c r="D17" s="51">
        <v>0</v>
      </c>
      <c r="E17" s="51">
        <v>0</v>
      </c>
      <c r="F17" s="51">
        <v>0</v>
      </c>
      <c r="G17" s="51" t="s">
        <v>20</v>
      </c>
      <c r="H17" s="51" t="s">
        <v>31</v>
      </c>
      <c r="I17" s="51" t="s">
        <v>20</v>
      </c>
      <c r="J17" s="51" t="s">
        <v>20</v>
      </c>
      <c r="K17" s="51" t="s">
        <v>31</v>
      </c>
      <c r="L17" s="51" t="s">
        <v>31</v>
      </c>
      <c r="M17" s="51" t="s">
        <v>20</v>
      </c>
      <c r="N17" s="51">
        <v>0</v>
      </c>
      <c r="O17" s="51">
        <v>0</v>
      </c>
      <c r="P17" s="51" t="s">
        <v>31</v>
      </c>
      <c r="Q17" s="51" t="s">
        <v>31</v>
      </c>
      <c r="R17" s="51" t="s">
        <v>31</v>
      </c>
      <c r="S17" s="51">
        <v>0</v>
      </c>
      <c r="T17" s="51" t="s">
        <v>20</v>
      </c>
      <c r="U17" s="51" t="s">
        <v>31</v>
      </c>
      <c r="V17" s="51" t="s">
        <v>31</v>
      </c>
      <c r="W17" s="55"/>
    </row>
    <row r="18" spans="1:23" ht="14.25" customHeight="1" x14ac:dyDescent="0.25">
      <c r="A18" s="18"/>
      <c r="B18" s="19" t="s">
        <v>661</v>
      </c>
      <c r="C18" s="51" t="s">
        <v>31</v>
      </c>
      <c r="D18" s="51">
        <v>0</v>
      </c>
      <c r="E18" s="51">
        <v>0</v>
      </c>
      <c r="F18" s="51" t="s">
        <v>20</v>
      </c>
      <c r="G18" s="51" t="s">
        <v>31</v>
      </c>
      <c r="H18" s="51" t="s">
        <v>31</v>
      </c>
      <c r="I18" s="51">
        <v>0</v>
      </c>
      <c r="J18" s="51">
        <v>0</v>
      </c>
      <c r="K18" s="51" t="s">
        <v>31</v>
      </c>
      <c r="L18" s="51" t="s">
        <v>20</v>
      </c>
      <c r="M18" s="51" t="s">
        <v>31</v>
      </c>
      <c r="N18" s="51" t="s">
        <v>31</v>
      </c>
      <c r="O18" s="51" t="s">
        <v>20</v>
      </c>
      <c r="P18" s="51">
        <v>0</v>
      </c>
      <c r="Q18" s="51" t="s">
        <v>31</v>
      </c>
      <c r="R18" s="51" t="s">
        <v>20</v>
      </c>
      <c r="S18" s="51">
        <v>0</v>
      </c>
      <c r="T18" s="51" t="s">
        <v>31</v>
      </c>
      <c r="U18" s="51" t="s">
        <v>20</v>
      </c>
      <c r="V18" s="51" t="s">
        <v>31</v>
      </c>
      <c r="W18" s="55"/>
    </row>
    <row r="19" spans="1:23" ht="14.25" customHeight="1" x14ac:dyDescent="0.25">
      <c r="A19" s="18"/>
      <c r="B19" s="19" t="s">
        <v>662</v>
      </c>
      <c r="C19" s="51" t="s">
        <v>31</v>
      </c>
      <c r="D19" s="51" t="s">
        <v>20</v>
      </c>
      <c r="E19" s="51">
        <v>0</v>
      </c>
      <c r="F19" s="51">
        <v>0</v>
      </c>
      <c r="G19" s="51" t="s">
        <v>20</v>
      </c>
      <c r="H19" s="51">
        <v>0</v>
      </c>
      <c r="I19" s="51">
        <v>0</v>
      </c>
      <c r="J19" s="51">
        <v>0</v>
      </c>
      <c r="K19" s="51" t="s">
        <v>20</v>
      </c>
      <c r="L19" s="51">
        <v>0</v>
      </c>
      <c r="M19" s="51" t="s">
        <v>20</v>
      </c>
      <c r="N19" s="51" t="s">
        <v>20</v>
      </c>
      <c r="O19" s="51">
        <v>0</v>
      </c>
      <c r="P19" s="51">
        <v>0</v>
      </c>
      <c r="Q19" s="51">
        <v>0</v>
      </c>
      <c r="R19" s="51" t="s">
        <v>20</v>
      </c>
      <c r="S19" s="51">
        <v>0</v>
      </c>
      <c r="T19" s="51">
        <v>0</v>
      </c>
      <c r="U19" s="51">
        <v>0</v>
      </c>
      <c r="V19" s="51" t="s">
        <v>31</v>
      </c>
      <c r="W19" s="55"/>
    </row>
    <row r="20" spans="1:23" ht="14.25" customHeight="1" x14ac:dyDescent="0.25">
      <c r="A20" s="18"/>
      <c r="B20" s="19" t="s">
        <v>663</v>
      </c>
      <c r="C20" s="51" t="s">
        <v>31</v>
      </c>
      <c r="D20" s="51" t="s">
        <v>20</v>
      </c>
      <c r="E20" s="51">
        <v>0</v>
      </c>
      <c r="F20" s="51" t="s">
        <v>20</v>
      </c>
      <c r="G20" s="51" t="s">
        <v>31</v>
      </c>
      <c r="H20" s="51" t="s">
        <v>31</v>
      </c>
      <c r="I20" s="51" t="s">
        <v>31</v>
      </c>
      <c r="J20" s="51" t="s">
        <v>31</v>
      </c>
      <c r="K20" s="51" t="s">
        <v>31</v>
      </c>
      <c r="L20" s="51" t="s">
        <v>31</v>
      </c>
      <c r="M20" s="51" t="s">
        <v>31</v>
      </c>
      <c r="N20" s="51" t="s">
        <v>31</v>
      </c>
      <c r="O20" s="51" t="s">
        <v>31</v>
      </c>
      <c r="P20" s="51" t="s">
        <v>31</v>
      </c>
      <c r="Q20" s="51" t="s">
        <v>31</v>
      </c>
      <c r="R20" s="51" t="s">
        <v>31</v>
      </c>
      <c r="S20" s="51" t="s">
        <v>20</v>
      </c>
      <c r="T20" s="51" t="s">
        <v>31</v>
      </c>
      <c r="U20" s="51" t="s">
        <v>31</v>
      </c>
      <c r="V20" s="51" t="s">
        <v>31</v>
      </c>
      <c r="W20" s="55"/>
    </row>
    <row r="21" spans="1:23" ht="14.25" customHeight="1" x14ac:dyDescent="0.25">
      <c r="A21" s="18"/>
      <c r="B21" s="19" t="s">
        <v>48</v>
      </c>
      <c r="C21" s="51" t="s">
        <v>31</v>
      </c>
      <c r="D21" s="51">
        <v>0</v>
      </c>
      <c r="E21" s="51">
        <v>0</v>
      </c>
      <c r="F21" s="51">
        <v>0</v>
      </c>
      <c r="G21" s="51" t="s">
        <v>20</v>
      </c>
      <c r="H21" s="51" t="s">
        <v>20</v>
      </c>
      <c r="I21" s="51">
        <v>0</v>
      </c>
      <c r="J21" s="51" t="s">
        <v>20</v>
      </c>
      <c r="K21" s="51">
        <v>0</v>
      </c>
      <c r="L21" s="51">
        <v>0</v>
      </c>
      <c r="M21" s="51">
        <v>0</v>
      </c>
      <c r="N21" s="51">
        <v>0</v>
      </c>
      <c r="O21" s="51">
        <v>0</v>
      </c>
      <c r="P21" s="51">
        <v>0</v>
      </c>
      <c r="Q21" s="51" t="s">
        <v>20</v>
      </c>
      <c r="R21" s="51">
        <v>0</v>
      </c>
      <c r="S21" s="51" t="s">
        <v>20</v>
      </c>
      <c r="T21" s="51" t="s">
        <v>31</v>
      </c>
      <c r="U21" s="51" t="s">
        <v>20</v>
      </c>
      <c r="V21" s="51" t="s">
        <v>31</v>
      </c>
      <c r="W21" s="55"/>
    </row>
    <row r="22" spans="1:23" ht="14.25" customHeight="1" x14ac:dyDescent="0.25">
      <c r="A22" s="18"/>
      <c r="B22" s="18"/>
      <c r="C22" s="51"/>
      <c r="D22" s="51"/>
      <c r="E22" s="51"/>
      <c r="F22" s="51"/>
      <c r="G22" s="51"/>
      <c r="H22" s="51"/>
      <c r="I22" s="51"/>
      <c r="J22" s="51"/>
      <c r="K22" s="51"/>
      <c r="L22" s="51"/>
      <c r="M22" s="51"/>
      <c r="N22" s="51"/>
      <c r="O22" s="51"/>
      <c r="P22" s="51"/>
      <c r="Q22" s="51"/>
      <c r="R22" s="51"/>
      <c r="S22" s="51"/>
      <c r="T22" s="51"/>
      <c r="U22" s="51"/>
      <c r="V22" s="51"/>
      <c r="W22" s="55"/>
    </row>
    <row r="23" spans="1:23" s="11" customFormat="1" ht="14.25" customHeight="1" x14ac:dyDescent="0.25">
      <c r="A23" s="13" t="s">
        <v>656</v>
      </c>
      <c r="B23" s="13"/>
      <c r="C23" s="50">
        <v>4</v>
      </c>
      <c r="D23" s="50">
        <v>2</v>
      </c>
      <c r="E23" s="50">
        <v>9</v>
      </c>
      <c r="F23" s="50">
        <v>6</v>
      </c>
      <c r="G23" s="50">
        <v>2</v>
      </c>
      <c r="H23" s="50">
        <v>3</v>
      </c>
      <c r="I23" s="50">
        <v>2</v>
      </c>
      <c r="J23" s="50">
        <v>2</v>
      </c>
      <c r="K23" s="50">
        <v>2</v>
      </c>
      <c r="L23" s="50">
        <v>1</v>
      </c>
      <c r="M23" s="50">
        <v>1</v>
      </c>
      <c r="N23" s="50">
        <v>1</v>
      </c>
      <c r="O23" s="50">
        <v>1</v>
      </c>
      <c r="P23" s="50">
        <v>1</v>
      </c>
      <c r="Q23" s="50" t="s">
        <v>31</v>
      </c>
      <c r="R23" s="50">
        <v>1</v>
      </c>
      <c r="S23" s="50" t="s">
        <v>31</v>
      </c>
      <c r="T23" s="50">
        <v>1</v>
      </c>
      <c r="U23" s="50">
        <v>3</v>
      </c>
      <c r="V23" s="50">
        <v>3</v>
      </c>
      <c r="W23" s="54"/>
    </row>
    <row r="24" spans="1:23" ht="14.25" customHeight="1" x14ac:dyDescent="0.25">
      <c r="A24" s="13"/>
      <c r="B24" s="20"/>
      <c r="C24" s="51"/>
      <c r="D24" s="51"/>
      <c r="E24" s="51"/>
      <c r="F24" s="51"/>
      <c r="G24" s="51"/>
      <c r="H24" s="51"/>
      <c r="I24" s="51"/>
      <c r="J24" s="51"/>
      <c r="K24" s="51"/>
      <c r="L24" s="51"/>
      <c r="M24" s="51"/>
      <c r="N24" s="51"/>
      <c r="O24" s="51"/>
      <c r="P24" s="51"/>
      <c r="Q24" s="51"/>
      <c r="R24" s="51"/>
      <c r="S24" s="51"/>
      <c r="T24" s="51"/>
      <c r="U24" s="51"/>
      <c r="V24" s="51"/>
      <c r="W24" s="55"/>
    </row>
    <row r="25" spans="1:23" s="11" customFormat="1" ht="14.25" customHeight="1" x14ac:dyDescent="0.25">
      <c r="A25" s="21" t="s">
        <v>664</v>
      </c>
      <c r="B25" s="22"/>
      <c r="C25" s="50">
        <v>6</v>
      </c>
      <c r="D25" s="50">
        <v>6</v>
      </c>
      <c r="E25" s="50">
        <v>25</v>
      </c>
      <c r="F25" s="50">
        <v>24</v>
      </c>
      <c r="G25" s="50">
        <v>5</v>
      </c>
      <c r="H25" s="50">
        <v>8</v>
      </c>
      <c r="I25" s="50">
        <v>6</v>
      </c>
      <c r="J25" s="50">
        <v>5</v>
      </c>
      <c r="K25" s="50">
        <v>5</v>
      </c>
      <c r="L25" s="50">
        <v>2</v>
      </c>
      <c r="M25" s="50">
        <v>5</v>
      </c>
      <c r="N25" s="50">
        <v>4</v>
      </c>
      <c r="O25" s="50">
        <v>3</v>
      </c>
      <c r="P25" s="50">
        <v>6</v>
      </c>
      <c r="Q25" s="50">
        <v>4</v>
      </c>
      <c r="R25" s="50">
        <v>5</v>
      </c>
      <c r="S25" s="50">
        <v>1</v>
      </c>
      <c r="T25" s="50">
        <v>5</v>
      </c>
      <c r="U25" s="50">
        <v>7</v>
      </c>
      <c r="V25" s="50">
        <v>5</v>
      </c>
      <c r="W25" s="54"/>
    </row>
    <row r="26" spans="1:23" ht="14.25" customHeight="1" x14ac:dyDescent="0.25">
      <c r="A26" s="23" t="s">
        <v>49</v>
      </c>
      <c r="B26" s="24" t="s">
        <v>665</v>
      </c>
      <c r="C26" s="51">
        <v>3</v>
      </c>
      <c r="D26" s="51">
        <v>4</v>
      </c>
      <c r="E26" s="51">
        <v>6</v>
      </c>
      <c r="F26" s="51">
        <v>12</v>
      </c>
      <c r="G26" s="51">
        <v>4</v>
      </c>
      <c r="H26" s="51">
        <v>5</v>
      </c>
      <c r="I26" s="51">
        <v>4</v>
      </c>
      <c r="J26" s="51">
        <v>3</v>
      </c>
      <c r="K26" s="51">
        <v>3</v>
      </c>
      <c r="L26" s="51">
        <v>1</v>
      </c>
      <c r="M26" s="51">
        <v>3</v>
      </c>
      <c r="N26" s="51">
        <v>3</v>
      </c>
      <c r="O26" s="51">
        <v>2</v>
      </c>
      <c r="P26" s="51">
        <v>4</v>
      </c>
      <c r="Q26" s="51">
        <v>3</v>
      </c>
      <c r="R26" s="51">
        <v>3</v>
      </c>
      <c r="S26" s="51">
        <v>1</v>
      </c>
      <c r="T26" s="51">
        <v>3</v>
      </c>
      <c r="U26" s="51">
        <v>3</v>
      </c>
      <c r="V26" s="51">
        <v>3</v>
      </c>
      <c r="W26" s="55"/>
    </row>
    <row r="27" spans="1:23" ht="14.25" customHeight="1" x14ac:dyDescent="0.25">
      <c r="A27" s="24"/>
      <c r="B27" s="24" t="s">
        <v>666</v>
      </c>
      <c r="C27" s="51">
        <v>2</v>
      </c>
      <c r="D27" s="51">
        <v>2</v>
      </c>
      <c r="E27" s="51">
        <v>7</v>
      </c>
      <c r="F27" s="51">
        <v>7</v>
      </c>
      <c r="G27" s="51">
        <v>1</v>
      </c>
      <c r="H27" s="51">
        <v>3</v>
      </c>
      <c r="I27" s="51">
        <v>2</v>
      </c>
      <c r="J27" s="51">
        <v>2</v>
      </c>
      <c r="K27" s="51">
        <v>2</v>
      </c>
      <c r="L27" s="51" t="s">
        <v>31</v>
      </c>
      <c r="M27" s="51">
        <v>1</v>
      </c>
      <c r="N27" s="51">
        <v>1</v>
      </c>
      <c r="O27" s="51">
        <v>1</v>
      </c>
      <c r="P27" s="51">
        <v>2</v>
      </c>
      <c r="Q27" s="51">
        <v>1</v>
      </c>
      <c r="R27" s="51">
        <v>1</v>
      </c>
      <c r="S27" s="51" t="s">
        <v>31</v>
      </c>
      <c r="T27" s="51">
        <v>1</v>
      </c>
      <c r="U27" s="51">
        <v>2</v>
      </c>
      <c r="V27" s="51">
        <v>2</v>
      </c>
      <c r="W27" s="55"/>
    </row>
    <row r="28" spans="1:23" ht="14.25" customHeight="1" x14ac:dyDescent="0.25">
      <c r="A28" s="24"/>
      <c r="B28" s="24" t="s">
        <v>667</v>
      </c>
      <c r="C28" s="51">
        <v>1</v>
      </c>
      <c r="D28" s="51">
        <v>1</v>
      </c>
      <c r="E28" s="51">
        <v>11</v>
      </c>
      <c r="F28" s="51">
        <v>5</v>
      </c>
      <c r="G28" s="51">
        <v>1</v>
      </c>
      <c r="H28" s="51">
        <v>1</v>
      </c>
      <c r="I28" s="51">
        <v>1</v>
      </c>
      <c r="J28" s="51" t="s">
        <v>31</v>
      </c>
      <c r="K28" s="51" t="s">
        <v>31</v>
      </c>
      <c r="L28" s="51" t="s">
        <v>31</v>
      </c>
      <c r="M28" s="51" t="s">
        <v>31</v>
      </c>
      <c r="N28" s="51" t="s">
        <v>31</v>
      </c>
      <c r="O28" s="51" t="s">
        <v>31</v>
      </c>
      <c r="P28" s="51" t="s">
        <v>31</v>
      </c>
      <c r="Q28" s="51" t="s">
        <v>31</v>
      </c>
      <c r="R28" s="51" t="s">
        <v>31</v>
      </c>
      <c r="S28" s="51" t="s">
        <v>20</v>
      </c>
      <c r="T28" s="51" t="s">
        <v>31</v>
      </c>
      <c r="U28" s="51">
        <v>1</v>
      </c>
      <c r="V28" s="51">
        <v>1</v>
      </c>
      <c r="W28" s="55"/>
    </row>
    <row r="29" spans="1:23" ht="14.25" customHeight="1" x14ac:dyDescent="0.25">
      <c r="A29" s="24"/>
      <c r="B29" s="24"/>
      <c r="C29" s="51"/>
      <c r="D29" s="51"/>
      <c r="E29" s="51"/>
      <c r="F29" s="51"/>
      <c r="G29" s="51"/>
      <c r="H29" s="51"/>
      <c r="I29" s="51"/>
      <c r="J29" s="51"/>
      <c r="K29" s="51"/>
      <c r="L29" s="51"/>
      <c r="M29" s="51"/>
      <c r="N29" s="51"/>
      <c r="O29" s="51"/>
      <c r="P29" s="51"/>
      <c r="Q29" s="51"/>
      <c r="R29" s="51"/>
      <c r="S29" s="51"/>
      <c r="T29" s="51"/>
      <c r="U29" s="51"/>
      <c r="V29" s="51"/>
      <c r="W29" s="55"/>
    </row>
    <row r="30" spans="1:23" s="11" customFormat="1" ht="14.25" customHeight="1" x14ac:dyDescent="0.25">
      <c r="A30" s="21" t="s">
        <v>668</v>
      </c>
      <c r="B30" s="21"/>
      <c r="C30" s="50">
        <v>1</v>
      </c>
      <c r="D30" s="50">
        <v>1</v>
      </c>
      <c r="E30" s="50">
        <v>8</v>
      </c>
      <c r="F30" s="50">
        <v>8</v>
      </c>
      <c r="G30" s="50">
        <v>3</v>
      </c>
      <c r="H30" s="50">
        <v>1</v>
      </c>
      <c r="I30" s="50">
        <v>1</v>
      </c>
      <c r="J30" s="50">
        <v>1</v>
      </c>
      <c r="K30" s="50">
        <v>1</v>
      </c>
      <c r="L30" s="50">
        <v>1</v>
      </c>
      <c r="M30" s="50">
        <v>1</v>
      </c>
      <c r="N30" s="50">
        <v>1</v>
      </c>
      <c r="O30" s="50">
        <v>2</v>
      </c>
      <c r="P30" s="50">
        <v>1</v>
      </c>
      <c r="Q30" s="50">
        <v>2</v>
      </c>
      <c r="R30" s="50">
        <v>1</v>
      </c>
      <c r="S30" s="50">
        <v>2</v>
      </c>
      <c r="T30" s="50">
        <v>3</v>
      </c>
      <c r="U30" s="50">
        <v>2</v>
      </c>
      <c r="V30" s="50">
        <v>1</v>
      </c>
      <c r="W30" s="54"/>
    </row>
    <row r="31" spans="1:23" ht="14.25" customHeight="1" x14ac:dyDescent="0.25">
      <c r="A31" s="23" t="s">
        <v>49</v>
      </c>
      <c r="B31" s="24" t="s">
        <v>669</v>
      </c>
      <c r="C31" s="51">
        <v>1</v>
      </c>
      <c r="D31" s="51">
        <v>1</v>
      </c>
      <c r="E31" s="51">
        <v>8</v>
      </c>
      <c r="F31" s="51">
        <v>6</v>
      </c>
      <c r="G31" s="51">
        <v>2</v>
      </c>
      <c r="H31" s="51">
        <v>1</v>
      </c>
      <c r="I31" s="51">
        <v>1</v>
      </c>
      <c r="J31" s="51">
        <v>1</v>
      </c>
      <c r="K31" s="51">
        <v>1</v>
      </c>
      <c r="L31" s="51">
        <v>1</v>
      </c>
      <c r="M31" s="51">
        <v>1</v>
      </c>
      <c r="N31" s="51">
        <v>1</v>
      </c>
      <c r="O31" s="51">
        <v>1</v>
      </c>
      <c r="P31" s="51">
        <v>1</v>
      </c>
      <c r="Q31" s="51">
        <v>1</v>
      </c>
      <c r="R31" s="51">
        <v>1</v>
      </c>
      <c r="S31" s="51">
        <v>1</v>
      </c>
      <c r="T31" s="51">
        <v>2</v>
      </c>
      <c r="U31" s="51">
        <v>1</v>
      </c>
      <c r="V31" s="51">
        <v>1</v>
      </c>
      <c r="W31" s="55"/>
    </row>
    <row r="32" spans="1:23" ht="14.25" customHeight="1" x14ac:dyDescent="0.25">
      <c r="A32" s="21"/>
      <c r="B32" s="24" t="s">
        <v>50</v>
      </c>
      <c r="C32" s="51" t="s">
        <v>31</v>
      </c>
      <c r="D32" s="51" t="s">
        <v>31</v>
      </c>
      <c r="E32" s="51">
        <v>0</v>
      </c>
      <c r="F32" s="51">
        <v>1</v>
      </c>
      <c r="G32" s="51">
        <v>1</v>
      </c>
      <c r="H32" s="51" t="s">
        <v>20</v>
      </c>
      <c r="I32" s="51" t="s">
        <v>31</v>
      </c>
      <c r="J32" s="51" t="s">
        <v>31</v>
      </c>
      <c r="K32" s="51" t="s">
        <v>31</v>
      </c>
      <c r="L32" s="51" t="s">
        <v>31</v>
      </c>
      <c r="M32" s="51" t="s">
        <v>31</v>
      </c>
      <c r="N32" s="51" t="s">
        <v>31</v>
      </c>
      <c r="O32" s="51">
        <v>1</v>
      </c>
      <c r="P32" s="51" t="s">
        <v>31</v>
      </c>
      <c r="Q32" s="51" t="s">
        <v>31</v>
      </c>
      <c r="R32" s="51" t="s">
        <v>31</v>
      </c>
      <c r="S32" s="51">
        <v>1</v>
      </c>
      <c r="T32" s="51">
        <v>1</v>
      </c>
      <c r="U32" s="51">
        <v>1</v>
      </c>
      <c r="V32" s="51" t="s">
        <v>31</v>
      </c>
      <c r="W32" s="55"/>
    </row>
    <row r="33" spans="1:22" ht="14.25" customHeight="1" x14ac:dyDescent="0.25">
      <c r="A33" s="82"/>
      <c r="B33" s="5"/>
      <c r="C33" s="56"/>
      <c r="D33" s="56"/>
      <c r="E33" s="56"/>
      <c r="F33" s="56"/>
      <c r="G33" s="56"/>
      <c r="H33" s="56"/>
      <c r="I33" s="56"/>
      <c r="J33" s="56"/>
      <c r="K33" s="56"/>
      <c r="L33" s="56"/>
      <c r="M33" s="56"/>
      <c r="N33" s="56"/>
      <c r="O33" s="56"/>
      <c r="P33" s="56"/>
      <c r="Q33" s="56"/>
      <c r="R33" s="56"/>
      <c r="S33" s="56"/>
      <c r="T33" s="56"/>
      <c r="U33" s="56"/>
      <c r="V33" s="56"/>
    </row>
    <row r="34" spans="1:22" ht="14.25" customHeight="1" x14ac:dyDescent="0.25">
      <c r="A34" s="41"/>
      <c r="B34" s="53" t="s">
        <v>62</v>
      </c>
      <c r="C34" s="41"/>
      <c r="D34" s="41"/>
      <c r="E34" s="41"/>
      <c r="F34" s="41"/>
      <c r="G34" s="41"/>
      <c r="H34" s="41"/>
      <c r="I34" s="41"/>
      <c r="J34" s="41"/>
      <c r="K34" s="41"/>
      <c r="L34" s="41"/>
      <c r="M34" s="41"/>
      <c r="N34" s="41"/>
      <c r="O34" s="41"/>
      <c r="P34" s="41"/>
      <c r="Q34" s="41"/>
      <c r="R34" s="41"/>
      <c r="S34" s="41"/>
      <c r="T34" s="41"/>
      <c r="U34" s="32"/>
      <c r="V34" s="28" t="s">
        <v>52</v>
      </c>
    </row>
    <row r="35" spans="1:22" ht="14.25" customHeight="1" x14ac:dyDescent="0.25"/>
  </sheetData>
  <mergeCells count="3">
    <mergeCell ref="A1:I1"/>
    <mergeCell ref="C4:V4"/>
    <mergeCell ref="A8:B8"/>
  </mergeCells>
  <pageMargins left="0.70866141732283472" right="0.70866141732283472" top="0.74803149606299213" bottom="0.74803149606299213" header="0.31496062992125984" footer="0.31496062992125984"/>
  <pageSetup paperSize="9"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workbookViewId="0">
      <pane xSplit="2" ySplit="6" topLeftCell="C7" activePane="bottomRight" state="frozen"/>
      <selection activeCell="A9" sqref="A9:B9"/>
      <selection pane="topRight" activeCell="A9" sqref="A9:B9"/>
      <selection pane="bottomLeft" activeCell="A9" sqref="A9:B9"/>
      <selection pane="bottomRight" sqref="A1:J1"/>
    </sheetView>
  </sheetViews>
  <sheetFormatPr defaultRowHeight="15" x14ac:dyDescent="0.25"/>
  <cols>
    <col min="1" max="1" width="9.140625" style="15"/>
    <col min="2" max="2" width="56.28515625" style="15" customWidth="1"/>
    <col min="3" max="11" width="7.7109375" style="15" customWidth="1"/>
    <col min="12" max="16384" width="9.140625" style="15"/>
  </cols>
  <sheetData>
    <row r="1" spans="1:11" x14ac:dyDescent="0.25">
      <c r="A1" s="212" t="s">
        <v>55</v>
      </c>
      <c r="B1" s="212"/>
      <c r="C1" s="212"/>
      <c r="D1" s="212"/>
      <c r="E1" s="212"/>
      <c r="F1" s="212"/>
      <c r="G1" s="212"/>
      <c r="H1" s="212"/>
      <c r="I1" s="212"/>
      <c r="J1" s="212"/>
      <c r="K1" s="32"/>
    </row>
    <row r="2" spans="1:11" x14ac:dyDescent="0.25">
      <c r="A2" s="3" t="s">
        <v>33</v>
      </c>
      <c r="B2" s="32"/>
      <c r="C2" s="32"/>
      <c r="D2" s="32"/>
      <c r="E2" s="32"/>
      <c r="F2" s="32"/>
      <c r="G2" s="32"/>
      <c r="H2" s="32"/>
      <c r="I2" s="32"/>
      <c r="J2" s="32"/>
      <c r="K2" s="32"/>
    </row>
    <row r="3" spans="1:11" x14ac:dyDescent="0.25">
      <c r="A3" s="33" t="s">
        <v>684</v>
      </c>
      <c r="B3" s="32"/>
      <c r="C3" s="32"/>
      <c r="D3" s="32"/>
      <c r="E3" s="32"/>
      <c r="F3" s="32"/>
      <c r="G3" s="32"/>
      <c r="H3" s="32"/>
      <c r="I3" s="34"/>
      <c r="J3" s="34"/>
      <c r="K3" s="34"/>
    </row>
    <row r="4" spans="1:11" x14ac:dyDescent="0.25">
      <c r="A4" s="35"/>
      <c r="B4" s="35"/>
      <c r="C4" s="213"/>
      <c r="D4" s="213"/>
      <c r="E4" s="213"/>
      <c r="F4" s="213"/>
      <c r="G4" s="213"/>
      <c r="H4" s="213"/>
      <c r="I4" s="213"/>
      <c r="J4" s="213"/>
      <c r="K4" s="213"/>
    </row>
    <row r="5" spans="1:11" ht="22.5" customHeight="1" x14ac:dyDescent="0.25">
      <c r="A5" s="35"/>
      <c r="B5" s="35"/>
      <c r="C5" s="216" t="s">
        <v>57</v>
      </c>
      <c r="D5" s="216"/>
      <c r="E5" s="216"/>
      <c r="F5" s="216" t="s">
        <v>37</v>
      </c>
      <c r="G5" s="216"/>
      <c r="H5" s="216"/>
      <c r="I5" s="216" t="s">
        <v>39</v>
      </c>
      <c r="J5" s="216"/>
      <c r="K5" s="216"/>
    </row>
    <row r="6" spans="1:11" ht="27" customHeight="1" x14ac:dyDescent="0.25">
      <c r="A6" s="36"/>
      <c r="B6" s="36"/>
      <c r="C6" s="49" t="s">
        <v>685</v>
      </c>
      <c r="D6" s="49" t="s">
        <v>99</v>
      </c>
      <c r="E6" s="49" t="s">
        <v>61</v>
      </c>
      <c r="F6" s="49" t="s">
        <v>685</v>
      </c>
      <c r="G6" s="46" t="s">
        <v>99</v>
      </c>
      <c r="H6" s="46" t="s">
        <v>61</v>
      </c>
      <c r="I6" s="49" t="s">
        <v>685</v>
      </c>
      <c r="J6" s="46" t="s">
        <v>99</v>
      </c>
      <c r="K6" s="46" t="s">
        <v>61</v>
      </c>
    </row>
    <row r="7" spans="1:11" s="11" customFormat="1" ht="14.25" customHeight="1" x14ac:dyDescent="0.25">
      <c r="A7" s="9" t="s">
        <v>654</v>
      </c>
      <c r="B7" s="9"/>
      <c r="C7" s="10">
        <v>144575</v>
      </c>
      <c r="D7" s="10">
        <v>403700</v>
      </c>
      <c r="E7" s="10">
        <v>548280</v>
      </c>
      <c r="F7" s="10">
        <v>6145</v>
      </c>
      <c r="G7" s="10">
        <v>4570</v>
      </c>
      <c r="H7" s="10">
        <v>10715</v>
      </c>
      <c r="I7" s="10">
        <v>4285</v>
      </c>
      <c r="J7" s="10">
        <v>1915</v>
      </c>
      <c r="K7" s="10">
        <v>6200</v>
      </c>
    </row>
    <row r="8" spans="1:11" ht="14.25" customHeight="1" x14ac:dyDescent="0.25">
      <c r="A8" s="13"/>
      <c r="B8" s="9"/>
      <c r="C8" s="14"/>
      <c r="D8" s="14"/>
      <c r="E8" s="14"/>
      <c r="F8" s="14"/>
      <c r="G8" s="14"/>
      <c r="H8" s="14"/>
      <c r="I8" s="14"/>
      <c r="J8" s="14"/>
      <c r="K8" s="14"/>
    </row>
    <row r="9" spans="1:11" s="11" customFormat="1" ht="14.25" customHeight="1" x14ac:dyDescent="0.25">
      <c r="A9" s="210" t="s">
        <v>657</v>
      </c>
      <c r="B9" s="210"/>
      <c r="C9" s="10">
        <v>88</v>
      </c>
      <c r="D9" s="10">
        <v>96</v>
      </c>
      <c r="E9" s="10">
        <v>94</v>
      </c>
      <c r="F9" s="10">
        <v>84</v>
      </c>
      <c r="G9" s="10">
        <v>95</v>
      </c>
      <c r="H9" s="10">
        <v>89</v>
      </c>
      <c r="I9" s="10">
        <v>51</v>
      </c>
      <c r="J9" s="10">
        <v>63</v>
      </c>
      <c r="K9" s="10">
        <v>55</v>
      </c>
    </row>
    <row r="10" spans="1:11" ht="14.25" customHeight="1" x14ac:dyDescent="0.25">
      <c r="A10" s="204"/>
      <c r="B10" s="16" t="s">
        <v>655</v>
      </c>
      <c r="C10" s="14">
        <v>5</v>
      </c>
      <c r="D10" s="14">
        <v>6</v>
      </c>
      <c r="E10" s="14">
        <v>6</v>
      </c>
      <c r="F10" s="14">
        <v>1</v>
      </c>
      <c r="G10" s="14">
        <v>1</v>
      </c>
      <c r="H10" s="14">
        <v>1</v>
      </c>
      <c r="I10" s="14">
        <v>3</v>
      </c>
      <c r="J10" s="14">
        <v>6</v>
      </c>
      <c r="K10" s="14">
        <v>4</v>
      </c>
    </row>
    <row r="11" spans="1:11" ht="14.25" customHeight="1" x14ac:dyDescent="0.25">
      <c r="A11" s="204"/>
      <c r="B11" s="16"/>
      <c r="C11" s="14"/>
      <c r="D11" s="14"/>
      <c r="E11" s="14"/>
      <c r="F11" s="14"/>
      <c r="G11" s="14"/>
      <c r="H11" s="14"/>
      <c r="I11" s="14"/>
      <c r="J11" s="14"/>
      <c r="K11" s="14"/>
    </row>
    <row r="12" spans="1:11" s="11" customFormat="1" ht="14.25" customHeight="1" x14ac:dyDescent="0.25">
      <c r="A12" s="17" t="s">
        <v>658</v>
      </c>
      <c r="B12" s="17"/>
      <c r="C12" s="10">
        <v>84</v>
      </c>
      <c r="D12" s="10">
        <v>93</v>
      </c>
      <c r="E12" s="10">
        <v>91</v>
      </c>
      <c r="F12" s="10">
        <v>82</v>
      </c>
      <c r="G12" s="10">
        <v>93</v>
      </c>
      <c r="H12" s="10">
        <v>87</v>
      </c>
      <c r="I12" s="10">
        <v>41</v>
      </c>
      <c r="J12" s="10">
        <v>50</v>
      </c>
      <c r="K12" s="10">
        <v>44</v>
      </c>
    </row>
    <row r="13" spans="1:11" ht="14.25" customHeight="1" x14ac:dyDescent="0.25">
      <c r="A13" s="18"/>
      <c r="B13" s="18" t="s">
        <v>673</v>
      </c>
      <c r="C13" s="14">
        <v>46</v>
      </c>
      <c r="D13" s="14">
        <v>35</v>
      </c>
      <c r="E13" s="14">
        <v>38</v>
      </c>
      <c r="F13" s="14">
        <v>34</v>
      </c>
      <c r="G13" s="14">
        <v>27</v>
      </c>
      <c r="H13" s="14">
        <v>31</v>
      </c>
      <c r="I13" s="14">
        <v>36</v>
      </c>
      <c r="J13" s="14">
        <v>40</v>
      </c>
      <c r="K13" s="14">
        <v>37</v>
      </c>
    </row>
    <row r="14" spans="1:11" ht="14.25" customHeight="1" x14ac:dyDescent="0.25">
      <c r="A14" s="18"/>
      <c r="B14" s="18" t="s">
        <v>45</v>
      </c>
      <c r="C14" s="14">
        <v>27</v>
      </c>
      <c r="D14" s="14">
        <v>44</v>
      </c>
      <c r="E14" s="14">
        <v>39</v>
      </c>
      <c r="F14" s="14">
        <v>2</v>
      </c>
      <c r="G14" s="14">
        <v>2</v>
      </c>
      <c r="H14" s="14">
        <v>2</v>
      </c>
      <c r="I14" s="14">
        <v>1</v>
      </c>
      <c r="J14" s="14">
        <v>2</v>
      </c>
      <c r="K14" s="14">
        <v>2</v>
      </c>
    </row>
    <row r="15" spans="1:11" ht="14.25" customHeight="1" x14ac:dyDescent="0.25">
      <c r="A15" s="18"/>
      <c r="B15" s="18" t="s">
        <v>46</v>
      </c>
      <c r="C15" s="14">
        <v>10</v>
      </c>
      <c r="D15" s="14">
        <v>14</v>
      </c>
      <c r="E15" s="14">
        <v>13</v>
      </c>
      <c r="F15" s="14">
        <v>1</v>
      </c>
      <c r="G15" s="14">
        <v>2</v>
      </c>
      <c r="H15" s="14">
        <v>2</v>
      </c>
      <c r="I15" s="14">
        <v>1</v>
      </c>
      <c r="J15" s="14">
        <v>5</v>
      </c>
      <c r="K15" s="14">
        <v>3</v>
      </c>
    </row>
    <row r="16" spans="1:11" ht="14.25" customHeight="1" x14ac:dyDescent="0.25">
      <c r="A16" s="18"/>
      <c r="B16" s="18" t="s">
        <v>659</v>
      </c>
      <c r="C16" s="14">
        <v>1</v>
      </c>
      <c r="D16" s="14">
        <v>1</v>
      </c>
      <c r="E16" s="14">
        <v>1</v>
      </c>
      <c r="F16" s="14">
        <v>45</v>
      </c>
      <c r="G16" s="14">
        <v>62</v>
      </c>
      <c r="H16" s="14">
        <v>52</v>
      </c>
      <c r="I16" s="14">
        <v>3</v>
      </c>
      <c r="J16" s="14">
        <v>3</v>
      </c>
      <c r="K16" s="14">
        <v>3</v>
      </c>
    </row>
    <row r="17" spans="1:11" ht="14.25" customHeight="1" x14ac:dyDescent="0.25">
      <c r="A17" s="18"/>
      <c r="B17" s="19" t="s">
        <v>47</v>
      </c>
      <c r="C17" s="14" t="s">
        <v>31</v>
      </c>
      <c r="D17" s="14" t="s">
        <v>31</v>
      </c>
      <c r="E17" s="14" t="s">
        <v>31</v>
      </c>
      <c r="F17" s="14" t="s">
        <v>31</v>
      </c>
      <c r="G17" s="14" t="s">
        <v>31</v>
      </c>
      <c r="H17" s="14" t="s">
        <v>31</v>
      </c>
      <c r="I17" s="14" t="s">
        <v>31</v>
      </c>
      <c r="J17" s="14" t="s">
        <v>31</v>
      </c>
      <c r="K17" s="14" t="s">
        <v>31</v>
      </c>
    </row>
    <row r="18" spans="1:11" ht="14.25" customHeight="1" x14ac:dyDescent="0.25">
      <c r="A18" s="18"/>
      <c r="B18" s="19" t="s">
        <v>660</v>
      </c>
      <c r="C18" s="14" t="s">
        <v>31</v>
      </c>
      <c r="D18" s="14" t="s">
        <v>31</v>
      </c>
      <c r="E18" s="14" t="s">
        <v>31</v>
      </c>
      <c r="F18" s="14">
        <v>1</v>
      </c>
      <c r="G18" s="14">
        <v>1</v>
      </c>
      <c r="H18" s="14">
        <v>1</v>
      </c>
      <c r="I18" s="14">
        <v>2</v>
      </c>
      <c r="J18" s="14">
        <v>2</v>
      </c>
      <c r="K18" s="14">
        <v>2</v>
      </c>
    </row>
    <row r="19" spans="1:11" ht="14.25" customHeight="1" x14ac:dyDescent="0.25">
      <c r="A19" s="18"/>
      <c r="B19" s="19" t="s">
        <v>661</v>
      </c>
      <c r="C19" s="14" t="s">
        <v>31</v>
      </c>
      <c r="D19" s="14" t="s">
        <v>31</v>
      </c>
      <c r="E19" s="14" t="s">
        <v>31</v>
      </c>
      <c r="F19" s="14">
        <v>43</v>
      </c>
      <c r="G19" s="14">
        <v>60</v>
      </c>
      <c r="H19" s="14">
        <v>51</v>
      </c>
      <c r="I19" s="14" t="s">
        <v>31</v>
      </c>
      <c r="J19" s="14" t="s">
        <v>31</v>
      </c>
      <c r="K19" s="14" t="s">
        <v>31</v>
      </c>
    </row>
    <row r="20" spans="1:11" ht="14.25" customHeight="1" x14ac:dyDescent="0.25">
      <c r="A20" s="18"/>
      <c r="B20" s="19" t="s">
        <v>662</v>
      </c>
      <c r="C20" s="14" t="s">
        <v>31</v>
      </c>
      <c r="D20" s="14" t="s">
        <v>31</v>
      </c>
      <c r="E20" s="14" t="s">
        <v>31</v>
      </c>
      <c r="F20" s="14" t="s">
        <v>31</v>
      </c>
      <c r="G20" s="14">
        <v>1</v>
      </c>
      <c r="H20" s="14">
        <v>1</v>
      </c>
      <c r="I20" s="14" t="s">
        <v>31</v>
      </c>
      <c r="J20" s="14" t="s">
        <v>20</v>
      </c>
      <c r="K20" s="14" t="s">
        <v>31</v>
      </c>
    </row>
    <row r="21" spans="1:11" ht="14.25" customHeight="1" x14ac:dyDescent="0.25">
      <c r="A21" s="18"/>
      <c r="B21" s="19" t="s">
        <v>663</v>
      </c>
      <c r="C21" s="14" t="s">
        <v>31</v>
      </c>
      <c r="D21" s="14" t="s">
        <v>31</v>
      </c>
      <c r="E21" s="14" t="s">
        <v>31</v>
      </c>
      <c r="F21" s="14" t="s">
        <v>31</v>
      </c>
      <c r="G21" s="14" t="s">
        <v>31</v>
      </c>
      <c r="H21" s="14" t="s">
        <v>31</v>
      </c>
      <c r="I21" s="14" t="s">
        <v>31</v>
      </c>
      <c r="J21" s="14" t="s">
        <v>20</v>
      </c>
      <c r="K21" s="14" t="s">
        <v>31</v>
      </c>
    </row>
    <row r="22" spans="1:11" ht="14.25" customHeight="1" x14ac:dyDescent="0.25">
      <c r="A22" s="18"/>
      <c r="B22" s="19" t="s">
        <v>48</v>
      </c>
      <c r="C22" s="14" t="s">
        <v>31</v>
      </c>
      <c r="D22" s="14" t="s">
        <v>31</v>
      </c>
      <c r="E22" s="14" t="s">
        <v>31</v>
      </c>
      <c r="F22" s="14">
        <v>0</v>
      </c>
      <c r="G22" s="14" t="s">
        <v>20</v>
      </c>
      <c r="H22" s="14" t="s">
        <v>20</v>
      </c>
      <c r="I22" s="14">
        <v>0</v>
      </c>
      <c r="J22" s="14" t="s">
        <v>20</v>
      </c>
      <c r="K22" s="14" t="s">
        <v>20</v>
      </c>
    </row>
    <row r="23" spans="1:11" ht="14.25" customHeight="1" x14ac:dyDescent="0.25">
      <c r="A23" s="18"/>
      <c r="B23" s="18"/>
      <c r="C23" s="14"/>
      <c r="D23" s="14"/>
      <c r="E23" s="14"/>
      <c r="F23" s="14"/>
      <c r="G23" s="14"/>
      <c r="H23" s="14"/>
      <c r="I23" s="14"/>
      <c r="J23" s="14"/>
      <c r="K23" s="14"/>
    </row>
    <row r="24" spans="1:11" s="11" customFormat="1" ht="14.25" customHeight="1" x14ac:dyDescent="0.25">
      <c r="A24" s="13" t="s">
        <v>656</v>
      </c>
      <c r="B24" s="13"/>
      <c r="C24" s="10">
        <v>4</v>
      </c>
      <c r="D24" s="10">
        <v>3</v>
      </c>
      <c r="E24" s="10">
        <v>3</v>
      </c>
      <c r="F24" s="10">
        <v>2</v>
      </c>
      <c r="G24" s="10">
        <v>2</v>
      </c>
      <c r="H24" s="10">
        <v>2</v>
      </c>
      <c r="I24" s="10">
        <v>10</v>
      </c>
      <c r="J24" s="10">
        <v>13</v>
      </c>
      <c r="K24" s="10">
        <v>11</v>
      </c>
    </row>
    <row r="25" spans="1:11" ht="14.25" customHeight="1" x14ac:dyDescent="0.25">
      <c r="A25" s="13"/>
      <c r="B25" s="20"/>
      <c r="C25" s="14"/>
      <c r="D25" s="14"/>
      <c r="E25" s="14"/>
      <c r="F25" s="14"/>
      <c r="G25" s="14"/>
      <c r="H25" s="14"/>
      <c r="I25" s="14"/>
      <c r="J25" s="14"/>
      <c r="K25" s="14"/>
    </row>
    <row r="26" spans="1:11" s="11" customFormat="1" ht="14.25" customHeight="1" x14ac:dyDescent="0.25">
      <c r="A26" s="21" t="s">
        <v>664</v>
      </c>
      <c r="B26" s="22"/>
      <c r="C26" s="10">
        <v>11</v>
      </c>
      <c r="D26" s="10">
        <v>3</v>
      </c>
      <c r="E26" s="10">
        <v>5</v>
      </c>
      <c r="F26" s="10">
        <v>14</v>
      </c>
      <c r="G26" s="10">
        <v>4</v>
      </c>
      <c r="H26" s="10">
        <v>10</v>
      </c>
      <c r="I26" s="10">
        <v>44</v>
      </c>
      <c r="J26" s="10">
        <v>32</v>
      </c>
      <c r="K26" s="10">
        <v>41</v>
      </c>
    </row>
    <row r="27" spans="1:11" ht="14.25" customHeight="1" x14ac:dyDescent="0.25">
      <c r="A27" s="23" t="s">
        <v>49</v>
      </c>
      <c r="B27" s="24" t="s">
        <v>665</v>
      </c>
      <c r="C27" s="14">
        <v>6</v>
      </c>
      <c r="D27" s="14">
        <v>2</v>
      </c>
      <c r="E27" s="14">
        <v>3</v>
      </c>
      <c r="F27" s="14">
        <v>4</v>
      </c>
      <c r="G27" s="14">
        <v>2</v>
      </c>
      <c r="H27" s="14">
        <v>3</v>
      </c>
      <c r="I27" s="14">
        <v>12</v>
      </c>
      <c r="J27" s="14">
        <v>12</v>
      </c>
      <c r="K27" s="14">
        <v>12</v>
      </c>
    </row>
    <row r="28" spans="1:11" ht="14.25" customHeight="1" x14ac:dyDescent="0.25">
      <c r="A28" s="24"/>
      <c r="B28" s="24" t="s">
        <v>666</v>
      </c>
      <c r="C28" s="14">
        <v>4</v>
      </c>
      <c r="D28" s="14">
        <v>1</v>
      </c>
      <c r="E28" s="14">
        <v>2</v>
      </c>
      <c r="F28" s="14">
        <v>6</v>
      </c>
      <c r="G28" s="14">
        <v>2</v>
      </c>
      <c r="H28" s="14">
        <v>4</v>
      </c>
      <c r="I28" s="14">
        <v>20</v>
      </c>
      <c r="J28" s="14">
        <v>14</v>
      </c>
      <c r="K28" s="14">
        <v>18</v>
      </c>
    </row>
    <row r="29" spans="1:11" ht="14.25" customHeight="1" x14ac:dyDescent="0.25">
      <c r="A29" s="24"/>
      <c r="B29" s="24" t="s">
        <v>667</v>
      </c>
      <c r="C29" s="14">
        <v>1</v>
      </c>
      <c r="D29" s="14" t="s">
        <v>31</v>
      </c>
      <c r="E29" s="14">
        <v>1</v>
      </c>
      <c r="F29" s="14">
        <v>4</v>
      </c>
      <c r="G29" s="14">
        <v>1</v>
      </c>
      <c r="H29" s="14">
        <v>3</v>
      </c>
      <c r="I29" s="14">
        <v>13</v>
      </c>
      <c r="J29" s="14">
        <v>6</v>
      </c>
      <c r="K29" s="14">
        <v>11</v>
      </c>
    </row>
    <row r="30" spans="1:11" ht="14.25" customHeight="1" x14ac:dyDescent="0.25">
      <c r="A30" s="24"/>
      <c r="B30" s="24"/>
      <c r="C30" s="14"/>
      <c r="D30" s="14"/>
      <c r="E30" s="14"/>
      <c r="F30" s="14"/>
      <c r="G30" s="14"/>
      <c r="H30" s="14"/>
      <c r="I30" s="14"/>
      <c r="J30" s="14"/>
      <c r="K30" s="14"/>
    </row>
    <row r="31" spans="1:11" s="11" customFormat="1" ht="14.25" customHeight="1" x14ac:dyDescent="0.25">
      <c r="A31" s="21" t="s">
        <v>668</v>
      </c>
      <c r="B31" s="21"/>
      <c r="C31" s="10">
        <v>1</v>
      </c>
      <c r="D31" s="10">
        <v>1</v>
      </c>
      <c r="E31" s="10">
        <v>1</v>
      </c>
      <c r="F31" s="10">
        <v>2</v>
      </c>
      <c r="G31" s="10">
        <v>1</v>
      </c>
      <c r="H31" s="10">
        <v>1</v>
      </c>
      <c r="I31" s="10">
        <v>5</v>
      </c>
      <c r="J31" s="10">
        <v>5</v>
      </c>
      <c r="K31" s="10">
        <v>5</v>
      </c>
    </row>
    <row r="32" spans="1:11" ht="14.25" customHeight="1" x14ac:dyDescent="0.25">
      <c r="A32" s="23" t="s">
        <v>49</v>
      </c>
      <c r="B32" s="24" t="s">
        <v>669</v>
      </c>
      <c r="C32" s="14">
        <v>1</v>
      </c>
      <c r="D32" s="14">
        <v>1</v>
      </c>
      <c r="E32" s="14">
        <v>1</v>
      </c>
      <c r="F32" s="14">
        <v>2</v>
      </c>
      <c r="G32" s="14">
        <v>1</v>
      </c>
      <c r="H32" s="14">
        <v>1</v>
      </c>
      <c r="I32" s="14">
        <v>4</v>
      </c>
      <c r="J32" s="14">
        <v>4</v>
      </c>
      <c r="K32" s="14">
        <v>4</v>
      </c>
    </row>
    <row r="33" spans="1:11" ht="14.25" customHeight="1" x14ac:dyDescent="0.25">
      <c r="A33" s="21"/>
      <c r="B33" s="24" t="s">
        <v>50</v>
      </c>
      <c r="C33" s="14" t="s">
        <v>31</v>
      </c>
      <c r="D33" s="14" t="s">
        <v>31</v>
      </c>
      <c r="E33" s="14" t="s">
        <v>31</v>
      </c>
      <c r="F33" s="14" t="s">
        <v>31</v>
      </c>
      <c r="G33" s="14" t="s">
        <v>31</v>
      </c>
      <c r="H33" s="14" t="s">
        <v>31</v>
      </c>
      <c r="I33" s="14" t="s">
        <v>31</v>
      </c>
      <c r="J33" s="14">
        <v>1</v>
      </c>
      <c r="K33" s="14" t="s">
        <v>31</v>
      </c>
    </row>
    <row r="34" spans="1:11" ht="14.25" customHeight="1" x14ac:dyDescent="0.25">
      <c r="A34" s="82"/>
      <c r="B34" s="5"/>
      <c r="C34" s="36"/>
      <c r="D34" s="36"/>
      <c r="E34" s="36"/>
      <c r="F34" s="36"/>
      <c r="G34" s="36"/>
      <c r="H34" s="36"/>
      <c r="I34" s="36"/>
      <c r="J34" s="36"/>
      <c r="K34" s="36"/>
    </row>
    <row r="35" spans="1:11" ht="14.25" customHeight="1" x14ac:dyDescent="0.25">
      <c r="A35" s="41"/>
      <c r="B35" s="53" t="s">
        <v>62</v>
      </c>
      <c r="K35" s="27" t="s">
        <v>52</v>
      </c>
    </row>
    <row r="36" spans="1:11" ht="14.25" customHeight="1" x14ac:dyDescent="0.25"/>
    <row r="37" spans="1:11" ht="14.25" customHeight="1" x14ac:dyDescent="0.25"/>
    <row r="38" spans="1:11" ht="14.25" customHeight="1" x14ac:dyDescent="0.25"/>
    <row r="39" spans="1:11" ht="14.25" customHeight="1" x14ac:dyDescent="0.25"/>
  </sheetData>
  <mergeCells count="8">
    <mergeCell ref="A9:B9"/>
    <mergeCell ref="A1:J1"/>
    <mergeCell ref="C4:E4"/>
    <mergeCell ref="F4:H4"/>
    <mergeCell ref="I4:K4"/>
    <mergeCell ref="C5:E5"/>
    <mergeCell ref="F5:H5"/>
    <mergeCell ref="I5:K5"/>
  </mergeCells>
  <pageMargins left="0.7" right="0.7"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191"/>
  <sheetViews>
    <sheetView workbookViewId="0">
      <pane xSplit="4" ySplit="6" topLeftCell="E7" activePane="bottomRight" state="frozen"/>
      <selection pane="topRight" activeCell="D1" sqref="D1"/>
      <selection pane="bottomLeft" activeCell="A7" sqref="A7"/>
      <selection pane="bottomRight"/>
    </sheetView>
  </sheetViews>
  <sheetFormatPr defaultRowHeight="15" x14ac:dyDescent="0.25"/>
  <cols>
    <col min="1" max="1" width="9.140625" style="105"/>
    <col min="2" max="2" width="4.5703125" style="105" bestFit="1" customWidth="1"/>
    <col min="3" max="3" width="28.42578125" style="105" customWidth="1"/>
    <col min="4" max="4" width="26.28515625" style="105" customWidth="1"/>
    <col min="5" max="5" width="9.140625" style="106"/>
    <col min="6" max="6" width="12.140625" style="105" customWidth="1"/>
    <col min="7" max="7" width="9.140625" style="105" bestFit="1" customWidth="1"/>
    <col min="8" max="9" width="9.140625" style="105"/>
    <col min="10" max="10" width="9.140625" style="105" customWidth="1"/>
    <col min="11" max="11" width="9.140625" style="105"/>
    <col min="12" max="12" width="10.140625" style="105" customWidth="1"/>
    <col min="13" max="13" width="12.42578125" style="105" bestFit="1" customWidth="1"/>
    <col min="14" max="16384" width="9.140625" style="105"/>
  </cols>
  <sheetData>
    <row r="1" spans="1:15" s="18" customFormat="1" ht="15.75" customHeight="1" x14ac:dyDescent="0.2">
      <c r="A1" s="1" t="s">
        <v>296</v>
      </c>
      <c r="B1" s="1"/>
      <c r="C1" s="1"/>
      <c r="D1" s="1"/>
      <c r="E1" s="1"/>
      <c r="F1" s="1"/>
      <c r="G1" s="1"/>
      <c r="H1" s="1"/>
      <c r="I1" s="1"/>
      <c r="J1" s="1"/>
      <c r="K1" s="1"/>
      <c r="L1" s="1"/>
    </row>
    <row r="2" spans="1:15" s="18" customFormat="1" ht="15" customHeight="1" x14ac:dyDescent="0.2">
      <c r="A2" s="3" t="s">
        <v>33</v>
      </c>
      <c r="B2" s="3"/>
      <c r="C2" s="5"/>
      <c r="D2" s="80"/>
      <c r="E2" s="5"/>
    </row>
    <row r="3" spans="1:15" s="18" customFormat="1" ht="15" customHeight="1" x14ac:dyDescent="0.2">
      <c r="A3" s="3" t="s">
        <v>297</v>
      </c>
      <c r="B3" s="3"/>
      <c r="C3" s="5"/>
      <c r="D3" s="80"/>
      <c r="E3" s="5"/>
    </row>
    <row r="4" spans="1:15" s="18" customFormat="1" ht="33" customHeight="1" x14ac:dyDescent="0.2">
      <c r="C4" s="5"/>
      <c r="D4" s="80"/>
      <c r="E4" s="5"/>
      <c r="H4" s="220"/>
      <c r="I4" s="220"/>
      <c r="J4" s="220"/>
      <c r="K4" s="220"/>
      <c r="L4" s="220"/>
      <c r="M4" s="81"/>
      <c r="N4" s="221" t="s">
        <v>298</v>
      </c>
      <c r="O4" s="221"/>
    </row>
    <row r="5" spans="1:15" s="18" customFormat="1" ht="15" customHeight="1" x14ac:dyDescent="0.2">
      <c r="B5" s="82"/>
      <c r="C5" s="5"/>
      <c r="D5" s="80"/>
      <c r="E5" s="5"/>
      <c r="H5" s="83"/>
      <c r="I5" s="220"/>
      <c r="J5" s="220"/>
      <c r="K5" s="220"/>
      <c r="L5" s="187"/>
    </row>
    <row r="6" spans="1:15" s="18" customFormat="1" ht="56.25" x14ac:dyDescent="0.2">
      <c r="A6" s="85" t="s">
        <v>299</v>
      </c>
      <c r="B6" s="86" t="s">
        <v>300</v>
      </c>
      <c r="C6" s="87" t="s">
        <v>301</v>
      </c>
      <c r="D6" s="88" t="s">
        <v>302</v>
      </c>
      <c r="E6" s="89" t="s">
        <v>670</v>
      </c>
      <c r="F6" s="90" t="s">
        <v>671</v>
      </c>
      <c r="G6" s="89" t="s">
        <v>672</v>
      </c>
      <c r="H6" s="89" t="s">
        <v>306</v>
      </c>
      <c r="I6" s="89" t="s">
        <v>673</v>
      </c>
      <c r="J6" s="89" t="s">
        <v>307</v>
      </c>
      <c r="K6" s="89" t="s">
        <v>308</v>
      </c>
      <c r="L6" s="89" t="s">
        <v>674</v>
      </c>
      <c r="M6" s="90" t="s">
        <v>675</v>
      </c>
      <c r="N6" s="89" t="s">
        <v>676</v>
      </c>
      <c r="O6" s="89" t="s">
        <v>677</v>
      </c>
    </row>
    <row r="7" spans="1:15" s="13" customFormat="1" ht="11.25" x14ac:dyDescent="0.2">
      <c r="A7" s="91" t="s">
        <v>313</v>
      </c>
      <c r="B7" s="86" t="s">
        <v>161</v>
      </c>
      <c r="C7" s="92" t="str">
        <f>"ENGLAND"&amp;"  - "&amp; VLOOKUP(INDEX!H8,INDEX!$H$1:$J$4,3,0)</f>
        <v>ENGLAND  - State-funded schools (mainstream and special schools)</v>
      </c>
      <c r="D7" s="93"/>
      <c r="E7" s="195">
        <f>IF(INDEX!$H$8=1,'LA (Sch)'!E7,IF(INDEX!$H$8=2,'LA14(TotSpec)'!E7,IF(INDEX!$H$8=3,'LA15(TotSF)'!E7,IF(INDEX!$H$8=4,'LA16(TotAP)'!E7))))</f>
        <v>558995</v>
      </c>
      <c r="F7" s="195">
        <f>IF(INDEX!$H$8=1,'LA (Sch)'!F7,IF(INDEX!$H$8=2,'LA14(TotSpec)'!F7,IF(INDEX!$H$8=3,'LA15(TotSF)'!F7,IF(INDEX!$H$8=4,'LA16(TotAP)'!F7))))</f>
        <v>94</v>
      </c>
      <c r="G7" s="195">
        <f>IF(INDEX!$H$8=1,'LA (Sch)'!G7,IF(INDEX!$H$8=2,'LA14(TotSpec)'!G7,IF(INDEX!$H$8=3,'LA15(TotSF)'!G7,IF(INDEX!$H$8=4,'LA16(TotAP)'!G7))))</f>
        <v>6</v>
      </c>
      <c r="H7" s="195">
        <f>IF(INDEX!$H$8=1,'LA (Sch)'!H7,IF(INDEX!$H$8=2,'LA14(TotSpec)'!H7,IF(INDEX!$H$8=3,'LA15(TotSF)'!H7,IF(INDEX!$H$8=4,'LA16(TotAP)'!H7))))</f>
        <v>90</v>
      </c>
      <c r="I7" s="195">
        <f>IF(INDEX!$H$8=1,'LA (Sch)'!I7,IF(INDEX!$H$8=2,'LA14(TotSpec)'!I7,IF(INDEX!$H$8=3,'LA15(TotSF)'!I7,IF(INDEX!$H$8=4,'LA16(TotAP)'!I7))))</f>
        <v>38</v>
      </c>
      <c r="J7" s="195">
        <f>IF(INDEX!$H$8=1,'LA (Sch)'!J7,IF(INDEX!$H$8=2,'LA14(TotSpec)'!J7,IF(INDEX!$H$8=3,'LA15(TotSF)'!J7,IF(INDEX!$H$8=4,'LA16(TotAP)'!J7))))</f>
        <v>39</v>
      </c>
      <c r="K7" s="195">
        <f>IF(INDEX!$H$8=1,'LA (Sch)'!K7,IF(INDEX!$H$8=2,'LA14(TotSpec)'!K7,IF(INDEX!$H$8=3,'LA15(TotSF)'!K7,IF(INDEX!$H$8=4,'LA16(TotAP)'!K7))))</f>
        <v>13</v>
      </c>
      <c r="L7" s="195">
        <f>IF(INDEX!$H$8=1,'LA (Sch)'!L7,IF(INDEX!$H$8=2,'LA14(TotSpec)'!L7,IF(INDEX!$H$8=3,'LA15(TotSF)'!L7,IF(INDEX!$H$8=4,'LA16(TotAP)'!L7))))</f>
        <v>2</v>
      </c>
      <c r="M7" s="195">
        <f>IF(INDEX!$H$8=1,'LA (Sch)'!M7,IF(INDEX!$H$8=2,'LA14(TotSpec)'!M7,IF(INDEX!$H$8=3,'LA15(TotSF)'!M7,IF(INDEX!$H$8=4,'LA16(TotAP)'!M7))))</f>
        <v>3</v>
      </c>
      <c r="N7" s="195">
        <f>IF(INDEX!$H$8=1,'LA (Sch)'!N7,IF(INDEX!$H$8=2,'LA14(TotSpec)'!N7,IF(INDEX!$H$8=3,'LA15(TotSF)'!N7,IF(INDEX!$H$8=4,'LA16(TotAP)'!N7))))</f>
        <v>6</v>
      </c>
      <c r="O7" s="195">
        <f>IF(INDEX!$H$8=1,'LA (Sch)'!O7,IF(INDEX!$H$8=2,'LA14(TotSpec)'!O7,IF(INDEX!$H$8=3,'LA15(TotSF)'!O7,IF(INDEX!$H$8=4,'LA16(TotAP)'!O7))))</f>
        <v>1</v>
      </c>
    </row>
    <row r="8" spans="1:15" s="18" customFormat="1" ht="11.25" x14ac:dyDescent="0.2">
      <c r="A8" s="95"/>
      <c r="C8" s="96"/>
      <c r="D8" s="80"/>
      <c r="E8" s="195" t="str">
        <f>IF(INDEX!$H$8=1,'LA (Sch)'!E8,IF(INDEX!$H$8=2,'LA14(TotSpec)'!E8,IF(INDEX!$H$8=3,'LA15(TotSF)'!E8,IF(INDEX!$H$8=4,'LA16(TotAP)'!E8))))</f>
        <v/>
      </c>
      <c r="F8" s="195" t="str">
        <f>IF(INDEX!$H$8=1,'LA (Sch)'!F8,IF(INDEX!$H$8=2,'LA14(TotSpec)'!F8,IF(INDEX!$H$8=3,'LA15(TotSF)'!F8,IF(INDEX!$H$8=4,'LA16(TotAP)'!F8))))</f>
        <v/>
      </c>
      <c r="G8" s="195" t="str">
        <f>IF(INDEX!$H$8=1,'LA (Sch)'!G8,IF(INDEX!$H$8=2,'LA14(TotSpec)'!G8,IF(INDEX!$H$8=3,'LA15(TotSF)'!G8,IF(INDEX!$H$8=4,'LA16(TotAP)'!G8))))</f>
        <v/>
      </c>
      <c r="H8" s="195" t="str">
        <f>IF(INDEX!$H$8=1,'LA (Sch)'!H8,IF(INDEX!$H$8=2,'LA14(TotSpec)'!H8,IF(INDEX!$H$8=3,'LA15(TotSF)'!H8,IF(INDEX!$H$8=4,'LA16(TotAP)'!H8))))</f>
        <v/>
      </c>
      <c r="I8" s="195" t="str">
        <f>IF(INDEX!$H$8=1,'LA (Sch)'!I8,IF(INDEX!$H$8=2,'LA14(TotSpec)'!I8,IF(INDEX!$H$8=3,'LA15(TotSF)'!I8,IF(INDEX!$H$8=4,'LA16(TotAP)'!I8))))</f>
        <v/>
      </c>
      <c r="J8" s="195" t="str">
        <f>IF(INDEX!$H$8=1,'LA (Sch)'!J8,IF(INDEX!$H$8=2,'LA14(TotSpec)'!J8,IF(INDEX!$H$8=3,'LA15(TotSF)'!J8,IF(INDEX!$H$8=4,'LA16(TotAP)'!J8))))</f>
        <v/>
      </c>
      <c r="K8" s="195" t="str">
        <f>IF(INDEX!$H$8=1,'LA (Sch)'!K8,IF(INDEX!$H$8=2,'LA14(TotSpec)'!K8,IF(INDEX!$H$8=3,'LA15(TotSF)'!K8,IF(INDEX!$H$8=4,'LA16(TotAP)'!K8))))</f>
        <v/>
      </c>
      <c r="L8" s="195" t="str">
        <f>IF(INDEX!$H$8=1,'LA (Sch)'!L8,IF(INDEX!$H$8=2,'LA14(TotSpec)'!L8,IF(INDEX!$H$8=3,'LA15(TotSF)'!L8,IF(INDEX!$H$8=4,'LA16(TotAP)'!L8))))</f>
        <v/>
      </c>
      <c r="M8" s="195" t="str">
        <f>IF(INDEX!$H$8=1,'LA (Sch)'!M8,IF(INDEX!$H$8=2,'LA14(TotSpec)'!M8,IF(INDEX!$H$8=3,'LA15(TotSF)'!M8,IF(INDEX!$H$8=4,'LA16(TotAP)'!M8))))</f>
        <v/>
      </c>
      <c r="N8" s="195" t="str">
        <f>IF(INDEX!$H$8=1,'LA (Sch)'!N8,IF(INDEX!$H$8=2,'LA14(TotSpec)'!N8,IF(INDEX!$H$8=3,'LA15(TotSF)'!N8,IF(INDEX!$H$8=4,'LA16(TotAP)'!N8))))</f>
        <v/>
      </c>
      <c r="O8" s="195" t="str">
        <f>IF(INDEX!$H$8=1,'LA (Sch)'!O8,IF(INDEX!$H$8=2,'LA14(TotSpec)'!O8,IF(INDEX!$H$8=3,'LA15(TotSF)'!O8,IF(INDEX!$H$8=4,'LA16(TotAP)'!O8))))</f>
        <v/>
      </c>
    </row>
    <row r="9" spans="1:15" s="13" customFormat="1" ht="11.25" x14ac:dyDescent="0.2">
      <c r="A9" s="98" t="s">
        <v>315</v>
      </c>
      <c r="B9" s="86" t="s">
        <v>316</v>
      </c>
      <c r="C9" s="99" t="s">
        <v>168</v>
      </c>
      <c r="D9" s="93"/>
      <c r="E9" s="195">
        <f>IF(INDEX!$H$8=1,'LA (Sch)'!E9,IF(INDEX!$H$8=2,'LA14(TotSpec)'!E9,IF(INDEX!$H$8=3,'LA15(TotSF)'!E9,IF(INDEX!$H$8=4,'LA16(TotAP)'!E9))))</f>
        <v>27685</v>
      </c>
      <c r="F9" s="195">
        <f>IF(INDEX!$H$8=1,'LA (Sch)'!F9,IF(INDEX!$H$8=2,'LA14(TotSpec)'!F9,IF(INDEX!$H$8=3,'LA15(TotSF)'!F9,IF(INDEX!$H$8=4,'LA16(TotAP)'!F9))))</f>
        <v>92</v>
      </c>
      <c r="G9" s="195">
        <f>IF(INDEX!$H$8=1,'LA (Sch)'!G9,IF(INDEX!$H$8=2,'LA14(TotSpec)'!G9,IF(INDEX!$H$8=3,'LA15(TotSF)'!G9,IF(INDEX!$H$8=4,'LA16(TotAP)'!G9))))</f>
        <v>8</v>
      </c>
      <c r="H9" s="195">
        <f>IF(INDEX!$H$8=1,'LA (Sch)'!H9,IF(INDEX!$H$8=2,'LA14(TotSpec)'!H9,IF(INDEX!$H$8=3,'LA15(TotSF)'!H9,IF(INDEX!$H$8=4,'LA16(TotAP)'!H9))))</f>
        <v>88</v>
      </c>
      <c r="I9" s="195">
        <f>IF(INDEX!$H$8=1,'LA (Sch)'!I9,IF(INDEX!$H$8=2,'LA14(TotSpec)'!I9,IF(INDEX!$H$8=3,'LA15(TotSF)'!I9,IF(INDEX!$H$8=4,'LA16(TotAP)'!I9))))</f>
        <v>46</v>
      </c>
      <c r="J9" s="195">
        <f>IF(INDEX!$H$8=1,'LA (Sch)'!J9,IF(INDEX!$H$8=2,'LA14(TotSpec)'!J9,IF(INDEX!$H$8=3,'LA15(TotSF)'!J9,IF(INDEX!$H$8=4,'LA16(TotAP)'!J9))))</f>
        <v>34</v>
      </c>
      <c r="K9" s="195">
        <f>IF(INDEX!$H$8=1,'LA (Sch)'!K9,IF(INDEX!$H$8=2,'LA14(TotSpec)'!K9,IF(INDEX!$H$8=3,'LA15(TotSF)'!K9,IF(INDEX!$H$8=4,'LA16(TotAP)'!K9))))</f>
        <v>7</v>
      </c>
      <c r="L9" s="195">
        <f>IF(INDEX!$H$8=1,'LA (Sch)'!L9,IF(INDEX!$H$8=2,'LA14(TotSpec)'!L9,IF(INDEX!$H$8=3,'LA15(TotSF)'!L9,IF(INDEX!$H$8=4,'LA16(TotAP)'!L9))))</f>
        <v>2</v>
      </c>
      <c r="M9" s="195">
        <f>IF(INDEX!$H$8=1,'LA (Sch)'!M9,IF(INDEX!$H$8=2,'LA14(TotSpec)'!M9,IF(INDEX!$H$8=3,'LA15(TotSF)'!M9,IF(INDEX!$H$8=4,'LA16(TotAP)'!M9))))</f>
        <v>3</v>
      </c>
      <c r="N9" s="195">
        <f>IF(INDEX!$H$8=1,'LA (Sch)'!N9,IF(INDEX!$H$8=2,'LA14(TotSpec)'!N9,IF(INDEX!$H$8=3,'LA15(TotSF)'!N9,IF(INDEX!$H$8=4,'LA16(TotAP)'!N9))))</f>
        <v>8</v>
      </c>
      <c r="O9" s="195">
        <f>IF(INDEX!$H$8=1,'LA (Sch)'!O9,IF(INDEX!$H$8=2,'LA14(TotSpec)'!O9,IF(INDEX!$H$8=3,'LA15(TotSF)'!O9,IF(INDEX!$H$8=4,'LA16(TotAP)'!O9))))</f>
        <v>1</v>
      </c>
    </row>
    <row r="10" spans="1:15" s="18" customFormat="1" ht="11.25" x14ac:dyDescent="0.2">
      <c r="A10" s="95"/>
      <c r="B10" s="100"/>
      <c r="C10" s="96"/>
      <c r="D10" s="80"/>
      <c r="E10" s="195" t="str">
        <f>IF(INDEX!$H$8=1,'LA (Sch)'!E10,IF(INDEX!$H$8=2,'LA14(TotSpec)'!E10,IF(INDEX!$H$8=3,'LA15(TotSF)'!E10,IF(INDEX!$H$8=4,'LA16(TotAP)'!E10))))</f>
        <v/>
      </c>
      <c r="F10" s="195" t="str">
        <f>IF(INDEX!$H$8=1,'LA (Sch)'!F10,IF(INDEX!$H$8=2,'LA14(TotSpec)'!F10,IF(INDEX!$H$8=3,'LA15(TotSF)'!F10,IF(INDEX!$H$8=4,'LA16(TotAP)'!F10))))</f>
        <v/>
      </c>
      <c r="G10" s="195" t="str">
        <f>IF(INDEX!$H$8=1,'LA (Sch)'!G10,IF(INDEX!$H$8=2,'LA14(TotSpec)'!G10,IF(INDEX!$H$8=3,'LA15(TotSF)'!G10,IF(INDEX!$H$8=4,'LA16(TotAP)'!G10))))</f>
        <v/>
      </c>
      <c r="H10" s="195" t="str">
        <f>IF(INDEX!$H$8=1,'LA (Sch)'!H10,IF(INDEX!$H$8=2,'LA14(TotSpec)'!H10,IF(INDEX!$H$8=3,'LA15(TotSF)'!H10,IF(INDEX!$H$8=4,'LA16(TotAP)'!H10))))</f>
        <v/>
      </c>
      <c r="I10" s="195" t="str">
        <f>IF(INDEX!$H$8=1,'LA (Sch)'!I10,IF(INDEX!$H$8=2,'LA14(TotSpec)'!I10,IF(INDEX!$H$8=3,'LA15(TotSF)'!I10,IF(INDEX!$H$8=4,'LA16(TotAP)'!I10))))</f>
        <v/>
      </c>
      <c r="J10" s="195" t="str">
        <f>IF(INDEX!$H$8=1,'LA (Sch)'!J10,IF(INDEX!$H$8=2,'LA14(TotSpec)'!J10,IF(INDEX!$H$8=3,'LA15(TotSF)'!J10,IF(INDEX!$H$8=4,'LA16(TotAP)'!J10))))</f>
        <v/>
      </c>
      <c r="K10" s="195" t="str">
        <f>IF(INDEX!$H$8=1,'LA (Sch)'!K10,IF(INDEX!$H$8=2,'LA14(TotSpec)'!K10,IF(INDEX!$H$8=3,'LA15(TotSF)'!K10,IF(INDEX!$H$8=4,'LA16(TotAP)'!K10))))</f>
        <v/>
      </c>
      <c r="L10" s="195" t="str">
        <f>IF(INDEX!$H$8=1,'LA (Sch)'!L10,IF(INDEX!$H$8=2,'LA14(TotSpec)'!L10,IF(INDEX!$H$8=3,'LA15(TotSF)'!L10,IF(INDEX!$H$8=4,'LA16(TotAP)'!L10))))</f>
        <v/>
      </c>
      <c r="M10" s="195" t="str">
        <f>IF(INDEX!$H$8=1,'LA (Sch)'!M10,IF(INDEX!$H$8=2,'LA14(TotSpec)'!M10,IF(INDEX!$H$8=3,'LA15(TotSF)'!M10,IF(INDEX!$H$8=4,'LA16(TotAP)'!M10))))</f>
        <v/>
      </c>
      <c r="N10" s="195" t="str">
        <f>IF(INDEX!$H$8=1,'LA (Sch)'!N10,IF(INDEX!$H$8=2,'LA14(TotSpec)'!N10,IF(INDEX!$H$8=3,'LA15(TotSF)'!N10,IF(INDEX!$H$8=4,'LA16(TotAP)'!N10))))</f>
        <v/>
      </c>
      <c r="O10" s="195" t="str">
        <f>IF(INDEX!$H$8=1,'LA (Sch)'!O10,IF(INDEX!$H$8=2,'LA14(TotSpec)'!O10,IF(INDEX!$H$8=3,'LA15(TotSF)'!O10,IF(INDEX!$H$8=4,'LA16(TotAP)'!O10))))</f>
        <v/>
      </c>
    </row>
    <row r="11" spans="1:15" s="18" customFormat="1" ht="11.25" x14ac:dyDescent="0.2">
      <c r="A11" s="5" t="s">
        <v>317</v>
      </c>
      <c r="B11" s="100">
        <v>841</v>
      </c>
      <c r="C11" s="5" t="s">
        <v>167</v>
      </c>
      <c r="D11" s="80" t="s">
        <v>168</v>
      </c>
      <c r="E11" s="195">
        <f>IF(INDEX!$H$8=1,'LA (Sch)'!E11,IF(INDEX!$H$8=2,'LA14(TotSpec)'!E11,IF(INDEX!$H$8=3,'LA15(TotSF)'!E11,IF(INDEX!$H$8=4,'LA16(TotAP)'!E11))))</f>
        <v>1155</v>
      </c>
      <c r="F11" s="195">
        <f>IF(INDEX!$H$8=1,'LA (Sch)'!F11,IF(INDEX!$H$8=2,'LA14(TotSpec)'!F11,IF(INDEX!$H$8=3,'LA15(TotSF)'!F11,IF(INDEX!$H$8=4,'LA16(TotAP)'!F11))))</f>
        <v>92</v>
      </c>
      <c r="G11" s="195">
        <f>IF(INDEX!$H$8=1,'LA (Sch)'!G11,IF(INDEX!$H$8=2,'LA14(TotSpec)'!G11,IF(INDEX!$H$8=3,'LA15(TotSF)'!G11,IF(INDEX!$H$8=4,'LA16(TotAP)'!G11))))</f>
        <v>5</v>
      </c>
      <c r="H11" s="195">
        <f>IF(INDEX!$H$8=1,'LA (Sch)'!H11,IF(INDEX!$H$8=2,'LA14(TotSpec)'!H11,IF(INDEX!$H$8=3,'LA15(TotSF)'!H11,IF(INDEX!$H$8=4,'LA16(TotAP)'!H11))))</f>
        <v>90</v>
      </c>
      <c r="I11" s="195">
        <f>IF(INDEX!$H$8=1,'LA (Sch)'!I11,IF(INDEX!$H$8=2,'LA14(TotSpec)'!I11,IF(INDEX!$H$8=3,'LA15(TotSF)'!I11,IF(INDEX!$H$8=4,'LA16(TotAP)'!I11))))</f>
        <v>42</v>
      </c>
      <c r="J11" s="195">
        <f>IF(INDEX!$H$8=1,'LA (Sch)'!J11,IF(INDEX!$H$8=2,'LA14(TotSpec)'!J11,IF(INDEX!$H$8=3,'LA15(TotSF)'!J11,IF(INDEX!$H$8=4,'LA16(TotAP)'!J11))))</f>
        <v>10</v>
      </c>
      <c r="K11" s="195">
        <f>IF(INDEX!$H$8=1,'LA (Sch)'!K11,IF(INDEX!$H$8=2,'LA14(TotSpec)'!K11,IF(INDEX!$H$8=3,'LA15(TotSF)'!K11,IF(INDEX!$H$8=4,'LA16(TotAP)'!K11))))</f>
        <v>35</v>
      </c>
      <c r="L11" s="195">
        <f>IF(INDEX!$H$8=1,'LA (Sch)'!L11,IF(INDEX!$H$8=2,'LA14(TotSpec)'!L11,IF(INDEX!$H$8=3,'LA15(TotSF)'!L11,IF(INDEX!$H$8=4,'LA16(TotAP)'!L11))))</f>
        <v>2</v>
      </c>
      <c r="M11" s="195">
        <f>IF(INDEX!$H$8=1,'LA (Sch)'!M11,IF(INDEX!$H$8=2,'LA14(TotSpec)'!M11,IF(INDEX!$H$8=3,'LA15(TotSF)'!M11,IF(INDEX!$H$8=4,'LA16(TotAP)'!M11))))</f>
        <v>3</v>
      </c>
      <c r="N11" s="195">
        <f>IF(INDEX!$H$8=1,'LA (Sch)'!N11,IF(INDEX!$H$8=2,'LA14(TotSpec)'!N11,IF(INDEX!$H$8=3,'LA15(TotSF)'!N11,IF(INDEX!$H$8=4,'LA16(TotAP)'!N11))))</f>
        <v>7</v>
      </c>
      <c r="O11" s="195">
        <f>IF(INDEX!$H$8=1,'LA (Sch)'!O11,IF(INDEX!$H$8=2,'LA14(TotSpec)'!O11,IF(INDEX!$H$8=3,'LA15(TotSF)'!O11,IF(INDEX!$H$8=4,'LA16(TotAP)'!O11))))</f>
        <v>1</v>
      </c>
    </row>
    <row r="12" spans="1:15" s="18" customFormat="1" ht="11.25" x14ac:dyDescent="0.2">
      <c r="A12" s="101" t="s">
        <v>318</v>
      </c>
      <c r="B12" s="100">
        <v>840</v>
      </c>
      <c r="C12" s="5" t="s">
        <v>181</v>
      </c>
      <c r="D12" s="80" t="s">
        <v>168</v>
      </c>
      <c r="E12" s="195">
        <f>IF(INDEX!$H$8=1,'LA (Sch)'!E12,IF(INDEX!$H$8=2,'LA14(TotSpec)'!E12,IF(INDEX!$H$8=3,'LA15(TotSF)'!E12,IF(INDEX!$H$8=4,'LA16(TotAP)'!E12))))</f>
        <v>5255</v>
      </c>
      <c r="F12" s="195">
        <f>IF(INDEX!$H$8=1,'LA (Sch)'!F12,IF(INDEX!$H$8=2,'LA14(TotSpec)'!F12,IF(INDEX!$H$8=3,'LA15(TotSF)'!F12,IF(INDEX!$H$8=4,'LA16(TotAP)'!F12))))</f>
        <v>91</v>
      </c>
      <c r="G12" s="195">
        <f>IF(INDEX!$H$8=1,'LA (Sch)'!G12,IF(INDEX!$H$8=2,'LA14(TotSpec)'!G12,IF(INDEX!$H$8=3,'LA15(TotSF)'!G12,IF(INDEX!$H$8=4,'LA16(TotAP)'!G12))))</f>
        <v>8</v>
      </c>
      <c r="H12" s="195">
        <f>IF(INDEX!$H$8=1,'LA (Sch)'!H12,IF(INDEX!$H$8=2,'LA14(TotSpec)'!H12,IF(INDEX!$H$8=3,'LA15(TotSF)'!H12,IF(INDEX!$H$8=4,'LA16(TotAP)'!H12))))</f>
        <v>88</v>
      </c>
      <c r="I12" s="195">
        <f>IF(INDEX!$H$8=1,'LA (Sch)'!I12,IF(INDEX!$H$8=2,'LA14(TotSpec)'!I12,IF(INDEX!$H$8=3,'LA15(TotSF)'!I12,IF(INDEX!$H$8=4,'LA16(TotAP)'!I12))))</f>
        <v>45</v>
      </c>
      <c r="J12" s="195">
        <f>IF(INDEX!$H$8=1,'LA (Sch)'!J12,IF(INDEX!$H$8=2,'LA14(TotSpec)'!J12,IF(INDEX!$H$8=3,'LA15(TotSF)'!J12,IF(INDEX!$H$8=4,'LA16(TotAP)'!J12))))</f>
        <v>35</v>
      </c>
      <c r="K12" s="195">
        <f>IF(INDEX!$H$8=1,'LA (Sch)'!K12,IF(INDEX!$H$8=2,'LA14(TotSpec)'!K12,IF(INDEX!$H$8=3,'LA15(TotSF)'!K12,IF(INDEX!$H$8=4,'LA16(TotAP)'!K12))))</f>
        <v>6</v>
      </c>
      <c r="L12" s="195">
        <f>IF(INDEX!$H$8=1,'LA (Sch)'!L12,IF(INDEX!$H$8=2,'LA14(TotSpec)'!L12,IF(INDEX!$H$8=3,'LA15(TotSF)'!L12,IF(INDEX!$H$8=4,'LA16(TotAP)'!L12))))</f>
        <v>2</v>
      </c>
      <c r="M12" s="195">
        <f>IF(INDEX!$H$8=1,'LA (Sch)'!M12,IF(INDEX!$H$8=2,'LA14(TotSpec)'!M12,IF(INDEX!$H$8=3,'LA15(TotSF)'!M12,IF(INDEX!$H$8=4,'LA16(TotAP)'!M12))))</f>
        <v>3</v>
      </c>
      <c r="N12" s="195">
        <f>IF(INDEX!$H$8=1,'LA (Sch)'!N12,IF(INDEX!$H$8=2,'LA14(TotSpec)'!N12,IF(INDEX!$H$8=3,'LA15(TotSF)'!N12,IF(INDEX!$H$8=4,'LA16(TotAP)'!N12))))</f>
        <v>8</v>
      </c>
      <c r="O12" s="195">
        <f>IF(INDEX!$H$8=1,'LA (Sch)'!O12,IF(INDEX!$H$8=2,'LA14(TotSpec)'!O12,IF(INDEX!$H$8=3,'LA15(TotSF)'!O12,IF(INDEX!$H$8=4,'LA16(TotAP)'!O12))))</f>
        <v>1</v>
      </c>
    </row>
    <row r="13" spans="1:15" s="18" customFormat="1" ht="11.25" x14ac:dyDescent="0.2">
      <c r="A13" s="5" t="s">
        <v>319</v>
      </c>
      <c r="B13" s="100">
        <v>390</v>
      </c>
      <c r="C13" s="5" t="s">
        <v>187</v>
      </c>
      <c r="D13" s="80" t="s">
        <v>168</v>
      </c>
      <c r="E13" s="195">
        <f>IF(INDEX!$H$8=1,'LA (Sch)'!E13,IF(INDEX!$H$8=2,'LA14(TotSpec)'!E13,IF(INDEX!$H$8=3,'LA15(TotSF)'!E13,IF(INDEX!$H$8=4,'LA16(TotAP)'!E13))))</f>
        <v>2095</v>
      </c>
      <c r="F13" s="195">
        <f>IF(INDEX!$H$8=1,'LA (Sch)'!F13,IF(INDEX!$H$8=2,'LA14(TotSpec)'!F13,IF(INDEX!$H$8=3,'LA15(TotSF)'!F13,IF(INDEX!$H$8=4,'LA16(TotAP)'!F13))))</f>
        <v>93</v>
      </c>
      <c r="G13" s="195">
        <f>IF(INDEX!$H$8=1,'LA (Sch)'!G13,IF(INDEX!$H$8=2,'LA14(TotSpec)'!G13,IF(INDEX!$H$8=3,'LA15(TotSF)'!G13,IF(INDEX!$H$8=4,'LA16(TotAP)'!G13))))</f>
        <v>10</v>
      </c>
      <c r="H13" s="195">
        <f>IF(INDEX!$H$8=1,'LA (Sch)'!H13,IF(INDEX!$H$8=2,'LA14(TotSpec)'!H13,IF(INDEX!$H$8=3,'LA15(TotSF)'!H13,IF(INDEX!$H$8=4,'LA16(TotAP)'!H13))))</f>
        <v>88</v>
      </c>
      <c r="I13" s="195">
        <f>IF(INDEX!$H$8=1,'LA (Sch)'!I13,IF(INDEX!$H$8=2,'LA14(TotSpec)'!I13,IF(INDEX!$H$8=3,'LA15(TotSF)'!I13,IF(INDEX!$H$8=4,'LA16(TotAP)'!I13))))</f>
        <v>37</v>
      </c>
      <c r="J13" s="195">
        <f>IF(INDEX!$H$8=1,'LA (Sch)'!J13,IF(INDEX!$H$8=2,'LA14(TotSpec)'!J13,IF(INDEX!$H$8=3,'LA15(TotSF)'!J13,IF(INDEX!$H$8=4,'LA16(TotAP)'!J13))))</f>
        <v>49</v>
      </c>
      <c r="K13" s="195">
        <f>IF(INDEX!$H$8=1,'LA (Sch)'!K13,IF(INDEX!$H$8=2,'LA14(TotSpec)'!K13,IF(INDEX!$H$8=3,'LA15(TotSF)'!K13,IF(INDEX!$H$8=4,'LA16(TotAP)'!K13))))</f>
        <v>0</v>
      </c>
      <c r="L13" s="195">
        <f>IF(INDEX!$H$8=1,'LA (Sch)'!L13,IF(INDEX!$H$8=2,'LA14(TotSpec)'!L13,IF(INDEX!$H$8=3,'LA15(TotSF)'!L13,IF(INDEX!$H$8=4,'LA16(TotAP)'!L13))))</f>
        <v>3</v>
      </c>
      <c r="M13" s="195">
        <f>IF(INDEX!$H$8=1,'LA (Sch)'!M13,IF(INDEX!$H$8=2,'LA14(TotSpec)'!M13,IF(INDEX!$H$8=3,'LA15(TotSF)'!M13,IF(INDEX!$H$8=4,'LA16(TotAP)'!M13))))</f>
        <v>4</v>
      </c>
      <c r="N13" s="195">
        <f>IF(INDEX!$H$8=1,'LA (Sch)'!N13,IF(INDEX!$H$8=2,'LA14(TotSpec)'!N13,IF(INDEX!$H$8=3,'LA15(TotSF)'!N13,IF(INDEX!$H$8=4,'LA16(TotAP)'!N13))))</f>
        <v>7</v>
      </c>
      <c r="O13" s="195" t="str">
        <f>IF(INDEX!$H$8=1,'LA (Sch)'!O13,IF(INDEX!$H$8=2,'LA14(TotSpec)'!O13,IF(INDEX!$H$8=3,'LA15(TotSF)'!O13,IF(INDEX!$H$8=4,'LA16(TotAP)'!O13))))</f>
        <v>-</v>
      </c>
    </row>
    <row r="14" spans="1:15" s="18" customFormat="1" ht="11.25" x14ac:dyDescent="0.2">
      <c r="A14" s="5" t="s">
        <v>320</v>
      </c>
      <c r="B14" s="100">
        <v>805</v>
      </c>
      <c r="C14" s="5" t="s">
        <v>196</v>
      </c>
      <c r="D14" s="80" t="s">
        <v>168</v>
      </c>
      <c r="E14" s="195">
        <f>IF(INDEX!$H$8=1,'LA (Sch)'!E14,IF(INDEX!$H$8=2,'LA14(TotSpec)'!E14,IF(INDEX!$H$8=3,'LA15(TotSF)'!E14,IF(INDEX!$H$8=4,'LA16(TotAP)'!E14))))</f>
        <v>1120</v>
      </c>
      <c r="F14" s="195">
        <f>IF(INDEX!$H$8=1,'LA (Sch)'!F14,IF(INDEX!$H$8=2,'LA14(TotSpec)'!F14,IF(INDEX!$H$8=3,'LA15(TotSF)'!F14,IF(INDEX!$H$8=4,'LA16(TotAP)'!F14))))</f>
        <v>92</v>
      </c>
      <c r="G14" s="195">
        <f>IF(INDEX!$H$8=1,'LA (Sch)'!G14,IF(INDEX!$H$8=2,'LA14(TotSpec)'!G14,IF(INDEX!$H$8=3,'LA15(TotSF)'!G14,IF(INDEX!$H$8=4,'LA16(TotAP)'!G14))))</f>
        <v>7</v>
      </c>
      <c r="H14" s="195">
        <f>IF(INDEX!$H$8=1,'LA (Sch)'!H14,IF(INDEX!$H$8=2,'LA14(TotSpec)'!H14,IF(INDEX!$H$8=3,'LA15(TotSF)'!H14,IF(INDEX!$H$8=4,'LA16(TotAP)'!H14))))</f>
        <v>89</v>
      </c>
      <c r="I14" s="195">
        <f>IF(INDEX!$H$8=1,'LA (Sch)'!I14,IF(INDEX!$H$8=2,'LA14(TotSpec)'!I14,IF(INDEX!$H$8=3,'LA15(TotSF)'!I14,IF(INDEX!$H$8=4,'LA16(TotAP)'!I14))))</f>
        <v>43</v>
      </c>
      <c r="J14" s="195">
        <f>IF(INDEX!$H$8=1,'LA (Sch)'!J14,IF(INDEX!$H$8=2,'LA14(TotSpec)'!J14,IF(INDEX!$H$8=3,'LA15(TotSF)'!J14,IF(INDEX!$H$8=4,'LA16(TotAP)'!J14))))</f>
        <v>17</v>
      </c>
      <c r="K14" s="195">
        <f>IF(INDEX!$H$8=1,'LA (Sch)'!K14,IF(INDEX!$H$8=2,'LA14(TotSpec)'!K14,IF(INDEX!$H$8=3,'LA15(TotSF)'!K14,IF(INDEX!$H$8=4,'LA16(TotAP)'!K14))))</f>
        <v>27</v>
      </c>
      <c r="L14" s="195">
        <f>IF(INDEX!$H$8=1,'LA (Sch)'!L14,IF(INDEX!$H$8=2,'LA14(TotSpec)'!L14,IF(INDEX!$H$8=3,'LA15(TotSF)'!L14,IF(INDEX!$H$8=4,'LA16(TotAP)'!L14))))</f>
        <v>2</v>
      </c>
      <c r="M14" s="195">
        <f>IF(INDEX!$H$8=1,'LA (Sch)'!M14,IF(INDEX!$H$8=2,'LA14(TotSpec)'!M14,IF(INDEX!$H$8=3,'LA15(TotSF)'!M14,IF(INDEX!$H$8=4,'LA16(TotAP)'!M14))))</f>
        <v>3</v>
      </c>
      <c r="N14" s="195">
        <f>IF(INDEX!$H$8=1,'LA (Sch)'!N14,IF(INDEX!$H$8=2,'LA14(TotSpec)'!N14,IF(INDEX!$H$8=3,'LA15(TotSF)'!N14,IF(INDEX!$H$8=4,'LA16(TotAP)'!N14))))</f>
        <v>7</v>
      </c>
      <c r="O14" s="195">
        <f>IF(INDEX!$H$8=1,'LA (Sch)'!O14,IF(INDEX!$H$8=2,'LA14(TotSpec)'!O14,IF(INDEX!$H$8=3,'LA15(TotSF)'!O14,IF(INDEX!$H$8=4,'LA16(TotAP)'!O14))))</f>
        <v>1</v>
      </c>
    </row>
    <row r="15" spans="1:15" s="18" customFormat="1" ht="11.25" x14ac:dyDescent="0.2">
      <c r="A15" s="5" t="s">
        <v>321</v>
      </c>
      <c r="B15" s="100">
        <v>806</v>
      </c>
      <c r="C15" s="5" t="s">
        <v>223</v>
      </c>
      <c r="D15" s="80" t="s">
        <v>168</v>
      </c>
      <c r="E15" s="195">
        <f>IF(INDEX!$H$8=1,'LA (Sch)'!E15,IF(INDEX!$H$8=2,'LA14(TotSpec)'!E15,IF(INDEX!$H$8=3,'LA15(TotSF)'!E15,IF(INDEX!$H$8=4,'LA16(TotAP)'!E15))))</f>
        <v>1445</v>
      </c>
      <c r="F15" s="195">
        <f>IF(INDEX!$H$8=1,'LA (Sch)'!F15,IF(INDEX!$H$8=2,'LA14(TotSpec)'!F15,IF(INDEX!$H$8=3,'LA15(TotSF)'!F15,IF(INDEX!$H$8=4,'LA16(TotAP)'!F15))))</f>
        <v>91</v>
      </c>
      <c r="G15" s="195">
        <f>IF(INDEX!$H$8=1,'LA (Sch)'!G15,IF(INDEX!$H$8=2,'LA14(TotSpec)'!G15,IF(INDEX!$H$8=3,'LA15(TotSF)'!G15,IF(INDEX!$H$8=4,'LA16(TotAP)'!G15))))</f>
        <v>8</v>
      </c>
      <c r="H15" s="195">
        <f>IF(INDEX!$H$8=1,'LA (Sch)'!H15,IF(INDEX!$H$8=2,'LA14(TotSpec)'!H15,IF(INDEX!$H$8=3,'LA15(TotSF)'!H15,IF(INDEX!$H$8=4,'LA16(TotAP)'!H15))))</f>
        <v>88</v>
      </c>
      <c r="I15" s="195">
        <f>IF(INDEX!$H$8=1,'LA (Sch)'!I15,IF(INDEX!$H$8=2,'LA14(TotSpec)'!I15,IF(INDEX!$H$8=3,'LA15(TotSF)'!I15,IF(INDEX!$H$8=4,'LA16(TotAP)'!I15))))</f>
        <v>54</v>
      </c>
      <c r="J15" s="195">
        <f>IF(INDEX!$H$8=1,'LA (Sch)'!J15,IF(INDEX!$H$8=2,'LA14(TotSpec)'!J15,IF(INDEX!$H$8=3,'LA15(TotSF)'!J15,IF(INDEX!$H$8=4,'LA16(TotAP)'!J15))))</f>
        <v>25</v>
      </c>
      <c r="K15" s="195">
        <f>IF(INDEX!$H$8=1,'LA (Sch)'!K15,IF(INDEX!$H$8=2,'LA14(TotSpec)'!K15,IF(INDEX!$H$8=3,'LA15(TotSF)'!K15,IF(INDEX!$H$8=4,'LA16(TotAP)'!K15))))</f>
        <v>6</v>
      </c>
      <c r="L15" s="195">
        <f>IF(INDEX!$H$8=1,'LA (Sch)'!L15,IF(INDEX!$H$8=2,'LA14(TotSpec)'!L15,IF(INDEX!$H$8=3,'LA15(TotSF)'!L15,IF(INDEX!$H$8=4,'LA16(TotAP)'!L15))))</f>
        <v>2</v>
      </c>
      <c r="M15" s="195">
        <f>IF(INDEX!$H$8=1,'LA (Sch)'!M15,IF(INDEX!$H$8=2,'LA14(TotSpec)'!M15,IF(INDEX!$H$8=3,'LA15(TotSF)'!M15,IF(INDEX!$H$8=4,'LA16(TotAP)'!M15))))</f>
        <v>4</v>
      </c>
      <c r="N15" s="195">
        <f>IF(INDEX!$H$8=1,'LA (Sch)'!N15,IF(INDEX!$H$8=2,'LA14(TotSpec)'!N15,IF(INDEX!$H$8=3,'LA15(TotSF)'!N15,IF(INDEX!$H$8=4,'LA16(TotAP)'!N15))))</f>
        <v>8</v>
      </c>
      <c r="O15" s="195">
        <f>IF(INDEX!$H$8=1,'LA (Sch)'!O15,IF(INDEX!$H$8=2,'LA14(TotSpec)'!O15,IF(INDEX!$H$8=3,'LA15(TotSF)'!O15,IF(INDEX!$H$8=4,'LA16(TotAP)'!O15))))</f>
        <v>1</v>
      </c>
    </row>
    <row r="16" spans="1:15" s="18" customFormat="1" ht="11.25" x14ac:dyDescent="0.2">
      <c r="A16" s="5" t="s">
        <v>322</v>
      </c>
      <c r="B16" s="100">
        <v>391</v>
      </c>
      <c r="C16" s="5" t="s">
        <v>225</v>
      </c>
      <c r="D16" s="80" t="s">
        <v>168</v>
      </c>
      <c r="E16" s="195">
        <f>IF(INDEX!$H$8=1,'LA (Sch)'!E16,IF(INDEX!$H$8=2,'LA14(TotSpec)'!E16,IF(INDEX!$H$8=3,'LA15(TotSF)'!E16,IF(INDEX!$H$8=4,'LA16(TotAP)'!E16))))</f>
        <v>2350</v>
      </c>
      <c r="F16" s="195">
        <f>IF(INDEX!$H$8=1,'LA (Sch)'!F16,IF(INDEX!$H$8=2,'LA14(TotSpec)'!F16,IF(INDEX!$H$8=3,'LA15(TotSF)'!F16,IF(INDEX!$H$8=4,'LA16(TotAP)'!F16))))</f>
        <v>91</v>
      </c>
      <c r="G16" s="195">
        <f>IF(INDEX!$H$8=1,'LA (Sch)'!G16,IF(INDEX!$H$8=2,'LA14(TotSpec)'!G16,IF(INDEX!$H$8=3,'LA15(TotSF)'!G16,IF(INDEX!$H$8=4,'LA16(TotAP)'!G16))))</f>
        <v>6</v>
      </c>
      <c r="H16" s="195">
        <f>IF(INDEX!$H$8=1,'LA (Sch)'!H16,IF(INDEX!$H$8=2,'LA14(TotSpec)'!H16,IF(INDEX!$H$8=3,'LA15(TotSF)'!H16,IF(INDEX!$H$8=4,'LA16(TotAP)'!H16))))</f>
        <v>88</v>
      </c>
      <c r="I16" s="195">
        <f>IF(INDEX!$H$8=1,'LA (Sch)'!I16,IF(INDEX!$H$8=2,'LA14(TotSpec)'!I16,IF(INDEX!$H$8=3,'LA15(TotSF)'!I16,IF(INDEX!$H$8=4,'LA16(TotAP)'!I16))))</f>
        <v>27</v>
      </c>
      <c r="J16" s="195">
        <f>IF(INDEX!$H$8=1,'LA (Sch)'!J16,IF(INDEX!$H$8=2,'LA14(TotSpec)'!J16,IF(INDEX!$H$8=3,'LA15(TotSF)'!J16,IF(INDEX!$H$8=4,'LA16(TotAP)'!J16))))</f>
        <v>59</v>
      </c>
      <c r="K16" s="195" t="str">
        <f>IF(INDEX!$H$8=1,'LA (Sch)'!K16,IF(INDEX!$H$8=2,'LA14(TotSpec)'!K16,IF(INDEX!$H$8=3,'LA15(TotSF)'!K16,IF(INDEX!$H$8=4,'LA16(TotAP)'!K16))))</f>
        <v>x</v>
      </c>
      <c r="L16" s="195" t="str">
        <f>IF(INDEX!$H$8=1,'LA (Sch)'!L16,IF(INDEX!$H$8=2,'LA14(TotSpec)'!L16,IF(INDEX!$H$8=3,'LA15(TotSF)'!L16,IF(INDEX!$H$8=4,'LA16(TotAP)'!L16))))</f>
        <v>x</v>
      </c>
      <c r="M16" s="195">
        <f>IF(INDEX!$H$8=1,'LA (Sch)'!M16,IF(INDEX!$H$8=2,'LA14(TotSpec)'!M16,IF(INDEX!$H$8=3,'LA15(TotSF)'!M16,IF(INDEX!$H$8=4,'LA16(TotAP)'!M16))))</f>
        <v>3</v>
      </c>
      <c r="N16" s="195">
        <f>IF(INDEX!$H$8=1,'LA (Sch)'!N16,IF(INDEX!$H$8=2,'LA14(TotSpec)'!N16,IF(INDEX!$H$8=3,'LA15(TotSF)'!N16,IF(INDEX!$H$8=4,'LA16(TotAP)'!N16))))</f>
        <v>8</v>
      </c>
      <c r="O16" s="195">
        <f>IF(INDEX!$H$8=1,'LA (Sch)'!O16,IF(INDEX!$H$8=2,'LA14(TotSpec)'!O16,IF(INDEX!$H$8=3,'LA15(TotSF)'!O16,IF(INDEX!$H$8=4,'LA16(TotAP)'!O16))))</f>
        <v>1</v>
      </c>
    </row>
    <row r="17" spans="1:15" s="18" customFormat="1" ht="11.25" x14ac:dyDescent="0.2">
      <c r="A17" s="5" t="s">
        <v>323</v>
      </c>
      <c r="B17" s="100">
        <v>392</v>
      </c>
      <c r="C17" s="5" t="s">
        <v>231</v>
      </c>
      <c r="D17" s="80" t="s">
        <v>168</v>
      </c>
      <c r="E17" s="195">
        <f>IF(INDEX!$H$8=1,'LA (Sch)'!E17,IF(INDEX!$H$8=2,'LA14(TotSpec)'!E17,IF(INDEX!$H$8=3,'LA15(TotSF)'!E17,IF(INDEX!$H$8=4,'LA16(TotAP)'!E17))))</f>
        <v>2210</v>
      </c>
      <c r="F17" s="195">
        <f>IF(INDEX!$H$8=1,'LA (Sch)'!F17,IF(INDEX!$H$8=2,'LA14(TotSpec)'!F17,IF(INDEX!$H$8=3,'LA15(TotSF)'!F17,IF(INDEX!$H$8=4,'LA16(TotAP)'!F17))))</f>
        <v>92</v>
      </c>
      <c r="G17" s="195">
        <f>IF(INDEX!$H$8=1,'LA (Sch)'!G17,IF(INDEX!$H$8=2,'LA14(TotSpec)'!G17,IF(INDEX!$H$8=3,'LA15(TotSF)'!G17,IF(INDEX!$H$8=4,'LA16(TotAP)'!G17))))</f>
        <v>8</v>
      </c>
      <c r="H17" s="195">
        <f>IF(INDEX!$H$8=1,'LA (Sch)'!H17,IF(INDEX!$H$8=2,'LA14(TotSpec)'!H17,IF(INDEX!$H$8=3,'LA15(TotSF)'!H17,IF(INDEX!$H$8=4,'LA16(TotAP)'!H17))))</f>
        <v>88</v>
      </c>
      <c r="I17" s="195">
        <f>IF(INDEX!$H$8=1,'LA (Sch)'!I17,IF(INDEX!$H$8=2,'LA14(TotSpec)'!I17,IF(INDEX!$H$8=3,'LA15(TotSF)'!I17,IF(INDEX!$H$8=4,'LA16(TotAP)'!I17))))</f>
        <v>43</v>
      </c>
      <c r="J17" s="195">
        <f>IF(INDEX!$H$8=1,'LA (Sch)'!J17,IF(INDEX!$H$8=2,'LA14(TotSpec)'!J17,IF(INDEX!$H$8=3,'LA15(TotSF)'!J17,IF(INDEX!$H$8=4,'LA16(TotAP)'!J17))))</f>
        <v>43</v>
      </c>
      <c r="K17" s="195">
        <f>IF(INDEX!$H$8=1,'LA (Sch)'!K17,IF(INDEX!$H$8=2,'LA14(TotSpec)'!K17,IF(INDEX!$H$8=3,'LA15(TotSF)'!K17,IF(INDEX!$H$8=4,'LA16(TotAP)'!K17))))</f>
        <v>0</v>
      </c>
      <c r="L17" s="195">
        <f>IF(INDEX!$H$8=1,'LA (Sch)'!L17,IF(INDEX!$H$8=2,'LA14(TotSpec)'!L17,IF(INDEX!$H$8=3,'LA15(TotSF)'!L17,IF(INDEX!$H$8=4,'LA16(TotAP)'!L17))))</f>
        <v>3</v>
      </c>
      <c r="M17" s="195">
        <f>IF(INDEX!$H$8=1,'LA (Sch)'!M17,IF(INDEX!$H$8=2,'LA14(TotSpec)'!M17,IF(INDEX!$H$8=3,'LA15(TotSF)'!M17,IF(INDEX!$H$8=4,'LA16(TotAP)'!M17))))</f>
        <v>4</v>
      </c>
      <c r="N17" s="195">
        <f>IF(INDEX!$H$8=1,'LA (Sch)'!N17,IF(INDEX!$H$8=2,'LA14(TotSpec)'!N17,IF(INDEX!$H$8=3,'LA15(TotSF)'!N17,IF(INDEX!$H$8=4,'LA16(TotAP)'!N17))))</f>
        <v>8</v>
      </c>
      <c r="O17" s="195">
        <f>IF(INDEX!$H$8=1,'LA (Sch)'!O17,IF(INDEX!$H$8=2,'LA14(TotSpec)'!O17,IF(INDEX!$H$8=3,'LA15(TotSF)'!O17,IF(INDEX!$H$8=4,'LA16(TotAP)'!O17))))</f>
        <v>1</v>
      </c>
    </row>
    <row r="18" spans="1:15" s="18" customFormat="1" ht="11.25" x14ac:dyDescent="0.2">
      <c r="A18" s="5" t="s">
        <v>324</v>
      </c>
      <c r="B18" s="100">
        <v>929</v>
      </c>
      <c r="C18" s="5" t="s">
        <v>234</v>
      </c>
      <c r="D18" s="80" t="s">
        <v>168</v>
      </c>
      <c r="E18" s="195">
        <f>IF(INDEX!$H$8=1,'LA (Sch)'!E18,IF(INDEX!$H$8=2,'LA14(TotSpec)'!E18,IF(INDEX!$H$8=3,'LA15(TotSF)'!E18,IF(INDEX!$H$8=4,'LA16(TotAP)'!E18))))</f>
        <v>3490</v>
      </c>
      <c r="F18" s="195">
        <f>IF(INDEX!$H$8=1,'LA (Sch)'!F18,IF(INDEX!$H$8=2,'LA14(TotSpec)'!F18,IF(INDEX!$H$8=3,'LA15(TotSF)'!F18,IF(INDEX!$H$8=4,'LA16(TotAP)'!F18))))</f>
        <v>93</v>
      </c>
      <c r="G18" s="195">
        <f>IF(INDEX!$H$8=1,'LA (Sch)'!G18,IF(INDEX!$H$8=2,'LA14(TotSpec)'!G18,IF(INDEX!$H$8=3,'LA15(TotSF)'!G18,IF(INDEX!$H$8=4,'LA16(TotAP)'!G18))))</f>
        <v>8</v>
      </c>
      <c r="H18" s="195">
        <f>IF(INDEX!$H$8=1,'LA (Sch)'!H18,IF(INDEX!$H$8=2,'LA14(TotSpec)'!H18,IF(INDEX!$H$8=3,'LA15(TotSF)'!H18,IF(INDEX!$H$8=4,'LA16(TotAP)'!H18))))</f>
        <v>90</v>
      </c>
      <c r="I18" s="195">
        <f>IF(INDEX!$H$8=1,'LA (Sch)'!I18,IF(INDEX!$H$8=2,'LA14(TotSpec)'!I18,IF(INDEX!$H$8=3,'LA15(TotSF)'!I18,IF(INDEX!$H$8=4,'LA16(TotAP)'!I18))))</f>
        <v>33</v>
      </c>
      <c r="J18" s="195">
        <f>IF(INDEX!$H$8=1,'LA (Sch)'!J18,IF(INDEX!$H$8=2,'LA14(TotSpec)'!J18,IF(INDEX!$H$8=3,'LA15(TotSF)'!J18,IF(INDEX!$H$8=4,'LA16(TotAP)'!J18))))</f>
        <v>53</v>
      </c>
      <c r="K18" s="195" t="str">
        <f>IF(INDEX!$H$8=1,'LA (Sch)'!K18,IF(INDEX!$H$8=2,'LA14(TotSpec)'!K18,IF(INDEX!$H$8=3,'LA15(TotSF)'!K18,IF(INDEX!$H$8=4,'LA16(TotAP)'!K18))))</f>
        <v>x</v>
      </c>
      <c r="L18" s="195" t="str">
        <f>IF(INDEX!$H$8=1,'LA (Sch)'!L18,IF(INDEX!$H$8=2,'LA14(TotSpec)'!L18,IF(INDEX!$H$8=3,'LA15(TotSF)'!L18,IF(INDEX!$H$8=4,'LA16(TotAP)'!L18))))</f>
        <v>x</v>
      </c>
      <c r="M18" s="195">
        <f>IF(INDEX!$H$8=1,'LA (Sch)'!M18,IF(INDEX!$H$8=2,'LA14(TotSpec)'!M18,IF(INDEX!$H$8=3,'LA15(TotSF)'!M18,IF(INDEX!$H$8=4,'LA16(TotAP)'!M18))))</f>
        <v>3</v>
      </c>
      <c r="N18" s="195">
        <f>IF(INDEX!$H$8=1,'LA (Sch)'!N18,IF(INDEX!$H$8=2,'LA14(TotSpec)'!N18,IF(INDEX!$H$8=3,'LA15(TotSF)'!N18,IF(INDEX!$H$8=4,'LA16(TotAP)'!N18))))</f>
        <v>7</v>
      </c>
      <c r="O18" s="195" t="str">
        <f>IF(INDEX!$H$8=1,'LA (Sch)'!O18,IF(INDEX!$H$8=2,'LA14(TotSpec)'!O18,IF(INDEX!$H$8=3,'LA15(TotSF)'!O18,IF(INDEX!$H$8=4,'LA16(TotAP)'!O18))))</f>
        <v>-</v>
      </c>
    </row>
    <row r="19" spans="1:15" s="18" customFormat="1" ht="11.25" x14ac:dyDescent="0.2">
      <c r="A19" s="5" t="s">
        <v>325</v>
      </c>
      <c r="B19" s="100">
        <v>807</v>
      </c>
      <c r="C19" s="5" t="s">
        <v>245</v>
      </c>
      <c r="D19" s="80" t="s">
        <v>168</v>
      </c>
      <c r="E19" s="195">
        <f>IF(INDEX!$H$8=1,'LA (Sch)'!E19,IF(INDEX!$H$8=2,'LA14(TotSpec)'!E19,IF(INDEX!$H$8=3,'LA15(TotSF)'!E19,IF(INDEX!$H$8=4,'LA16(TotAP)'!E19))))</f>
        <v>1715</v>
      </c>
      <c r="F19" s="195">
        <f>IF(INDEX!$H$8=1,'LA (Sch)'!F19,IF(INDEX!$H$8=2,'LA14(TotSpec)'!F19,IF(INDEX!$H$8=3,'LA15(TotSF)'!F19,IF(INDEX!$H$8=4,'LA16(TotAP)'!F19))))</f>
        <v>92</v>
      </c>
      <c r="G19" s="195">
        <f>IF(INDEX!$H$8=1,'LA (Sch)'!G19,IF(INDEX!$H$8=2,'LA14(TotSpec)'!G19,IF(INDEX!$H$8=3,'LA15(TotSF)'!G19,IF(INDEX!$H$8=4,'LA16(TotAP)'!G19))))</f>
        <v>8</v>
      </c>
      <c r="H19" s="195">
        <f>IF(INDEX!$H$8=1,'LA (Sch)'!H19,IF(INDEX!$H$8=2,'LA14(TotSpec)'!H19,IF(INDEX!$H$8=3,'LA15(TotSF)'!H19,IF(INDEX!$H$8=4,'LA16(TotAP)'!H19))))</f>
        <v>89</v>
      </c>
      <c r="I19" s="195">
        <f>IF(INDEX!$H$8=1,'LA (Sch)'!I19,IF(INDEX!$H$8=2,'LA14(TotSpec)'!I19,IF(INDEX!$H$8=3,'LA15(TotSF)'!I19,IF(INDEX!$H$8=4,'LA16(TotAP)'!I19))))</f>
        <v>59</v>
      </c>
      <c r="J19" s="195">
        <f>IF(INDEX!$H$8=1,'LA (Sch)'!J19,IF(INDEX!$H$8=2,'LA14(TotSpec)'!J19,IF(INDEX!$H$8=3,'LA15(TotSF)'!J19,IF(INDEX!$H$8=4,'LA16(TotAP)'!J19))))</f>
        <v>9</v>
      </c>
      <c r="K19" s="195">
        <f>IF(INDEX!$H$8=1,'LA (Sch)'!K19,IF(INDEX!$H$8=2,'LA14(TotSpec)'!K19,IF(INDEX!$H$8=3,'LA15(TotSF)'!K19,IF(INDEX!$H$8=4,'LA16(TotAP)'!K19))))</f>
        <v>20</v>
      </c>
      <c r="L19" s="195">
        <f>IF(INDEX!$H$8=1,'LA (Sch)'!L19,IF(INDEX!$H$8=2,'LA14(TotSpec)'!L19,IF(INDEX!$H$8=3,'LA15(TotSF)'!L19,IF(INDEX!$H$8=4,'LA16(TotAP)'!L19))))</f>
        <v>1</v>
      </c>
      <c r="M19" s="195">
        <f>IF(INDEX!$H$8=1,'LA (Sch)'!M19,IF(INDEX!$H$8=2,'LA14(TotSpec)'!M19,IF(INDEX!$H$8=3,'LA15(TotSF)'!M19,IF(INDEX!$H$8=4,'LA16(TotAP)'!M19))))</f>
        <v>3</v>
      </c>
      <c r="N19" s="195">
        <f>IF(INDEX!$H$8=1,'LA (Sch)'!N19,IF(INDEX!$H$8=2,'LA14(TotSpec)'!N19,IF(INDEX!$H$8=3,'LA15(TotSF)'!N19,IF(INDEX!$H$8=4,'LA16(TotAP)'!N19))))</f>
        <v>7</v>
      </c>
      <c r="O19" s="195">
        <f>IF(INDEX!$H$8=1,'LA (Sch)'!O19,IF(INDEX!$H$8=2,'LA14(TotSpec)'!O19,IF(INDEX!$H$8=3,'LA15(TotSF)'!O19,IF(INDEX!$H$8=4,'LA16(TotAP)'!O19))))</f>
        <v>1</v>
      </c>
    </row>
    <row r="20" spans="1:15" s="18" customFormat="1" ht="11.25" x14ac:dyDescent="0.2">
      <c r="A20" s="5" t="s">
        <v>326</v>
      </c>
      <c r="B20" s="100">
        <v>393</v>
      </c>
      <c r="C20" s="5" t="s">
        <v>259</v>
      </c>
      <c r="D20" s="80" t="s">
        <v>168</v>
      </c>
      <c r="E20" s="195">
        <f>IF(INDEX!$H$8=1,'LA (Sch)'!E20,IF(INDEX!$H$8=2,'LA14(TotSpec)'!E20,IF(INDEX!$H$8=3,'LA15(TotSF)'!E20,IF(INDEX!$H$8=4,'LA16(TotAP)'!E20))))</f>
        <v>1690</v>
      </c>
      <c r="F20" s="195">
        <f>IF(INDEX!$H$8=1,'LA (Sch)'!F20,IF(INDEX!$H$8=2,'LA14(TotSpec)'!F20,IF(INDEX!$H$8=3,'LA15(TotSF)'!F20,IF(INDEX!$H$8=4,'LA16(TotAP)'!F20))))</f>
        <v>91</v>
      </c>
      <c r="G20" s="195">
        <f>IF(INDEX!$H$8=1,'LA (Sch)'!G20,IF(INDEX!$H$8=2,'LA14(TotSpec)'!G20,IF(INDEX!$H$8=3,'LA15(TotSF)'!G20,IF(INDEX!$H$8=4,'LA16(TotAP)'!G20))))</f>
        <v>10</v>
      </c>
      <c r="H20" s="195">
        <f>IF(INDEX!$H$8=1,'LA (Sch)'!H20,IF(INDEX!$H$8=2,'LA14(TotSpec)'!H20,IF(INDEX!$H$8=3,'LA15(TotSF)'!H20,IF(INDEX!$H$8=4,'LA16(TotAP)'!H20))))</f>
        <v>87</v>
      </c>
      <c r="I20" s="195">
        <f>IF(INDEX!$H$8=1,'LA (Sch)'!I20,IF(INDEX!$H$8=2,'LA14(TotSpec)'!I20,IF(INDEX!$H$8=3,'LA15(TotSF)'!I20,IF(INDEX!$H$8=4,'LA16(TotAP)'!I20))))</f>
        <v>56</v>
      </c>
      <c r="J20" s="195">
        <f>IF(INDEX!$H$8=1,'LA (Sch)'!J20,IF(INDEX!$H$8=2,'LA14(TotSpec)'!J20,IF(INDEX!$H$8=3,'LA15(TotSF)'!J20,IF(INDEX!$H$8=4,'LA16(TotAP)'!J20))))</f>
        <v>30</v>
      </c>
      <c r="K20" s="195">
        <f>IF(INDEX!$H$8=1,'LA (Sch)'!K20,IF(INDEX!$H$8=2,'LA14(TotSpec)'!K20,IF(INDEX!$H$8=3,'LA15(TotSF)'!K20,IF(INDEX!$H$8=4,'LA16(TotAP)'!K20))))</f>
        <v>0</v>
      </c>
      <c r="L20" s="195">
        <f>IF(INDEX!$H$8=1,'LA (Sch)'!L20,IF(INDEX!$H$8=2,'LA14(TotSpec)'!L20,IF(INDEX!$H$8=3,'LA15(TotSF)'!L20,IF(INDEX!$H$8=4,'LA16(TotAP)'!L20))))</f>
        <v>2</v>
      </c>
      <c r="M20" s="195">
        <f>IF(INDEX!$H$8=1,'LA (Sch)'!M20,IF(INDEX!$H$8=2,'LA14(TotSpec)'!M20,IF(INDEX!$H$8=3,'LA15(TotSF)'!M20,IF(INDEX!$H$8=4,'LA16(TotAP)'!M20))))</f>
        <v>4</v>
      </c>
      <c r="N20" s="195">
        <f>IF(INDEX!$H$8=1,'LA (Sch)'!N20,IF(INDEX!$H$8=2,'LA14(TotSpec)'!N20,IF(INDEX!$H$8=3,'LA15(TotSF)'!N20,IF(INDEX!$H$8=4,'LA16(TotAP)'!N20))))</f>
        <v>8</v>
      </c>
      <c r="O20" s="195">
        <f>IF(INDEX!$H$8=1,'LA (Sch)'!O20,IF(INDEX!$H$8=2,'LA14(TotSpec)'!O20,IF(INDEX!$H$8=3,'LA15(TotSF)'!O20,IF(INDEX!$H$8=4,'LA16(TotAP)'!O20))))</f>
        <v>1</v>
      </c>
    </row>
    <row r="21" spans="1:15" s="18" customFormat="1" ht="11.25" x14ac:dyDescent="0.2">
      <c r="A21" s="5" t="s">
        <v>327</v>
      </c>
      <c r="B21" s="100">
        <v>808</v>
      </c>
      <c r="C21" s="5" t="s">
        <v>266</v>
      </c>
      <c r="D21" s="80" t="s">
        <v>168</v>
      </c>
      <c r="E21" s="195">
        <f>IF(INDEX!$H$8=1,'LA (Sch)'!E21,IF(INDEX!$H$8=2,'LA14(TotSpec)'!E21,IF(INDEX!$H$8=3,'LA15(TotSF)'!E21,IF(INDEX!$H$8=4,'LA16(TotAP)'!E21))))</f>
        <v>2060</v>
      </c>
      <c r="F21" s="195">
        <f>IF(INDEX!$H$8=1,'LA (Sch)'!F21,IF(INDEX!$H$8=2,'LA14(TotSpec)'!F21,IF(INDEX!$H$8=3,'LA15(TotSF)'!F21,IF(INDEX!$H$8=4,'LA16(TotAP)'!F21))))</f>
        <v>92</v>
      </c>
      <c r="G21" s="195">
        <f>IF(INDEX!$H$8=1,'LA (Sch)'!G21,IF(INDEX!$H$8=2,'LA14(TotSpec)'!G21,IF(INDEX!$H$8=3,'LA15(TotSF)'!G21,IF(INDEX!$H$8=4,'LA16(TotAP)'!G21))))</f>
        <v>7</v>
      </c>
      <c r="H21" s="195">
        <f>IF(INDEX!$H$8=1,'LA (Sch)'!H21,IF(INDEX!$H$8=2,'LA14(TotSpec)'!H21,IF(INDEX!$H$8=3,'LA15(TotSF)'!H21,IF(INDEX!$H$8=4,'LA16(TotAP)'!H21))))</f>
        <v>89</v>
      </c>
      <c r="I21" s="195">
        <f>IF(INDEX!$H$8=1,'LA (Sch)'!I21,IF(INDEX!$H$8=2,'LA14(TotSpec)'!I21,IF(INDEX!$H$8=3,'LA15(TotSF)'!I21,IF(INDEX!$H$8=4,'LA16(TotAP)'!I21))))</f>
        <v>55</v>
      </c>
      <c r="J21" s="195">
        <f>IF(INDEX!$H$8=1,'LA (Sch)'!J21,IF(INDEX!$H$8=2,'LA14(TotSpec)'!J21,IF(INDEX!$H$8=3,'LA15(TotSF)'!J21,IF(INDEX!$H$8=4,'LA16(TotAP)'!J21))))</f>
        <v>15</v>
      </c>
      <c r="K21" s="195">
        <f>IF(INDEX!$H$8=1,'LA (Sch)'!K21,IF(INDEX!$H$8=2,'LA14(TotSpec)'!K21,IF(INDEX!$H$8=3,'LA15(TotSF)'!K21,IF(INDEX!$H$8=4,'LA16(TotAP)'!K21))))</f>
        <v>18</v>
      </c>
      <c r="L21" s="195">
        <f>IF(INDEX!$H$8=1,'LA (Sch)'!L21,IF(INDEX!$H$8=2,'LA14(TotSpec)'!L21,IF(INDEX!$H$8=3,'LA15(TotSF)'!L21,IF(INDEX!$H$8=4,'LA16(TotAP)'!L21))))</f>
        <v>2</v>
      </c>
      <c r="M21" s="195">
        <f>IF(INDEX!$H$8=1,'LA (Sch)'!M21,IF(INDEX!$H$8=2,'LA14(TotSpec)'!M21,IF(INDEX!$H$8=3,'LA15(TotSF)'!M21,IF(INDEX!$H$8=4,'LA16(TotAP)'!M21))))</f>
        <v>4</v>
      </c>
      <c r="N21" s="195">
        <f>IF(INDEX!$H$8=1,'LA (Sch)'!N21,IF(INDEX!$H$8=2,'LA14(TotSpec)'!N21,IF(INDEX!$H$8=3,'LA15(TotSF)'!N21,IF(INDEX!$H$8=4,'LA16(TotAP)'!N21))))</f>
        <v>7</v>
      </c>
      <c r="O21" s="195">
        <f>IF(INDEX!$H$8=1,'LA (Sch)'!O21,IF(INDEX!$H$8=2,'LA14(TotSpec)'!O21,IF(INDEX!$H$8=3,'LA15(TotSF)'!O21,IF(INDEX!$H$8=4,'LA16(TotAP)'!O21))))</f>
        <v>1</v>
      </c>
    </row>
    <row r="22" spans="1:15" s="18" customFormat="1" ht="11.25" x14ac:dyDescent="0.2">
      <c r="A22" s="5" t="s">
        <v>328</v>
      </c>
      <c r="B22" s="100">
        <v>394</v>
      </c>
      <c r="C22" s="5" t="s">
        <v>269</v>
      </c>
      <c r="D22" s="80" t="s">
        <v>168</v>
      </c>
      <c r="E22" s="195">
        <f>IF(INDEX!$H$8=1,'LA (Sch)'!E22,IF(INDEX!$H$8=2,'LA14(TotSpec)'!E22,IF(INDEX!$H$8=3,'LA15(TotSF)'!E22,IF(INDEX!$H$8=4,'LA16(TotAP)'!E22))))</f>
        <v>3100</v>
      </c>
      <c r="F22" s="195">
        <f>IF(INDEX!$H$8=1,'LA (Sch)'!F22,IF(INDEX!$H$8=2,'LA14(TotSpec)'!F22,IF(INDEX!$H$8=3,'LA15(TotSF)'!F22,IF(INDEX!$H$8=4,'LA16(TotAP)'!F22))))</f>
        <v>91</v>
      </c>
      <c r="G22" s="195">
        <f>IF(INDEX!$H$8=1,'LA (Sch)'!G22,IF(INDEX!$H$8=2,'LA14(TotSpec)'!G22,IF(INDEX!$H$8=3,'LA15(TotSF)'!G22,IF(INDEX!$H$8=4,'LA16(TotAP)'!G22))))</f>
        <v>11</v>
      </c>
      <c r="H22" s="195">
        <f>IF(INDEX!$H$8=1,'LA (Sch)'!H22,IF(INDEX!$H$8=2,'LA14(TotSpec)'!H22,IF(INDEX!$H$8=3,'LA15(TotSF)'!H22,IF(INDEX!$H$8=4,'LA16(TotAP)'!H22))))</f>
        <v>87</v>
      </c>
      <c r="I22" s="195">
        <f>IF(INDEX!$H$8=1,'LA (Sch)'!I22,IF(INDEX!$H$8=2,'LA14(TotSpec)'!I22,IF(INDEX!$H$8=3,'LA15(TotSF)'!I22,IF(INDEX!$H$8=4,'LA16(TotAP)'!I22))))</f>
        <v>63</v>
      </c>
      <c r="J22" s="195">
        <f>IF(INDEX!$H$8=1,'LA (Sch)'!J22,IF(INDEX!$H$8=2,'LA14(TotSpec)'!J22,IF(INDEX!$H$8=3,'LA15(TotSF)'!J22,IF(INDEX!$H$8=4,'LA16(TotAP)'!J22))))</f>
        <v>21</v>
      </c>
      <c r="K22" s="195" t="str">
        <f>IF(INDEX!$H$8=1,'LA (Sch)'!K22,IF(INDEX!$H$8=2,'LA14(TotSpec)'!K22,IF(INDEX!$H$8=3,'LA15(TotSF)'!K22,IF(INDEX!$H$8=4,'LA16(TotAP)'!K22))))</f>
        <v>x</v>
      </c>
      <c r="L22" s="195" t="str">
        <f>IF(INDEX!$H$8=1,'LA (Sch)'!L22,IF(INDEX!$H$8=2,'LA14(TotSpec)'!L22,IF(INDEX!$H$8=3,'LA15(TotSF)'!L22,IF(INDEX!$H$8=4,'LA16(TotAP)'!L22))))</f>
        <v>x</v>
      </c>
      <c r="M22" s="195">
        <f>IF(INDEX!$H$8=1,'LA (Sch)'!M22,IF(INDEX!$H$8=2,'LA14(TotSpec)'!M22,IF(INDEX!$H$8=3,'LA15(TotSF)'!M22,IF(INDEX!$H$8=4,'LA16(TotAP)'!M22))))</f>
        <v>4</v>
      </c>
      <c r="N22" s="195">
        <f>IF(INDEX!$H$8=1,'LA (Sch)'!N22,IF(INDEX!$H$8=2,'LA14(TotSpec)'!N22,IF(INDEX!$H$8=3,'LA15(TotSF)'!N22,IF(INDEX!$H$8=4,'LA16(TotAP)'!N22))))</f>
        <v>8</v>
      </c>
      <c r="O22" s="195">
        <f>IF(INDEX!$H$8=1,'LA (Sch)'!O22,IF(INDEX!$H$8=2,'LA14(TotSpec)'!O22,IF(INDEX!$H$8=3,'LA15(TotSF)'!O22,IF(INDEX!$H$8=4,'LA16(TotAP)'!O22))))</f>
        <v>1</v>
      </c>
    </row>
    <row r="23" spans="1:15" s="18" customFormat="1" ht="11.25" x14ac:dyDescent="0.2">
      <c r="A23" s="5"/>
      <c r="B23" s="100"/>
      <c r="C23" s="5"/>
      <c r="D23" s="80"/>
      <c r="E23" s="195" t="str">
        <f>IF(INDEX!$H$8=1,'LA (Sch)'!E23,IF(INDEX!$H$8=2,'LA14(TotSpec)'!E23,IF(INDEX!$H$8=3,'LA15(TotSF)'!E23,IF(INDEX!$H$8=4,'LA16(TotAP)'!E23))))</f>
        <v/>
      </c>
      <c r="F23" s="195" t="str">
        <f>IF(INDEX!$H$8=1,'LA (Sch)'!F23,IF(INDEX!$H$8=2,'LA14(TotSpec)'!F23,IF(INDEX!$H$8=3,'LA15(TotSF)'!F23,IF(INDEX!$H$8=4,'LA16(TotAP)'!F23))))</f>
        <v/>
      </c>
      <c r="G23" s="195" t="str">
        <f>IF(INDEX!$H$8=1,'LA (Sch)'!G23,IF(INDEX!$H$8=2,'LA14(TotSpec)'!G23,IF(INDEX!$H$8=3,'LA15(TotSF)'!G23,IF(INDEX!$H$8=4,'LA16(TotAP)'!G23))))</f>
        <v/>
      </c>
      <c r="H23" s="195" t="str">
        <f>IF(INDEX!$H$8=1,'LA (Sch)'!H23,IF(INDEX!$H$8=2,'LA14(TotSpec)'!H23,IF(INDEX!$H$8=3,'LA15(TotSF)'!H23,IF(INDEX!$H$8=4,'LA16(TotAP)'!H23))))</f>
        <v/>
      </c>
      <c r="I23" s="195" t="str">
        <f>IF(INDEX!$H$8=1,'LA (Sch)'!I23,IF(INDEX!$H$8=2,'LA14(TotSpec)'!I23,IF(INDEX!$H$8=3,'LA15(TotSF)'!I23,IF(INDEX!$H$8=4,'LA16(TotAP)'!I23))))</f>
        <v/>
      </c>
      <c r="J23" s="195" t="str">
        <f>IF(INDEX!$H$8=1,'LA (Sch)'!J23,IF(INDEX!$H$8=2,'LA14(TotSpec)'!J23,IF(INDEX!$H$8=3,'LA15(TotSF)'!J23,IF(INDEX!$H$8=4,'LA16(TotAP)'!J23))))</f>
        <v/>
      </c>
      <c r="K23" s="195" t="str">
        <f>IF(INDEX!$H$8=1,'LA (Sch)'!K23,IF(INDEX!$H$8=2,'LA14(TotSpec)'!K23,IF(INDEX!$H$8=3,'LA15(TotSF)'!K23,IF(INDEX!$H$8=4,'LA16(TotAP)'!K23))))</f>
        <v/>
      </c>
      <c r="L23" s="195" t="str">
        <f>IF(INDEX!$H$8=1,'LA (Sch)'!L23,IF(INDEX!$H$8=2,'LA14(TotSpec)'!L23,IF(INDEX!$H$8=3,'LA15(TotSF)'!L23,IF(INDEX!$H$8=4,'LA16(TotAP)'!L23))))</f>
        <v/>
      </c>
      <c r="M23" s="195" t="str">
        <f>IF(INDEX!$H$8=1,'LA (Sch)'!M23,IF(INDEX!$H$8=2,'LA14(TotSpec)'!M23,IF(INDEX!$H$8=3,'LA15(TotSF)'!M23,IF(INDEX!$H$8=4,'LA16(TotAP)'!M23))))</f>
        <v/>
      </c>
      <c r="N23" s="195" t="str">
        <f>IF(INDEX!$H$8=1,'LA (Sch)'!N23,IF(INDEX!$H$8=2,'LA14(TotSpec)'!N23,IF(INDEX!$H$8=3,'LA15(TotSF)'!N23,IF(INDEX!$H$8=4,'LA16(TotAP)'!N23))))</f>
        <v/>
      </c>
      <c r="O23" s="195" t="str">
        <f>IF(INDEX!$H$8=1,'LA (Sch)'!O23,IF(INDEX!$H$8=2,'LA14(TotSpec)'!O23,IF(INDEX!$H$8=3,'LA15(TotSF)'!O23,IF(INDEX!$H$8=4,'LA16(TotAP)'!O23))))</f>
        <v/>
      </c>
    </row>
    <row r="24" spans="1:15" s="13" customFormat="1" ht="11.25" x14ac:dyDescent="0.2">
      <c r="A24" s="98" t="s">
        <v>329</v>
      </c>
      <c r="B24" s="86" t="s">
        <v>330</v>
      </c>
      <c r="C24" s="99" t="s">
        <v>134</v>
      </c>
      <c r="D24" s="93"/>
      <c r="E24" s="195">
        <f>IF(INDEX!$H$8=1,'LA (Sch)'!E24,IF(INDEX!$H$8=2,'LA14(TotSpec)'!E24,IF(INDEX!$H$8=3,'LA15(TotSF)'!E24,IF(INDEX!$H$8=4,'LA16(TotAP)'!E24))))</f>
        <v>77080</v>
      </c>
      <c r="F24" s="195">
        <f>IF(INDEX!$H$8=1,'LA (Sch)'!F24,IF(INDEX!$H$8=2,'LA14(TotSpec)'!F24,IF(INDEX!$H$8=3,'LA15(TotSF)'!F24,IF(INDEX!$H$8=4,'LA16(TotAP)'!F24))))</f>
        <v>93</v>
      </c>
      <c r="G24" s="195">
        <f>IF(INDEX!$H$8=1,'LA (Sch)'!G24,IF(INDEX!$H$8=2,'LA14(TotSpec)'!G24,IF(INDEX!$H$8=3,'LA15(TotSF)'!G24,IF(INDEX!$H$8=4,'LA16(TotAP)'!G24))))</f>
        <v>7</v>
      </c>
      <c r="H24" s="195">
        <f>IF(INDEX!$H$8=1,'LA (Sch)'!H24,IF(INDEX!$H$8=2,'LA14(TotSpec)'!H24,IF(INDEX!$H$8=3,'LA15(TotSF)'!H24,IF(INDEX!$H$8=4,'LA16(TotAP)'!H24))))</f>
        <v>90</v>
      </c>
      <c r="I24" s="195">
        <f>IF(INDEX!$H$8=1,'LA (Sch)'!I24,IF(INDEX!$H$8=2,'LA14(TotSpec)'!I24,IF(INDEX!$H$8=3,'LA15(TotSF)'!I24,IF(INDEX!$H$8=4,'LA16(TotAP)'!I24))))</f>
        <v>41</v>
      </c>
      <c r="J24" s="195">
        <f>IF(INDEX!$H$8=1,'LA (Sch)'!J24,IF(INDEX!$H$8=2,'LA14(TotSpec)'!J24,IF(INDEX!$H$8=3,'LA15(TotSF)'!J24,IF(INDEX!$H$8=4,'LA16(TotAP)'!J24))))</f>
        <v>26</v>
      </c>
      <c r="K24" s="195">
        <f>IF(INDEX!$H$8=1,'LA (Sch)'!K24,IF(INDEX!$H$8=2,'LA14(TotSpec)'!K24,IF(INDEX!$H$8=3,'LA15(TotSF)'!K24,IF(INDEX!$H$8=4,'LA16(TotAP)'!K24))))</f>
        <v>21</v>
      </c>
      <c r="L24" s="195">
        <f>IF(INDEX!$H$8=1,'LA (Sch)'!L24,IF(INDEX!$H$8=2,'LA14(TotSpec)'!L24,IF(INDEX!$H$8=3,'LA15(TotSF)'!L24,IF(INDEX!$H$8=4,'LA16(TotAP)'!L24))))</f>
        <v>2</v>
      </c>
      <c r="M24" s="195">
        <f>IF(INDEX!$H$8=1,'LA (Sch)'!M24,IF(INDEX!$H$8=2,'LA14(TotSpec)'!M24,IF(INDEX!$H$8=3,'LA15(TotSF)'!M24,IF(INDEX!$H$8=4,'LA16(TotAP)'!M24))))</f>
        <v>3</v>
      </c>
      <c r="N24" s="195">
        <f>IF(INDEX!$H$8=1,'LA (Sch)'!N24,IF(INDEX!$H$8=2,'LA14(TotSpec)'!N24,IF(INDEX!$H$8=3,'LA15(TotSF)'!N24,IF(INDEX!$H$8=4,'LA16(TotAP)'!N24))))</f>
        <v>6</v>
      </c>
      <c r="O24" s="195">
        <f>IF(INDEX!$H$8=1,'LA (Sch)'!O24,IF(INDEX!$H$8=2,'LA14(TotSpec)'!O24,IF(INDEX!$H$8=3,'LA15(TotSF)'!O24,IF(INDEX!$H$8=4,'LA16(TotAP)'!O24))))</f>
        <v>1</v>
      </c>
    </row>
    <row r="25" spans="1:15" s="18" customFormat="1" ht="11.25" x14ac:dyDescent="0.2">
      <c r="A25" s="95"/>
      <c r="B25" s="100"/>
      <c r="C25" s="96"/>
      <c r="D25" s="80"/>
      <c r="E25" s="195" t="str">
        <f>IF(INDEX!$H$8=1,'LA (Sch)'!E25,IF(INDEX!$H$8=2,'LA14(TotSpec)'!E25,IF(INDEX!$H$8=3,'LA15(TotSF)'!E25,IF(INDEX!$H$8=4,'LA16(TotAP)'!E25))))</f>
        <v/>
      </c>
      <c r="F25" s="195" t="str">
        <f>IF(INDEX!$H$8=1,'LA (Sch)'!F25,IF(INDEX!$H$8=2,'LA14(TotSpec)'!F25,IF(INDEX!$H$8=3,'LA15(TotSF)'!F25,IF(INDEX!$H$8=4,'LA16(TotAP)'!F25))))</f>
        <v/>
      </c>
      <c r="G25" s="195" t="str">
        <f>IF(INDEX!$H$8=1,'LA (Sch)'!G25,IF(INDEX!$H$8=2,'LA14(TotSpec)'!G25,IF(INDEX!$H$8=3,'LA15(TotSF)'!G25,IF(INDEX!$H$8=4,'LA16(TotAP)'!G25))))</f>
        <v/>
      </c>
      <c r="H25" s="195" t="str">
        <f>IF(INDEX!$H$8=1,'LA (Sch)'!H25,IF(INDEX!$H$8=2,'LA14(TotSpec)'!H25,IF(INDEX!$H$8=3,'LA15(TotSF)'!H25,IF(INDEX!$H$8=4,'LA16(TotAP)'!H25))))</f>
        <v/>
      </c>
      <c r="I25" s="195" t="str">
        <f>IF(INDEX!$H$8=1,'LA (Sch)'!I25,IF(INDEX!$H$8=2,'LA14(TotSpec)'!I25,IF(INDEX!$H$8=3,'LA15(TotSF)'!I25,IF(INDEX!$H$8=4,'LA16(TotAP)'!I25))))</f>
        <v/>
      </c>
      <c r="J25" s="195" t="str">
        <f>IF(INDEX!$H$8=1,'LA (Sch)'!J25,IF(INDEX!$H$8=2,'LA14(TotSpec)'!J25,IF(INDEX!$H$8=3,'LA15(TotSF)'!J25,IF(INDEX!$H$8=4,'LA16(TotAP)'!J25))))</f>
        <v/>
      </c>
      <c r="K25" s="195" t="str">
        <f>IF(INDEX!$H$8=1,'LA (Sch)'!K25,IF(INDEX!$H$8=2,'LA14(TotSpec)'!K25,IF(INDEX!$H$8=3,'LA15(TotSF)'!K25,IF(INDEX!$H$8=4,'LA16(TotAP)'!K25))))</f>
        <v/>
      </c>
      <c r="L25" s="195" t="str">
        <f>IF(INDEX!$H$8=1,'LA (Sch)'!L25,IF(INDEX!$H$8=2,'LA14(TotSpec)'!L25,IF(INDEX!$H$8=3,'LA15(TotSF)'!L25,IF(INDEX!$H$8=4,'LA16(TotAP)'!L25))))</f>
        <v/>
      </c>
      <c r="M25" s="195" t="str">
        <f>IF(INDEX!$H$8=1,'LA (Sch)'!M25,IF(INDEX!$H$8=2,'LA14(TotSpec)'!M25,IF(INDEX!$H$8=3,'LA15(TotSF)'!M25,IF(INDEX!$H$8=4,'LA16(TotAP)'!M25))))</f>
        <v/>
      </c>
      <c r="N25" s="195" t="str">
        <f>IF(INDEX!$H$8=1,'LA (Sch)'!N25,IF(INDEX!$H$8=2,'LA14(TotSpec)'!N25,IF(INDEX!$H$8=3,'LA15(TotSF)'!N25,IF(INDEX!$H$8=4,'LA16(TotAP)'!N25))))</f>
        <v/>
      </c>
      <c r="O25" s="195" t="str">
        <f>IF(INDEX!$H$8=1,'LA (Sch)'!O25,IF(INDEX!$H$8=2,'LA14(TotSpec)'!O25,IF(INDEX!$H$8=3,'LA15(TotSF)'!O25,IF(INDEX!$H$8=4,'LA16(TotAP)'!O25))))</f>
        <v/>
      </c>
    </row>
    <row r="26" spans="1:15" s="18" customFormat="1" ht="11.25" x14ac:dyDescent="0.2">
      <c r="A26" s="5" t="s">
        <v>331</v>
      </c>
      <c r="B26" s="100">
        <v>889</v>
      </c>
      <c r="C26" s="5" t="s">
        <v>133</v>
      </c>
      <c r="D26" s="80" t="s">
        <v>134</v>
      </c>
      <c r="E26" s="195">
        <f>IF(INDEX!$H$8=1,'LA (Sch)'!E26,IF(INDEX!$H$8=2,'LA14(TotSpec)'!E26,IF(INDEX!$H$8=3,'LA15(TotSF)'!E26,IF(INDEX!$H$8=4,'LA16(TotAP)'!E26))))</f>
        <v>1655</v>
      </c>
      <c r="F26" s="195">
        <f>IF(INDEX!$H$8=1,'LA (Sch)'!F26,IF(INDEX!$H$8=2,'LA14(TotSpec)'!F26,IF(INDEX!$H$8=3,'LA15(TotSF)'!F26,IF(INDEX!$H$8=4,'LA16(TotAP)'!F26))))</f>
        <v>94</v>
      </c>
      <c r="G26" s="195">
        <f>IF(INDEX!$H$8=1,'LA (Sch)'!G26,IF(INDEX!$H$8=2,'LA14(TotSpec)'!G26,IF(INDEX!$H$8=3,'LA15(TotSF)'!G26,IF(INDEX!$H$8=4,'LA16(TotAP)'!G26))))</f>
        <v>6</v>
      </c>
      <c r="H26" s="195">
        <f>IF(INDEX!$H$8=1,'LA (Sch)'!H26,IF(INDEX!$H$8=2,'LA14(TotSpec)'!H26,IF(INDEX!$H$8=3,'LA15(TotSF)'!H26,IF(INDEX!$H$8=4,'LA16(TotAP)'!H26))))</f>
        <v>92</v>
      </c>
      <c r="I26" s="195">
        <f>IF(INDEX!$H$8=1,'LA (Sch)'!I26,IF(INDEX!$H$8=2,'LA14(TotSpec)'!I26,IF(INDEX!$H$8=3,'LA15(TotSF)'!I26,IF(INDEX!$H$8=4,'LA16(TotAP)'!I26))))</f>
        <v>56</v>
      </c>
      <c r="J26" s="195">
        <f>IF(INDEX!$H$8=1,'LA (Sch)'!J26,IF(INDEX!$H$8=2,'LA14(TotSpec)'!J26,IF(INDEX!$H$8=3,'LA15(TotSF)'!J26,IF(INDEX!$H$8=4,'LA16(TotAP)'!J26))))</f>
        <v>20</v>
      </c>
      <c r="K26" s="195">
        <f>IF(INDEX!$H$8=1,'LA (Sch)'!K26,IF(INDEX!$H$8=2,'LA14(TotSpec)'!K26,IF(INDEX!$H$8=3,'LA15(TotSF)'!K26,IF(INDEX!$H$8=4,'LA16(TotAP)'!K26))))</f>
        <v>14</v>
      </c>
      <c r="L26" s="195">
        <f>IF(INDEX!$H$8=1,'LA (Sch)'!L26,IF(INDEX!$H$8=2,'LA14(TotSpec)'!L26,IF(INDEX!$H$8=3,'LA15(TotSF)'!L26,IF(INDEX!$H$8=4,'LA16(TotAP)'!L26))))</f>
        <v>1</v>
      </c>
      <c r="M26" s="195">
        <f>IF(INDEX!$H$8=1,'LA (Sch)'!M26,IF(INDEX!$H$8=2,'LA14(TotSpec)'!M26,IF(INDEX!$H$8=3,'LA15(TotSF)'!M26,IF(INDEX!$H$8=4,'LA16(TotAP)'!M26))))</f>
        <v>2</v>
      </c>
      <c r="N26" s="195">
        <f>IF(INDEX!$H$8=1,'LA (Sch)'!N26,IF(INDEX!$H$8=2,'LA14(TotSpec)'!N26,IF(INDEX!$H$8=3,'LA15(TotSF)'!N26,IF(INDEX!$H$8=4,'LA16(TotAP)'!N26))))</f>
        <v>5</v>
      </c>
      <c r="O26" s="195">
        <f>IF(INDEX!$H$8=1,'LA (Sch)'!O26,IF(INDEX!$H$8=2,'LA14(TotSpec)'!O26,IF(INDEX!$H$8=3,'LA15(TotSF)'!O26,IF(INDEX!$H$8=4,'LA16(TotAP)'!O26))))</f>
        <v>1</v>
      </c>
    </row>
    <row r="27" spans="1:15" s="18" customFormat="1" ht="11.25" x14ac:dyDescent="0.2">
      <c r="A27" s="5" t="s">
        <v>332</v>
      </c>
      <c r="B27" s="100">
        <v>890</v>
      </c>
      <c r="C27" s="5" t="s">
        <v>135</v>
      </c>
      <c r="D27" s="80" t="s">
        <v>134</v>
      </c>
      <c r="E27" s="195">
        <f>IF(INDEX!$H$8=1,'LA (Sch)'!E27,IF(INDEX!$H$8=2,'LA14(TotSpec)'!E27,IF(INDEX!$H$8=3,'LA15(TotSF)'!E27,IF(INDEX!$H$8=4,'LA16(TotAP)'!E27))))</f>
        <v>1440</v>
      </c>
      <c r="F27" s="195">
        <f>IF(INDEX!$H$8=1,'LA (Sch)'!F27,IF(INDEX!$H$8=2,'LA14(TotSpec)'!F27,IF(INDEX!$H$8=3,'LA15(TotSF)'!F27,IF(INDEX!$H$8=4,'LA16(TotAP)'!F27))))</f>
        <v>90</v>
      </c>
      <c r="G27" s="195">
        <f>IF(INDEX!$H$8=1,'LA (Sch)'!G27,IF(INDEX!$H$8=2,'LA14(TotSpec)'!G27,IF(INDEX!$H$8=3,'LA15(TotSF)'!G27,IF(INDEX!$H$8=4,'LA16(TotAP)'!G27))))</f>
        <v>9</v>
      </c>
      <c r="H27" s="195">
        <f>IF(INDEX!$H$8=1,'LA (Sch)'!H27,IF(INDEX!$H$8=2,'LA14(TotSpec)'!H27,IF(INDEX!$H$8=3,'LA15(TotSF)'!H27,IF(INDEX!$H$8=4,'LA16(TotAP)'!H27))))</f>
        <v>86</v>
      </c>
      <c r="I27" s="195">
        <f>IF(INDEX!$H$8=1,'LA (Sch)'!I27,IF(INDEX!$H$8=2,'LA14(TotSpec)'!I27,IF(INDEX!$H$8=3,'LA15(TotSF)'!I27,IF(INDEX!$H$8=4,'LA16(TotAP)'!I27))))</f>
        <v>47</v>
      </c>
      <c r="J27" s="195">
        <f>IF(INDEX!$H$8=1,'LA (Sch)'!J27,IF(INDEX!$H$8=2,'LA14(TotSpec)'!J27,IF(INDEX!$H$8=3,'LA15(TotSF)'!J27,IF(INDEX!$H$8=4,'LA16(TotAP)'!J27))))</f>
        <v>5</v>
      </c>
      <c r="K27" s="195">
        <f>IF(INDEX!$H$8=1,'LA (Sch)'!K27,IF(INDEX!$H$8=2,'LA14(TotSpec)'!K27,IF(INDEX!$H$8=3,'LA15(TotSF)'!K27,IF(INDEX!$H$8=4,'LA16(TotAP)'!K27))))</f>
        <v>33</v>
      </c>
      <c r="L27" s="195">
        <f>IF(INDEX!$H$8=1,'LA (Sch)'!L27,IF(INDEX!$H$8=2,'LA14(TotSpec)'!L27,IF(INDEX!$H$8=3,'LA15(TotSF)'!L27,IF(INDEX!$H$8=4,'LA16(TotAP)'!L27))))</f>
        <v>1</v>
      </c>
      <c r="M27" s="195">
        <f>IF(INDEX!$H$8=1,'LA (Sch)'!M27,IF(INDEX!$H$8=2,'LA14(TotSpec)'!M27,IF(INDEX!$H$8=3,'LA15(TotSF)'!M27,IF(INDEX!$H$8=4,'LA16(TotAP)'!M27))))</f>
        <v>4</v>
      </c>
      <c r="N27" s="195">
        <f>IF(INDEX!$H$8=1,'LA (Sch)'!N27,IF(INDEX!$H$8=2,'LA14(TotSpec)'!N27,IF(INDEX!$H$8=3,'LA15(TotSF)'!N27,IF(INDEX!$H$8=4,'LA16(TotAP)'!N27))))</f>
        <v>9</v>
      </c>
      <c r="O27" s="195">
        <f>IF(INDEX!$H$8=1,'LA (Sch)'!O27,IF(INDEX!$H$8=2,'LA14(TotSpec)'!O27,IF(INDEX!$H$8=3,'LA15(TotSF)'!O27,IF(INDEX!$H$8=4,'LA16(TotAP)'!O27))))</f>
        <v>1</v>
      </c>
    </row>
    <row r="28" spans="1:15" s="18" customFormat="1" ht="11.25" x14ac:dyDescent="0.2">
      <c r="A28" s="5" t="s">
        <v>333</v>
      </c>
      <c r="B28" s="100">
        <v>350</v>
      </c>
      <c r="C28" s="5" t="s">
        <v>137</v>
      </c>
      <c r="D28" s="80" t="s">
        <v>134</v>
      </c>
      <c r="E28" s="195">
        <f>IF(INDEX!$H$8=1,'LA (Sch)'!E28,IF(INDEX!$H$8=2,'LA14(TotSpec)'!E28,IF(INDEX!$H$8=3,'LA15(TotSF)'!E28,IF(INDEX!$H$8=4,'LA16(TotAP)'!E28))))</f>
        <v>3380</v>
      </c>
      <c r="F28" s="195">
        <f>IF(INDEX!$H$8=1,'LA (Sch)'!F28,IF(INDEX!$H$8=2,'LA14(TotSpec)'!F28,IF(INDEX!$H$8=3,'LA15(TotSF)'!F28,IF(INDEX!$H$8=4,'LA16(TotAP)'!F28))))</f>
        <v>91</v>
      </c>
      <c r="G28" s="195">
        <f>IF(INDEX!$H$8=1,'LA (Sch)'!G28,IF(INDEX!$H$8=2,'LA14(TotSpec)'!G28,IF(INDEX!$H$8=3,'LA15(TotSF)'!G28,IF(INDEX!$H$8=4,'LA16(TotAP)'!G28))))</f>
        <v>6</v>
      </c>
      <c r="H28" s="195">
        <f>IF(INDEX!$H$8=1,'LA (Sch)'!H28,IF(INDEX!$H$8=2,'LA14(TotSpec)'!H28,IF(INDEX!$H$8=3,'LA15(TotSF)'!H28,IF(INDEX!$H$8=4,'LA16(TotAP)'!H28))))</f>
        <v>88</v>
      </c>
      <c r="I28" s="195">
        <f>IF(INDEX!$H$8=1,'LA (Sch)'!I28,IF(INDEX!$H$8=2,'LA14(TotSpec)'!I28,IF(INDEX!$H$8=3,'LA15(TotSF)'!I28,IF(INDEX!$H$8=4,'LA16(TotAP)'!I28))))</f>
        <v>44</v>
      </c>
      <c r="J28" s="195">
        <f>IF(INDEX!$H$8=1,'LA (Sch)'!J28,IF(INDEX!$H$8=2,'LA14(TotSpec)'!J28,IF(INDEX!$H$8=3,'LA15(TotSF)'!J28,IF(INDEX!$H$8=4,'LA16(TotAP)'!J28))))</f>
        <v>22</v>
      </c>
      <c r="K28" s="195">
        <f>IF(INDEX!$H$8=1,'LA (Sch)'!K28,IF(INDEX!$H$8=2,'LA14(TotSpec)'!K28,IF(INDEX!$H$8=3,'LA15(TotSF)'!K28,IF(INDEX!$H$8=4,'LA16(TotAP)'!K28))))</f>
        <v>20</v>
      </c>
      <c r="L28" s="195">
        <f>IF(INDEX!$H$8=1,'LA (Sch)'!L28,IF(INDEX!$H$8=2,'LA14(TotSpec)'!L28,IF(INDEX!$H$8=3,'LA15(TotSF)'!L28,IF(INDEX!$H$8=4,'LA16(TotAP)'!L28))))</f>
        <v>1</v>
      </c>
      <c r="M28" s="195">
        <f>IF(INDEX!$H$8=1,'LA (Sch)'!M28,IF(INDEX!$H$8=2,'LA14(TotSpec)'!M28,IF(INDEX!$H$8=3,'LA15(TotSF)'!M28,IF(INDEX!$H$8=4,'LA16(TotAP)'!M28))))</f>
        <v>3</v>
      </c>
      <c r="N28" s="195">
        <f>IF(INDEX!$H$8=1,'LA (Sch)'!N28,IF(INDEX!$H$8=2,'LA14(TotSpec)'!N28,IF(INDEX!$H$8=3,'LA15(TotSF)'!N28,IF(INDEX!$H$8=4,'LA16(TotAP)'!N28))))</f>
        <v>8</v>
      </c>
      <c r="O28" s="195">
        <f>IF(INDEX!$H$8=1,'LA (Sch)'!O28,IF(INDEX!$H$8=2,'LA14(TotSpec)'!O28,IF(INDEX!$H$8=3,'LA15(TotSF)'!O28,IF(INDEX!$H$8=4,'LA16(TotAP)'!O28))))</f>
        <v>1</v>
      </c>
    </row>
    <row r="29" spans="1:15" s="18" customFormat="1" ht="11.25" x14ac:dyDescent="0.2">
      <c r="A29" s="5" t="s">
        <v>334</v>
      </c>
      <c r="B29" s="100">
        <v>351</v>
      </c>
      <c r="C29" s="5" t="s">
        <v>151</v>
      </c>
      <c r="D29" s="80" t="s">
        <v>134</v>
      </c>
      <c r="E29" s="195">
        <f>IF(INDEX!$H$8=1,'LA (Sch)'!E29,IF(INDEX!$H$8=2,'LA14(TotSpec)'!E29,IF(INDEX!$H$8=3,'LA15(TotSF)'!E29,IF(INDEX!$H$8=4,'LA16(TotAP)'!E29))))</f>
        <v>2130</v>
      </c>
      <c r="F29" s="195">
        <f>IF(INDEX!$H$8=1,'LA (Sch)'!F29,IF(INDEX!$H$8=2,'LA14(TotSpec)'!F29,IF(INDEX!$H$8=3,'LA15(TotSF)'!F29,IF(INDEX!$H$8=4,'LA16(TotAP)'!F29))))</f>
        <v>94</v>
      </c>
      <c r="G29" s="195">
        <f>IF(INDEX!$H$8=1,'LA (Sch)'!G29,IF(INDEX!$H$8=2,'LA14(TotSpec)'!G29,IF(INDEX!$H$8=3,'LA15(TotSF)'!G29,IF(INDEX!$H$8=4,'LA16(TotAP)'!G29))))</f>
        <v>5</v>
      </c>
      <c r="H29" s="195">
        <f>IF(INDEX!$H$8=1,'LA (Sch)'!H29,IF(INDEX!$H$8=2,'LA14(TotSpec)'!H29,IF(INDEX!$H$8=3,'LA15(TotSF)'!H29,IF(INDEX!$H$8=4,'LA16(TotAP)'!H29))))</f>
        <v>92</v>
      </c>
      <c r="I29" s="195">
        <f>IF(INDEX!$H$8=1,'LA (Sch)'!I29,IF(INDEX!$H$8=2,'LA14(TotSpec)'!I29,IF(INDEX!$H$8=3,'LA15(TotSF)'!I29,IF(INDEX!$H$8=4,'LA16(TotAP)'!I29))))</f>
        <v>52</v>
      </c>
      <c r="J29" s="195">
        <f>IF(INDEX!$H$8=1,'LA (Sch)'!J29,IF(INDEX!$H$8=2,'LA14(TotSpec)'!J29,IF(INDEX!$H$8=3,'LA15(TotSF)'!J29,IF(INDEX!$H$8=4,'LA16(TotAP)'!J29))))</f>
        <v>4</v>
      </c>
      <c r="K29" s="195">
        <f>IF(INDEX!$H$8=1,'LA (Sch)'!K29,IF(INDEX!$H$8=2,'LA14(TotSpec)'!K29,IF(INDEX!$H$8=3,'LA15(TotSF)'!K29,IF(INDEX!$H$8=4,'LA16(TotAP)'!K29))))</f>
        <v>35</v>
      </c>
      <c r="L29" s="195">
        <f>IF(INDEX!$H$8=1,'LA (Sch)'!L29,IF(INDEX!$H$8=2,'LA14(TotSpec)'!L29,IF(INDEX!$H$8=3,'LA15(TotSF)'!L29,IF(INDEX!$H$8=4,'LA16(TotAP)'!L29))))</f>
        <v>1</v>
      </c>
      <c r="M29" s="195">
        <f>IF(INDEX!$H$8=1,'LA (Sch)'!M29,IF(INDEX!$H$8=2,'LA14(TotSpec)'!M29,IF(INDEX!$H$8=3,'LA15(TotSF)'!M29,IF(INDEX!$H$8=4,'LA16(TotAP)'!M29))))</f>
        <v>3</v>
      </c>
      <c r="N29" s="195">
        <f>IF(INDEX!$H$8=1,'LA (Sch)'!N29,IF(INDEX!$H$8=2,'LA14(TotSpec)'!N29,IF(INDEX!$H$8=3,'LA15(TotSF)'!N29,IF(INDEX!$H$8=4,'LA16(TotAP)'!N29))))</f>
        <v>5</v>
      </c>
      <c r="O29" s="195">
        <f>IF(INDEX!$H$8=1,'LA (Sch)'!O29,IF(INDEX!$H$8=2,'LA14(TotSpec)'!O29,IF(INDEX!$H$8=3,'LA15(TotSF)'!O29,IF(INDEX!$H$8=4,'LA16(TotAP)'!O29))))</f>
        <v>1</v>
      </c>
    </row>
    <row r="30" spans="1:15" s="18" customFormat="1" ht="11.25" x14ac:dyDescent="0.2">
      <c r="A30" s="5" t="s">
        <v>335</v>
      </c>
      <c r="B30" s="100">
        <v>895</v>
      </c>
      <c r="C30" s="5" t="s">
        <v>158</v>
      </c>
      <c r="D30" s="80" t="s">
        <v>134</v>
      </c>
      <c r="E30" s="195">
        <f>IF(INDEX!$H$8=1,'LA (Sch)'!E30,IF(INDEX!$H$8=2,'LA14(TotSpec)'!E30,IF(INDEX!$H$8=3,'LA15(TotSF)'!E30,IF(INDEX!$H$8=4,'LA16(TotAP)'!E30))))</f>
        <v>3880</v>
      </c>
      <c r="F30" s="195">
        <f>IF(INDEX!$H$8=1,'LA (Sch)'!F30,IF(INDEX!$H$8=2,'LA14(TotSpec)'!F30,IF(INDEX!$H$8=3,'LA15(TotSF)'!F30,IF(INDEX!$H$8=4,'LA16(TotAP)'!F30))))</f>
        <v>96</v>
      </c>
      <c r="G30" s="195">
        <f>IF(INDEX!$H$8=1,'LA (Sch)'!G30,IF(INDEX!$H$8=2,'LA14(TotSpec)'!G30,IF(INDEX!$H$8=3,'LA15(TotSF)'!G30,IF(INDEX!$H$8=4,'LA16(TotAP)'!G30))))</f>
        <v>7</v>
      </c>
      <c r="H30" s="195">
        <f>IF(INDEX!$H$8=1,'LA (Sch)'!H30,IF(INDEX!$H$8=2,'LA14(TotSpec)'!H30,IF(INDEX!$H$8=3,'LA15(TotSF)'!H30,IF(INDEX!$H$8=4,'LA16(TotAP)'!H30))))</f>
        <v>93</v>
      </c>
      <c r="I30" s="195">
        <f>IF(INDEX!$H$8=1,'LA (Sch)'!I30,IF(INDEX!$H$8=2,'LA14(TotSpec)'!I30,IF(INDEX!$H$8=3,'LA15(TotSF)'!I30,IF(INDEX!$H$8=4,'LA16(TotAP)'!I30))))</f>
        <v>44</v>
      </c>
      <c r="J30" s="195">
        <f>IF(INDEX!$H$8=1,'LA (Sch)'!J30,IF(INDEX!$H$8=2,'LA14(TotSpec)'!J30,IF(INDEX!$H$8=3,'LA15(TotSF)'!J30,IF(INDEX!$H$8=4,'LA16(TotAP)'!J30))))</f>
        <v>43</v>
      </c>
      <c r="K30" s="195">
        <f>IF(INDEX!$H$8=1,'LA (Sch)'!K30,IF(INDEX!$H$8=2,'LA14(TotSpec)'!K30,IF(INDEX!$H$8=3,'LA15(TotSF)'!K30,IF(INDEX!$H$8=4,'LA16(TotAP)'!K30))))</f>
        <v>6</v>
      </c>
      <c r="L30" s="195">
        <f>IF(INDEX!$H$8=1,'LA (Sch)'!L30,IF(INDEX!$H$8=2,'LA14(TotSpec)'!L30,IF(INDEX!$H$8=3,'LA15(TotSF)'!L30,IF(INDEX!$H$8=4,'LA16(TotAP)'!L30))))</f>
        <v>1</v>
      </c>
      <c r="M30" s="195">
        <f>IF(INDEX!$H$8=1,'LA (Sch)'!M30,IF(INDEX!$H$8=2,'LA14(TotSpec)'!M30,IF(INDEX!$H$8=3,'LA15(TotSF)'!M30,IF(INDEX!$H$8=4,'LA16(TotAP)'!M30))))</f>
        <v>3</v>
      </c>
      <c r="N30" s="195">
        <f>IF(INDEX!$H$8=1,'LA (Sch)'!N30,IF(INDEX!$H$8=2,'LA14(TotSpec)'!N30,IF(INDEX!$H$8=3,'LA15(TotSF)'!N30,IF(INDEX!$H$8=4,'LA16(TotAP)'!N30))))</f>
        <v>4</v>
      </c>
      <c r="O30" s="195" t="str">
        <f>IF(INDEX!$H$8=1,'LA (Sch)'!O30,IF(INDEX!$H$8=2,'LA14(TotSpec)'!O30,IF(INDEX!$H$8=3,'LA15(TotSF)'!O30,IF(INDEX!$H$8=4,'LA16(TotAP)'!O30))))</f>
        <v>-</v>
      </c>
    </row>
    <row r="31" spans="1:15" s="18" customFormat="1" ht="11.25" x14ac:dyDescent="0.2">
      <c r="A31" s="5" t="s">
        <v>336</v>
      </c>
      <c r="B31" s="100">
        <v>896</v>
      </c>
      <c r="C31" s="5" t="s">
        <v>159</v>
      </c>
      <c r="D31" s="80" t="s">
        <v>134</v>
      </c>
      <c r="E31" s="195">
        <f>IF(INDEX!$H$8=1,'LA (Sch)'!E31,IF(INDEX!$H$8=2,'LA14(TotSpec)'!E31,IF(INDEX!$H$8=3,'LA15(TotSF)'!E31,IF(INDEX!$H$8=4,'LA16(TotAP)'!E31))))</f>
        <v>3675</v>
      </c>
      <c r="F31" s="195">
        <f>IF(INDEX!$H$8=1,'LA (Sch)'!F31,IF(INDEX!$H$8=2,'LA14(TotSpec)'!F31,IF(INDEX!$H$8=3,'LA15(TotSF)'!F31,IF(INDEX!$H$8=4,'LA16(TotAP)'!F31))))</f>
        <v>94</v>
      </c>
      <c r="G31" s="195">
        <f>IF(INDEX!$H$8=1,'LA (Sch)'!G31,IF(INDEX!$H$8=2,'LA14(TotSpec)'!G31,IF(INDEX!$H$8=3,'LA15(TotSF)'!G31,IF(INDEX!$H$8=4,'LA16(TotAP)'!G31))))</f>
        <v>6</v>
      </c>
      <c r="H31" s="195">
        <f>IF(INDEX!$H$8=1,'LA (Sch)'!H31,IF(INDEX!$H$8=2,'LA14(TotSpec)'!H31,IF(INDEX!$H$8=3,'LA15(TotSF)'!H31,IF(INDEX!$H$8=4,'LA16(TotAP)'!H31))))</f>
        <v>91</v>
      </c>
      <c r="I31" s="195">
        <f>IF(INDEX!$H$8=1,'LA (Sch)'!I31,IF(INDEX!$H$8=2,'LA14(TotSpec)'!I31,IF(INDEX!$H$8=3,'LA15(TotSF)'!I31,IF(INDEX!$H$8=4,'LA16(TotAP)'!I31))))</f>
        <v>35</v>
      </c>
      <c r="J31" s="195">
        <f>IF(INDEX!$H$8=1,'LA (Sch)'!J31,IF(INDEX!$H$8=2,'LA14(TotSpec)'!J31,IF(INDEX!$H$8=3,'LA15(TotSF)'!J31,IF(INDEX!$H$8=4,'LA16(TotAP)'!J31))))</f>
        <v>40</v>
      </c>
      <c r="K31" s="195">
        <f>IF(INDEX!$H$8=1,'LA (Sch)'!K31,IF(INDEX!$H$8=2,'LA14(TotSpec)'!K31,IF(INDEX!$H$8=3,'LA15(TotSF)'!K31,IF(INDEX!$H$8=4,'LA16(TotAP)'!K31))))</f>
        <v>13</v>
      </c>
      <c r="L31" s="195">
        <f>IF(INDEX!$H$8=1,'LA (Sch)'!L31,IF(INDEX!$H$8=2,'LA14(TotSpec)'!L31,IF(INDEX!$H$8=3,'LA15(TotSF)'!L31,IF(INDEX!$H$8=4,'LA16(TotAP)'!L31))))</f>
        <v>2</v>
      </c>
      <c r="M31" s="195">
        <f>IF(INDEX!$H$8=1,'LA (Sch)'!M31,IF(INDEX!$H$8=2,'LA14(TotSpec)'!M31,IF(INDEX!$H$8=3,'LA15(TotSF)'!M31,IF(INDEX!$H$8=4,'LA16(TotAP)'!M31))))</f>
        <v>3</v>
      </c>
      <c r="N31" s="195">
        <f>IF(INDEX!$H$8=1,'LA (Sch)'!N31,IF(INDEX!$H$8=2,'LA14(TotSpec)'!N31,IF(INDEX!$H$8=3,'LA15(TotSF)'!N31,IF(INDEX!$H$8=4,'LA16(TotAP)'!N31))))</f>
        <v>5</v>
      </c>
      <c r="O31" s="195">
        <f>IF(INDEX!$H$8=1,'LA (Sch)'!O31,IF(INDEX!$H$8=2,'LA14(TotSpec)'!O31,IF(INDEX!$H$8=3,'LA15(TotSF)'!O31,IF(INDEX!$H$8=4,'LA16(TotAP)'!O31))))</f>
        <v>1</v>
      </c>
    </row>
    <row r="32" spans="1:15" s="18" customFormat="1" ht="11.25" x14ac:dyDescent="0.2">
      <c r="A32" s="5" t="s">
        <v>337</v>
      </c>
      <c r="B32" s="100">
        <v>909</v>
      </c>
      <c r="C32" s="5" t="s">
        <v>165</v>
      </c>
      <c r="D32" s="80" t="s">
        <v>134</v>
      </c>
      <c r="E32" s="195">
        <f>IF(INDEX!$H$8=1,'LA (Sch)'!E32,IF(INDEX!$H$8=2,'LA14(TotSpec)'!E32,IF(INDEX!$H$8=3,'LA15(TotSF)'!E32,IF(INDEX!$H$8=4,'LA16(TotAP)'!E32))))</f>
        <v>5465</v>
      </c>
      <c r="F32" s="195">
        <f>IF(INDEX!$H$8=1,'LA (Sch)'!F32,IF(INDEX!$H$8=2,'LA14(TotSpec)'!F32,IF(INDEX!$H$8=3,'LA15(TotSF)'!F32,IF(INDEX!$H$8=4,'LA16(TotAP)'!F32))))</f>
        <v>95</v>
      </c>
      <c r="G32" s="195">
        <f>IF(INDEX!$H$8=1,'LA (Sch)'!G32,IF(INDEX!$H$8=2,'LA14(TotSpec)'!G32,IF(INDEX!$H$8=3,'LA15(TotSF)'!G32,IF(INDEX!$H$8=4,'LA16(TotAP)'!G32))))</f>
        <v>12</v>
      </c>
      <c r="H32" s="195">
        <f>IF(INDEX!$H$8=1,'LA (Sch)'!H32,IF(INDEX!$H$8=2,'LA14(TotSpec)'!H32,IF(INDEX!$H$8=3,'LA15(TotSF)'!H32,IF(INDEX!$H$8=4,'LA16(TotAP)'!H32))))</f>
        <v>90</v>
      </c>
      <c r="I32" s="195">
        <f>IF(INDEX!$H$8=1,'LA (Sch)'!I32,IF(INDEX!$H$8=2,'LA14(TotSpec)'!I32,IF(INDEX!$H$8=3,'LA15(TotSF)'!I32,IF(INDEX!$H$8=4,'LA16(TotAP)'!I32))))</f>
        <v>42</v>
      </c>
      <c r="J32" s="195">
        <f>IF(INDEX!$H$8=1,'LA (Sch)'!J32,IF(INDEX!$H$8=2,'LA14(TotSpec)'!J32,IF(INDEX!$H$8=3,'LA15(TotSF)'!J32,IF(INDEX!$H$8=4,'LA16(TotAP)'!J32))))</f>
        <v>43</v>
      </c>
      <c r="K32" s="195">
        <f>IF(INDEX!$H$8=1,'LA (Sch)'!K32,IF(INDEX!$H$8=2,'LA14(TotSpec)'!K32,IF(INDEX!$H$8=3,'LA15(TotSF)'!K32,IF(INDEX!$H$8=4,'LA16(TotAP)'!K32))))</f>
        <v>4</v>
      </c>
      <c r="L32" s="195">
        <f>IF(INDEX!$H$8=1,'LA (Sch)'!L32,IF(INDEX!$H$8=2,'LA14(TotSpec)'!L32,IF(INDEX!$H$8=3,'LA15(TotSF)'!L32,IF(INDEX!$H$8=4,'LA16(TotAP)'!L32))))</f>
        <v>1</v>
      </c>
      <c r="M32" s="195">
        <f>IF(INDEX!$H$8=1,'LA (Sch)'!M32,IF(INDEX!$H$8=2,'LA14(TotSpec)'!M32,IF(INDEX!$H$8=3,'LA15(TotSF)'!M32,IF(INDEX!$H$8=4,'LA16(TotAP)'!M32))))</f>
        <v>4</v>
      </c>
      <c r="N32" s="195">
        <f>IF(INDEX!$H$8=1,'LA (Sch)'!N32,IF(INDEX!$H$8=2,'LA14(TotSpec)'!N32,IF(INDEX!$H$8=3,'LA15(TotSF)'!N32,IF(INDEX!$H$8=4,'LA16(TotAP)'!N32))))</f>
        <v>5</v>
      </c>
      <c r="O32" s="195">
        <f>IF(INDEX!$H$8=1,'LA (Sch)'!O32,IF(INDEX!$H$8=2,'LA14(TotSpec)'!O32,IF(INDEX!$H$8=3,'LA15(TotSF)'!O32,IF(INDEX!$H$8=4,'LA16(TotAP)'!O32))))</f>
        <v>1</v>
      </c>
    </row>
    <row r="33" spans="1:15" s="18" customFormat="1" ht="11.25" x14ac:dyDescent="0.2">
      <c r="A33" s="5" t="s">
        <v>338</v>
      </c>
      <c r="B33" s="100">
        <v>876</v>
      </c>
      <c r="C33" s="5" t="s">
        <v>191</v>
      </c>
      <c r="D33" s="80" t="s">
        <v>134</v>
      </c>
      <c r="E33" s="195">
        <f>IF(INDEX!$H$8=1,'LA (Sch)'!E33,IF(INDEX!$H$8=2,'LA14(TotSpec)'!E33,IF(INDEX!$H$8=3,'LA15(TotSF)'!E33,IF(INDEX!$H$8=4,'LA16(TotAP)'!E33))))</f>
        <v>1445</v>
      </c>
      <c r="F33" s="195">
        <f>IF(INDEX!$H$8=1,'LA (Sch)'!F33,IF(INDEX!$H$8=2,'LA14(TotSpec)'!F33,IF(INDEX!$H$8=3,'LA15(TotSF)'!F33,IF(INDEX!$H$8=4,'LA16(TotAP)'!F33))))</f>
        <v>94</v>
      </c>
      <c r="G33" s="195">
        <f>IF(INDEX!$H$8=1,'LA (Sch)'!G33,IF(INDEX!$H$8=2,'LA14(TotSpec)'!G33,IF(INDEX!$H$8=3,'LA15(TotSF)'!G33,IF(INDEX!$H$8=4,'LA16(TotAP)'!G33))))</f>
        <v>6</v>
      </c>
      <c r="H33" s="195">
        <f>IF(INDEX!$H$8=1,'LA (Sch)'!H33,IF(INDEX!$H$8=2,'LA14(TotSpec)'!H33,IF(INDEX!$H$8=3,'LA15(TotSF)'!H33,IF(INDEX!$H$8=4,'LA16(TotAP)'!H33))))</f>
        <v>91</v>
      </c>
      <c r="I33" s="195">
        <f>IF(INDEX!$H$8=1,'LA (Sch)'!I33,IF(INDEX!$H$8=2,'LA14(TotSpec)'!I33,IF(INDEX!$H$8=3,'LA15(TotSF)'!I33,IF(INDEX!$H$8=4,'LA16(TotAP)'!I33))))</f>
        <v>51</v>
      </c>
      <c r="J33" s="195">
        <f>IF(INDEX!$H$8=1,'LA (Sch)'!J33,IF(INDEX!$H$8=2,'LA14(TotSpec)'!J33,IF(INDEX!$H$8=3,'LA15(TotSF)'!J33,IF(INDEX!$H$8=4,'LA16(TotAP)'!J33))))</f>
        <v>23</v>
      </c>
      <c r="K33" s="195">
        <f>IF(INDEX!$H$8=1,'LA (Sch)'!K33,IF(INDEX!$H$8=2,'LA14(TotSpec)'!K33,IF(INDEX!$H$8=3,'LA15(TotSF)'!K33,IF(INDEX!$H$8=4,'LA16(TotAP)'!K33))))</f>
        <v>14</v>
      </c>
      <c r="L33" s="195">
        <f>IF(INDEX!$H$8=1,'LA (Sch)'!L33,IF(INDEX!$H$8=2,'LA14(TotSpec)'!L33,IF(INDEX!$H$8=3,'LA15(TotSF)'!L33,IF(INDEX!$H$8=4,'LA16(TotAP)'!L33))))</f>
        <v>3</v>
      </c>
      <c r="M33" s="195">
        <f>IF(INDEX!$H$8=1,'LA (Sch)'!M33,IF(INDEX!$H$8=2,'LA14(TotSpec)'!M33,IF(INDEX!$H$8=3,'LA15(TotSF)'!M33,IF(INDEX!$H$8=4,'LA16(TotAP)'!M33))))</f>
        <v>3</v>
      </c>
      <c r="N33" s="195">
        <f>IF(INDEX!$H$8=1,'LA (Sch)'!N33,IF(INDEX!$H$8=2,'LA14(TotSpec)'!N33,IF(INDEX!$H$8=3,'LA15(TotSF)'!N33,IF(INDEX!$H$8=4,'LA16(TotAP)'!N33))))</f>
        <v>6</v>
      </c>
      <c r="O33" s="195" t="str">
        <f>IF(INDEX!$H$8=1,'LA (Sch)'!O33,IF(INDEX!$H$8=2,'LA14(TotSpec)'!O33,IF(INDEX!$H$8=3,'LA15(TotSF)'!O33,IF(INDEX!$H$8=4,'LA16(TotAP)'!O33))))</f>
        <v>-</v>
      </c>
    </row>
    <row r="34" spans="1:15" s="18" customFormat="1" ht="11.25" x14ac:dyDescent="0.2">
      <c r="A34" s="5" t="s">
        <v>339</v>
      </c>
      <c r="B34" s="100">
        <v>340</v>
      </c>
      <c r="C34" s="5" t="s">
        <v>210</v>
      </c>
      <c r="D34" s="80" t="s">
        <v>134</v>
      </c>
      <c r="E34" s="195">
        <f>IF(INDEX!$H$8=1,'LA (Sch)'!E34,IF(INDEX!$H$8=2,'LA14(TotSpec)'!E34,IF(INDEX!$H$8=3,'LA15(TotSF)'!E34,IF(INDEX!$H$8=4,'LA16(TotAP)'!E34))))</f>
        <v>1260</v>
      </c>
      <c r="F34" s="195">
        <f>IF(INDEX!$H$8=1,'LA (Sch)'!F34,IF(INDEX!$H$8=2,'LA14(TotSpec)'!F34,IF(INDEX!$H$8=3,'LA15(TotSF)'!F34,IF(INDEX!$H$8=4,'LA16(TotAP)'!F34))))</f>
        <v>88</v>
      </c>
      <c r="G34" s="195">
        <f>IF(INDEX!$H$8=1,'LA (Sch)'!G34,IF(INDEX!$H$8=2,'LA14(TotSpec)'!G34,IF(INDEX!$H$8=3,'LA15(TotSF)'!G34,IF(INDEX!$H$8=4,'LA16(TotAP)'!G34))))</f>
        <v>8</v>
      </c>
      <c r="H34" s="195">
        <f>IF(INDEX!$H$8=1,'LA (Sch)'!H34,IF(INDEX!$H$8=2,'LA14(TotSpec)'!H34,IF(INDEX!$H$8=3,'LA15(TotSF)'!H34,IF(INDEX!$H$8=4,'LA16(TotAP)'!H34))))</f>
        <v>83</v>
      </c>
      <c r="I34" s="195">
        <f>IF(INDEX!$H$8=1,'LA (Sch)'!I34,IF(INDEX!$H$8=2,'LA14(TotSpec)'!I34,IF(INDEX!$H$8=3,'LA15(TotSF)'!I34,IF(INDEX!$H$8=4,'LA16(TotAP)'!I34))))</f>
        <v>61</v>
      </c>
      <c r="J34" s="195">
        <f>IF(INDEX!$H$8=1,'LA (Sch)'!J34,IF(INDEX!$H$8=2,'LA14(TotSpec)'!J34,IF(INDEX!$H$8=3,'LA15(TotSF)'!J34,IF(INDEX!$H$8=4,'LA16(TotAP)'!J34))))</f>
        <v>10</v>
      </c>
      <c r="K34" s="195">
        <f>IF(INDEX!$H$8=1,'LA (Sch)'!K34,IF(INDEX!$H$8=2,'LA14(TotSpec)'!K34,IF(INDEX!$H$8=3,'LA15(TotSF)'!K34,IF(INDEX!$H$8=4,'LA16(TotAP)'!K34))))</f>
        <v>12</v>
      </c>
      <c r="L34" s="195">
        <f>IF(INDEX!$H$8=1,'LA (Sch)'!L34,IF(INDEX!$H$8=2,'LA14(TotSpec)'!L34,IF(INDEX!$H$8=3,'LA15(TotSF)'!L34,IF(INDEX!$H$8=4,'LA16(TotAP)'!L34))))</f>
        <v>1</v>
      </c>
      <c r="M34" s="195">
        <f>IF(INDEX!$H$8=1,'LA (Sch)'!M34,IF(INDEX!$H$8=2,'LA14(TotSpec)'!M34,IF(INDEX!$H$8=3,'LA15(TotSF)'!M34,IF(INDEX!$H$8=4,'LA16(TotAP)'!M34))))</f>
        <v>5</v>
      </c>
      <c r="N34" s="195">
        <f>IF(INDEX!$H$8=1,'LA (Sch)'!N34,IF(INDEX!$H$8=2,'LA14(TotSpec)'!N34,IF(INDEX!$H$8=3,'LA15(TotSF)'!N34,IF(INDEX!$H$8=4,'LA16(TotAP)'!N34))))</f>
        <v>11</v>
      </c>
      <c r="O34" s="195">
        <f>IF(INDEX!$H$8=1,'LA (Sch)'!O34,IF(INDEX!$H$8=2,'LA14(TotSpec)'!O34,IF(INDEX!$H$8=3,'LA15(TotSF)'!O34,IF(INDEX!$H$8=4,'LA16(TotAP)'!O34))))</f>
        <v>1</v>
      </c>
    </row>
    <row r="35" spans="1:15" s="18" customFormat="1" ht="11.25" x14ac:dyDescent="0.2">
      <c r="A35" s="5" t="s">
        <v>340</v>
      </c>
      <c r="B35" s="100">
        <v>888</v>
      </c>
      <c r="C35" s="5" t="s">
        <v>212</v>
      </c>
      <c r="D35" s="80" t="s">
        <v>134</v>
      </c>
      <c r="E35" s="195">
        <f>IF(INDEX!$H$8=1,'LA (Sch)'!E35,IF(INDEX!$H$8=2,'LA14(TotSpec)'!E35,IF(INDEX!$H$8=3,'LA15(TotSF)'!E35,IF(INDEX!$H$8=4,'LA16(TotAP)'!E35))))</f>
        <v>12690</v>
      </c>
      <c r="F35" s="195">
        <f>IF(INDEX!$H$8=1,'LA (Sch)'!F35,IF(INDEX!$H$8=2,'LA14(TotSpec)'!F35,IF(INDEX!$H$8=3,'LA15(TotSF)'!F35,IF(INDEX!$H$8=4,'LA16(TotAP)'!F35))))</f>
        <v>94</v>
      </c>
      <c r="G35" s="195">
        <f>IF(INDEX!$H$8=1,'LA (Sch)'!G35,IF(INDEX!$H$8=2,'LA14(TotSpec)'!G35,IF(INDEX!$H$8=3,'LA15(TotSF)'!G35,IF(INDEX!$H$8=4,'LA16(TotAP)'!G35))))</f>
        <v>8</v>
      </c>
      <c r="H35" s="195">
        <f>IF(INDEX!$H$8=1,'LA (Sch)'!H35,IF(INDEX!$H$8=2,'LA14(TotSpec)'!H35,IF(INDEX!$H$8=3,'LA15(TotSF)'!H35,IF(INDEX!$H$8=4,'LA16(TotAP)'!H35))))</f>
        <v>90</v>
      </c>
      <c r="I35" s="195">
        <f>IF(INDEX!$H$8=1,'LA (Sch)'!I35,IF(INDEX!$H$8=2,'LA14(TotSpec)'!I35,IF(INDEX!$H$8=3,'LA15(TotSF)'!I35,IF(INDEX!$H$8=4,'LA16(TotAP)'!I35))))</f>
        <v>51</v>
      </c>
      <c r="J35" s="195">
        <f>IF(INDEX!$H$8=1,'LA (Sch)'!J35,IF(INDEX!$H$8=2,'LA14(TotSpec)'!J35,IF(INDEX!$H$8=3,'LA15(TotSF)'!J35,IF(INDEX!$H$8=4,'LA16(TotAP)'!J35))))</f>
        <v>19</v>
      </c>
      <c r="K35" s="195">
        <f>IF(INDEX!$H$8=1,'LA (Sch)'!K35,IF(INDEX!$H$8=2,'LA14(TotSpec)'!K35,IF(INDEX!$H$8=3,'LA15(TotSF)'!K35,IF(INDEX!$H$8=4,'LA16(TotAP)'!K35))))</f>
        <v>19</v>
      </c>
      <c r="L35" s="195">
        <f>IF(INDEX!$H$8=1,'LA (Sch)'!L35,IF(INDEX!$H$8=2,'LA14(TotSpec)'!L35,IF(INDEX!$H$8=3,'LA15(TotSF)'!L35,IF(INDEX!$H$8=4,'LA16(TotAP)'!L35))))</f>
        <v>1</v>
      </c>
      <c r="M35" s="195">
        <f>IF(INDEX!$H$8=1,'LA (Sch)'!M35,IF(INDEX!$H$8=2,'LA14(TotSpec)'!M35,IF(INDEX!$H$8=3,'LA15(TotSF)'!M35,IF(INDEX!$H$8=4,'LA16(TotAP)'!M35))))</f>
        <v>3</v>
      </c>
      <c r="N35" s="195">
        <f>IF(INDEX!$H$8=1,'LA (Sch)'!N35,IF(INDEX!$H$8=2,'LA14(TotSpec)'!N35,IF(INDEX!$H$8=3,'LA15(TotSF)'!N35,IF(INDEX!$H$8=4,'LA16(TotAP)'!N35))))</f>
        <v>6</v>
      </c>
      <c r="O35" s="195">
        <f>IF(INDEX!$H$8=1,'LA (Sch)'!O35,IF(INDEX!$H$8=2,'LA14(TotSpec)'!O35,IF(INDEX!$H$8=3,'LA15(TotSF)'!O35,IF(INDEX!$H$8=4,'LA16(TotAP)'!O35))))</f>
        <v>1</v>
      </c>
    </row>
    <row r="36" spans="1:15" s="18" customFormat="1" ht="11.25" x14ac:dyDescent="0.2">
      <c r="A36" s="5" t="s">
        <v>341</v>
      </c>
      <c r="B36" s="100">
        <v>341</v>
      </c>
      <c r="C36" s="5" t="s">
        <v>218</v>
      </c>
      <c r="D36" s="80" t="s">
        <v>134</v>
      </c>
      <c r="E36" s="195">
        <f>IF(INDEX!$H$8=1,'LA (Sch)'!E36,IF(INDEX!$H$8=2,'LA14(TotSpec)'!E36,IF(INDEX!$H$8=3,'LA15(TotSF)'!E36,IF(INDEX!$H$8=4,'LA16(TotAP)'!E36))))</f>
        <v>4770</v>
      </c>
      <c r="F36" s="195">
        <f>IF(INDEX!$H$8=1,'LA (Sch)'!F36,IF(INDEX!$H$8=2,'LA14(TotSpec)'!F36,IF(INDEX!$H$8=3,'LA15(TotSF)'!F36,IF(INDEX!$H$8=4,'LA16(TotAP)'!F36))))</f>
        <v>93</v>
      </c>
      <c r="G36" s="195">
        <f>IF(INDEX!$H$8=1,'LA (Sch)'!G36,IF(INDEX!$H$8=2,'LA14(TotSpec)'!G36,IF(INDEX!$H$8=3,'LA15(TotSF)'!G36,IF(INDEX!$H$8=4,'LA16(TotAP)'!G36))))</f>
        <v>6</v>
      </c>
      <c r="H36" s="195">
        <f>IF(INDEX!$H$8=1,'LA (Sch)'!H36,IF(INDEX!$H$8=2,'LA14(TotSpec)'!H36,IF(INDEX!$H$8=3,'LA15(TotSF)'!H36,IF(INDEX!$H$8=4,'LA16(TotAP)'!H36))))</f>
        <v>90</v>
      </c>
      <c r="I36" s="195">
        <f>IF(INDEX!$H$8=1,'LA (Sch)'!I36,IF(INDEX!$H$8=2,'LA14(TotSpec)'!I36,IF(INDEX!$H$8=3,'LA15(TotSF)'!I36,IF(INDEX!$H$8=4,'LA16(TotAP)'!I36))))</f>
        <v>29</v>
      </c>
      <c r="J36" s="195">
        <f>IF(INDEX!$H$8=1,'LA (Sch)'!J36,IF(INDEX!$H$8=2,'LA14(TotSpec)'!J36,IF(INDEX!$H$8=3,'LA15(TotSF)'!J36,IF(INDEX!$H$8=4,'LA16(TotAP)'!J36))))</f>
        <v>55</v>
      </c>
      <c r="K36" s="195">
        <f>IF(INDEX!$H$8=1,'LA (Sch)'!K36,IF(INDEX!$H$8=2,'LA14(TotSpec)'!K36,IF(INDEX!$H$8=3,'LA15(TotSF)'!K36,IF(INDEX!$H$8=4,'LA16(TotAP)'!K36))))</f>
        <v>3</v>
      </c>
      <c r="L36" s="195">
        <f>IF(INDEX!$H$8=1,'LA (Sch)'!L36,IF(INDEX!$H$8=2,'LA14(TotSpec)'!L36,IF(INDEX!$H$8=3,'LA15(TotSF)'!L36,IF(INDEX!$H$8=4,'LA16(TotAP)'!L36))))</f>
        <v>3</v>
      </c>
      <c r="M36" s="195">
        <f>IF(INDEX!$H$8=1,'LA (Sch)'!M36,IF(INDEX!$H$8=2,'LA14(TotSpec)'!M36,IF(INDEX!$H$8=3,'LA15(TotSF)'!M36,IF(INDEX!$H$8=4,'LA16(TotAP)'!M36))))</f>
        <v>2</v>
      </c>
      <c r="N36" s="195">
        <f>IF(INDEX!$H$8=1,'LA (Sch)'!N36,IF(INDEX!$H$8=2,'LA14(TotSpec)'!N36,IF(INDEX!$H$8=3,'LA15(TotSF)'!N36,IF(INDEX!$H$8=4,'LA16(TotAP)'!N36))))</f>
        <v>7</v>
      </c>
      <c r="O36" s="195">
        <f>IF(INDEX!$H$8=1,'LA (Sch)'!O36,IF(INDEX!$H$8=2,'LA14(TotSpec)'!O36,IF(INDEX!$H$8=3,'LA15(TotSF)'!O36,IF(INDEX!$H$8=4,'LA16(TotAP)'!O36))))</f>
        <v>1</v>
      </c>
    </row>
    <row r="37" spans="1:15" s="18" customFormat="1" ht="11.25" x14ac:dyDescent="0.2">
      <c r="A37" s="5" t="s">
        <v>342</v>
      </c>
      <c r="B37" s="100">
        <v>352</v>
      </c>
      <c r="C37" s="5" t="s">
        <v>220</v>
      </c>
      <c r="D37" s="80" t="s">
        <v>134</v>
      </c>
      <c r="E37" s="195">
        <f>IF(INDEX!$H$8=1,'LA (Sch)'!E37,IF(INDEX!$H$8=2,'LA14(TotSpec)'!E37,IF(INDEX!$H$8=3,'LA15(TotSF)'!E37,IF(INDEX!$H$8=4,'LA16(TotAP)'!E37))))</f>
        <v>4485</v>
      </c>
      <c r="F37" s="195">
        <f>IF(INDEX!$H$8=1,'LA (Sch)'!F37,IF(INDEX!$H$8=2,'LA14(TotSpec)'!F37,IF(INDEX!$H$8=3,'LA15(TotSF)'!F37,IF(INDEX!$H$8=4,'LA16(TotAP)'!F37))))</f>
        <v>90</v>
      </c>
      <c r="G37" s="195">
        <f>IF(INDEX!$H$8=1,'LA (Sch)'!G37,IF(INDEX!$H$8=2,'LA14(TotSpec)'!G37,IF(INDEX!$H$8=3,'LA15(TotSF)'!G37,IF(INDEX!$H$8=4,'LA16(TotAP)'!G37))))</f>
        <v>4</v>
      </c>
      <c r="H37" s="195">
        <f>IF(INDEX!$H$8=1,'LA (Sch)'!H37,IF(INDEX!$H$8=2,'LA14(TotSpec)'!H37,IF(INDEX!$H$8=3,'LA15(TotSF)'!H37,IF(INDEX!$H$8=4,'LA16(TotAP)'!H37))))</f>
        <v>87</v>
      </c>
      <c r="I37" s="195">
        <f>IF(INDEX!$H$8=1,'LA (Sch)'!I37,IF(INDEX!$H$8=2,'LA14(TotSpec)'!I37,IF(INDEX!$H$8=3,'LA15(TotSF)'!I37,IF(INDEX!$H$8=4,'LA16(TotAP)'!I37))))</f>
        <v>34</v>
      </c>
      <c r="J37" s="195">
        <f>IF(INDEX!$H$8=1,'LA (Sch)'!J37,IF(INDEX!$H$8=2,'LA14(TotSpec)'!J37,IF(INDEX!$H$8=3,'LA15(TotSF)'!J37,IF(INDEX!$H$8=4,'LA16(TotAP)'!J37))))</f>
        <v>15</v>
      </c>
      <c r="K37" s="195">
        <f>IF(INDEX!$H$8=1,'LA (Sch)'!K37,IF(INDEX!$H$8=2,'LA14(TotSpec)'!K37,IF(INDEX!$H$8=3,'LA15(TotSF)'!K37,IF(INDEX!$H$8=4,'LA16(TotAP)'!K37))))</f>
        <v>36</v>
      </c>
      <c r="L37" s="195">
        <f>IF(INDEX!$H$8=1,'LA (Sch)'!L37,IF(INDEX!$H$8=2,'LA14(TotSpec)'!L37,IF(INDEX!$H$8=3,'LA15(TotSF)'!L37,IF(INDEX!$H$8=4,'LA16(TotAP)'!L37))))</f>
        <v>2</v>
      </c>
      <c r="M37" s="195">
        <f>IF(INDEX!$H$8=1,'LA (Sch)'!M37,IF(INDEX!$H$8=2,'LA14(TotSpec)'!M37,IF(INDEX!$H$8=3,'LA15(TotSF)'!M37,IF(INDEX!$H$8=4,'LA16(TotAP)'!M37))))</f>
        <v>3</v>
      </c>
      <c r="N37" s="195">
        <f>IF(INDEX!$H$8=1,'LA (Sch)'!N37,IF(INDEX!$H$8=2,'LA14(TotSpec)'!N37,IF(INDEX!$H$8=3,'LA15(TotSF)'!N37,IF(INDEX!$H$8=4,'LA16(TotAP)'!N37))))</f>
        <v>9</v>
      </c>
      <c r="O37" s="195">
        <f>IF(INDEX!$H$8=1,'LA (Sch)'!O37,IF(INDEX!$H$8=2,'LA14(TotSpec)'!O37,IF(INDEX!$H$8=3,'LA15(TotSF)'!O37,IF(INDEX!$H$8=4,'LA16(TotAP)'!O37))))</f>
        <v>1</v>
      </c>
    </row>
    <row r="38" spans="1:15" s="18" customFormat="1" ht="11.25" x14ac:dyDescent="0.2">
      <c r="A38" s="101" t="s">
        <v>343</v>
      </c>
      <c r="B38" s="100">
        <v>353</v>
      </c>
      <c r="C38" s="5" t="s">
        <v>237</v>
      </c>
      <c r="D38" s="80" t="s">
        <v>134</v>
      </c>
      <c r="E38" s="195">
        <f>IF(INDEX!$H$8=1,'LA (Sch)'!E38,IF(INDEX!$H$8=2,'LA14(TotSpec)'!E38,IF(INDEX!$H$8=3,'LA15(TotSF)'!E38,IF(INDEX!$H$8=4,'LA16(TotAP)'!E38))))</f>
        <v>2980</v>
      </c>
      <c r="F38" s="195">
        <f>IF(INDEX!$H$8=1,'LA (Sch)'!F38,IF(INDEX!$H$8=2,'LA14(TotSpec)'!F38,IF(INDEX!$H$8=3,'LA15(TotSF)'!F38,IF(INDEX!$H$8=4,'LA16(TotAP)'!F38))))</f>
        <v>92</v>
      </c>
      <c r="G38" s="195">
        <f>IF(INDEX!$H$8=1,'LA (Sch)'!G38,IF(INDEX!$H$8=2,'LA14(TotSpec)'!G38,IF(INDEX!$H$8=3,'LA15(TotSF)'!G38,IF(INDEX!$H$8=4,'LA16(TotAP)'!G38))))</f>
        <v>6</v>
      </c>
      <c r="H38" s="195">
        <f>IF(INDEX!$H$8=1,'LA (Sch)'!H38,IF(INDEX!$H$8=2,'LA14(TotSpec)'!H38,IF(INDEX!$H$8=3,'LA15(TotSF)'!H38,IF(INDEX!$H$8=4,'LA16(TotAP)'!H38))))</f>
        <v>89</v>
      </c>
      <c r="I38" s="195">
        <f>IF(INDEX!$H$8=1,'LA (Sch)'!I38,IF(INDEX!$H$8=2,'LA14(TotSpec)'!I38,IF(INDEX!$H$8=3,'LA15(TotSF)'!I38,IF(INDEX!$H$8=4,'LA16(TotAP)'!I38))))</f>
        <v>38</v>
      </c>
      <c r="J38" s="195">
        <f>IF(INDEX!$H$8=1,'LA (Sch)'!J38,IF(INDEX!$H$8=2,'LA14(TotSpec)'!J38,IF(INDEX!$H$8=3,'LA15(TotSF)'!J38,IF(INDEX!$H$8=4,'LA16(TotAP)'!J38))))</f>
        <v>14</v>
      </c>
      <c r="K38" s="195">
        <f>IF(INDEX!$H$8=1,'LA (Sch)'!K38,IF(INDEX!$H$8=2,'LA14(TotSpec)'!K38,IF(INDEX!$H$8=3,'LA15(TotSF)'!K38,IF(INDEX!$H$8=4,'LA16(TotAP)'!K38))))</f>
        <v>35</v>
      </c>
      <c r="L38" s="195">
        <f>IF(INDEX!$H$8=1,'LA (Sch)'!L38,IF(INDEX!$H$8=2,'LA14(TotSpec)'!L38,IF(INDEX!$H$8=3,'LA15(TotSF)'!L38,IF(INDEX!$H$8=4,'LA16(TotAP)'!L38))))</f>
        <v>2</v>
      </c>
      <c r="M38" s="195">
        <f>IF(INDEX!$H$8=1,'LA (Sch)'!M38,IF(INDEX!$H$8=2,'LA14(TotSpec)'!M38,IF(INDEX!$H$8=3,'LA15(TotSF)'!M38,IF(INDEX!$H$8=4,'LA16(TotAP)'!M38))))</f>
        <v>3</v>
      </c>
      <c r="N38" s="195">
        <f>IF(INDEX!$H$8=1,'LA (Sch)'!N38,IF(INDEX!$H$8=2,'LA14(TotSpec)'!N38,IF(INDEX!$H$8=3,'LA15(TotSF)'!N38,IF(INDEX!$H$8=4,'LA16(TotAP)'!N38))))</f>
        <v>7</v>
      </c>
      <c r="O38" s="195">
        <f>IF(INDEX!$H$8=1,'LA (Sch)'!O38,IF(INDEX!$H$8=2,'LA14(TotSpec)'!O38,IF(INDEX!$H$8=3,'LA15(TotSF)'!O38,IF(INDEX!$H$8=4,'LA16(TotAP)'!O38))))</f>
        <v>1</v>
      </c>
    </row>
    <row r="39" spans="1:15" s="18" customFormat="1" ht="11.25" x14ac:dyDescent="0.2">
      <c r="A39" s="5" t="s">
        <v>344</v>
      </c>
      <c r="B39" s="100">
        <v>354</v>
      </c>
      <c r="C39" s="5" t="s">
        <v>247</v>
      </c>
      <c r="D39" s="80" t="s">
        <v>134</v>
      </c>
      <c r="E39" s="195">
        <f>IF(INDEX!$H$8=1,'LA (Sch)'!E39,IF(INDEX!$H$8=2,'LA14(TotSpec)'!E39,IF(INDEX!$H$8=3,'LA15(TotSF)'!E39,IF(INDEX!$H$8=4,'LA16(TotAP)'!E39))))</f>
        <v>2415</v>
      </c>
      <c r="F39" s="195">
        <f>IF(INDEX!$H$8=1,'LA (Sch)'!F39,IF(INDEX!$H$8=2,'LA14(TotSpec)'!F39,IF(INDEX!$H$8=3,'LA15(TotSF)'!F39,IF(INDEX!$H$8=4,'LA16(TotAP)'!F39))))</f>
        <v>91</v>
      </c>
      <c r="G39" s="195">
        <f>IF(INDEX!$H$8=1,'LA (Sch)'!G39,IF(INDEX!$H$8=2,'LA14(TotSpec)'!G39,IF(INDEX!$H$8=3,'LA15(TotSF)'!G39,IF(INDEX!$H$8=4,'LA16(TotAP)'!G39))))</f>
        <v>6</v>
      </c>
      <c r="H39" s="195">
        <f>IF(INDEX!$H$8=1,'LA (Sch)'!H39,IF(INDEX!$H$8=2,'LA14(TotSpec)'!H39,IF(INDEX!$H$8=3,'LA15(TotSF)'!H39,IF(INDEX!$H$8=4,'LA16(TotAP)'!H39))))</f>
        <v>88</v>
      </c>
      <c r="I39" s="195">
        <f>IF(INDEX!$H$8=1,'LA (Sch)'!I39,IF(INDEX!$H$8=2,'LA14(TotSpec)'!I39,IF(INDEX!$H$8=3,'LA15(TotSF)'!I39,IF(INDEX!$H$8=4,'LA16(TotAP)'!I39))))</f>
        <v>47</v>
      </c>
      <c r="J39" s="195">
        <f>IF(INDEX!$H$8=1,'LA (Sch)'!J39,IF(INDEX!$H$8=2,'LA14(TotSpec)'!J39,IF(INDEX!$H$8=3,'LA15(TotSF)'!J39,IF(INDEX!$H$8=4,'LA16(TotAP)'!J39))))</f>
        <v>7</v>
      </c>
      <c r="K39" s="195">
        <f>IF(INDEX!$H$8=1,'LA (Sch)'!K39,IF(INDEX!$H$8=2,'LA14(TotSpec)'!K39,IF(INDEX!$H$8=3,'LA15(TotSF)'!K39,IF(INDEX!$H$8=4,'LA16(TotAP)'!K39))))</f>
        <v>32</v>
      </c>
      <c r="L39" s="195">
        <f>IF(INDEX!$H$8=1,'LA (Sch)'!L39,IF(INDEX!$H$8=2,'LA14(TotSpec)'!L39,IF(INDEX!$H$8=3,'LA15(TotSF)'!L39,IF(INDEX!$H$8=4,'LA16(TotAP)'!L39))))</f>
        <v>2</v>
      </c>
      <c r="M39" s="195">
        <f>IF(INDEX!$H$8=1,'LA (Sch)'!M39,IF(INDEX!$H$8=2,'LA14(TotSpec)'!M39,IF(INDEX!$H$8=3,'LA15(TotSF)'!M39,IF(INDEX!$H$8=4,'LA16(TotAP)'!M39))))</f>
        <v>3</v>
      </c>
      <c r="N39" s="195">
        <f>IF(INDEX!$H$8=1,'LA (Sch)'!N39,IF(INDEX!$H$8=2,'LA14(TotSpec)'!N39,IF(INDEX!$H$8=3,'LA15(TotSF)'!N39,IF(INDEX!$H$8=4,'LA16(TotAP)'!N39))))</f>
        <v>8</v>
      </c>
      <c r="O39" s="195">
        <f>IF(INDEX!$H$8=1,'LA (Sch)'!O39,IF(INDEX!$H$8=2,'LA14(TotSpec)'!O39,IF(INDEX!$H$8=3,'LA15(TotSF)'!O39,IF(INDEX!$H$8=4,'LA16(TotAP)'!O39))))</f>
        <v>1</v>
      </c>
    </row>
    <row r="40" spans="1:15" s="18" customFormat="1" ht="11.25" x14ac:dyDescent="0.2">
      <c r="A40" s="5" t="s">
        <v>345</v>
      </c>
      <c r="B40" s="100">
        <v>355</v>
      </c>
      <c r="C40" s="5" t="s">
        <v>250</v>
      </c>
      <c r="D40" s="80" t="s">
        <v>134</v>
      </c>
      <c r="E40" s="195">
        <f>IF(INDEX!$H$8=1,'LA (Sch)'!E40,IF(INDEX!$H$8=2,'LA14(TotSpec)'!E40,IF(INDEX!$H$8=3,'LA15(TotSF)'!E40,IF(INDEX!$H$8=4,'LA16(TotAP)'!E40))))</f>
        <v>2190</v>
      </c>
      <c r="F40" s="195">
        <f>IF(INDEX!$H$8=1,'LA (Sch)'!F40,IF(INDEX!$H$8=2,'LA14(TotSpec)'!F40,IF(INDEX!$H$8=3,'LA15(TotSF)'!F40,IF(INDEX!$H$8=4,'LA16(TotAP)'!F40))))</f>
        <v>91</v>
      </c>
      <c r="G40" s="195">
        <f>IF(INDEX!$H$8=1,'LA (Sch)'!G40,IF(INDEX!$H$8=2,'LA14(TotSpec)'!G40,IF(INDEX!$H$8=3,'LA15(TotSF)'!G40,IF(INDEX!$H$8=4,'LA16(TotAP)'!G40))))</f>
        <v>9</v>
      </c>
      <c r="H40" s="195">
        <f>IF(INDEX!$H$8=1,'LA (Sch)'!H40,IF(INDEX!$H$8=2,'LA14(TotSpec)'!H40,IF(INDEX!$H$8=3,'LA15(TotSF)'!H40,IF(INDEX!$H$8=4,'LA16(TotAP)'!H40))))</f>
        <v>86</v>
      </c>
      <c r="I40" s="195">
        <f>IF(INDEX!$H$8=1,'LA (Sch)'!I40,IF(INDEX!$H$8=2,'LA14(TotSpec)'!I40,IF(INDEX!$H$8=3,'LA15(TotSF)'!I40,IF(INDEX!$H$8=4,'LA16(TotAP)'!I40))))</f>
        <v>69</v>
      </c>
      <c r="J40" s="195">
        <f>IF(INDEX!$H$8=1,'LA (Sch)'!J40,IF(INDEX!$H$8=2,'LA14(TotSpec)'!J40,IF(INDEX!$H$8=3,'LA15(TotSF)'!J40,IF(INDEX!$H$8=4,'LA16(TotAP)'!J40))))</f>
        <v>5</v>
      </c>
      <c r="K40" s="195">
        <f>IF(INDEX!$H$8=1,'LA (Sch)'!K40,IF(INDEX!$H$8=2,'LA14(TotSpec)'!K40,IF(INDEX!$H$8=3,'LA15(TotSF)'!K40,IF(INDEX!$H$8=4,'LA16(TotAP)'!K40))))</f>
        <v>10</v>
      </c>
      <c r="L40" s="195">
        <f>IF(INDEX!$H$8=1,'LA (Sch)'!L40,IF(INDEX!$H$8=2,'LA14(TotSpec)'!L40,IF(INDEX!$H$8=3,'LA15(TotSF)'!L40,IF(INDEX!$H$8=4,'LA16(TotAP)'!L40))))</f>
        <v>2</v>
      </c>
      <c r="M40" s="195">
        <f>IF(INDEX!$H$8=1,'LA (Sch)'!M40,IF(INDEX!$H$8=2,'LA14(TotSpec)'!M40,IF(INDEX!$H$8=3,'LA15(TotSF)'!M40,IF(INDEX!$H$8=4,'LA16(TotAP)'!M40))))</f>
        <v>5</v>
      </c>
      <c r="N40" s="195">
        <f>IF(INDEX!$H$8=1,'LA (Sch)'!N40,IF(INDEX!$H$8=2,'LA14(TotSpec)'!N40,IF(INDEX!$H$8=3,'LA15(TotSF)'!N40,IF(INDEX!$H$8=4,'LA16(TotAP)'!N40))))</f>
        <v>8</v>
      </c>
      <c r="O40" s="195">
        <f>IF(INDEX!$H$8=1,'LA (Sch)'!O40,IF(INDEX!$H$8=2,'LA14(TotSpec)'!O40,IF(INDEX!$H$8=3,'LA15(TotSF)'!O40,IF(INDEX!$H$8=4,'LA16(TotAP)'!O40))))</f>
        <v>1</v>
      </c>
    </row>
    <row r="41" spans="1:15" s="18" customFormat="1" ht="11.25" x14ac:dyDescent="0.2">
      <c r="A41" s="5" t="s">
        <v>346</v>
      </c>
      <c r="B41" s="100">
        <v>343</v>
      </c>
      <c r="C41" s="5" t="s">
        <v>252</v>
      </c>
      <c r="D41" s="80" t="s">
        <v>134</v>
      </c>
      <c r="E41" s="195">
        <f>IF(INDEX!$H$8=1,'LA (Sch)'!E41,IF(INDEX!$H$8=2,'LA14(TotSpec)'!E41,IF(INDEX!$H$8=3,'LA15(TotSF)'!E41,IF(INDEX!$H$8=4,'LA16(TotAP)'!E41))))</f>
        <v>3325</v>
      </c>
      <c r="F41" s="195">
        <f>IF(INDEX!$H$8=1,'LA (Sch)'!F41,IF(INDEX!$H$8=2,'LA14(TotSpec)'!F41,IF(INDEX!$H$8=3,'LA15(TotSF)'!F41,IF(INDEX!$H$8=4,'LA16(TotAP)'!F41))))</f>
        <v>93</v>
      </c>
      <c r="G41" s="195">
        <f>IF(INDEX!$H$8=1,'LA (Sch)'!G41,IF(INDEX!$H$8=2,'LA14(TotSpec)'!G41,IF(INDEX!$H$8=3,'LA15(TotSF)'!G41,IF(INDEX!$H$8=4,'LA16(TotAP)'!G41))))</f>
        <v>7</v>
      </c>
      <c r="H41" s="195">
        <f>IF(INDEX!$H$8=1,'LA (Sch)'!H41,IF(INDEX!$H$8=2,'LA14(TotSpec)'!H41,IF(INDEX!$H$8=3,'LA15(TotSF)'!H41,IF(INDEX!$H$8=4,'LA16(TotAP)'!H41))))</f>
        <v>90</v>
      </c>
      <c r="I41" s="195">
        <f>IF(INDEX!$H$8=1,'LA (Sch)'!I41,IF(INDEX!$H$8=2,'LA14(TotSpec)'!I41,IF(INDEX!$H$8=3,'LA15(TotSF)'!I41,IF(INDEX!$H$8=4,'LA16(TotAP)'!I41))))</f>
        <v>36</v>
      </c>
      <c r="J41" s="195">
        <f>IF(INDEX!$H$8=1,'LA (Sch)'!J41,IF(INDEX!$H$8=2,'LA14(TotSpec)'!J41,IF(INDEX!$H$8=3,'LA15(TotSF)'!J41,IF(INDEX!$H$8=4,'LA16(TotAP)'!J41))))</f>
        <v>41</v>
      </c>
      <c r="K41" s="195">
        <f>IF(INDEX!$H$8=1,'LA (Sch)'!K41,IF(INDEX!$H$8=2,'LA14(TotSpec)'!K41,IF(INDEX!$H$8=3,'LA15(TotSF)'!K41,IF(INDEX!$H$8=4,'LA16(TotAP)'!K41))))</f>
        <v>11</v>
      </c>
      <c r="L41" s="195">
        <f>IF(INDEX!$H$8=1,'LA (Sch)'!L41,IF(INDEX!$H$8=2,'LA14(TotSpec)'!L41,IF(INDEX!$H$8=3,'LA15(TotSF)'!L41,IF(INDEX!$H$8=4,'LA16(TotAP)'!L41))))</f>
        <v>1</v>
      </c>
      <c r="M41" s="195">
        <f>IF(INDEX!$H$8=1,'LA (Sch)'!M41,IF(INDEX!$H$8=2,'LA14(TotSpec)'!M41,IF(INDEX!$H$8=3,'LA15(TotSF)'!M41,IF(INDEX!$H$8=4,'LA16(TotAP)'!M41))))</f>
        <v>3</v>
      </c>
      <c r="N41" s="195">
        <f>IF(INDEX!$H$8=1,'LA (Sch)'!N41,IF(INDEX!$H$8=2,'LA14(TotSpec)'!N41,IF(INDEX!$H$8=3,'LA15(TotSF)'!N41,IF(INDEX!$H$8=4,'LA16(TotAP)'!N41))))</f>
        <v>6</v>
      </c>
      <c r="O41" s="195">
        <f>IF(INDEX!$H$8=1,'LA (Sch)'!O41,IF(INDEX!$H$8=2,'LA14(TotSpec)'!O41,IF(INDEX!$H$8=3,'LA15(TotSF)'!O41,IF(INDEX!$H$8=4,'LA16(TotAP)'!O41))))</f>
        <v>1</v>
      </c>
    </row>
    <row r="42" spans="1:15" s="18" customFormat="1" ht="11.25" x14ac:dyDescent="0.2">
      <c r="A42" s="101" t="s">
        <v>347</v>
      </c>
      <c r="B42" s="100">
        <v>342</v>
      </c>
      <c r="C42" s="5" t="s">
        <v>263</v>
      </c>
      <c r="D42" s="80" t="s">
        <v>134</v>
      </c>
      <c r="E42" s="195">
        <f>IF(INDEX!$H$8=1,'LA (Sch)'!E42,IF(INDEX!$H$8=2,'LA14(TotSpec)'!E42,IF(INDEX!$H$8=3,'LA15(TotSF)'!E42,IF(INDEX!$H$8=4,'LA16(TotAP)'!E42))))</f>
        <v>1825</v>
      </c>
      <c r="F42" s="195">
        <f>IF(INDEX!$H$8=1,'LA (Sch)'!F42,IF(INDEX!$H$8=2,'LA14(TotSpec)'!F42,IF(INDEX!$H$8=3,'LA15(TotSF)'!F42,IF(INDEX!$H$8=4,'LA16(TotAP)'!F42))))</f>
        <v>93</v>
      </c>
      <c r="G42" s="195">
        <f>IF(INDEX!$H$8=1,'LA (Sch)'!G42,IF(INDEX!$H$8=2,'LA14(TotSpec)'!G42,IF(INDEX!$H$8=3,'LA15(TotSF)'!G42,IF(INDEX!$H$8=4,'LA16(TotAP)'!G42))))</f>
        <v>7</v>
      </c>
      <c r="H42" s="195">
        <f>IF(INDEX!$H$8=1,'LA (Sch)'!H42,IF(INDEX!$H$8=2,'LA14(TotSpec)'!H42,IF(INDEX!$H$8=3,'LA15(TotSF)'!H42,IF(INDEX!$H$8=4,'LA16(TotAP)'!H42))))</f>
        <v>90</v>
      </c>
      <c r="I42" s="195">
        <f>IF(INDEX!$H$8=1,'LA (Sch)'!I42,IF(INDEX!$H$8=2,'LA14(TotSpec)'!I42,IF(INDEX!$H$8=3,'LA15(TotSF)'!I42,IF(INDEX!$H$8=4,'LA16(TotAP)'!I42))))</f>
        <v>35</v>
      </c>
      <c r="J42" s="195">
        <f>IF(INDEX!$H$8=1,'LA (Sch)'!J42,IF(INDEX!$H$8=2,'LA14(TotSpec)'!J42,IF(INDEX!$H$8=3,'LA15(TotSF)'!J42,IF(INDEX!$H$8=4,'LA16(TotAP)'!J42))))</f>
        <v>27</v>
      </c>
      <c r="K42" s="195">
        <f>IF(INDEX!$H$8=1,'LA (Sch)'!K42,IF(INDEX!$H$8=2,'LA14(TotSpec)'!K42,IF(INDEX!$H$8=3,'LA15(TotSF)'!K42,IF(INDEX!$H$8=4,'LA16(TotAP)'!K42))))</f>
        <v>26</v>
      </c>
      <c r="L42" s="195">
        <f>IF(INDEX!$H$8=1,'LA (Sch)'!L42,IF(INDEX!$H$8=2,'LA14(TotSpec)'!L42,IF(INDEX!$H$8=3,'LA15(TotSF)'!L42,IF(INDEX!$H$8=4,'LA16(TotAP)'!L42))))</f>
        <v>2</v>
      </c>
      <c r="M42" s="195">
        <f>IF(INDEX!$H$8=1,'LA (Sch)'!M42,IF(INDEX!$H$8=2,'LA14(TotSpec)'!M42,IF(INDEX!$H$8=3,'LA15(TotSF)'!M42,IF(INDEX!$H$8=4,'LA16(TotAP)'!M42))))</f>
        <v>3</v>
      </c>
      <c r="N42" s="195">
        <f>IF(INDEX!$H$8=1,'LA (Sch)'!N42,IF(INDEX!$H$8=2,'LA14(TotSpec)'!N42,IF(INDEX!$H$8=3,'LA15(TotSF)'!N42,IF(INDEX!$H$8=4,'LA16(TotAP)'!N42))))</f>
        <v>7</v>
      </c>
      <c r="O42" s="195" t="str">
        <f>IF(INDEX!$H$8=1,'LA (Sch)'!O42,IF(INDEX!$H$8=2,'LA14(TotSpec)'!O42,IF(INDEX!$H$8=3,'LA15(TotSF)'!O42,IF(INDEX!$H$8=4,'LA16(TotAP)'!O42))))</f>
        <v>-</v>
      </c>
    </row>
    <row r="43" spans="1:15" s="18" customFormat="1" ht="11.25" x14ac:dyDescent="0.2">
      <c r="A43" s="5" t="s">
        <v>348</v>
      </c>
      <c r="B43" s="100">
        <v>356</v>
      </c>
      <c r="C43" s="5" t="s">
        <v>265</v>
      </c>
      <c r="D43" s="80" t="s">
        <v>134</v>
      </c>
      <c r="E43" s="195">
        <f>IF(INDEX!$H$8=1,'LA (Sch)'!E43,IF(INDEX!$H$8=2,'LA14(TotSpec)'!E43,IF(INDEX!$H$8=3,'LA15(TotSF)'!E43,IF(INDEX!$H$8=4,'LA16(TotAP)'!E43))))</f>
        <v>2880</v>
      </c>
      <c r="F43" s="195">
        <f>IF(INDEX!$H$8=1,'LA (Sch)'!F43,IF(INDEX!$H$8=2,'LA14(TotSpec)'!F43,IF(INDEX!$H$8=3,'LA15(TotSF)'!F43,IF(INDEX!$H$8=4,'LA16(TotAP)'!F43))))</f>
        <v>94</v>
      </c>
      <c r="G43" s="195">
        <f>IF(INDEX!$H$8=1,'LA (Sch)'!G43,IF(INDEX!$H$8=2,'LA14(TotSpec)'!G43,IF(INDEX!$H$8=3,'LA15(TotSF)'!G43,IF(INDEX!$H$8=4,'LA16(TotAP)'!G43))))</f>
        <v>7</v>
      </c>
      <c r="H43" s="195">
        <f>IF(INDEX!$H$8=1,'LA (Sch)'!H43,IF(INDEX!$H$8=2,'LA14(TotSpec)'!H43,IF(INDEX!$H$8=3,'LA15(TotSF)'!H43,IF(INDEX!$H$8=4,'LA16(TotAP)'!H43))))</f>
        <v>91</v>
      </c>
      <c r="I43" s="195">
        <f>IF(INDEX!$H$8=1,'LA (Sch)'!I43,IF(INDEX!$H$8=2,'LA14(TotSpec)'!I43,IF(INDEX!$H$8=3,'LA15(TotSF)'!I43,IF(INDEX!$H$8=4,'LA16(TotAP)'!I43))))</f>
        <v>27</v>
      </c>
      <c r="J43" s="195">
        <f>IF(INDEX!$H$8=1,'LA (Sch)'!J43,IF(INDEX!$H$8=2,'LA14(TotSpec)'!J43,IF(INDEX!$H$8=3,'LA15(TotSF)'!J43,IF(INDEX!$H$8=4,'LA16(TotAP)'!J43))))</f>
        <v>8</v>
      </c>
      <c r="K43" s="195">
        <f>IF(INDEX!$H$8=1,'LA (Sch)'!K43,IF(INDEX!$H$8=2,'LA14(TotSpec)'!K43,IF(INDEX!$H$8=3,'LA15(TotSF)'!K43,IF(INDEX!$H$8=4,'LA16(TotAP)'!K43))))</f>
        <v>54</v>
      </c>
      <c r="L43" s="195">
        <f>IF(INDEX!$H$8=1,'LA (Sch)'!L43,IF(INDEX!$H$8=2,'LA14(TotSpec)'!L43,IF(INDEX!$H$8=3,'LA15(TotSF)'!L43,IF(INDEX!$H$8=4,'LA16(TotAP)'!L43))))</f>
        <v>2</v>
      </c>
      <c r="M43" s="195">
        <f>IF(INDEX!$H$8=1,'LA (Sch)'!M43,IF(INDEX!$H$8=2,'LA14(TotSpec)'!M43,IF(INDEX!$H$8=3,'LA15(TotSF)'!M43,IF(INDEX!$H$8=4,'LA16(TotAP)'!M43))))</f>
        <v>3</v>
      </c>
      <c r="N43" s="195">
        <f>IF(INDEX!$H$8=1,'LA (Sch)'!N43,IF(INDEX!$H$8=2,'LA14(TotSpec)'!N43,IF(INDEX!$H$8=3,'LA15(TotSF)'!N43,IF(INDEX!$H$8=4,'LA16(TotAP)'!N43))))</f>
        <v>6</v>
      </c>
      <c r="O43" s="195" t="str">
        <f>IF(INDEX!$H$8=1,'LA (Sch)'!O43,IF(INDEX!$H$8=2,'LA14(TotSpec)'!O43,IF(INDEX!$H$8=3,'LA15(TotSF)'!O43,IF(INDEX!$H$8=4,'LA16(TotAP)'!O43))))</f>
        <v>-</v>
      </c>
    </row>
    <row r="44" spans="1:15" s="18" customFormat="1" ht="11.25" x14ac:dyDescent="0.2">
      <c r="A44" s="5" t="s">
        <v>349</v>
      </c>
      <c r="B44" s="100">
        <v>357</v>
      </c>
      <c r="C44" s="5" t="s">
        <v>273</v>
      </c>
      <c r="D44" s="80" t="s">
        <v>134</v>
      </c>
      <c r="E44" s="195">
        <f>IF(INDEX!$H$8=1,'LA (Sch)'!E44,IF(INDEX!$H$8=2,'LA14(TotSpec)'!E44,IF(INDEX!$H$8=3,'LA15(TotSF)'!E44,IF(INDEX!$H$8=4,'LA16(TotAP)'!E44))))</f>
        <v>2690</v>
      </c>
      <c r="F44" s="195">
        <f>IF(INDEX!$H$8=1,'LA (Sch)'!F44,IF(INDEX!$H$8=2,'LA14(TotSpec)'!F44,IF(INDEX!$H$8=3,'LA15(TotSF)'!F44,IF(INDEX!$H$8=4,'LA16(TotAP)'!F44))))</f>
        <v>93</v>
      </c>
      <c r="G44" s="195">
        <f>IF(INDEX!$H$8=1,'LA (Sch)'!G44,IF(INDEX!$H$8=2,'LA14(TotSpec)'!G44,IF(INDEX!$H$8=3,'LA15(TotSF)'!G44,IF(INDEX!$H$8=4,'LA16(TotAP)'!G44))))</f>
        <v>7</v>
      </c>
      <c r="H44" s="195">
        <f>IF(INDEX!$H$8=1,'LA (Sch)'!H44,IF(INDEX!$H$8=2,'LA14(TotSpec)'!H44,IF(INDEX!$H$8=3,'LA15(TotSF)'!H44,IF(INDEX!$H$8=4,'LA16(TotAP)'!H44))))</f>
        <v>89</v>
      </c>
      <c r="I44" s="195">
        <f>IF(INDEX!$H$8=1,'LA (Sch)'!I44,IF(INDEX!$H$8=2,'LA14(TotSpec)'!I44,IF(INDEX!$H$8=3,'LA15(TotSF)'!I44,IF(INDEX!$H$8=4,'LA16(TotAP)'!I44))))</f>
        <v>42</v>
      </c>
      <c r="J44" s="195">
        <f>IF(INDEX!$H$8=1,'LA (Sch)'!J44,IF(INDEX!$H$8=2,'LA14(TotSpec)'!J44,IF(INDEX!$H$8=3,'LA15(TotSF)'!J44,IF(INDEX!$H$8=4,'LA16(TotAP)'!J44))))</f>
        <v>8</v>
      </c>
      <c r="K44" s="195">
        <f>IF(INDEX!$H$8=1,'LA (Sch)'!K44,IF(INDEX!$H$8=2,'LA14(TotSpec)'!K44,IF(INDEX!$H$8=3,'LA15(TotSF)'!K44,IF(INDEX!$H$8=4,'LA16(TotAP)'!K44))))</f>
        <v>39</v>
      </c>
      <c r="L44" s="195" t="str">
        <f>IF(INDEX!$H$8=1,'LA (Sch)'!L44,IF(INDEX!$H$8=2,'LA14(TotSpec)'!L44,IF(INDEX!$H$8=3,'LA15(TotSF)'!L44,IF(INDEX!$H$8=4,'LA16(TotAP)'!L44))))</f>
        <v>-</v>
      </c>
      <c r="M44" s="195">
        <f>IF(INDEX!$H$8=1,'LA (Sch)'!M44,IF(INDEX!$H$8=2,'LA14(TotSpec)'!M44,IF(INDEX!$H$8=3,'LA15(TotSF)'!M44,IF(INDEX!$H$8=4,'LA16(TotAP)'!M44))))</f>
        <v>4</v>
      </c>
      <c r="N44" s="195">
        <f>IF(INDEX!$H$8=1,'LA (Sch)'!N44,IF(INDEX!$H$8=2,'LA14(TotSpec)'!N44,IF(INDEX!$H$8=3,'LA15(TotSF)'!N44,IF(INDEX!$H$8=4,'LA16(TotAP)'!N44))))</f>
        <v>7</v>
      </c>
      <c r="O44" s="195" t="str">
        <f>IF(INDEX!$H$8=1,'LA (Sch)'!O44,IF(INDEX!$H$8=2,'LA14(TotSpec)'!O44,IF(INDEX!$H$8=3,'LA15(TotSF)'!O44,IF(INDEX!$H$8=4,'LA16(TotAP)'!O44))))</f>
        <v>-</v>
      </c>
    </row>
    <row r="45" spans="1:15" s="18" customFormat="1" ht="11.25" x14ac:dyDescent="0.2">
      <c r="A45" s="5" t="s">
        <v>350</v>
      </c>
      <c r="B45" s="100">
        <v>358</v>
      </c>
      <c r="C45" s="5" t="s">
        <v>278</v>
      </c>
      <c r="D45" s="80" t="s">
        <v>134</v>
      </c>
      <c r="E45" s="195">
        <f>IF(INDEX!$H$8=1,'LA (Sch)'!E45,IF(INDEX!$H$8=2,'LA14(TotSpec)'!E45,IF(INDEX!$H$8=3,'LA15(TotSF)'!E45,IF(INDEX!$H$8=4,'LA16(TotAP)'!E45))))</f>
        <v>2935</v>
      </c>
      <c r="F45" s="195">
        <f>IF(INDEX!$H$8=1,'LA (Sch)'!F45,IF(INDEX!$H$8=2,'LA14(TotSpec)'!F45,IF(INDEX!$H$8=3,'LA15(TotSF)'!F45,IF(INDEX!$H$8=4,'LA16(TotAP)'!F45))))</f>
        <v>96</v>
      </c>
      <c r="G45" s="195">
        <f>IF(INDEX!$H$8=1,'LA (Sch)'!G45,IF(INDEX!$H$8=2,'LA14(TotSpec)'!G45,IF(INDEX!$H$8=3,'LA15(TotSF)'!G45,IF(INDEX!$H$8=4,'LA16(TotAP)'!G45))))</f>
        <v>5</v>
      </c>
      <c r="H45" s="195">
        <f>IF(INDEX!$H$8=1,'LA (Sch)'!H45,IF(INDEX!$H$8=2,'LA14(TotSpec)'!H45,IF(INDEX!$H$8=3,'LA15(TotSF)'!H45,IF(INDEX!$H$8=4,'LA16(TotAP)'!H45))))</f>
        <v>93</v>
      </c>
      <c r="I45" s="195">
        <f>IF(INDEX!$H$8=1,'LA (Sch)'!I45,IF(INDEX!$H$8=2,'LA14(TotSpec)'!I45,IF(INDEX!$H$8=3,'LA15(TotSF)'!I45,IF(INDEX!$H$8=4,'LA16(TotAP)'!I45))))</f>
        <v>33</v>
      </c>
      <c r="J45" s="195">
        <f>IF(INDEX!$H$8=1,'LA (Sch)'!J45,IF(INDEX!$H$8=2,'LA14(TotSpec)'!J45,IF(INDEX!$H$8=3,'LA15(TotSF)'!J45,IF(INDEX!$H$8=4,'LA16(TotAP)'!J45))))</f>
        <v>44</v>
      </c>
      <c r="K45" s="195">
        <f>IF(INDEX!$H$8=1,'LA (Sch)'!K45,IF(INDEX!$H$8=2,'LA14(TotSpec)'!K45,IF(INDEX!$H$8=3,'LA15(TotSF)'!K45,IF(INDEX!$H$8=4,'LA16(TotAP)'!K45))))</f>
        <v>14</v>
      </c>
      <c r="L45" s="195">
        <f>IF(INDEX!$H$8=1,'LA (Sch)'!L45,IF(INDEX!$H$8=2,'LA14(TotSpec)'!L45,IF(INDEX!$H$8=3,'LA15(TotSF)'!L45,IF(INDEX!$H$8=4,'LA16(TotAP)'!L45))))</f>
        <v>2</v>
      </c>
      <c r="M45" s="195">
        <f>IF(INDEX!$H$8=1,'LA (Sch)'!M45,IF(INDEX!$H$8=2,'LA14(TotSpec)'!M45,IF(INDEX!$H$8=3,'LA15(TotSF)'!M45,IF(INDEX!$H$8=4,'LA16(TotAP)'!M45))))</f>
        <v>2</v>
      </c>
      <c r="N45" s="195">
        <f>IF(INDEX!$H$8=1,'LA (Sch)'!N45,IF(INDEX!$H$8=2,'LA14(TotSpec)'!N45,IF(INDEX!$H$8=3,'LA15(TotSF)'!N45,IF(INDEX!$H$8=4,'LA16(TotAP)'!N45))))</f>
        <v>4</v>
      </c>
      <c r="O45" s="195">
        <f>IF(INDEX!$H$8=1,'LA (Sch)'!O45,IF(INDEX!$H$8=2,'LA14(TotSpec)'!O45,IF(INDEX!$H$8=3,'LA15(TotSF)'!O45,IF(INDEX!$H$8=4,'LA16(TotAP)'!O45))))</f>
        <v>1</v>
      </c>
    </row>
    <row r="46" spans="1:15" s="18" customFormat="1" ht="11.25" x14ac:dyDescent="0.2">
      <c r="A46" s="5" t="s">
        <v>351</v>
      </c>
      <c r="B46" s="100">
        <v>877</v>
      </c>
      <c r="C46" s="5" t="s">
        <v>283</v>
      </c>
      <c r="D46" s="80" t="s">
        <v>134</v>
      </c>
      <c r="E46" s="195">
        <f>IF(INDEX!$H$8=1,'LA (Sch)'!E46,IF(INDEX!$H$8=2,'LA14(TotSpec)'!E46,IF(INDEX!$H$8=3,'LA15(TotSF)'!E46,IF(INDEX!$H$8=4,'LA16(TotAP)'!E46))))</f>
        <v>2415</v>
      </c>
      <c r="F46" s="195">
        <f>IF(INDEX!$H$8=1,'LA (Sch)'!F46,IF(INDEX!$H$8=2,'LA14(TotSpec)'!F46,IF(INDEX!$H$8=3,'LA15(TotSF)'!F46,IF(INDEX!$H$8=4,'LA16(TotAP)'!F46))))</f>
        <v>94</v>
      </c>
      <c r="G46" s="195">
        <f>IF(INDEX!$H$8=1,'LA (Sch)'!G46,IF(INDEX!$H$8=2,'LA14(TotSpec)'!G46,IF(INDEX!$H$8=3,'LA15(TotSF)'!G46,IF(INDEX!$H$8=4,'LA16(TotAP)'!G46))))</f>
        <v>6</v>
      </c>
      <c r="H46" s="195">
        <f>IF(INDEX!$H$8=1,'LA (Sch)'!H46,IF(INDEX!$H$8=2,'LA14(TotSpec)'!H46,IF(INDEX!$H$8=3,'LA15(TotSF)'!H46,IF(INDEX!$H$8=4,'LA16(TotAP)'!H46))))</f>
        <v>90</v>
      </c>
      <c r="I46" s="195">
        <f>IF(INDEX!$H$8=1,'LA (Sch)'!I46,IF(INDEX!$H$8=2,'LA14(TotSpec)'!I46,IF(INDEX!$H$8=3,'LA15(TotSF)'!I46,IF(INDEX!$H$8=4,'LA16(TotAP)'!I46))))</f>
        <v>26</v>
      </c>
      <c r="J46" s="195">
        <f>IF(INDEX!$H$8=1,'LA (Sch)'!J46,IF(INDEX!$H$8=2,'LA14(TotSpec)'!J46,IF(INDEX!$H$8=3,'LA15(TotSF)'!J46,IF(INDEX!$H$8=4,'LA16(TotAP)'!J46))))</f>
        <v>25</v>
      </c>
      <c r="K46" s="195">
        <f>IF(INDEX!$H$8=1,'LA (Sch)'!K46,IF(INDEX!$H$8=2,'LA14(TotSpec)'!K46,IF(INDEX!$H$8=3,'LA15(TotSF)'!K46,IF(INDEX!$H$8=4,'LA16(TotAP)'!K46))))</f>
        <v>37</v>
      </c>
      <c r="L46" s="195">
        <f>IF(INDEX!$H$8=1,'LA (Sch)'!L46,IF(INDEX!$H$8=2,'LA14(TotSpec)'!L46,IF(INDEX!$H$8=3,'LA15(TotSF)'!L46,IF(INDEX!$H$8=4,'LA16(TotAP)'!L46))))</f>
        <v>1</v>
      </c>
      <c r="M46" s="195">
        <f>IF(INDEX!$H$8=1,'LA (Sch)'!M46,IF(INDEX!$H$8=2,'LA14(TotSpec)'!M46,IF(INDEX!$H$8=3,'LA15(TotSF)'!M46,IF(INDEX!$H$8=4,'LA16(TotAP)'!M46))))</f>
        <v>4</v>
      </c>
      <c r="N46" s="195">
        <f>IF(INDEX!$H$8=1,'LA (Sch)'!N46,IF(INDEX!$H$8=2,'LA14(TotSpec)'!N46,IF(INDEX!$H$8=3,'LA15(TotSF)'!N46,IF(INDEX!$H$8=4,'LA16(TotAP)'!N46))))</f>
        <v>5</v>
      </c>
      <c r="O46" s="195" t="str">
        <f>IF(INDEX!$H$8=1,'LA (Sch)'!O46,IF(INDEX!$H$8=2,'LA14(TotSpec)'!O46,IF(INDEX!$H$8=3,'LA15(TotSF)'!O46,IF(INDEX!$H$8=4,'LA16(TotAP)'!O46))))</f>
        <v>-</v>
      </c>
    </row>
    <row r="47" spans="1:15" s="18" customFormat="1" ht="11.25" x14ac:dyDescent="0.2">
      <c r="A47" s="5" t="s">
        <v>352</v>
      </c>
      <c r="B47" s="100">
        <v>359</v>
      </c>
      <c r="C47" s="5" t="s">
        <v>288</v>
      </c>
      <c r="D47" s="80" t="s">
        <v>134</v>
      </c>
      <c r="E47" s="195">
        <f>IF(INDEX!$H$8=1,'LA (Sch)'!E47,IF(INDEX!$H$8=2,'LA14(TotSpec)'!E47,IF(INDEX!$H$8=3,'LA15(TotSF)'!E47,IF(INDEX!$H$8=4,'LA16(TotAP)'!E47))))</f>
        <v>3555</v>
      </c>
      <c r="F47" s="195">
        <f>IF(INDEX!$H$8=1,'LA (Sch)'!F47,IF(INDEX!$H$8=2,'LA14(TotSpec)'!F47,IF(INDEX!$H$8=3,'LA15(TotSF)'!F47,IF(INDEX!$H$8=4,'LA16(TotAP)'!F47))))</f>
        <v>93</v>
      </c>
      <c r="G47" s="195">
        <f>IF(INDEX!$H$8=1,'LA (Sch)'!G47,IF(INDEX!$H$8=2,'LA14(TotSpec)'!G47,IF(INDEX!$H$8=3,'LA15(TotSF)'!G47,IF(INDEX!$H$8=4,'LA16(TotAP)'!G47))))</f>
        <v>10</v>
      </c>
      <c r="H47" s="195">
        <f>IF(INDEX!$H$8=1,'LA (Sch)'!H47,IF(INDEX!$H$8=2,'LA14(TotSpec)'!H47,IF(INDEX!$H$8=3,'LA15(TotSF)'!H47,IF(INDEX!$H$8=4,'LA16(TotAP)'!H47))))</f>
        <v>88</v>
      </c>
      <c r="I47" s="195">
        <f>IF(INDEX!$H$8=1,'LA (Sch)'!I47,IF(INDEX!$H$8=2,'LA14(TotSpec)'!I47,IF(INDEX!$H$8=3,'LA15(TotSF)'!I47,IF(INDEX!$H$8=4,'LA16(TotAP)'!I47))))</f>
        <v>45</v>
      </c>
      <c r="J47" s="195">
        <f>IF(INDEX!$H$8=1,'LA (Sch)'!J47,IF(INDEX!$H$8=2,'LA14(TotSpec)'!J47,IF(INDEX!$H$8=3,'LA15(TotSF)'!J47,IF(INDEX!$H$8=4,'LA16(TotAP)'!J47))))</f>
        <v>9</v>
      </c>
      <c r="K47" s="195">
        <f>IF(INDEX!$H$8=1,'LA (Sch)'!K47,IF(INDEX!$H$8=2,'LA14(TotSpec)'!K47,IF(INDEX!$H$8=3,'LA15(TotSF)'!K47,IF(INDEX!$H$8=4,'LA16(TotAP)'!K47))))</f>
        <v>33</v>
      </c>
      <c r="L47" s="195">
        <f>IF(INDEX!$H$8=1,'LA (Sch)'!L47,IF(INDEX!$H$8=2,'LA14(TotSpec)'!L47,IF(INDEX!$H$8=3,'LA15(TotSF)'!L47,IF(INDEX!$H$8=4,'LA16(TotAP)'!L47))))</f>
        <v>2</v>
      </c>
      <c r="M47" s="195">
        <f>IF(INDEX!$H$8=1,'LA (Sch)'!M47,IF(INDEX!$H$8=2,'LA14(TotSpec)'!M47,IF(INDEX!$H$8=3,'LA15(TotSF)'!M47,IF(INDEX!$H$8=4,'LA16(TotAP)'!M47))))</f>
        <v>4</v>
      </c>
      <c r="N47" s="195">
        <f>IF(INDEX!$H$8=1,'LA (Sch)'!N47,IF(INDEX!$H$8=2,'LA14(TotSpec)'!N47,IF(INDEX!$H$8=3,'LA15(TotSF)'!N47,IF(INDEX!$H$8=4,'LA16(TotAP)'!N47))))</f>
        <v>7</v>
      </c>
      <c r="O47" s="195">
        <f>IF(INDEX!$H$8=1,'LA (Sch)'!O47,IF(INDEX!$H$8=2,'LA14(TotSpec)'!O47,IF(INDEX!$H$8=3,'LA15(TotSF)'!O47,IF(INDEX!$H$8=4,'LA16(TotAP)'!O47))))</f>
        <v>1</v>
      </c>
    </row>
    <row r="48" spans="1:15" s="18" customFormat="1" ht="11.25" x14ac:dyDescent="0.2">
      <c r="A48" s="5" t="s">
        <v>353</v>
      </c>
      <c r="B48" s="100">
        <v>344</v>
      </c>
      <c r="C48" s="5" t="s">
        <v>291</v>
      </c>
      <c r="D48" s="80" t="s">
        <v>134</v>
      </c>
      <c r="E48" s="195">
        <f>IF(INDEX!$H$8=1,'LA (Sch)'!E48,IF(INDEX!$H$8=2,'LA14(TotSpec)'!E48,IF(INDEX!$H$8=3,'LA15(TotSF)'!E48,IF(INDEX!$H$8=4,'LA16(TotAP)'!E48))))</f>
        <v>3595</v>
      </c>
      <c r="F48" s="195">
        <f>IF(INDEX!$H$8=1,'LA (Sch)'!F48,IF(INDEX!$H$8=2,'LA14(TotSpec)'!F48,IF(INDEX!$H$8=3,'LA15(TotSF)'!F48,IF(INDEX!$H$8=4,'LA16(TotAP)'!F48))))</f>
        <v>94</v>
      </c>
      <c r="G48" s="195">
        <f>IF(INDEX!$H$8=1,'LA (Sch)'!G48,IF(INDEX!$H$8=2,'LA14(TotSpec)'!G48,IF(INDEX!$H$8=3,'LA15(TotSF)'!G48,IF(INDEX!$H$8=4,'LA16(TotAP)'!G48))))</f>
        <v>5</v>
      </c>
      <c r="H48" s="195">
        <f>IF(INDEX!$H$8=1,'LA (Sch)'!H48,IF(INDEX!$H$8=2,'LA14(TotSpec)'!H48,IF(INDEX!$H$8=3,'LA15(TotSF)'!H48,IF(INDEX!$H$8=4,'LA16(TotAP)'!H48))))</f>
        <v>92</v>
      </c>
      <c r="I48" s="195">
        <f>IF(INDEX!$H$8=1,'LA (Sch)'!I48,IF(INDEX!$H$8=2,'LA14(TotSpec)'!I48,IF(INDEX!$H$8=3,'LA15(TotSF)'!I48,IF(INDEX!$H$8=4,'LA16(TotAP)'!I48))))</f>
        <v>21</v>
      </c>
      <c r="J48" s="195">
        <f>IF(INDEX!$H$8=1,'LA (Sch)'!J48,IF(INDEX!$H$8=2,'LA14(TotSpec)'!J48,IF(INDEX!$H$8=3,'LA15(TotSF)'!J48,IF(INDEX!$H$8=4,'LA16(TotAP)'!J48))))</f>
        <v>55</v>
      </c>
      <c r="K48" s="195">
        <f>IF(INDEX!$H$8=1,'LA (Sch)'!K48,IF(INDEX!$H$8=2,'LA14(TotSpec)'!K48,IF(INDEX!$H$8=3,'LA15(TotSF)'!K48,IF(INDEX!$H$8=4,'LA16(TotAP)'!K48))))</f>
        <v>13</v>
      </c>
      <c r="L48" s="195">
        <f>IF(INDEX!$H$8=1,'LA (Sch)'!L48,IF(INDEX!$H$8=2,'LA14(TotSpec)'!L48,IF(INDEX!$H$8=3,'LA15(TotSF)'!L48,IF(INDEX!$H$8=4,'LA16(TotAP)'!L48))))</f>
        <v>2</v>
      </c>
      <c r="M48" s="195">
        <f>IF(INDEX!$H$8=1,'LA (Sch)'!M48,IF(INDEX!$H$8=2,'LA14(TotSpec)'!M48,IF(INDEX!$H$8=3,'LA15(TotSF)'!M48,IF(INDEX!$H$8=4,'LA16(TotAP)'!M48))))</f>
        <v>2</v>
      </c>
      <c r="N48" s="195">
        <f>IF(INDEX!$H$8=1,'LA (Sch)'!N48,IF(INDEX!$H$8=2,'LA14(TotSpec)'!N48,IF(INDEX!$H$8=3,'LA15(TotSF)'!N48,IF(INDEX!$H$8=4,'LA16(TotAP)'!N48))))</f>
        <v>6</v>
      </c>
      <c r="O48" s="195" t="str">
        <f>IF(INDEX!$H$8=1,'LA (Sch)'!O48,IF(INDEX!$H$8=2,'LA14(TotSpec)'!O48,IF(INDEX!$H$8=3,'LA15(TotSF)'!O48,IF(INDEX!$H$8=4,'LA16(TotAP)'!O48))))</f>
        <v>-</v>
      </c>
    </row>
    <row r="49" spans="1:15" s="18" customFormat="1" ht="11.25" x14ac:dyDescent="0.2">
      <c r="A49" s="5"/>
      <c r="B49" s="100"/>
      <c r="C49" s="5"/>
      <c r="D49" s="80"/>
      <c r="E49" s="195" t="str">
        <f>IF(INDEX!$H$8=1,'LA (Sch)'!E49,IF(INDEX!$H$8=2,'LA14(TotSpec)'!E49,IF(INDEX!$H$8=3,'LA15(TotSF)'!E49,IF(INDEX!$H$8=4,'LA16(TotAP)'!E49))))</f>
        <v/>
      </c>
      <c r="F49" s="195" t="str">
        <f>IF(INDEX!$H$8=1,'LA (Sch)'!F49,IF(INDEX!$H$8=2,'LA14(TotSpec)'!F49,IF(INDEX!$H$8=3,'LA15(TotSF)'!F49,IF(INDEX!$H$8=4,'LA16(TotAP)'!F49))))</f>
        <v/>
      </c>
      <c r="G49" s="195" t="str">
        <f>IF(INDEX!$H$8=1,'LA (Sch)'!G49,IF(INDEX!$H$8=2,'LA14(TotSpec)'!G49,IF(INDEX!$H$8=3,'LA15(TotSF)'!G49,IF(INDEX!$H$8=4,'LA16(TotAP)'!G49))))</f>
        <v/>
      </c>
      <c r="H49" s="195" t="str">
        <f>IF(INDEX!$H$8=1,'LA (Sch)'!H49,IF(INDEX!$H$8=2,'LA14(TotSpec)'!H49,IF(INDEX!$H$8=3,'LA15(TotSF)'!H49,IF(INDEX!$H$8=4,'LA16(TotAP)'!H49))))</f>
        <v/>
      </c>
      <c r="I49" s="195" t="str">
        <f>IF(INDEX!$H$8=1,'LA (Sch)'!I49,IF(INDEX!$H$8=2,'LA14(TotSpec)'!I49,IF(INDEX!$H$8=3,'LA15(TotSF)'!I49,IF(INDEX!$H$8=4,'LA16(TotAP)'!I49))))</f>
        <v/>
      </c>
      <c r="J49" s="195" t="str">
        <f>IF(INDEX!$H$8=1,'LA (Sch)'!J49,IF(INDEX!$H$8=2,'LA14(TotSpec)'!J49,IF(INDEX!$H$8=3,'LA15(TotSF)'!J49,IF(INDEX!$H$8=4,'LA16(TotAP)'!J49))))</f>
        <v/>
      </c>
      <c r="K49" s="195" t="str">
        <f>IF(INDEX!$H$8=1,'LA (Sch)'!K49,IF(INDEX!$H$8=2,'LA14(TotSpec)'!K49,IF(INDEX!$H$8=3,'LA15(TotSF)'!K49,IF(INDEX!$H$8=4,'LA16(TotAP)'!K49))))</f>
        <v/>
      </c>
      <c r="L49" s="195" t="str">
        <f>IF(INDEX!$H$8=1,'LA (Sch)'!L49,IF(INDEX!$H$8=2,'LA14(TotSpec)'!L49,IF(INDEX!$H$8=3,'LA15(TotSF)'!L49,IF(INDEX!$H$8=4,'LA16(TotAP)'!L49))))</f>
        <v/>
      </c>
      <c r="M49" s="195" t="str">
        <f>IF(INDEX!$H$8=1,'LA (Sch)'!M49,IF(INDEX!$H$8=2,'LA14(TotSpec)'!M49,IF(INDEX!$H$8=3,'LA15(TotSF)'!M49,IF(INDEX!$H$8=4,'LA16(TotAP)'!M49))))</f>
        <v/>
      </c>
      <c r="N49" s="195" t="str">
        <f>IF(INDEX!$H$8=1,'LA (Sch)'!N49,IF(INDEX!$H$8=2,'LA14(TotSpec)'!N49,IF(INDEX!$H$8=3,'LA15(TotSF)'!N49,IF(INDEX!$H$8=4,'LA16(TotAP)'!N49))))</f>
        <v/>
      </c>
      <c r="O49" s="195" t="str">
        <f>IF(INDEX!$H$8=1,'LA (Sch)'!O49,IF(INDEX!$H$8=2,'LA14(TotSpec)'!O49,IF(INDEX!$H$8=3,'LA15(TotSF)'!O49,IF(INDEX!$H$8=4,'LA16(TotAP)'!O49))))</f>
        <v/>
      </c>
    </row>
    <row r="50" spans="1:15" s="13" customFormat="1" ht="11.25" x14ac:dyDescent="0.2">
      <c r="A50" s="98" t="s">
        <v>354</v>
      </c>
      <c r="B50" s="86" t="s">
        <v>355</v>
      </c>
      <c r="C50" s="92" t="s">
        <v>118</v>
      </c>
      <c r="D50" s="93"/>
      <c r="E50" s="195">
        <f>IF(INDEX!$H$8=1,'LA (Sch)'!E50,IF(INDEX!$H$8=2,'LA14(TotSpec)'!E50,IF(INDEX!$H$8=3,'LA15(TotSF)'!E50,IF(INDEX!$H$8=4,'LA16(TotAP)'!E50))))</f>
        <v>57165</v>
      </c>
      <c r="F50" s="195">
        <f>IF(INDEX!$H$8=1,'LA (Sch)'!F50,IF(INDEX!$H$8=2,'LA14(TotSpec)'!F50,IF(INDEX!$H$8=3,'LA15(TotSF)'!F50,IF(INDEX!$H$8=4,'LA16(TotAP)'!F50))))</f>
        <v>93</v>
      </c>
      <c r="G50" s="195">
        <f>IF(INDEX!$H$8=1,'LA (Sch)'!G50,IF(INDEX!$H$8=2,'LA14(TotSpec)'!G50,IF(INDEX!$H$8=3,'LA15(TotSF)'!G50,IF(INDEX!$H$8=4,'LA16(TotAP)'!G50))))</f>
        <v>8</v>
      </c>
      <c r="H50" s="195">
        <f>IF(INDEX!$H$8=1,'LA (Sch)'!H50,IF(INDEX!$H$8=2,'LA14(TotSpec)'!H50,IF(INDEX!$H$8=3,'LA15(TotSF)'!H50,IF(INDEX!$H$8=4,'LA16(TotAP)'!H50))))</f>
        <v>90</v>
      </c>
      <c r="I50" s="195">
        <f>IF(INDEX!$H$8=1,'LA (Sch)'!I50,IF(INDEX!$H$8=2,'LA14(TotSpec)'!I50,IF(INDEX!$H$8=3,'LA15(TotSF)'!I50,IF(INDEX!$H$8=4,'LA16(TotAP)'!I50))))</f>
        <v>38</v>
      </c>
      <c r="J50" s="195">
        <f>IF(INDEX!$H$8=1,'LA (Sch)'!J50,IF(INDEX!$H$8=2,'LA14(TotSpec)'!J50,IF(INDEX!$H$8=3,'LA15(TotSF)'!J50,IF(INDEX!$H$8=4,'LA16(TotAP)'!J50))))</f>
        <v>35</v>
      </c>
      <c r="K50" s="195">
        <f>IF(INDEX!$H$8=1,'LA (Sch)'!K50,IF(INDEX!$H$8=2,'LA14(TotSpec)'!K50,IF(INDEX!$H$8=3,'LA15(TotSF)'!K50,IF(INDEX!$H$8=4,'LA16(TotAP)'!K50))))</f>
        <v>15</v>
      </c>
      <c r="L50" s="195">
        <f>IF(INDEX!$H$8=1,'LA (Sch)'!L50,IF(INDEX!$H$8=2,'LA14(TotSpec)'!L50,IF(INDEX!$H$8=3,'LA15(TotSF)'!L50,IF(INDEX!$H$8=4,'LA16(TotAP)'!L50))))</f>
        <v>2</v>
      </c>
      <c r="M50" s="195">
        <f>IF(INDEX!$H$8=1,'LA (Sch)'!M50,IF(INDEX!$H$8=2,'LA14(TotSpec)'!M50,IF(INDEX!$H$8=3,'LA15(TotSF)'!M50,IF(INDEX!$H$8=4,'LA16(TotAP)'!M50))))</f>
        <v>3</v>
      </c>
      <c r="N50" s="195">
        <f>IF(INDEX!$H$8=1,'LA (Sch)'!N50,IF(INDEX!$H$8=2,'LA14(TotSpec)'!N50,IF(INDEX!$H$8=3,'LA15(TotSF)'!N50,IF(INDEX!$H$8=4,'LA16(TotAP)'!N50))))</f>
        <v>6</v>
      </c>
      <c r="O50" s="195">
        <f>IF(INDEX!$H$8=1,'LA (Sch)'!O50,IF(INDEX!$H$8=2,'LA14(TotSpec)'!O50,IF(INDEX!$H$8=3,'LA15(TotSF)'!O50,IF(INDEX!$H$8=4,'LA16(TotAP)'!O50))))</f>
        <v>1</v>
      </c>
    </row>
    <row r="51" spans="1:15" s="18" customFormat="1" ht="11.25" x14ac:dyDescent="0.2">
      <c r="A51" s="95"/>
      <c r="B51" s="100"/>
      <c r="C51" s="96"/>
      <c r="D51" s="80"/>
      <c r="E51" s="195" t="str">
        <f>IF(INDEX!$H$8=1,'LA (Sch)'!E51,IF(INDEX!$H$8=2,'LA14(TotSpec)'!E51,IF(INDEX!$H$8=3,'LA15(TotSF)'!E51,IF(INDEX!$H$8=4,'LA16(TotAP)'!E51))))</f>
        <v/>
      </c>
      <c r="F51" s="195" t="str">
        <f>IF(INDEX!$H$8=1,'LA (Sch)'!F51,IF(INDEX!$H$8=2,'LA14(TotSpec)'!F51,IF(INDEX!$H$8=3,'LA15(TotSF)'!F51,IF(INDEX!$H$8=4,'LA16(TotAP)'!F51))))</f>
        <v/>
      </c>
      <c r="G51" s="195" t="str">
        <f>IF(INDEX!$H$8=1,'LA (Sch)'!G51,IF(INDEX!$H$8=2,'LA14(TotSpec)'!G51,IF(INDEX!$H$8=3,'LA15(TotSF)'!G51,IF(INDEX!$H$8=4,'LA16(TotAP)'!G51))))</f>
        <v/>
      </c>
      <c r="H51" s="195" t="str">
        <f>IF(INDEX!$H$8=1,'LA (Sch)'!H51,IF(INDEX!$H$8=2,'LA14(TotSpec)'!H51,IF(INDEX!$H$8=3,'LA15(TotSF)'!H51,IF(INDEX!$H$8=4,'LA16(TotAP)'!H51))))</f>
        <v/>
      </c>
      <c r="I51" s="195" t="str">
        <f>IF(INDEX!$H$8=1,'LA (Sch)'!I51,IF(INDEX!$H$8=2,'LA14(TotSpec)'!I51,IF(INDEX!$H$8=3,'LA15(TotSF)'!I51,IF(INDEX!$H$8=4,'LA16(TotAP)'!I51))))</f>
        <v/>
      </c>
      <c r="J51" s="195" t="str">
        <f>IF(INDEX!$H$8=1,'LA (Sch)'!J51,IF(INDEX!$H$8=2,'LA14(TotSpec)'!J51,IF(INDEX!$H$8=3,'LA15(TotSF)'!J51,IF(INDEX!$H$8=4,'LA16(TotAP)'!J51))))</f>
        <v/>
      </c>
      <c r="K51" s="195" t="str">
        <f>IF(INDEX!$H$8=1,'LA (Sch)'!K51,IF(INDEX!$H$8=2,'LA14(TotSpec)'!K51,IF(INDEX!$H$8=3,'LA15(TotSF)'!K51,IF(INDEX!$H$8=4,'LA16(TotAP)'!K51))))</f>
        <v/>
      </c>
      <c r="L51" s="195" t="str">
        <f>IF(INDEX!$H$8=1,'LA (Sch)'!L51,IF(INDEX!$H$8=2,'LA14(TotSpec)'!L51,IF(INDEX!$H$8=3,'LA15(TotSF)'!L51,IF(INDEX!$H$8=4,'LA16(TotAP)'!L51))))</f>
        <v/>
      </c>
      <c r="M51" s="195" t="str">
        <f>IF(INDEX!$H$8=1,'LA (Sch)'!M51,IF(INDEX!$H$8=2,'LA14(TotSpec)'!M51,IF(INDEX!$H$8=3,'LA15(TotSF)'!M51,IF(INDEX!$H$8=4,'LA16(TotAP)'!M51))))</f>
        <v/>
      </c>
      <c r="N51" s="195" t="str">
        <f>IF(INDEX!$H$8=1,'LA (Sch)'!N51,IF(INDEX!$H$8=2,'LA14(TotSpec)'!N51,IF(INDEX!$H$8=3,'LA15(TotSF)'!N51,IF(INDEX!$H$8=4,'LA16(TotAP)'!N51))))</f>
        <v/>
      </c>
      <c r="O51" s="195" t="str">
        <f>IF(INDEX!$H$8=1,'LA (Sch)'!O51,IF(INDEX!$H$8=2,'LA14(TotSpec)'!O51,IF(INDEX!$H$8=3,'LA15(TotSF)'!O51,IF(INDEX!$H$8=4,'LA16(TotAP)'!O51))))</f>
        <v/>
      </c>
    </row>
    <row r="52" spans="1:15" s="18" customFormat="1" ht="11.25" x14ac:dyDescent="0.2">
      <c r="A52" s="5" t="s">
        <v>356</v>
      </c>
      <c r="B52" s="100">
        <v>370</v>
      </c>
      <c r="C52" s="5" t="s">
        <v>117</v>
      </c>
      <c r="D52" s="80" t="s">
        <v>118</v>
      </c>
      <c r="E52" s="195">
        <f>IF(INDEX!$H$8=1,'LA (Sch)'!E52,IF(INDEX!$H$8=2,'LA14(TotSpec)'!E52,IF(INDEX!$H$8=3,'LA15(TotSF)'!E52,IF(INDEX!$H$8=4,'LA16(TotAP)'!E52))))</f>
        <v>2385</v>
      </c>
      <c r="F52" s="195">
        <f>IF(INDEX!$H$8=1,'LA (Sch)'!F52,IF(INDEX!$H$8=2,'LA14(TotSpec)'!F52,IF(INDEX!$H$8=3,'LA15(TotSF)'!F52,IF(INDEX!$H$8=4,'LA16(TotAP)'!F52))))</f>
        <v>92</v>
      </c>
      <c r="G52" s="195">
        <f>IF(INDEX!$H$8=1,'LA (Sch)'!G52,IF(INDEX!$H$8=2,'LA14(TotSpec)'!G52,IF(INDEX!$H$8=3,'LA15(TotSF)'!G52,IF(INDEX!$H$8=4,'LA16(TotAP)'!G52))))</f>
        <v>11</v>
      </c>
      <c r="H52" s="195">
        <f>IF(INDEX!$H$8=1,'LA (Sch)'!H52,IF(INDEX!$H$8=2,'LA14(TotSpec)'!H52,IF(INDEX!$H$8=3,'LA15(TotSF)'!H52,IF(INDEX!$H$8=4,'LA16(TotAP)'!H52))))</f>
        <v>87</v>
      </c>
      <c r="I52" s="195">
        <f>IF(INDEX!$H$8=1,'LA (Sch)'!I52,IF(INDEX!$H$8=2,'LA14(TotSpec)'!I52,IF(INDEX!$H$8=3,'LA15(TotSF)'!I52,IF(INDEX!$H$8=4,'LA16(TotAP)'!I52))))</f>
        <v>72</v>
      </c>
      <c r="J52" s="195">
        <f>IF(INDEX!$H$8=1,'LA (Sch)'!J52,IF(INDEX!$H$8=2,'LA14(TotSpec)'!J52,IF(INDEX!$H$8=3,'LA15(TotSF)'!J52,IF(INDEX!$H$8=4,'LA16(TotAP)'!J52))))</f>
        <v>10</v>
      </c>
      <c r="K52" s="195">
        <f>IF(INDEX!$H$8=1,'LA (Sch)'!K52,IF(INDEX!$H$8=2,'LA14(TotSpec)'!K52,IF(INDEX!$H$8=3,'LA15(TotSF)'!K52,IF(INDEX!$H$8=4,'LA16(TotAP)'!K52))))</f>
        <v>5</v>
      </c>
      <c r="L52" s="195">
        <f>IF(INDEX!$H$8=1,'LA (Sch)'!L52,IF(INDEX!$H$8=2,'LA14(TotSpec)'!L52,IF(INDEX!$H$8=3,'LA15(TotSF)'!L52,IF(INDEX!$H$8=4,'LA16(TotAP)'!L52))))</f>
        <v>1</v>
      </c>
      <c r="M52" s="195">
        <f>IF(INDEX!$H$8=1,'LA (Sch)'!M52,IF(INDEX!$H$8=2,'LA14(TotSpec)'!M52,IF(INDEX!$H$8=3,'LA15(TotSF)'!M52,IF(INDEX!$H$8=4,'LA16(TotAP)'!M52))))</f>
        <v>5</v>
      </c>
      <c r="N52" s="195">
        <f>IF(INDEX!$H$8=1,'LA (Sch)'!N52,IF(INDEX!$H$8=2,'LA14(TotSpec)'!N52,IF(INDEX!$H$8=3,'LA15(TotSF)'!N52,IF(INDEX!$H$8=4,'LA16(TotAP)'!N52))))</f>
        <v>7</v>
      </c>
      <c r="O52" s="195">
        <f>IF(INDEX!$H$8=1,'LA (Sch)'!O52,IF(INDEX!$H$8=2,'LA14(TotSpec)'!O52,IF(INDEX!$H$8=3,'LA15(TotSF)'!O52,IF(INDEX!$H$8=4,'LA16(TotAP)'!O52))))</f>
        <v>1</v>
      </c>
    </row>
    <row r="53" spans="1:15" s="18" customFormat="1" ht="11.25" x14ac:dyDescent="0.2">
      <c r="A53" s="5" t="s">
        <v>357</v>
      </c>
      <c r="B53" s="100">
        <v>380</v>
      </c>
      <c r="C53" s="5" t="s">
        <v>141</v>
      </c>
      <c r="D53" s="80" t="s">
        <v>118</v>
      </c>
      <c r="E53" s="195">
        <f>IF(INDEX!$H$8=1,'LA (Sch)'!E53,IF(INDEX!$H$8=2,'LA14(TotSpec)'!E53,IF(INDEX!$H$8=3,'LA15(TotSF)'!E53,IF(INDEX!$H$8=4,'LA16(TotAP)'!E53))))</f>
        <v>5785</v>
      </c>
      <c r="F53" s="195">
        <f>IF(INDEX!$H$8=1,'LA (Sch)'!F53,IF(INDEX!$H$8=2,'LA14(TotSpec)'!F53,IF(INDEX!$H$8=3,'LA15(TotSF)'!F53,IF(INDEX!$H$8=4,'LA16(TotAP)'!F53))))</f>
        <v>91</v>
      </c>
      <c r="G53" s="195">
        <f>IF(INDEX!$H$8=1,'LA (Sch)'!G53,IF(INDEX!$H$8=2,'LA14(TotSpec)'!G53,IF(INDEX!$H$8=3,'LA15(TotSF)'!G53,IF(INDEX!$H$8=4,'LA16(TotAP)'!G53))))</f>
        <v>5</v>
      </c>
      <c r="H53" s="195">
        <f>IF(INDEX!$H$8=1,'LA (Sch)'!H53,IF(INDEX!$H$8=2,'LA14(TotSpec)'!H53,IF(INDEX!$H$8=3,'LA15(TotSF)'!H53,IF(INDEX!$H$8=4,'LA16(TotAP)'!H53))))</f>
        <v>88</v>
      </c>
      <c r="I53" s="195">
        <f>IF(INDEX!$H$8=1,'LA (Sch)'!I53,IF(INDEX!$H$8=2,'LA14(TotSpec)'!I53,IF(INDEX!$H$8=3,'LA15(TotSF)'!I53,IF(INDEX!$H$8=4,'LA16(TotAP)'!I53))))</f>
        <v>31</v>
      </c>
      <c r="J53" s="195">
        <f>IF(INDEX!$H$8=1,'LA (Sch)'!J53,IF(INDEX!$H$8=2,'LA14(TotSpec)'!J53,IF(INDEX!$H$8=3,'LA15(TotSF)'!J53,IF(INDEX!$H$8=4,'LA16(TotAP)'!J53))))</f>
        <v>55</v>
      </c>
      <c r="K53" s="195">
        <f>IF(INDEX!$H$8=1,'LA (Sch)'!K53,IF(INDEX!$H$8=2,'LA14(TotSpec)'!K53,IF(INDEX!$H$8=3,'LA15(TotSF)'!K53,IF(INDEX!$H$8=4,'LA16(TotAP)'!K53))))</f>
        <v>1</v>
      </c>
      <c r="L53" s="195">
        <f>IF(INDEX!$H$8=1,'LA (Sch)'!L53,IF(INDEX!$H$8=2,'LA14(TotSpec)'!L53,IF(INDEX!$H$8=3,'LA15(TotSF)'!L53,IF(INDEX!$H$8=4,'LA16(TotAP)'!L53))))</f>
        <v>2</v>
      </c>
      <c r="M53" s="195">
        <f>IF(INDEX!$H$8=1,'LA (Sch)'!M53,IF(INDEX!$H$8=2,'LA14(TotSpec)'!M53,IF(INDEX!$H$8=3,'LA15(TotSF)'!M53,IF(INDEX!$H$8=4,'LA16(TotAP)'!M53))))</f>
        <v>2</v>
      </c>
      <c r="N53" s="195">
        <f>IF(INDEX!$H$8=1,'LA (Sch)'!N53,IF(INDEX!$H$8=2,'LA14(TotSpec)'!N53,IF(INDEX!$H$8=3,'LA15(TotSF)'!N53,IF(INDEX!$H$8=4,'LA16(TotAP)'!N53))))</f>
        <v>8</v>
      </c>
      <c r="O53" s="195">
        <f>IF(INDEX!$H$8=1,'LA (Sch)'!O53,IF(INDEX!$H$8=2,'LA14(TotSpec)'!O53,IF(INDEX!$H$8=3,'LA15(TotSF)'!O53,IF(INDEX!$H$8=4,'LA16(TotAP)'!O53))))</f>
        <v>1</v>
      </c>
    </row>
    <row r="54" spans="1:15" s="18" customFormat="1" ht="11.25" x14ac:dyDescent="0.2">
      <c r="A54" s="5" t="s">
        <v>358</v>
      </c>
      <c r="B54" s="100">
        <v>381</v>
      </c>
      <c r="C54" s="5" t="s">
        <v>152</v>
      </c>
      <c r="D54" s="80" t="s">
        <v>118</v>
      </c>
      <c r="E54" s="195">
        <f>IF(INDEX!$H$8=1,'LA (Sch)'!E54,IF(INDEX!$H$8=2,'LA14(TotSpec)'!E54,IF(INDEX!$H$8=3,'LA15(TotSF)'!E54,IF(INDEX!$H$8=4,'LA16(TotAP)'!E54))))</f>
        <v>2600</v>
      </c>
      <c r="F54" s="195">
        <f>IF(INDEX!$H$8=1,'LA (Sch)'!F54,IF(INDEX!$H$8=2,'LA14(TotSpec)'!F54,IF(INDEX!$H$8=3,'LA15(TotSF)'!F54,IF(INDEX!$H$8=4,'LA16(TotAP)'!F54))))</f>
        <v>95</v>
      </c>
      <c r="G54" s="195">
        <f>IF(INDEX!$H$8=1,'LA (Sch)'!G54,IF(INDEX!$H$8=2,'LA14(TotSpec)'!G54,IF(INDEX!$H$8=3,'LA15(TotSF)'!G54,IF(INDEX!$H$8=4,'LA16(TotAP)'!G54))))</f>
        <v>6</v>
      </c>
      <c r="H54" s="195">
        <f>IF(INDEX!$H$8=1,'LA (Sch)'!H54,IF(INDEX!$H$8=2,'LA14(TotSpec)'!H54,IF(INDEX!$H$8=3,'LA15(TotSF)'!H54,IF(INDEX!$H$8=4,'LA16(TotAP)'!H54))))</f>
        <v>93</v>
      </c>
      <c r="I54" s="195">
        <f>IF(INDEX!$H$8=1,'LA (Sch)'!I54,IF(INDEX!$H$8=2,'LA14(TotSpec)'!I54,IF(INDEX!$H$8=3,'LA15(TotSF)'!I54,IF(INDEX!$H$8=4,'LA16(TotAP)'!I54))))</f>
        <v>26</v>
      </c>
      <c r="J54" s="195">
        <f>IF(INDEX!$H$8=1,'LA (Sch)'!J54,IF(INDEX!$H$8=2,'LA14(TotSpec)'!J54,IF(INDEX!$H$8=3,'LA15(TotSF)'!J54,IF(INDEX!$H$8=4,'LA16(TotAP)'!J54))))</f>
        <v>52</v>
      </c>
      <c r="K54" s="195">
        <f>IF(INDEX!$H$8=1,'LA (Sch)'!K54,IF(INDEX!$H$8=2,'LA14(TotSpec)'!K54,IF(INDEX!$H$8=3,'LA15(TotSF)'!K54,IF(INDEX!$H$8=4,'LA16(TotAP)'!K54))))</f>
        <v>13</v>
      </c>
      <c r="L54" s="195">
        <f>IF(INDEX!$H$8=1,'LA (Sch)'!L54,IF(INDEX!$H$8=2,'LA14(TotSpec)'!L54,IF(INDEX!$H$8=3,'LA15(TotSF)'!L54,IF(INDEX!$H$8=4,'LA16(TotAP)'!L54))))</f>
        <v>2</v>
      </c>
      <c r="M54" s="195">
        <f>IF(INDEX!$H$8=1,'LA (Sch)'!M54,IF(INDEX!$H$8=2,'LA14(TotSpec)'!M54,IF(INDEX!$H$8=3,'LA15(TotSF)'!M54,IF(INDEX!$H$8=4,'LA16(TotAP)'!M54))))</f>
        <v>2</v>
      </c>
      <c r="N54" s="195">
        <f>IF(INDEX!$H$8=1,'LA (Sch)'!N54,IF(INDEX!$H$8=2,'LA14(TotSpec)'!N54,IF(INDEX!$H$8=3,'LA15(TotSF)'!N54,IF(INDEX!$H$8=4,'LA16(TotAP)'!N54))))</f>
        <v>5</v>
      </c>
      <c r="O54" s="195" t="str">
        <f>IF(INDEX!$H$8=1,'LA (Sch)'!O54,IF(INDEX!$H$8=2,'LA14(TotSpec)'!O54,IF(INDEX!$H$8=3,'LA15(TotSF)'!O54,IF(INDEX!$H$8=4,'LA16(TotAP)'!O54))))</f>
        <v>-</v>
      </c>
    </row>
    <row r="55" spans="1:15" s="18" customFormat="1" ht="11.25" x14ac:dyDescent="0.2">
      <c r="A55" s="5" t="s">
        <v>359</v>
      </c>
      <c r="B55" s="100">
        <v>371</v>
      </c>
      <c r="C55" s="5" t="s">
        <v>178</v>
      </c>
      <c r="D55" s="80" t="s">
        <v>118</v>
      </c>
      <c r="E55" s="195">
        <f>IF(INDEX!$H$8=1,'LA (Sch)'!E55,IF(INDEX!$H$8=2,'LA14(TotSpec)'!E55,IF(INDEX!$H$8=3,'LA15(TotSF)'!E55,IF(INDEX!$H$8=4,'LA16(TotAP)'!E55))))</f>
        <v>3370</v>
      </c>
      <c r="F55" s="195">
        <f>IF(INDEX!$H$8=1,'LA (Sch)'!F55,IF(INDEX!$H$8=2,'LA14(TotSpec)'!F55,IF(INDEX!$H$8=3,'LA15(TotSF)'!F55,IF(INDEX!$H$8=4,'LA16(TotAP)'!F55))))</f>
        <v>92</v>
      </c>
      <c r="G55" s="195">
        <f>IF(INDEX!$H$8=1,'LA (Sch)'!G55,IF(INDEX!$H$8=2,'LA14(TotSpec)'!G55,IF(INDEX!$H$8=3,'LA15(TotSF)'!G55,IF(INDEX!$H$8=4,'LA16(TotAP)'!G55))))</f>
        <v>7</v>
      </c>
      <c r="H55" s="195">
        <f>IF(INDEX!$H$8=1,'LA (Sch)'!H55,IF(INDEX!$H$8=2,'LA14(TotSpec)'!H55,IF(INDEX!$H$8=3,'LA15(TotSF)'!H55,IF(INDEX!$H$8=4,'LA16(TotAP)'!H55))))</f>
        <v>87</v>
      </c>
      <c r="I55" s="195">
        <f>IF(INDEX!$H$8=1,'LA (Sch)'!I55,IF(INDEX!$H$8=2,'LA14(TotSpec)'!I55,IF(INDEX!$H$8=3,'LA15(TotSF)'!I55,IF(INDEX!$H$8=4,'LA16(TotAP)'!I55))))</f>
        <v>35</v>
      </c>
      <c r="J55" s="195">
        <f>IF(INDEX!$H$8=1,'LA (Sch)'!J55,IF(INDEX!$H$8=2,'LA14(TotSpec)'!J55,IF(INDEX!$H$8=3,'LA15(TotSF)'!J55,IF(INDEX!$H$8=4,'LA16(TotAP)'!J55))))</f>
        <v>46</v>
      </c>
      <c r="K55" s="195">
        <f>IF(INDEX!$H$8=1,'LA (Sch)'!K55,IF(INDEX!$H$8=2,'LA14(TotSpec)'!K55,IF(INDEX!$H$8=3,'LA15(TotSF)'!K55,IF(INDEX!$H$8=4,'LA16(TotAP)'!K55))))</f>
        <v>3</v>
      </c>
      <c r="L55" s="195">
        <f>IF(INDEX!$H$8=1,'LA (Sch)'!L55,IF(INDEX!$H$8=2,'LA14(TotSpec)'!L55,IF(INDEX!$H$8=3,'LA15(TotSF)'!L55,IF(INDEX!$H$8=4,'LA16(TotAP)'!L55))))</f>
        <v>2</v>
      </c>
      <c r="M55" s="195">
        <f>IF(INDEX!$H$8=1,'LA (Sch)'!M55,IF(INDEX!$H$8=2,'LA14(TotSpec)'!M55,IF(INDEX!$H$8=3,'LA15(TotSF)'!M55,IF(INDEX!$H$8=4,'LA16(TotAP)'!M55))))</f>
        <v>5</v>
      </c>
      <c r="N55" s="195">
        <f>IF(INDEX!$H$8=1,'LA (Sch)'!N55,IF(INDEX!$H$8=2,'LA14(TotSpec)'!N55,IF(INDEX!$H$8=3,'LA15(TotSF)'!N55,IF(INDEX!$H$8=4,'LA16(TotAP)'!N55))))</f>
        <v>8</v>
      </c>
      <c r="O55" s="195">
        <f>IF(INDEX!$H$8=1,'LA (Sch)'!O55,IF(INDEX!$H$8=2,'LA14(TotSpec)'!O55,IF(INDEX!$H$8=3,'LA15(TotSF)'!O55,IF(INDEX!$H$8=4,'LA16(TotAP)'!O55))))</f>
        <v>1</v>
      </c>
    </row>
    <row r="56" spans="1:15" s="18" customFormat="1" ht="11.25" x14ac:dyDescent="0.2">
      <c r="A56" s="5" t="s">
        <v>360</v>
      </c>
      <c r="B56" s="100">
        <v>811</v>
      </c>
      <c r="C56" s="5" t="s">
        <v>183</v>
      </c>
      <c r="D56" s="80" t="s">
        <v>118</v>
      </c>
      <c r="E56" s="195">
        <f>IF(INDEX!$H$8=1,'LA (Sch)'!E56,IF(INDEX!$H$8=2,'LA14(TotSpec)'!E56,IF(INDEX!$H$8=3,'LA15(TotSF)'!E56,IF(INDEX!$H$8=4,'LA16(TotAP)'!E56))))</f>
        <v>3760</v>
      </c>
      <c r="F56" s="195">
        <f>IF(INDEX!$H$8=1,'LA (Sch)'!F56,IF(INDEX!$H$8=2,'LA14(TotSpec)'!F56,IF(INDEX!$H$8=3,'LA15(TotSF)'!F56,IF(INDEX!$H$8=4,'LA16(TotAP)'!F56))))</f>
        <v>95</v>
      </c>
      <c r="G56" s="195">
        <f>IF(INDEX!$H$8=1,'LA (Sch)'!G56,IF(INDEX!$H$8=2,'LA14(TotSpec)'!G56,IF(INDEX!$H$8=3,'LA15(TotSF)'!G56,IF(INDEX!$H$8=4,'LA16(TotAP)'!G56))))</f>
        <v>9</v>
      </c>
      <c r="H56" s="195">
        <f>IF(INDEX!$H$8=1,'LA (Sch)'!H56,IF(INDEX!$H$8=2,'LA14(TotSpec)'!H56,IF(INDEX!$H$8=3,'LA15(TotSF)'!H56,IF(INDEX!$H$8=4,'LA16(TotAP)'!H56))))</f>
        <v>93</v>
      </c>
      <c r="I56" s="195">
        <f>IF(INDEX!$H$8=1,'LA (Sch)'!I56,IF(INDEX!$H$8=2,'LA14(TotSpec)'!I56,IF(INDEX!$H$8=3,'LA15(TotSF)'!I56,IF(INDEX!$H$8=4,'LA16(TotAP)'!I56))))</f>
        <v>40</v>
      </c>
      <c r="J56" s="195">
        <f>IF(INDEX!$H$8=1,'LA (Sch)'!J56,IF(INDEX!$H$8=2,'LA14(TotSpec)'!J56,IF(INDEX!$H$8=3,'LA15(TotSF)'!J56,IF(INDEX!$H$8=4,'LA16(TotAP)'!J56))))</f>
        <v>37</v>
      </c>
      <c r="K56" s="195">
        <f>IF(INDEX!$H$8=1,'LA (Sch)'!K56,IF(INDEX!$H$8=2,'LA14(TotSpec)'!K56,IF(INDEX!$H$8=3,'LA15(TotSF)'!K56,IF(INDEX!$H$8=4,'LA16(TotAP)'!K56))))</f>
        <v>14</v>
      </c>
      <c r="L56" s="195">
        <f>IF(INDEX!$H$8=1,'LA (Sch)'!L56,IF(INDEX!$H$8=2,'LA14(TotSpec)'!L56,IF(INDEX!$H$8=3,'LA15(TotSF)'!L56,IF(INDEX!$H$8=4,'LA16(TotAP)'!L56))))</f>
        <v>1</v>
      </c>
      <c r="M56" s="195">
        <f>IF(INDEX!$H$8=1,'LA (Sch)'!M56,IF(INDEX!$H$8=2,'LA14(TotSpec)'!M56,IF(INDEX!$H$8=3,'LA15(TotSF)'!M56,IF(INDEX!$H$8=4,'LA16(TotAP)'!M56))))</f>
        <v>2</v>
      </c>
      <c r="N56" s="195">
        <f>IF(INDEX!$H$8=1,'LA (Sch)'!N56,IF(INDEX!$H$8=2,'LA14(TotSpec)'!N56,IF(INDEX!$H$8=3,'LA15(TotSF)'!N56,IF(INDEX!$H$8=4,'LA16(TotAP)'!N56))))</f>
        <v>4</v>
      </c>
      <c r="O56" s="195">
        <f>IF(INDEX!$H$8=1,'LA (Sch)'!O56,IF(INDEX!$H$8=2,'LA14(TotSpec)'!O56,IF(INDEX!$H$8=3,'LA15(TotSF)'!O56,IF(INDEX!$H$8=4,'LA16(TotAP)'!O56))))</f>
        <v>1</v>
      </c>
    </row>
    <row r="57" spans="1:15" s="18" customFormat="1" ht="11.25" x14ac:dyDescent="0.2">
      <c r="A57" s="101" t="s">
        <v>361</v>
      </c>
      <c r="B57" s="100">
        <v>810</v>
      </c>
      <c r="C57" s="5" t="s">
        <v>207</v>
      </c>
      <c r="D57" s="80" t="s">
        <v>118</v>
      </c>
      <c r="E57" s="195">
        <f>IF(INDEX!$H$8=1,'LA (Sch)'!E57,IF(INDEX!$H$8=2,'LA14(TotSpec)'!E57,IF(INDEX!$H$8=3,'LA15(TotSF)'!E57,IF(INDEX!$H$8=4,'LA16(TotAP)'!E57))))</f>
        <v>2560</v>
      </c>
      <c r="F57" s="195">
        <f>IF(INDEX!$H$8=1,'LA (Sch)'!F57,IF(INDEX!$H$8=2,'LA14(TotSpec)'!F57,IF(INDEX!$H$8=3,'LA15(TotSF)'!F57,IF(INDEX!$H$8=4,'LA16(TotAP)'!F57))))</f>
        <v>91</v>
      </c>
      <c r="G57" s="195">
        <f>IF(INDEX!$H$8=1,'LA (Sch)'!G57,IF(INDEX!$H$8=2,'LA14(TotSpec)'!G57,IF(INDEX!$H$8=3,'LA15(TotSF)'!G57,IF(INDEX!$H$8=4,'LA16(TotAP)'!G57))))</f>
        <v>10</v>
      </c>
      <c r="H57" s="195">
        <f>IF(INDEX!$H$8=1,'LA (Sch)'!H57,IF(INDEX!$H$8=2,'LA14(TotSpec)'!H57,IF(INDEX!$H$8=3,'LA15(TotSF)'!H57,IF(INDEX!$H$8=4,'LA16(TotAP)'!H57))))</f>
        <v>88</v>
      </c>
      <c r="I57" s="195">
        <f>IF(INDEX!$H$8=1,'LA (Sch)'!I57,IF(INDEX!$H$8=2,'LA14(TotSpec)'!I57,IF(INDEX!$H$8=3,'LA15(TotSF)'!I57,IF(INDEX!$H$8=4,'LA16(TotAP)'!I57))))</f>
        <v>37</v>
      </c>
      <c r="J57" s="195">
        <f>IF(INDEX!$H$8=1,'LA (Sch)'!J57,IF(INDEX!$H$8=2,'LA14(TotSpec)'!J57,IF(INDEX!$H$8=3,'LA15(TotSF)'!J57,IF(INDEX!$H$8=4,'LA16(TotAP)'!J57))))</f>
        <v>13</v>
      </c>
      <c r="K57" s="195">
        <f>IF(INDEX!$H$8=1,'LA (Sch)'!K57,IF(INDEX!$H$8=2,'LA14(TotSpec)'!K57,IF(INDEX!$H$8=3,'LA15(TotSF)'!K57,IF(INDEX!$H$8=4,'LA16(TotAP)'!K57))))</f>
        <v>35</v>
      </c>
      <c r="L57" s="195">
        <f>IF(INDEX!$H$8=1,'LA (Sch)'!L57,IF(INDEX!$H$8=2,'LA14(TotSpec)'!L57,IF(INDEX!$H$8=3,'LA15(TotSF)'!L57,IF(INDEX!$H$8=4,'LA16(TotAP)'!L57))))</f>
        <v>2</v>
      </c>
      <c r="M57" s="195">
        <f>IF(INDEX!$H$8=1,'LA (Sch)'!M57,IF(INDEX!$H$8=2,'LA14(TotSpec)'!M57,IF(INDEX!$H$8=3,'LA15(TotSF)'!M57,IF(INDEX!$H$8=4,'LA16(TotAP)'!M57))))</f>
        <v>3</v>
      </c>
      <c r="N57" s="195">
        <f>IF(INDEX!$H$8=1,'LA (Sch)'!N57,IF(INDEX!$H$8=2,'LA14(TotSpec)'!N57,IF(INDEX!$H$8=3,'LA15(TotSF)'!N57,IF(INDEX!$H$8=4,'LA16(TotAP)'!N57))))</f>
        <v>9</v>
      </c>
      <c r="O57" s="195">
        <f>IF(INDEX!$H$8=1,'LA (Sch)'!O57,IF(INDEX!$H$8=2,'LA14(TotSpec)'!O57,IF(INDEX!$H$8=3,'LA15(TotSF)'!O57,IF(INDEX!$H$8=4,'LA16(TotAP)'!O57))))</f>
        <v>1</v>
      </c>
    </row>
    <row r="58" spans="1:15" s="18" customFormat="1" ht="11.25" x14ac:dyDescent="0.2">
      <c r="A58" s="5" t="s">
        <v>362</v>
      </c>
      <c r="B58" s="100">
        <v>382</v>
      </c>
      <c r="C58" s="5" t="s">
        <v>209</v>
      </c>
      <c r="D58" s="80" t="s">
        <v>118</v>
      </c>
      <c r="E58" s="195">
        <f>IF(INDEX!$H$8=1,'LA (Sch)'!E58,IF(INDEX!$H$8=2,'LA14(TotSpec)'!E58,IF(INDEX!$H$8=3,'LA15(TotSF)'!E58,IF(INDEX!$H$8=4,'LA16(TotAP)'!E58))))</f>
        <v>4670</v>
      </c>
      <c r="F58" s="195">
        <f>IF(INDEX!$H$8=1,'LA (Sch)'!F58,IF(INDEX!$H$8=2,'LA14(TotSpec)'!F58,IF(INDEX!$H$8=3,'LA15(TotSF)'!F58,IF(INDEX!$H$8=4,'LA16(TotAP)'!F58))))</f>
        <v>95</v>
      </c>
      <c r="G58" s="195">
        <f>IF(INDEX!$H$8=1,'LA (Sch)'!G58,IF(INDEX!$H$8=2,'LA14(TotSpec)'!G58,IF(INDEX!$H$8=3,'LA15(TotSF)'!G58,IF(INDEX!$H$8=4,'LA16(TotAP)'!G58))))</f>
        <v>8</v>
      </c>
      <c r="H58" s="195">
        <f>IF(INDEX!$H$8=1,'LA (Sch)'!H58,IF(INDEX!$H$8=2,'LA14(TotSpec)'!H58,IF(INDEX!$H$8=3,'LA15(TotSF)'!H58,IF(INDEX!$H$8=4,'LA16(TotAP)'!H58))))</f>
        <v>92</v>
      </c>
      <c r="I58" s="195">
        <f>IF(INDEX!$H$8=1,'LA (Sch)'!I58,IF(INDEX!$H$8=2,'LA14(TotSpec)'!I58,IF(INDEX!$H$8=3,'LA15(TotSF)'!I58,IF(INDEX!$H$8=4,'LA16(TotAP)'!I58))))</f>
        <v>35</v>
      </c>
      <c r="J58" s="195">
        <f>IF(INDEX!$H$8=1,'LA (Sch)'!J58,IF(INDEX!$H$8=2,'LA14(TotSpec)'!J58,IF(INDEX!$H$8=3,'LA15(TotSF)'!J58,IF(INDEX!$H$8=4,'LA16(TotAP)'!J58))))</f>
        <v>19</v>
      </c>
      <c r="K58" s="195">
        <f>IF(INDEX!$H$8=1,'LA (Sch)'!K58,IF(INDEX!$H$8=2,'LA14(TotSpec)'!K58,IF(INDEX!$H$8=3,'LA15(TotSF)'!K58,IF(INDEX!$H$8=4,'LA16(TotAP)'!K58))))</f>
        <v>37</v>
      </c>
      <c r="L58" s="195">
        <f>IF(INDEX!$H$8=1,'LA (Sch)'!L58,IF(INDEX!$H$8=2,'LA14(TotSpec)'!L58,IF(INDEX!$H$8=3,'LA15(TotSF)'!L58,IF(INDEX!$H$8=4,'LA16(TotAP)'!L58))))</f>
        <v>1</v>
      </c>
      <c r="M58" s="195">
        <f>IF(INDEX!$H$8=1,'LA (Sch)'!M58,IF(INDEX!$H$8=2,'LA14(TotSpec)'!M58,IF(INDEX!$H$8=3,'LA15(TotSF)'!M58,IF(INDEX!$H$8=4,'LA16(TotAP)'!M58))))</f>
        <v>2</v>
      </c>
      <c r="N58" s="195">
        <f>IF(INDEX!$H$8=1,'LA (Sch)'!N58,IF(INDEX!$H$8=2,'LA14(TotSpec)'!N58,IF(INDEX!$H$8=3,'LA15(TotSF)'!N58,IF(INDEX!$H$8=4,'LA16(TotAP)'!N58))))</f>
        <v>5</v>
      </c>
      <c r="O58" s="195">
        <f>IF(INDEX!$H$8=1,'LA (Sch)'!O58,IF(INDEX!$H$8=2,'LA14(TotSpec)'!O58,IF(INDEX!$H$8=3,'LA15(TotSF)'!O58,IF(INDEX!$H$8=4,'LA16(TotAP)'!O58))))</f>
        <v>1</v>
      </c>
    </row>
    <row r="59" spans="1:15" s="18" customFormat="1" ht="11.25" x14ac:dyDescent="0.2">
      <c r="A59" s="5" t="s">
        <v>363</v>
      </c>
      <c r="B59" s="100">
        <v>383</v>
      </c>
      <c r="C59" s="5" t="s">
        <v>213</v>
      </c>
      <c r="D59" s="80" t="s">
        <v>118</v>
      </c>
      <c r="E59" s="195">
        <f>IF(INDEX!$H$8=1,'LA (Sch)'!E59,IF(INDEX!$H$8=2,'LA14(TotSpec)'!E59,IF(INDEX!$H$8=3,'LA15(TotSF)'!E59,IF(INDEX!$H$8=4,'LA16(TotAP)'!E59))))</f>
        <v>7685</v>
      </c>
      <c r="F59" s="195">
        <f>IF(INDEX!$H$8=1,'LA (Sch)'!F59,IF(INDEX!$H$8=2,'LA14(TotSpec)'!F59,IF(INDEX!$H$8=3,'LA15(TotSF)'!F59,IF(INDEX!$H$8=4,'LA16(TotAP)'!F59))))</f>
        <v>92</v>
      </c>
      <c r="G59" s="195">
        <f>IF(INDEX!$H$8=1,'LA (Sch)'!G59,IF(INDEX!$H$8=2,'LA14(TotSpec)'!G59,IF(INDEX!$H$8=3,'LA15(TotSF)'!G59,IF(INDEX!$H$8=4,'LA16(TotAP)'!G59))))</f>
        <v>7</v>
      </c>
      <c r="H59" s="195">
        <f>IF(INDEX!$H$8=1,'LA (Sch)'!H59,IF(INDEX!$H$8=2,'LA14(TotSpec)'!H59,IF(INDEX!$H$8=3,'LA15(TotSF)'!H59,IF(INDEX!$H$8=4,'LA16(TotAP)'!H59))))</f>
        <v>88</v>
      </c>
      <c r="I59" s="195">
        <f>IF(INDEX!$H$8=1,'LA (Sch)'!I59,IF(INDEX!$H$8=2,'LA14(TotSpec)'!I59,IF(INDEX!$H$8=3,'LA15(TotSF)'!I59,IF(INDEX!$H$8=4,'LA16(TotAP)'!I59))))</f>
        <v>31</v>
      </c>
      <c r="J59" s="195">
        <f>IF(INDEX!$H$8=1,'LA (Sch)'!J59,IF(INDEX!$H$8=2,'LA14(TotSpec)'!J59,IF(INDEX!$H$8=3,'LA15(TotSF)'!J59,IF(INDEX!$H$8=4,'LA16(TotAP)'!J59))))</f>
        <v>44</v>
      </c>
      <c r="K59" s="195">
        <f>IF(INDEX!$H$8=1,'LA (Sch)'!K59,IF(INDEX!$H$8=2,'LA14(TotSpec)'!K59,IF(INDEX!$H$8=3,'LA15(TotSF)'!K59,IF(INDEX!$H$8=4,'LA16(TotAP)'!K59))))</f>
        <v>11</v>
      </c>
      <c r="L59" s="195">
        <f>IF(INDEX!$H$8=1,'LA (Sch)'!L59,IF(INDEX!$H$8=2,'LA14(TotSpec)'!L59,IF(INDEX!$H$8=3,'LA15(TotSF)'!L59,IF(INDEX!$H$8=4,'LA16(TotAP)'!L59))))</f>
        <v>2</v>
      </c>
      <c r="M59" s="195">
        <f>IF(INDEX!$H$8=1,'LA (Sch)'!M59,IF(INDEX!$H$8=2,'LA14(TotSpec)'!M59,IF(INDEX!$H$8=3,'LA15(TotSF)'!M59,IF(INDEX!$H$8=4,'LA16(TotAP)'!M59))))</f>
        <v>4</v>
      </c>
      <c r="N59" s="195">
        <f>IF(INDEX!$H$8=1,'LA (Sch)'!N59,IF(INDEX!$H$8=2,'LA14(TotSpec)'!N59,IF(INDEX!$H$8=3,'LA15(TotSF)'!N59,IF(INDEX!$H$8=4,'LA16(TotAP)'!N59))))</f>
        <v>7</v>
      </c>
      <c r="O59" s="195">
        <f>IF(INDEX!$H$8=1,'LA (Sch)'!O59,IF(INDEX!$H$8=2,'LA14(TotSpec)'!O59,IF(INDEX!$H$8=3,'LA15(TotSF)'!O59,IF(INDEX!$H$8=4,'LA16(TotAP)'!O59))))</f>
        <v>1</v>
      </c>
    </row>
    <row r="60" spans="1:15" s="18" customFormat="1" ht="11.25" x14ac:dyDescent="0.2">
      <c r="A60" s="5" t="s">
        <v>364</v>
      </c>
      <c r="B60" s="100">
        <v>812</v>
      </c>
      <c r="C60" s="5" t="s">
        <v>228</v>
      </c>
      <c r="D60" s="80" t="s">
        <v>118</v>
      </c>
      <c r="E60" s="195">
        <f>IF(INDEX!$H$8=1,'LA (Sch)'!E60,IF(INDEX!$H$8=2,'LA14(TotSpec)'!E60,IF(INDEX!$H$8=3,'LA15(TotSF)'!E60,IF(INDEX!$H$8=4,'LA16(TotAP)'!E60))))</f>
        <v>1745</v>
      </c>
      <c r="F60" s="195">
        <f>IF(INDEX!$H$8=1,'LA (Sch)'!F60,IF(INDEX!$H$8=2,'LA14(TotSpec)'!F60,IF(INDEX!$H$8=3,'LA15(TotSF)'!F60,IF(INDEX!$H$8=4,'LA16(TotAP)'!F60))))</f>
        <v>91</v>
      </c>
      <c r="G60" s="195">
        <f>IF(INDEX!$H$8=1,'LA (Sch)'!G60,IF(INDEX!$H$8=2,'LA14(TotSpec)'!G60,IF(INDEX!$H$8=3,'LA15(TotSF)'!G60,IF(INDEX!$H$8=4,'LA16(TotAP)'!G60))))</f>
        <v>7</v>
      </c>
      <c r="H60" s="195">
        <f>IF(INDEX!$H$8=1,'LA (Sch)'!H60,IF(INDEX!$H$8=2,'LA14(TotSpec)'!H60,IF(INDEX!$H$8=3,'LA15(TotSF)'!H60,IF(INDEX!$H$8=4,'LA16(TotAP)'!H60))))</f>
        <v>88</v>
      </c>
      <c r="I60" s="195">
        <f>IF(INDEX!$H$8=1,'LA (Sch)'!I60,IF(INDEX!$H$8=2,'LA14(TotSpec)'!I60,IF(INDEX!$H$8=3,'LA15(TotSF)'!I60,IF(INDEX!$H$8=4,'LA16(TotAP)'!I60))))</f>
        <v>43</v>
      </c>
      <c r="J60" s="195">
        <f>IF(INDEX!$H$8=1,'LA (Sch)'!J60,IF(INDEX!$H$8=2,'LA14(TotSpec)'!J60,IF(INDEX!$H$8=3,'LA15(TotSF)'!J60,IF(INDEX!$H$8=4,'LA16(TotAP)'!J60))))</f>
        <v>13</v>
      </c>
      <c r="K60" s="195">
        <f>IF(INDEX!$H$8=1,'LA (Sch)'!K60,IF(INDEX!$H$8=2,'LA14(TotSpec)'!K60,IF(INDEX!$H$8=3,'LA15(TotSF)'!K60,IF(INDEX!$H$8=4,'LA16(TotAP)'!K60))))</f>
        <v>30</v>
      </c>
      <c r="L60" s="195">
        <f>IF(INDEX!$H$8=1,'LA (Sch)'!L60,IF(INDEX!$H$8=2,'LA14(TotSpec)'!L60,IF(INDEX!$H$8=3,'LA15(TotSF)'!L60,IF(INDEX!$H$8=4,'LA16(TotAP)'!L60))))</f>
        <v>2</v>
      </c>
      <c r="M60" s="195">
        <f>IF(INDEX!$H$8=1,'LA (Sch)'!M60,IF(INDEX!$H$8=2,'LA14(TotSpec)'!M60,IF(INDEX!$H$8=3,'LA15(TotSF)'!M60,IF(INDEX!$H$8=4,'LA16(TotAP)'!M60))))</f>
        <v>3</v>
      </c>
      <c r="N60" s="195">
        <f>IF(INDEX!$H$8=1,'LA (Sch)'!N60,IF(INDEX!$H$8=2,'LA14(TotSpec)'!N60,IF(INDEX!$H$8=3,'LA15(TotSF)'!N60,IF(INDEX!$H$8=4,'LA16(TotAP)'!N60))))</f>
        <v>9</v>
      </c>
      <c r="O60" s="195" t="str">
        <f>IF(INDEX!$H$8=1,'LA (Sch)'!O60,IF(INDEX!$H$8=2,'LA14(TotSpec)'!O60,IF(INDEX!$H$8=3,'LA15(TotSF)'!O60,IF(INDEX!$H$8=4,'LA16(TotAP)'!O60))))</f>
        <v>-</v>
      </c>
    </row>
    <row r="61" spans="1:15" s="18" customFormat="1" ht="11.25" x14ac:dyDescent="0.2">
      <c r="A61" s="5" t="s">
        <v>365</v>
      </c>
      <c r="B61" s="100">
        <v>813</v>
      </c>
      <c r="C61" s="5" t="s">
        <v>229</v>
      </c>
      <c r="D61" s="80" t="s">
        <v>118</v>
      </c>
      <c r="E61" s="195">
        <f>IF(INDEX!$H$8=1,'LA (Sch)'!E61,IF(INDEX!$H$8=2,'LA14(TotSpec)'!E61,IF(INDEX!$H$8=3,'LA15(TotSF)'!E61,IF(INDEX!$H$8=4,'LA16(TotAP)'!E61))))</f>
        <v>1870</v>
      </c>
      <c r="F61" s="195">
        <f>IF(INDEX!$H$8=1,'LA (Sch)'!F61,IF(INDEX!$H$8=2,'LA14(TotSpec)'!F61,IF(INDEX!$H$8=3,'LA15(TotSF)'!F61,IF(INDEX!$H$8=4,'LA16(TotAP)'!F61))))</f>
        <v>93</v>
      </c>
      <c r="G61" s="195">
        <f>IF(INDEX!$H$8=1,'LA (Sch)'!G61,IF(INDEX!$H$8=2,'LA14(TotSpec)'!G61,IF(INDEX!$H$8=3,'LA15(TotSF)'!G61,IF(INDEX!$H$8=4,'LA16(TotAP)'!G61))))</f>
        <v>9</v>
      </c>
      <c r="H61" s="195">
        <f>IF(INDEX!$H$8=1,'LA (Sch)'!H61,IF(INDEX!$H$8=2,'LA14(TotSpec)'!H61,IF(INDEX!$H$8=3,'LA15(TotSF)'!H61,IF(INDEX!$H$8=4,'LA16(TotAP)'!H61))))</f>
        <v>91</v>
      </c>
      <c r="I61" s="195">
        <f>IF(INDEX!$H$8=1,'LA (Sch)'!I61,IF(INDEX!$H$8=2,'LA14(TotSpec)'!I61,IF(INDEX!$H$8=3,'LA15(TotSF)'!I61,IF(INDEX!$H$8=4,'LA16(TotAP)'!I61))))</f>
        <v>43</v>
      </c>
      <c r="J61" s="195">
        <f>IF(INDEX!$H$8=1,'LA (Sch)'!J61,IF(INDEX!$H$8=2,'LA14(TotSpec)'!J61,IF(INDEX!$H$8=3,'LA15(TotSF)'!J61,IF(INDEX!$H$8=4,'LA16(TotAP)'!J61))))</f>
        <v>7</v>
      </c>
      <c r="K61" s="195">
        <f>IF(INDEX!$H$8=1,'LA (Sch)'!K61,IF(INDEX!$H$8=2,'LA14(TotSpec)'!K61,IF(INDEX!$H$8=3,'LA15(TotSF)'!K61,IF(INDEX!$H$8=4,'LA16(TotAP)'!K61))))</f>
        <v>40</v>
      </c>
      <c r="L61" s="195">
        <f>IF(INDEX!$H$8=1,'LA (Sch)'!L61,IF(INDEX!$H$8=2,'LA14(TotSpec)'!L61,IF(INDEX!$H$8=3,'LA15(TotSF)'!L61,IF(INDEX!$H$8=4,'LA16(TotAP)'!L61))))</f>
        <v>1</v>
      </c>
      <c r="M61" s="195">
        <f>IF(INDEX!$H$8=1,'LA (Sch)'!M61,IF(INDEX!$H$8=2,'LA14(TotSpec)'!M61,IF(INDEX!$H$8=3,'LA15(TotSF)'!M61,IF(INDEX!$H$8=4,'LA16(TotAP)'!M61))))</f>
        <v>3</v>
      </c>
      <c r="N61" s="195">
        <f>IF(INDEX!$H$8=1,'LA (Sch)'!N61,IF(INDEX!$H$8=2,'LA14(TotSpec)'!N61,IF(INDEX!$H$8=3,'LA15(TotSF)'!N61,IF(INDEX!$H$8=4,'LA16(TotAP)'!N61))))</f>
        <v>6</v>
      </c>
      <c r="O61" s="195">
        <f>IF(INDEX!$H$8=1,'LA (Sch)'!O61,IF(INDEX!$H$8=2,'LA14(TotSpec)'!O61,IF(INDEX!$H$8=3,'LA15(TotSF)'!O61,IF(INDEX!$H$8=4,'LA16(TotAP)'!O61))))</f>
        <v>1</v>
      </c>
    </row>
    <row r="62" spans="1:15" s="18" customFormat="1" ht="11.25" x14ac:dyDescent="0.2">
      <c r="A62" s="5" t="s">
        <v>366</v>
      </c>
      <c r="B62" s="100">
        <v>815</v>
      </c>
      <c r="C62" s="5" t="s">
        <v>232</v>
      </c>
      <c r="D62" s="80" t="s">
        <v>118</v>
      </c>
      <c r="E62" s="195">
        <f>IF(INDEX!$H$8=1,'LA (Sch)'!E62,IF(INDEX!$H$8=2,'LA14(TotSpec)'!E62,IF(INDEX!$H$8=3,'LA15(TotSF)'!E62,IF(INDEX!$H$8=4,'LA16(TotAP)'!E62))))</f>
        <v>6565</v>
      </c>
      <c r="F62" s="195">
        <f>IF(INDEX!$H$8=1,'LA (Sch)'!F62,IF(INDEX!$H$8=2,'LA14(TotSpec)'!F62,IF(INDEX!$H$8=3,'LA15(TotSF)'!F62,IF(INDEX!$H$8=4,'LA16(TotAP)'!F62))))</f>
        <v>96</v>
      </c>
      <c r="G62" s="195">
        <f>IF(INDEX!$H$8=1,'LA (Sch)'!G62,IF(INDEX!$H$8=2,'LA14(TotSpec)'!G62,IF(INDEX!$H$8=3,'LA15(TotSF)'!G62,IF(INDEX!$H$8=4,'LA16(TotAP)'!G62))))</f>
        <v>7</v>
      </c>
      <c r="H62" s="195">
        <f>IF(INDEX!$H$8=1,'LA (Sch)'!H62,IF(INDEX!$H$8=2,'LA14(TotSpec)'!H62,IF(INDEX!$H$8=3,'LA15(TotSF)'!H62,IF(INDEX!$H$8=4,'LA16(TotAP)'!H62))))</f>
        <v>93</v>
      </c>
      <c r="I62" s="195">
        <f>IF(INDEX!$H$8=1,'LA (Sch)'!I62,IF(INDEX!$H$8=2,'LA14(TotSpec)'!I62,IF(INDEX!$H$8=3,'LA15(TotSF)'!I62,IF(INDEX!$H$8=4,'LA16(TotAP)'!I62))))</f>
        <v>36</v>
      </c>
      <c r="J62" s="195">
        <f>IF(INDEX!$H$8=1,'LA (Sch)'!J62,IF(INDEX!$H$8=2,'LA14(TotSpec)'!J62,IF(INDEX!$H$8=3,'LA15(TotSF)'!J62,IF(INDEX!$H$8=4,'LA16(TotAP)'!J62))))</f>
        <v>44</v>
      </c>
      <c r="K62" s="195">
        <f>IF(INDEX!$H$8=1,'LA (Sch)'!K62,IF(INDEX!$H$8=2,'LA14(TotSpec)'!K62,IF(INDEX!$H$8=3,'LA15(TotSF)'!K62,IF(INDEX!$H$8=4,'LA16(TotAP)'!K62))))</f>
        <v>11</v>
      </c>
      <c r="L62" s="195">
        <f>IF(INDEX!$H$8=1,'LA (Sch)'!L62,IF(INDEX!$H$8=2,'LA14(TotSpec)'!L62,IF(INDEX!$H$8=3,'LA15(TotSF)'!L62,IF(INDEX!$H$8=4,'LA16(TotAP)'!L62))))</f>
        <v>2</v>
      </c>
      <c r="M62" s="195">
        <f>IF(INDEX!$H$8=1,'LA (Sch)'!M62,IF(INDEX!$H$8=2,'LA14(TotSpec)'!M62,IF(INDEX!$H$8=3,'LA15(TotSF)'!M62,IF(INDEX!$H$8=4,'LA16(TotAP)'!M62))))</f>
        <v>3</v>
      </c>
      <c r="N62" s="195">
        <f>IF(INDEX!$H$8=1,'LA (Sch)'!N62,IF(INDEX!$H$8=2,'LA14(TotSpec)'!N62,IF(INDEX!$H$8=3,'LA15(TotSF)'!N62,IF(INDEX!$H$8=4,'LA16(TotAP)'!N62))))</f>
        <v>4</v>
      </c>
      <c r="O62" s="195">
        <f>IF(INDEX!$H$8=1,'LA (Sch)'!O62,IF(INDEX!$H$8=2,'LA14(TotSpec)'!O62,IF(INDEX!$H$8=3,'LA15(TotSF)'!O62,IF(INDEX!$H$8=4,'LA16(TotAP)'!O62))))</f>
        <v>1</v>
      </c>
    </row>
    <row r="63" spans="1:15" s="18" customFormat="1" ht="11.25" x14ac:dyDescent="0.2">
      <c r="A63" s="5" t="s">
        <v>367</v>
      </c>
      <c r="B63" s="100">
        <v>372</v>
      </c>
      <c r="C63" s="5" t="s">
        <v>248</v>
      </c>
      <c r="D63" s="80" t="s">
        <v>118</v>
      </c>
      <c r="E63" s="195">
        <f>IF(INDEX!$H$8=1,'LA (Sch)'!E63,IF(INDEX!$H$8=2,'LA14(TotSpec)'!E63,IF(INDEX!$H$8=3,'LA15(TotSF)'!E63,IF(INDEX!$H$8=4,'LA16(TotAP)'!E63))))</f>
        <v>3370</v>
      </c>
      <c r="F63" s="195">
        <f>IF(INDEX!$H$8=1,'LA (Sch)'!F63,IF(INDEX!$H$8=2,'LA14(TotSpec)'!F63,IF(INDEX!$H$8=3,'LA15(TotSF)'!F63,IF(INDEX!$H$8=4,'LA16(TotAP)'!F63))))</f>
        <v>92</v>
      </c>
      <c r="G63" s="195">
        <f>IF(INDEX!$H$8=1,'LA (Sch)'!G63,IF(INDEX!$H$8=2,'LA14(TotSpec)'!G63,IF(INDEX!$H$8=3,'LA15(TotSF)'!G63,IF(INDEX!$H$8=4,'LA16(TotAP)'!G63))))</f>
        <v>9</v>
      </c>
      <c r="H63" s="195">
        <f>IF(INDEX!$H$8=1,'LA (Sch)'!H63,IF(INDEX!$H$8=2,'LA14(TotSpec)'!H63,IF(INDEX!$H$8=3,'LA15(TotSF)'!H63,IF(INDEX!$H$8=4,'LA16(TotAP)'!H63))))</f>
        <v>88</v>
      </c>
      <c r="I63" s="195">
        <f>IF(INDEX!$H$8=1,'LA (Sch)'!I63,IF(INDEX!$H$8=2,'LA14(TotSpec)'!I63,IF(INDEX!$H$8=3,'LA15(TotSF)'!I63,IF(INDEX!$H$8=4,'LA16(TotAP)'!I63))))</f>
        <v>36</v>
      </c>
      <c r="J63" s="195">
        <f>IF(INDEX!$H$8=1,'LA (Sch)'!J63,IF(INDEX!$H$8=2,'LA14(TotSpec)'!J63,IF(INDEX!$H$8=3,'LA15(TotSF)'!J63,IF(INDEX!$H$8=4,'LA16(TotAP)'!J63))))</f>
        <v>34</v>
      </c>
      <c r="K63" s="195">
        <f>IF(INDEX!$H$8=1,'LA (Sch)'!K63,IF(INDEX!$H$8=2,'LA14(TotSpec)'!K63,IF(INDEX!$H$8=3,'LA15(TotSF)'!K63,IF(INDEX!$H$8=4,'LA16(TotAP)'!K63))))</f>
        <v>16</v>
      </c>
      <c r="L63" s="195">
        <f>IF(INDEX!$H$8=1,'LA (Sch)'!L63,IF(INDEX!$H$8=2,'LA14(TotSpec)'!L63,IF(INDEX!$H$8=3,'LA15(TotSF)'!L63,IF(INDEX!$H$8=4,'LA16(TotAP)'!L63))))</f>
        <v>1</v>
      </c>
      <c r="M63" s="195">
        <f>IF(INDEX!$H$8=1,'LA (Sch)'!M63,IF(INDEX!$H$8=2,'LA14(TotSpec)'!M63,IF(INDEX!$H$8=3,'LA15(TotSF)'!M63,IF(INDEX!$H$8=4,'LA16(TotAP)'!M63))))</f>
        <v>4</v>
      </c>
      <c r="N63" s="195">
        <f>IF(INDEX!$H$8=1,'LA (Sch)'!N63,IF(INDEX!$H$8=2,'LA14(TotSpec)'!N63,IF(INDEX!$H$8=3,'LA15(TotSF)'!N63,IF(INDEX!$H$8=4,'LA16(TotAP)'!N63))))</f>
        <v>8</v>
      </c>
      <c r="O63" s="195" t="str">
        <f>IF(INDEX!$H$8=1,'LA (Sch)'!O63,IF(INDEX!$H$8=2,'LA14(TotSpec)'!O63,IF(INDEX!$H$8=3,'LA15(TotSF)'!O63,IF(INDEX!$H$8=4,'LA16(TotAP)'!O63))))</f>
        <v>-</v>
      </c>
    </row>
    <row r="64" spans="1:15" s="18" customFormat="1" ht="11.25" x14ac:dyDescent="0.2">
      <c r="A64" s="5" t="s">
        <v>368</v>
      </c>
      <c r="B64" s="100">
        <v>373</v>
      </c>
      <c r="C64" s="5" t="s">
        <v>253</v>
      </c>
      <c r="D64" s="80" t="s">
        <v>118</v>
      </c>
      <c r="E64" s="195">
        <f>IF(INDEX!$H$8=1,'LA (Sch)'!E64,IF(INDEX!$H$8=2,'LA14(TotSpec)'!E64,IF(INDEX!$H$8=3,'LA15(TotSF)'!E64,IF(INDEX!$H$8=4,'LA16(TotAP)'!E64))))</f>
        <v>5435</v>
      </c>
      <c r="F64" s="195">
        <f>IF(INDEX!$H$8=1,'LA (Sch)'!F64,IF(INDEX!$H$8=2,'LA14(TotSpec)'!F64,IF(INDEX!$H$8=3,'LA15(TotSF)'!F64,IF(INDEX!$H$8=4,'LA16(TotAP)'!F64))))</f>
        <v>92</v>
      </c>
      <c r="G64" s="195">
        <f>IF(INDEX!$H$8=1,'LA (Sch)'!G64,IF(INDEX!$H$8=2,'LA14(TotSpec)'!G64,IF(INDEX!$H$8=3,'LA15(TotSF)'!G64,IF(INDEX!$H$8=4,'LA16(TotAP)'!G64))))</f>
        <v>8</v>
      </c>
      <c r="H64" s="195">
        <f>IF(INDEX!$H$8=1,'LA (Sch)'!H64,IF(INDEX!$H$8=2,'LA14(TotSpec)'!H64,IF(INDEX!$H$8=3,'LA15(TotSF)'!H64,IF(INDEX!$H$8=4,'LA16(TotAP)'!H64))))</f>
        <v>89</v>
      </c>
      <c r="I64" s="195">
        <f>IF(INDEX!$H$8=1,'LA (Sch)'!I64,IF(INDEX!$H$8=2,'LA14(TotSpec)'!I64,IF(INDEX!$H$8=3,'LA15(TotSF)'!I64,IF(INDEX!$H$8=4,'LA16(TotAP)'!I64))))</f>
        <v>44</v>
      </c>
      <c r="J64" s="195">
        <f>IF(INDEX!$H$8=1,'LA (Sch)'!J64,IF(INDEX!$H$8=2,'LA14(TotSpec)'!J64,IF(INDEX!$H$8=3,'LA15(TotSF)'!J64,IF(INDEX!$H$8=4,'LA16(TotAP)'!J64))))</f>
        <v>34</v>
      </c>
      <c r="K64" s="195">
        <f>IF(INDEX!$H$8=1,'LA (Sch)'!K64,IF(INDEX!$H$8=2,'LA14(TotSpec)'!K64,IF(INDEX!$H$8=3,'LA15(TotSF)'!K64,IF(INDEX!$H$8=4,'LA16(TotAP)'!K64))))</f>
        <v>9</v>
      </c>
      <c r="L64" s="195">
        <f>IF(INDEX!$H$8=1,'LA (Sch)'!L64,IF(INDEX!$H$8=2,'LA14(TotSpec)'!L64,IF(INDEX!$H$8=3,'LA15(TotSF)'!L64,IF(INDEX!$H$8=4,'LA16(TotAP)'!L64))))</f>
        <v>1</v>
      </c>
      <c r="M64" s="195">
        <f>IF(INDEX!$H$8=1,'LA (Sch)'!M64,IF(INDEX!$H$8=2,'LA14(TotSpec)'!M64,IF(INDEX!$H$8=3,'LA15(TotSF)'!M64,IF(INDEX!$H$8=4,'LA16(TotAP)'!M64))))</f>
        <v>4</v>
      </c>
      <c r="N64" s="195">
        <f>IF(INDEX!$H$8=1,'LA (Sch)'!N64,IF(INDEX!$H$8=2,'LA14(TotSpec)'!N64,IF(INDEX!$H$8=3,'LA15(TotSF)'!N64,IF(INDEX!$H$8=4,'LA16(TotAP)'!N64))))</f>
        <v>7</v>
      </c>
      <c r="O64" s="195" t="str">
        <f>IF(INDEX!$H$8=1,'LA (Sch)'!O64,IF(INDEX!$H$8=2,'LA14(TotSpec)'!O64,IF(INDEX!$H$8=3,'LA15(TotSF)'!O64,IF(INDEX!$H$8=4,'LA16(TotAP)'!O64))))</f>
        <v>-</v>
      </c>
    </row>
    <row r="65" spans="1:15" s="18" customFormat="1" ht="11.25" x14ac:dyDescent="0.2">
      <c r="A65" s="5" t="s">
        <v>369</v>
      </c>
      <c r="B65" s="100">
        <v>384</v>
      </c>
      <c r="C65" s="5" t="s">
        <v>279</v>
      </c>
      <c r="D65" s="80" t="s">
        <v>118</v>
      </c>
      <c r="E65" s="195">
        <f>IF(INDEX!$H$8=1,'LA (Sch)'!E65,IF(INDEX!$H$8=2,'LA14(TotSpec)'!E65,IF(INDEX!$H$8=3,'LA15(TotSF)'!E65,IF(INDEX!$H$8=4,'LA16(TotAP)'!E65))))</f>
        <v>3670</v>
      </c>
      <c r="F65" s="195">
        <f>IF(INDEX!$H$8=1,'LA (Sch)'!F65,IF(INDEX!$H$8=2,'LA14(TotSpec)'!F65,IF(INDEX!$H$8=3,'LA15(TotSF)'!F65,IF(INDEX!$H$8=4,'LA16(TotAP)'!F65))))</f>
        <v>92</v>
      </c>
      <c r="G65" s="195">
        <f>IF(INDEX!$H$8=1,'LA (Sch)'!G65,IF(INDEX!$H$8=2,'LA14(TotSpec)'!G65,IF(INDEX!$H$8=3,'LA15(TotSF)'!G65,IF(INDEX!$H$8=4,'LA16(TotAP)'!G65))))</f>
        <v>7</v>
      </c>
      <c r="H65" s="195">
        <f>IF(INDEX!$H$8=1,'LA (Sch)'!H65,IF(INDEX!$H$8=2,'LA14(TotSpec)'!H65,IF(INDEX!$H$8=3,'LA15(TotSF)'!H65,IF(INDEX!$H$8=4,'LA16(TotAP)'!H65))))</f>
        <v>89</v>
      </c>
      <c r="I65" s="195">
        <f>IF(INDEX!$H$8=1,'LA (Sch)'!I65,IF(INDEX!$H$8=2,'LA14(TotSpec)'!I65,IF(INDEX!$H$8=3,'LA15(TotSF)'!I65,IF(INDEX!$H$8=4,'LA16(TotAP)'!I65))))</f>
        <v>41</v>
      </c>
      <c r="J65" s="195">
        <f>IF(INDEX!$H$8=1,'LA (Sch)'!J65,IF(INDEX!$H$8=2,'LA14(TotSpec)'!J65,IF(INDEX!$H$8=3,'LA15(TotSF)'!J65,IF(INDEX!$H$8=4,'LA16(TotAP)'!J65))))</f>
        <v>23</v>
      </c>
      <c r="K65" s="195">
        <f>IF(INDEX!$H$8=1,'LA (Sch)'!K65,IF(INDEX!$H$8=2,'LA14(TotSpec)'!K65,IF(INDEX!$H$8=3,'LA15(TotSF)'!K65,IF(INDEX!$H$8=4,'LA16(TotAP)'!K65))))</f>
        <v>25</v>
      </c>
      <c r="L65" s="195">
        <f>IF(INDEX!$H$8=1,'LA (Sch)'!L65,IF(INDEX!$H$8=2,'LA14(TotSpec)'!L65,IF(INDEX!$H$8=3,'LA15(TotSF)'!L65,IF(INDEX!$H$8=4,'LA16(TotAP)'!L65))))</f>
        <v>1</v>
      </c>
      <c r="M65" s="195">
        <f>IF(INDEX!$H$8=1,'LA (Sch)'!M65,IF(INDEX!$H$8=2,'LA14(TotSpec)'!M65,IF(INDEX!$H$8=3,'LA15(TotSF)'!M65,IF(INDEX!$H$8=4,'LA16(TotAP)'!M65))))</f>
        <v>3</v>
      </c>
      <c r="N65" s="195">
        <f>IF(INDEX!$H$8=1,'LA (Sch)'!N65,IF(INDEX!$H$8=2,'LA14(TotSpec)'!N65,IF(INDEX!$H$8=3,'LA15(TotSF)'!N65,IF(INDEX!$H$8=4,'LA16(TotAP)'!N65))))</f>
        <v>7</v>
      </c>
      <c r="O65" s="195" t="str">
        <f>IF(INDEX!$H$8=1,'LA (Sch)'!O65,IF(INDEX!$H$8=2,'LA14(TotSpec)'!O65,IF(INDEX!$H$8=3,'LA15(TotSF)'!O65,IF(INDEX!$H$8=4,'LA16(TotAP)'!O65))))</f>
        <v>-</v>
      </c>
    </row>
    <row r="66" spans="1:15" s="18" customFormat="1" ht="11.25" x14ac:dyDescent="0.2">
      <c r="A66" s="5" t="s">
        <v>370</v>
      </c>
      <c r="B66" s="100">
        <v>816</v>
      </c>
      <c r="C66" s="5" t="s">
        <v>295</v>
      </c>
      <c r="D66" s="80" t="s">
        <v>118</v>
      </c>
      <c r="E66" s="195">
        <f>IF(INDEX!$H$8=1,'LA (Sch)'!E66,IF(INDEX!$H$8=2,'LA14(TotSpec)'!E66,IF(INDEX!$H$8=3,'LA15(TotSF)'!E66,IF(INDEX!$H$8=4,'LA16(TotAP)'!E66))))</f>
        <v>1695</v>
      </c>
      <c r="F66" s="195">
        <f>IF(INDEX!$H$8=1,'LA (Sch)'!F66,IF(INDEX!$H$8=2,'LA14(TotSpec)'!F66,IF(INDEX!$H$8=3,'LA15(TotSF)'!F66,IF(INDEX!$H$8=4,'LA16(TotAP)'!F66))))</f>
        <v>95</v>
      </c>
      <c r="G66" s="195">
        <f>IF(INDEX!$H$8=1,'LA (Sch)'!G66,IF(INDEX!$H$8=2,'LA14(TotSpec)'!G66,IF(INDEX!$H$8=3,'LA15(TotSF)'!G66,IF(INDEX!$H$8=4,'LA16(TotAP)'!G66))))</f>
        <v>7</v>
      </c>
      <c r="H66" s="195">
        <f>IF(INDEX!$H$8=1,'LA (Sch)'!H66,IF(INDEX!$H$8=2,'LA14(TotSpec)'!H66,IF(INDEX!$H$8=3,'LA15(TotSF)'!H66,IF(INDEX!$H$8=4,'LA16(TotAP)'!H66))))</f>
        <v>92</v>
      </c>
      <c r="I66" s="195">
        <f>IF(INDEX!$H$8=1,'LA (Sch)'!I66,IF(INDEX!$H$8=2,'LA14(TotSpec)'!I66,IF(INDEX!$H$8=3,'LA15(TotSF)'!I66,IF(INDEX!$H$8=4,'LA16(TotAP)'!I66))))</f>
        <v>46</v>
      </c>
      <c r="J66" s="195">
        <f>IF(INDEX!$H$8=1,'LA (Sch)'!J66,IF(INDEX!$H$8=2,'LA14(TotSpec)'!J66,IF(INDEX!$H$8=3,'LA15(TotSF)'!J66,IF(INDEX!$H$8=4,'LA16(TotAP)'!J66))))</f>
        <v>43</v>
      </c>
      <c r="K66" s="195" t="str">
        <f>IF(INDEX!$H$8=1,'LA (Sch)'!K66,IF(INDEX!$H$8=2,'LA14(TotSpec)'!K66,IF(INDEX!$H$8=3,'LA15(TotSF)'!K66,IF(INDEX!$H$8=4,'LA16(TotAP)'!K66))))</f>
        <v>x</v>
      </c>
      <c r="L66" s="195" t="str">
        <f>IF(INDEX!$H$8=1,'LA (Sch)'!L66,IF(INDEX!$H$8=2,'LA14(TotSpec)'!L66,IF(INDEX!$H$8=3,'LA15(TotSF)'!L66,IF(INDEX!$H$8=4,'LA16(TotAP)'!L66))))</f>
        <v>x</v>
      </c>
      <c r="M66" s="195">
        <f>IF(INDEX!$H$8=1,'LA (Sch)'!M66,IF(INDEX!$H$8=2,'LA14(TotSpec)'!M66,IF(INDEX!$H$8=3,'LA15(TotSF)'!M66,IF(INDEX!$H$8=4,'LA16(TotAP)'!M66))))</f>
        <v>4</v>
      </c>
      <c r="N66" s="195">
        <f>IF(INDEX!$H$8=1,'LA (Sch)'!N66,IF(INDEX!$H$8=2,'LA14(TotSpec)'!N66,IF(INDEX!$H$8=3,'LA15(TotSF)'!N66,IF(INDEX!$H$8=4,'LA16(TotAP)'!N66))))</f>
        <v>4</v>
      </c>
      <c r="O66" s="195" t="str">
        <f>IF(INDEX!$H$8=1,'LA (Sch)'!O66,IF(INDEX!$H$8=2,'LA14(TotSpec)'!O66,IF(INDEX!$H$8=3,'LA15(TotSF)'!O66,IF(INDEX!$H$8=4,'LA16(TotAP)'!O66))))</f>
        <v>-</v>
      </c>
    </row>
    <row r="67" spans="1:15" s="18" customFormat="1" ht="11.25" x14ac:dyDescent="0.2">
      <c r="A67" s="5"/>
      <c r="B67" s="100"/>
      <c r="C67" s="5"/>
      <c r="D67" s="80"/>
      <c r="E67" s="195" t="str">
        <f>IF(INDEX!$H$8=1,'LA (Sch)'!E67,IF(INDEX!$H$8=2,'LA14(TotSpec)'!E67,IF(INDEX!$H$8=3,'LA15(TotSF)'!E67,IF(INDEX!$H$8=4,'LA16(TotAP)'!E67))))</f>
        <v/>
      </c>
      <c r="F67" s="195" t="str">
        <f>IF(INDEX!$H$8=1,'LA (Sch)'!F67,IF(INDEX!$H$8=2,'LA14(TotSpec)'!F67,IF(INDEX!$H$8=3,'LA15(TotSF)'!F67,IF(INDEX!$H$8=4,'LA16(TotAP)'!F67))))</f>
        <v/>
      </c>
      <c r="G67" s="195" t="str">
        <f>IF(INDEX!$H$8=1,'LA (Sch)'!G67,IF(INDEX!$H$8=2,'LA14(TotSpec)'!G67,IF(INDEX!$H$8=3,'LA15(TotSF)'!G67,IF(INDEX!$H$8=4,'LA16(TotAP)'!G67))))</f>
        <v/>
      </c>
      <c r="H67" s="195" t="str">
        <f>IF(INDEX!$H$8=1,'LA (Sch)'!H67,IF(INDEX!$H$8=2,'LA14(TotSpec)'!H67,IF(INDEX!$H$8=3,'LA15(TotSF)'!H67,IF(INDEX!$H$8=4,'LA16(TotAP)'!H67))))</f>
        <v/>
      </c>
      <c r="I67" s="195" t="str">
        <f>IF(INDEX!$H$8=1,'LA (Sch)'!I67,IF(INDEX!$H$8=2,'LA14(TotSpec)'!I67,IF(INDEX!$H$8=3,'LA15(TotSF)'!I67,IF(INDEX!$H$8=4,'LA16(TotAP)'!I67))))</f>
        <v/>
      </c>
      <c r="J67" s="195" t="str">
        <f>IF(INDEX!$H$8=1,'LA (Sch)'!J67,IF(INDEX!$H$8=2,'LA14(TotSpec)'!J67,IF(INDEX!$H$8=3,'LA15(TotSF)'!J67,IF(INDEX!$H$8=4,'LA16(TotAP)'!J67))))</f>
        <v/>
      </c>
      <c r="K67" s="195" t="str">
        <f>IF(INDEX!$H$8=1,'LA (Sch)'!K67,IF(INDEX!$H$8=2,'LA14(TotSpec)'!K67,IF(INDEX!$H$8=3,'LA15(TotSF)'!K67,IF(INDEX!$H$8=4,'LA16(TotAP)'!K67))))</f>
        <v/>
      </c>
      <c r="L67" s="195" t="str">
        <f>IF(INDEX!$H$8=1,'LA (Sch)'!L67,IF(INDEX!$H$8=2,'LA14(TotSpec)'!L67,IF(INDEX!$H$8=3,'LA15(TotSF)'!L67,IF(INDEX!$H$8=4,'LA16(TotAP)'!L67))))</f>
        <v/>
      </c>
      <c r="M67" s="195" t="str">
        <f>IF(INDEX!$H$8=1,'LA (Sch)'!M67,IF(INDEX!$H$8=2,'LA14(TotSpec)'!M67,IF(INDEX!$H$8=3,'LA15(TotSF)'!M67,IF(INDEX!$H$8=4,'LA16(TotAP)'!M67))))</f>
        <v/>
      </c>
      <c r="N67" s="195" t="str">
        <f>IF(INDEX!$H$8=1,'LA (Sch)'!N67,IF(INDEX!$H$8=2,'LA14(TotSpec)'!N67,IF(INDEX!$H$8=3,'LA15(TotSF)'!N67,IF(INDEX!$H$8=4,'LA16(TotAP)'!N67))))</f>
        <v/>
      </c>
      <c r="O67" s="195" t="str">
        <f>IF(INDEX!$H$8=1,'LA (Sch)'!O67,IF(INDEX!$H$8=2,'LA14(TotSpec)'!O67,IF(INDEX!$H$8=3,'LA15(TotSF)'!O67,IF(INDEX!$H$8=4,'LA16(TotAP)'!O67))))</f>
        <v/>
      </c>
    </row>
    <row r="68" spans="1:15" s="13" customFormat="1" ht="11.25" x14ac:dyDescent="0.2">
      <c r="A68" s="98" t="s">
        <v>371</v>
      </c>
      <c r="B68" s="86" t="s">
        <v>372</v>
      </c>
      <c r="C68" s="99" t="s">
        <v>171</v>
      </c>
      <c r="D68" s="93"/>
      <c r="E68" s="195">
        <f>IF(INDEX!$H$8=1,'LA (Sch)'!E68,IF(INDEX!$H$8=2,'LA14(TotSpec)'!E68,IF(INDEX!$H$8=3,'LA15(TotSF)'!E68,IF(INDEX!$H$8=4,'LA16(TotAP)'!E68))))</f>
        <v>49320</v>
      </c>
      <c r="F68" s="195">
        <f>IF(INDEX!$H$8=1,'LA (Sch)'!F68,IF(INDEX!$H$8=2,'LA14(TotSpec)'!F68,IF(INDEX!$H$8=3,'LA15(TotSF)'!F68,IF(INDEX!$H$8=4,'LA16(TotAP)'!F68))))</f>
        <v>93</v>
      </c>
      <c r="G68" s="195">
        <f>IF(INDEX!$H$8=1,'LA (Sch)'!G68,IF(INDEX!$H$8=2,'LA14(TotSpec)'!G68,IF(INDEX!$H$8=3,'LA15(TotSF)'!G68,IF(INDEX!$H$8=4,'LA16(TotAP)'!G68))))</f>
        <v>7</v>
      </c>
      <c r="H68" s="195">
        <f>IF(INDEX!$H$8=1,'LA (Sch)'!H68,IF(INDEX!$H$8=2,'LA14(TotSpec)'!H68,IF(INDEX!$H$8=3,'LA15(TotSF)'!H68,IF(INDEX!$H$8=4,'LA16(TotAP)'!H68))))</f>
        <v>89</v>
      </c>
      <c r="I68" s="195">
        <f>IF(INDEX!$H$8=1,'LA (Sch)'!I68,IF(INDEX!$H$8=2,'LA14(TotSpec)'!I68,IF(INDEX!$H$8=3,'LA15(TotSF)'!I68,IF(INDEX!$H$8=4,'LA16(TotAP)'!I68))))</f>
        <v>40</v>
      </c>
      <c r="J68" s="195">
        <f>IF(INDEX!$H$8=1,'LA (Sch)'!J68,IF(INDEX!$H$8=2,'LA14(TotSpec)'!J68,IF(INDEX!$H$8=3,'LA15(TotSF)'!J68,IF(INDEX!$H$8=4,'LA16(TotAP)'!J68))))</f>
        <v>41</v>
      </c>
      <c r="K68" s="195">
        <f>IF(INDEX!$H$8=1,'LA (Sch)'!K68,IF(INDEX!$H$8=2,'LA14(TotSpec)'!K68,IF(INDEX!$H$8=3,'LA15(TotSF)'!K68,IF(INDEX!$H$8=4,'LA16(TotAP)'!K68))))</f>
        <v>7</v>
      </c>
      <c r="L68" s="195">
        <f>IF(INDEX!$H$8=1,'LA (Sch)'!L68,IF(INDEX!$H$8=2,'LA14(TotSpec)'!L68,IF(INDEX!$H$8=3,'LA15(TotSF)'!L68,IF(INDEX!$H$8=4,'LA16(TotAP)'!L68))))</f>
        <v>2</v>
      </c>
      <c r="M68" s="195">
        <f>IF(INDEX!$H$8=1,'LA (Sch)'!M68,IF(INDEX!$H$8=2,'LA14(TotSpec)'!M68,IF(INDEX!$H$8=3,'LA15(TotSF)'!M68,IF(INDEX!$H$8=4,'LA16(TotAP)'!M68))))</f>
        <v>4</v>
      </c>
      <c r="N68" s="195">
        <f>IF(INDEX!$H$8=1,'LA (Sch)'!N68,IF(INDEX!$H$8=2,'LA14(TotSpec)'!N68,IF(INDEX!$H$8=3,'LA15(TotSF)'!N68,IF(INDEX!$H$8=4,'LA16(TotAP)'!N68))))</f>
        <v>6</v>
      </c>
      <c r="O68" s="195">
        <f>IF(INDEX!$H$8=1,'LA (Sch)'!O68,IF(INDEX!$H$8=2,'LA14(TotSpec)'!O68,IF(INDEX!$H$8=3,'LA15(TotSF)'!O68,IF(INDEX!$H$8=4,'LA16(TotAP)'!O68))))</f>
        <v>1</v>
      </c>
    </row>
    <row r="69" spans="1:15" s="13" customFormat="1" ht="11.25" x14ac:dyDescent="0.2">
      <c r="A69" s="98"/>
      <c r="B69" s="86"/>
      <c r="C69" s="99"/>
      <c r="D69" s="93"/>
      <c r="E69" s="195" t="str">
        <f>IF(INDEX!$H$8=1,'LA (Sch)'!E69,IF(INDEX!$H$8=2,'LA14(TotSpec)'!E69,IF(INDEX!$H$8=3,'LA15(TotSF)'!E69,IF(INDEX!$H$8=4,'LA16(TotAP)'!E69))))</f>
        <v/>
      </c>
      <c r="F69" s="195" t="str">
        <f>IF(INDEX!$H$8=1,'LA (Sch)'!F69,IF(INDEX!$H$8=2,'LA14(TotSpec)'!F69,IF(INDEX!$H$8=3,'LA15(TotSF)'!F69,IF(INDEX!$H$8=4,'LA16(TotAP)'!F69))))</f>
        <v/>
      </c>
      <c r="G69" s="195" t="str">
        <f>IF(INDEX!$H$8=1,'LA (Sch)'!G69,IF(INDEX!$H$8=2,'LA14(TotSpec)'!G69,IF(INDEX!$H$8=3,'LA15(TotSF)'!G69,IF(INDEX!$H$8=4,'LA16(TotAP)'!G69))))</f>
        <v/>
      </c>
      <c r="H69" s="195" t="str">
        <f>IF(INDEX!$H$8=1,'LA (Sch)'!H69,IF(INDEX!$H$8=2,'LA14(TotSpec)'!H69,IF(INDEX!$H$8=3,'LA15(TotSF)'!H69,IF(INDEX!$H$8=4,'LA16(TotAP)'!H69))))</f>
        <v/>
      </c>
      <c r="I69" s="195" t="str">
        <f>IF(INDEX!$H$8=1,'LA (Sch)'!I69,IF(INDEX!$H$8=2,'LA14(TotSpec)'!I69,IF(INDEX!$H$8=3,'LA15(TotSF)'!I69,IF(INDEX!$H$8=4,'LA16(TotAP)'!I69))))</f>
        <v/>
      </c>
      <c r="J69" s="195" t="str">
        <f>IF(INDEX!$H$8=1,'LA (Sch)'!J69,IF(INDEX!$H$8=2,'LA14(TotSpec)'!J69,IF(INDEX!$H$8=3,'LA15(TotSF)'!J69,IF(INDEX!$H$8=4,'LA16(TotAP)'!J69))))</f>
        <v/>
      </c>
      <c r="K69" s="195" t="str">
        <f>IF(INDEX!$H$8=1,'LA (Sch)'!K69,IF(INDEX!$H$8=2,'LA14(TotSpec)'!K69,IF(INDEX!$H$8=3,'LA15(TotSF)'!K69,IF(INDEX!$H$8=4,'LA16(TotAP)'!K69))))</f>
        <v/>
      </c>
      <c r="L69" s="195" t="str">
        <f>IF(INDEX!$H$8=1,'LA (Sch)'!L69,IF(INDEX!$H$8=2,'LA14(TotSpec)'!L69,IF(INDEX!$H$8=3,'LA15(TotSF)'!L69,IF(INDEX!$H$8=4,'LA16(TotAP)'!L69))))</f>
        <v/>
      </c>
      <c r="M69" s="195" t="str">
        <f>IF(INDEX!$H$8=1,'LA (Sch)'!M69,IF(INDEX!$H$8=2,'LA14(TotSpec)'!M69,IF(INDEX!$H$8=3,'LA15(TotSF)'!M69,IF(INDEX!$H$8=4,'LA16(TotAP)'!M69))))</f>
        <v/>
      </c>
      <c r="N69" s="195" t="str">
        <f>IF(INDEX!$H$8=1,'LA (Sch)'!N69,IF(INDEX!$H$8=2,'LA14(TotSpec)'!N69,IF(INDEX!$H$8=3,'LA15(TotSF)'!N69,IF(INDEX!$H$8=4,'LA16(TotAP)'!N69))))</f>
        <v/>
      </c>
      <c r="O69" s="195" t="str">
        <f>IF(INDEX!$H$8=1,'LA (Sch)'!O69,IF(INDEX!$H$8=2,'LA14(TotSpec)'!O69,IF(INDEX!$H$8=3,'LA15(TotSF)'!O69,IF(INDEX!$H$8=4,'LA16(TotAP)'!O69))))</f>
        <v/>
      </c>
    </row>
    <row r="70" spans="1:15" s="18" customFormat="1" ht="11.25" x14ac:dyDescent="0.2">
      <c r="A70" s="5" t="s">
        <v>373</v>
      </c>
      <c r="B70" s="100">
        <v>831</v>
      </c>
      <c r="C70" s="5" t="s">
        <v>170</v>
      </c>
      <c r="D70" s="80" t="s">
        <v>171</v>
      </c>
      <c r="E70" s="195">
        <f>IF(INDEX!$H$8=1,'LA (Sch)'!E70,IF(INDEX!$H$8=2,'LA14(TotSpec)'!E70,IF(INDEX!$H$8=3,'LA15(TotSF)'!E70,IF(INDEX!$H$8=4,'LA16(TotAP)'!E70))))</f>
        <v>2860</v>
      </c>
      <c r="F70" s="195">
        <f>IF(INDEX!$H$8=1,'LA (Sch)'!F70,IF(INDEX!$H$8=2,'LA14(TotSpec)'!F70,IF(INDEX!$H$8=3,'LA15(TotSF)'!F70,IF(INDEX!$H$8=4,'LA16(TotAP)'!F70))))</f>
        <v>92</v>
      </c>
      <c r="G70" s="195">
        <f>IF(INDEX!$H$8=1,'LA (Sch)'!G70,IF(INDEX!$H$8=2,'LA14(TotSpec)'!G70,IF(INDEX!$H$8=3,'LA15(TotSF)'!G70,IF(INDEX!$H$8=4,'LA16(TotAP)'!G70))))</f>
        <v>10</v>
      </c>
      <c r="H70" s="195">
        <f>IF(INDEX!$H$8=1,'LA (Sch)'!H70,IF(INDEX!$H$8=2,'LA14(TotSpec)'!H70,IF(INDEX!$H$8=3,'LA15(TotSF)'!H70,IF(INDEX!$H$8=4,'LA16(TotAP)'!H70))))</f>
        <v>87</v>
      </c>
      <c r="I70" s="195">
        <f>IF(INDEX!$H$8=1,'LA (Sch)'!I70,IF(INDEX!$H$8=2,'LA14(TotSpec)'!I70,IF(INDEX!$H$8=3,'LA15(TotSF)'!I70,IF(INDEX!$H$8=4,'LA16(TotAP)'!I70))))</f>
        <v>46</v>
      </c>
      <c r="J70" s="195">
        <f>IF(INDEX!$H$8=1,'LA (Sch)'!J70,IF(INDEX!$H$8=2,'LA14(TotSpec)'!J70,IF(INDEX!$H$8=3,'LA15(TotSF)'!J70,IF(INDEX!$H$8=4,'LA16(TotAP)'!J70))))</f>
        <v>36</v>
      </c>
      <c r="K70" s="195">
        <f>IF(INDEX!$H$8=1,'LA (Sch)'!K70,IF(INDEX!$H$8=2,'LA14(TotSpec)'!K70,IF(INDEX!$H$8=3,'LA15(TotSF)'!K70,IF(INDEX!$H$8=4,'LA16(TotAP)'!K70))))</f>
        <v>3</v>
      </c>
      <c r="L70" s="195">
        <f>IF(INDEX!$H$8=1,'LA (Sch)'!L70,IF(INDEX!$H$8=2,'LA14(TotSpec)'!L70,IF(INDEX!$H$8=3,'LA15(TotSF)'!L70,IF(INDEX!$H$8=4,'LA16(TotAP)'!L70))))</f>
        <v>2</v>
      </c>
      <c r="M70" s="195">
        <f>IF(INDEX!$H$8=1,'LA (Sch)'!M70,IF(INDEX!$H$8=2,'LA14(TotSpec)'!M70,IF(INDEX!$H$8=3,'LA15(TotSF)'!M70,IF(INDEX!$H$8=4,'LA16(TotAP)'!M70))))</f>
        <v>5</v>
      </c>
      <c r="N70" s="195">
        <f>IF(INDEX!$H$8=1,'LA (Sch)'!N70,IF(INDEX!$H$8=2,'LA14(TotSpec)'!N70,IF(INDEX!$H$8=3,'LA15(TotSF)'!N70,IF(INDEX!$H$8=4,'LA16(TotAP)'!N70))))</f>
        <v>7</v>
      </c>
      <c r="O70" s="195">
        <f>IF(INDEX!$H$8=1,'LA (Sch)'!O70,IF(INDEX!$H$8=2,'LA14(TotSpec)'!O70,IF(INDEX!$H$8=3,'LA15(TotSF)'!O70,IF(INDEX!$H$8=4,'LA16(TotAP)'!O70))))</f>
        <v>1</v>
      </c>
    </row>
    <row r="71" spans="1:15" s="18" customFormat="1" ht="11.25" x14ac:dyDescent="0.2">
      <c r="A71" s="5" t="s">
        <v>374</v>
      </c>
      <c r="B71" s="100">
        <v>830</v>
      </c>
      <c r="C71" s="5" t="s">
        <v>174</v>
      </c>
      <c r="D71" s="80" t="s">
        <v>171</v>
      </c>
      <c r="E71" s="195">
        <f>IF(INDEX!$H$8=1,'LA (Sch)'!E71,IF(INDEX!$H$8=2,'LA14(TotSpec)'!E71,IF(INDEX!$H$8=3,'LA15(TotSF)'!E71,IF(INDEX!$H$8=4,'LA16(TotAP)'!E71))))</f>
        <v>8305</v>
      </c>
      <c r="F71" s="195">
        <f>IF(INDEX!$H$8=1,'LA (Sch)'!F71,IF(INDEX!$H$8=2,'LA14(TotSpec)'!F71,IF(INDEX!$H$8=3,'LA15(TotSF)'!F71,IF(INDEX!$H$8=4,'LA16(TotAP)'!F71))))</f>
        <v>94</v>
      </c>
      <c r="G71" s="195">
        <f>IF(INDEX!$H$8=1,'LA (Sch)'!G71,IF(INDEX!$H$8=2,'LA14(TotSpec)'!G71,IF(INDEX!$H$8=3,'LA15(TotSF)'!G71,IF(INDEX!$H$8=4,'LA16(TotAP)'!G71))))</f>
        <v>10</v>
      </c>
      <c r="H71" s="195">
        <f>IF(INDEX!$H$8=1,'LA (Sch)'!H71,IF(INDEX!$H$8=2,'LA14(TotSpec)'!H71,IF(INDEX!$H$8=3,'LA15(TotSF)'!H71,IF(INDEX!$H$8=4,'LA16(TotAP)'!H71))))</f>
        <v>90</v>
      </c>
      <c r="I71" s="195">
        <f>IF(INDEX!$H$8=1,'LA (Sch)'!I71,IF(INDEX!$H$8=2,'LA14(TotSpec)'!I71,IF(INDEX!$H$8=3,'LA15(TotSF)'!I71,IF(INDEX!$H$8=4,'LA16(TotAP)'!I71))))</f>
        <v>45</v>
      </c>
      <c r="J71" s="195">
        <f>IF(INDEX!$H$8=1,'LA (Sch)'!J71,IF(INDEX!$H$8=2,'LA14(TotSpec)'!J71,IF(INDEX!$H$8=3,'LA15(TotSF)'!J71,IF(INDEX!$H$8=4,'LA16(TotAP)'!J71))))</f>
        <v>38</v>
      </c>
      <c r="K71" s="195">
        <f>IF(INDEX!$H$8=1,'LA (Sch)'!K71,IF(INDEX!$H$8=2,'LA14(TotSpec)'!K71,IF(INDEX!$H$8=3,'LA15(TotSF)'!K71,IF(INDEX!$H$8=4,'LA16(TotAP)'!K71))))</f>
        <v>6</v>
      </c>
      <c r="L71" s="195">
        <f>IF(INDEX!$H$8=1,'LA (Sch)'!L71,IF(INDEX!$H$8=2,'LA14(TotSpec)'!L71,IF(INDEX!$H$8=3,'LA15(TotSF)'!L71,IF(INDEX!$H$8=4,'LA16(TotAP)'!L71))))</f>
        <v>1</v>
      </c>
      <c r="M71" s="195">
        <f>IF(INDEX!$H$8=1,'LA (Sch)'!M71,IF(INDEX!$H$8=2,'LA14(TotSpec)'!M71,IF(INDEX!$H$8=3,'LA15(TotSF)'!M71,IF(INDEX!$H$8=4,'LA16(TotAP)'!M71))))</f>
        <v>4</v>
      </c>
      <c r="N71" s="195">
        <f>IF(INDEX!$H$8=1,'LA (Sch)'!N71,IF(INDEX!$H$8=2,'LA14(TotSpec)'!N71,IF(INDEX!$H$8=3,'LA15(TotSF)'!N71,IF(INDEX!$H$8=4,'LA16(TotAP)'!N71))))</f>
        <v>5</v>
      </c>
      <c r="O71" s="195">
        <f>IF(INDEX!$H$8=1,'LA (Sch)'!O71,IF(INDEX!$H$8=2,'LA14(TotSpec)'!O71,IF(INDEX!$H$8=3,'LA15(TotSF)'!O71,IF(INDEX!$H$8=4,'LA16(TotAP)'!O71))))</f>
        <v>1</v>
      </c>
    </row>
    <row r="72" spans="1:15" s="18" customFormat="1" ht="11.25" x14ac:dyDescent="0.2">
      <c r="A72" s="5" t="s">
        <v>375</v>
      </c>
      <c r="B72" s="100">
        <v>856</v>
      </c>
      <c r="C72" s="5" t="s">
        <v>214</v>
      </c>
      <c r="D72" s="80" t="s">
        <v>171</v>
      </c>
      <c r="E72" s="195">
        <f>IF(INDEX!$H$8=1,'LA (Sch)'!E72,IF(INDEX!$H$8=2,'LA14(TotSpec)'!E72,IF(INDEX!$H$8=3,'LA15(TotSF)'!E72,IF(INDEX!$H$8=4,'LA16(TotAP)'!E72))))</f>
        <v>3345</v>
      </c>
      <c r="F72" s="195">
        <f>IF(INDEX!$H$8=1,'LA (Sch)'!F72,IF(INDEX!$H$8=2,'LA14(TotSpec)'!F72,IF(INDEX!$H$8=3,'LA15(TotSF)'!F72,IF(INDEX!$H$8=4,'LA16(TotAP)'!F72))))</f>
        <v>90</v>
      </c>
      <c r="G72" s="195">
        <f>IF(INDEX!$H$8=1,'LA (Sch)'!G72,IF(INDEX!$H$8=2,'LA14(TotSpec)'!G72,IF(INDEX!$H$8=3,'LA15(TotSF)'!G72,IF(INDEX!$H$8=4,'LA16(TotAP)'!G72))))</f>
        <v>3</v>
      </c>
      <c r="H72" s="195">
        <f>IF(INDEX!$H$8=1,'LA (Sch)'!H72,IF(INDEX!$H$8=2,'LA14(TotSpec)'!H72,IF(INDEX!$H$8=3,'LA15(TotSF)'!H72,IF(INDEX!$H$8=4,'LA16(TotAP)'!H72))))</f>
        <v>87</v>
      </c>
      <c r="I72" s="195">
        <f>IF(INDEX!$H$8=1,'LA (Sch)'!I72,IF(INDEX!$H$8=2,'LA14(TotSpec)'!I72,IF(INDEX!$H$8=3,'LA15(TotSF)'!I72,IF(INDEX!$H$8=4,'LA16(TotAP)'!I72))))</f>
        <v>25</v>
      </c>
      <c r="J72" s="195">
        <f>IF(INDEX!$H$8=1,'LA (Sch)'!J72,IF(INDEX!$H$8=2,'LA14(TotSpec)'!J72,IF(INDEX!$H$8=3,'LA15(TotSF)'!J72,IF(INDEX!$H$8=4,'LA16(TotAP)'!J72))))</f>
        <v>16</v>
      </c>
      <c r="K72" s="195">
        <f>IF(INDEX!$H$8=1,'LA (Sch)'!K72,IF(INDEX!$H$8=2,'LA14(TotSpec)'!K72,IF(INDEX!$H$8=3,'LA15(TotSF)'!K72,IF(INDEX!$H$8=4,'LA16(TotAP)'!K72))))</f>
        <v>44</v>
      </c>
      <c r="L72" s="195">
        <f>IF(INDEX!$H$8=1,'LA (Sch)'!L72,IF(INDEX!$H$8=2,'LA14(TotSpec)'!L72,IF(INDEX!$H$8=3,'LA15(TotSF)'!L72,IF(INDEX!$H$8=4,'LA16(TotAP)'!L72))))</f>
        <v>2</v>
      </c>
      <c r="M72" s="195">
        <f>IF(INDEX!$H$8=1,'LA (Sch)'!M72,IF(INDEX!$H$8=2,'LA14(TotSpec)'!M72,IF(INDEX!$H$8=3,'LA15(TotSF)'!M72,IF(INDEX!$H$8=4,'LA16(TotAP)'!M72))))</f>
        <v>3</v>
      </c>
      <c r="N72" s="195">
        <f>IF(INDEX!$H$8=1,'LA (Sch)'!N72,IF(INDEX!$H$8=2,'LA14(TotSpec)'!N72,IF(INDEX!$H$8=3,'LA15(TotSF)'!N72,IF(INDEX!$H$8=4,'LA16(TotAP)'!N72))))</f>
        <v>8</v>
      </c>
      <c r="O72" s="195">
        <f>IF(INDEX!$H$8=1,'LA (Sch)'!O72,IF(INDEX!$H$8=2,'LA14(TotSpec)'!O72,IF(INDEX!$H$8=3,'LA15(TotSF)'!O72,IF(INDEX!$H$8=4,'LA16(TotAP)'!O72))))</f>
        <v>2</v>
      </c>
    </row>
    <row r="73" spans="1:15" s="18" customFormat="1" ht="11.25" x14ac:dyDescent="0.2">
      <c r="A73" s="5" t="s">
        <v>376</v>
      </c>
      <c r="B73" s="100">
        <v>855</v>
      </c>
      <c r="C73" s="5" t="s">
        <v>215</v>
      </c>
      <c r="D73" s="80" t="s">
        <v>171</v>
      </c>
      <c r="E73" s="195">
        <f>IF(INDEX!$H$8=1,'LA (Sch)'!E73,IF(INDEX!$H$8=2,'LA14(TotSpec)'!E73,IF(INDEX!$H$8=3,'LA15(TotSF)'!E73,IF(INDEX!$H$8=4,'LA16(TotAP)'!E73))))</f>
        <v>7245</v>
      </c>
      <c r="F73" s="195">
        <f>IF(INDEX!$H$8=1,'LA (Sch)'!F73,IF(INDEX!$H$8=2,'LA14(TotSpec)'!F73,IF(INDEX!$H$8=3,'LA15(TotSF)'!F73,IF(INDEX!$H$8=4,'LA16(TotAP)'!F73))))</f>
        <v>94</v>
      </c>
      <c r="G73" s="195">
        <f>IF(INDEX!$H$8=1,'LA (Sch)'!G73,IF(INDEX!$H$8=2,'LA14(TotSpec)'!G73,IF(INDEX!$H$8=3,'LA15(TotSF)'!G73,IF(INDEX!$H$8=4,'LA16(TotAP)'!G73))))</f>
        <v>8</v>
      </c>
      <c r="H73" s="195">
        <f>IF(INDEX!$H$8=1,'LA (Sch)'!H73,IF(INDEX!$H$8=2,'LA14(TotSpec)'!H73,IF(INDEX!$H$8=3,'LA15(TotSF)'!H73,IF(INDEX!$H$8=4,'LA16(TotAP)'!H73))))</f>
        <v>90</v>
      </c>
      <c r="I73" s="195">
        <f>IF(INDEX!$H$8=1,'LA (Sch)'!I73,IF(INDEX!$H$8=2,'LA14(TotSpec)'!I73,IF(INDEX!$H$8=3,'LA15(TotSF)'!I73,IF(INDEX!$H$8=4,'LA16(TotAP)'!I73))))</f>
        <v>35</v>
      </c>
      <c r="J73" s="195">
        <f>IF(INDEX!$H$8=1,'LA (Sch)'!J73,IF(INDEX!$H$8=2,'LA14(TotSpec)'!J73,IF(INDEX!$H$8=3,'LA15(TotSF)'!J73,IF(INDEX!$H$8=4,'LA16(TotAP)'!J73))))</f>
        <v>48</v>
      </c>
      <c r="K73" s="195">
        <f>IF(INDEX!$H$8=1,'LA (Sch)'!K73,IF(INDEX!$H$8=2,'LA14(TotSpec)'!K73,IF(INDEX!$H$8=3,'LA15(TotSF)'!K73,IF(INDEX!$H$8=4,'LA16(TotAP)'!K73))))</f>
        <v>5</v>
      </c>
      <c r="L73" s="195">
        <f>IF(INDEX!$H$8=1,'LA (Sch)'!L73,IF(INDEX!$H$8=2,'LA14(TotSpec)'!L73,IF(INDEX!$H$8=3,'LA15(TotSF)'!L73,IF(INDEX!$H$8=4,'LA16(TotAP)'!L73))))</f>
        <v>2</v>
      </c>
      <c r="M73" s="195">
        <f>IF(INDEX!$H$8=1,'LA (Sch)'!M73,IF(INDEX!$H$8=2,'LA14(TotSpec)'!M73,IF(INDEX!$H$8=3,'LA15(TotSF)'!M73,IF(INDEX!$H$8=4,'LA16(TotAP)'!M73))))</f>
        <v>5</v>
      </c>
      <c r="N73" s="195">
        <f>IF(INDEX!$H$8=1,'LA (Sch)'!N73,IF(INDEX!$H$8=2,'LA14(TotSpec)'!N73,IF(INDEX!$H$8=3,'LA15(TotSF)'!N73,IF(INDEX!$H$8=4,'LA16(TotAP)'!N73))))</f>
        <v>5</v>
      </c>
      <c r="O73" s="195">
        <f>IF(INDEX!$H$8=1,'LA (Sch)'!O73,IF(INDEX!$H$8=2,'LA14(TotSpec)'!O73,IF(INDEX!$H$8=3,'LA15(TotSF)'!O73,IF(INDEX!$H$8=4,'LA16(TotAP)'!O73))))</f>
        <v>1</v>
      </c>
    </row>
    <row r="74" spans="1:15" s="18" customFormat="1" ht="11.25" x14ac:dyDescent="0.2">
      <c r="A74" s="5" t="s">
        <v>377</v>
      </c>
      <c r="B74" s="100">
        <v>925</v>
      </c>
      <c r="C74" s="5" t="s">
        <v>217</v>
      </c>
      <c r="D74" s="80" t="s">
        <v>171</v>
      </c>
      <c r="E74" s="195">
        <f>IF(INDEX!$H$8=1,'LA (Sch)'!E74,IF(INDEX!$H$8=2,'LA14(TotSpec)'!E74,IF(INDEX!$H$8=3,'LA15(TotSF)'!E74,IF(INDEX!$H$8=4,'LA16(TotAP)'!E74))))</f>
        <v>8235</v>
      </c>
      <c r="F74" s="195">
        <f>IF(INDEX!$H$8=1,'LA (Sch)'!F74,IF(INDEX!$H$8=2,'LA14(TotSpec)'!F74,IF(INDEX!$H$8=3,'LA15(TotSF)'!F74,IF(INDEX!$H$8=4,'LA16(TotAP)'!F74))))</f>
        <v>95</v>
      </c>
      <c r="G74" s="195">
        <f>IF(INDEX!$H$8=1,'LA (Sch)'!G74,IF(INDEX!$H$8=2,'LA14(TotSpec)'!G74,IF(INDEX!$H$8=3,'LA15(TotSF)'!G74,IF(INDEX!$H$8=4,'LA16(TotAP)'!G74))))</f>
        <v>6</v>
      </c>
      <c r="H74" s="195">
        <f>IF(INDEX!$H$8=1,'LA (Sch)'!H74,IF(INDEX!$H$8=2,'LA14(TotSpec)'!H74,IF(INDEX!$H$8=3,'LA15(TotSF)'!H74,IF(INDEX!$H$8=4,'LA16(TotAP)'!H74))))</f>
        <v>92</v>
      </c>
      <c r="I74" s="195">
        <f>IF(INDEX!$H$8=1,'LA (Sch)'!I74,IF(INDEX!$H$8=2,'LA14(TotSpec)'!I74,IF(INDEX!$H$8=3,'LA15(TotSF)'!I74,IF(INDEX!$H$8=4,'LA16(TotAP)'!I74))))</f>
        <v>38</v>
      </c>
      <c r="J74" s="195">
        <f>IF(INDEX!$H$8=1,'LA (Sch)'!J74,IF(INDEX!$H$8=2,'LA14(TotSpec)'!J74,IF(INDEX!$H$8=3,'LA15(TotSF)'!J74,IF(INDEX!$H$8=4,'LA16(TotAP)'!J74))))</f>
        <v>50</v>
      </c>
      <c r="K74" s="195">
        <f>IF(INDEX!$H$8=1,'LA (Sch)'!K74,IF(INDEX!$H$8=2,'LA14(TotSpec)'!K74,IF(INDEX!$H$8=3,'LA15(TotSF)'!K74,IF(INDEX!$H$8=4,'LA16(TotAP)'!K74))))</f>
        <v>2</v>
      </c>
      <c r="L74" s="195">
        <f>IF(INDEX!$H$8=1,'LA (Sch)'!L74,IF(INDEX!$H$8=2,'LA14(TotSpec)'!L74,IF(INDEX!$H$8=3,'LA15(TotSF)'!L74,IF(INDEX!$H$8=4,'LA16(TotAP)'!L74))))</f>
        <v>2</v>
      </c>
      <c r="M74" s="195">
        <f>IF(INDEX!$H$8=1,'LA (Sch)'!M74,IF(INDEX!$H$8=2,'LA14(TotSpec)'!M74,IF(INDEX!$H$8=3,'LA15(TotSF)'!M74,IF(INDEX!$H$8=4,'LA16(TotAP)'!M74))))</f>
        <v>3</v>
      </c>
      <c r="N74" s="195">
        <f>IF(INDEX!$H$8=1,'LA (Sch)'!N74,IF(INDEX!$H$8=2,'LA14(TotSpec)'!N74,IF(INDEX!$H$8=3,'LA15(TotSF)'!N74,IF(INDEX!$H$8=4,'LA16(TotAP)'!N74))))</f>
        <v>4</v>
      </c>
      <c r="O74" s="195">
        <f>IF(INDEX!$H$8=1,'LA (Sch)'!O74,IF(INDEX!$H$8=2,'LA14(TotSpec)'!O74,IF(INDEX!$H$8=3,'LA15(TotSF)'!O74,IF(INDEX!$H$8=4,'LA16(TotAP)'!O74))))</f>
        <v>1</v>
      </c>
    </row>
    <row r="75" spans="1:15" s="18" customFormat="1" ht="11.25" x14ac:dyDescent="0.2">
      <c r="A75" s="5" t="s">
        <v>378</v>
      </c>
      <c r="B75" s="100">
        <v>928</v>
      </c>
      <c r="C75" s="5" t="s">
        <v>233</v>
      </c>
      <c r="D75" s="80" t="s">
        <v>171</v>
      </c>
      <c r="E75" s="195">
        <f>IF(INDEX!$H$8=1,'LA (Sch)'!E75,IF(INDEX!$H$8=2,'LA14(TotSpec)'!E75,IF(INDEX!$H$8=3,'LA15(TotSF)'!E75,IF(INDEX!$H$8=4,'LA16(TotAP)'!E75))))</f>
        <v>7780</v>
      </c>
      <c r="F75" s="195">
        <f>IF(INDEX!$H$8=1,'LA (Sch)'!F75,IF(INDEX!$H$8=2,'LA14(TotSpec)'!F75,IF(INDEX!$H$8=3,'LA15(TotSF)'!F75,IF(INDEX!$H$8=4,'LA16(TotAP)'!F75))))</f>
        <v>94</v>
      </c>
      <c r="G75" s="195">
        <f>IF(INDEX!$H$8=1,'LA (Sch)'!G75,IF(INDEX!$H$8=2,'LA14(TotSpec)'!G75,IF(INDEX!$H$8=3,'LA15(TotSF)'!G75,IF(INDEX!$H$8=4,'LA16(TotAP)'!G75))))</f>
        <v>6</v>
      </c>
      <c r="H75" s="195">
        <f>IF(INDEX!$H$8=1,'LA (Sch)'!H75,IF(INDEX!$H$8=2,'LA14(TotSpec)'!H75,IF(INDEX!$H$8=3,'LA15(TotSF)'!H75,IF(INDEX!$H$8=4,'LA16(TotAP)'!H75))))</f>
        <v>90</v>
      </c>
      <c r="I75" s="195">
        <f>IF(INDEX!$H$8=1,'LA (Sch)'!I75,IF(INDEX!$H$8=2,'LA14(TotSpec)'!I75,IF(INDEX!$H$8=3,'LA15(TotSF)'!I75,IF(INDEX!$H$8=4,'LA16(TotAP)'!I75))))</f>
        <v>41</v>
      </c>
      <c r="J75" s="195">
        <f>IF(INDEX!$H$8=1,'LA (Sch)'!J75,IF(INDEX!$H$8=2,'LA14(TotSpec)'!J75,IF(INDEX!$H$8=3,'LA15(TotSF)'!J75,IF(INDEX!$H$8=4,'LA16(TotAP)'!J75))))</f>
        <v>47</v>
      </c>
      <c r="K75" s="195" t="str">
        <f>IF(INDEX!$H$8=1,'LA (Sch)'!K75,IF(INDEX!$H$8=2,'LA14(TotSpec)'!K75,IF(INDEX!$H$8=3,'LA15(TotSF)'!K75,IF(INDEX!$H$8=4,'LA16(TotAP)'!K75))))</f>
        <v>-</v>
      </c>
      <c r="L75" s="195">
        <f>IF(INDEX!$H$8=1,'LA (Sch)'!L75,IF(INDEX!$H$8=2,'LA14(TotSpec)'!L75,IF(INDEX!$H$8=3,'LA15(TotSF)'!L75,IF(INDEX!$H$8=4,'LA16(TotAP)'!L75))))</f>
        <v>2</v>
      </c>
      <c r="M75" s="195">
        <f>IF(INDEX!$H$8=1,'LA (Sch)'!M75,IF(INDEX!$H$8=2,'LA14(TotSpec)'!M75,IF(INDEX!$H$8=3,'LA15(TotSF)'!M75,IF(INDEX!$H$8=4,'LA16(TotAP)'!M75))))</f>
        <v>4</v>
      </c>
      <c r="N75" s="195">
        <f>IF(INDEX!$H$8=1,'LA (Sch)'!N75,IF(INDEX!$H$8=2,'LA14(TotSpec)'!N75,IF(INDEX!$H$8=3,'LA15(TotSF)'!N75,IF(INDEX!$H$8=4,'LA16(TotAP)'!N75))))</f>
        <v>6</v>
      </c>
      <c r="O75" s="195">
        <f>IF(INDEX!$H$8=1,'LA (Sch)'!O75,IF(INDEX!$H$8=2,'LA14(TotSpec)'!O75,IF(INDEX!$H$8=3,'LA15(TotSF)'!O75,IF(INDEX!$H$8=4,'LA16(TotAP)'!O75))))</f>
        <v>1</v>
      </c>
    </row>
    <row r="76" spans="1:15" s="18" customFormat="1" ht="11.25" x14ac:dyDescent="0.2">
      <c r="A76" s="5" t="s">
        <v>379</v>
      </c>
      <c r="B76" s="100">
        <v>892</v>
      </c>
      <c r="C76" s="5" t="s">
        <v>235</v>
      </c>
      <c r="D76" s="80" t="s">
        <v>171</v>
      </c>
      <c r="E76" s="195">
        <f>IF(INDEX!$H$8=1,'LA (Sch)'!E76,IF(INDEX!$H$8=2,'LA14(TotSpec)'!E76,IF(INDEX!$H$8=3,'LA15(TotSF)'!E76,IF(INDEX!$H$8=4,'LA16(TotAP)'!E76))))</f>
        <v>2695</v>
      </c>
      <c r="F76" s="195">
        <f>IF(INDEX!$H$8=1,'LA (Sch)'!F76,IF(INDEX!$H$8=2,'LA14(TotSpec)'!F76,IF(INDEX!$H$8=3,'LA15(TotSF)'!F76,IF(INDEX!$H$8=4,'LA16(TotAP)'!F76))))</f>
        <v>87</v>
      </c>
      <c r="G76" s="195">
        <f>IF(INDEX!$H$8=1,'LA (Sch)'!G76,IF(INDEX!$H$8=2,'LA14(TotSpec)'!G76,IF(INDEX!$H$8=3,'LA15(TotSF)'!G76,IF(INDEX!$H$8=4,'LA16(TotAP)'!G76))))</f>
        <v>5</v>
      </c>
      <c r="H76" s="195">
        <f>IF(INDEX!$H$8=1,'LA (Sch)'!H76,IF(INDEX!$H$8=2,'LA14(TotSpec)'!H76,IF(INDEX!$H$8=3,'LA15(TotSF)'!H76,IF(INDEX!$H$8=4,'LA16(TotAP)'!H76))))</f>
        <v>83</v>
      </c>
      <c r="I76" s="195">
        <f>IF(INDEX!$H$8=1,'LA (Sch)'!I76,IF(INDEX!$H$8=2,'LA14(TotSpec)'!I76,IF(INDEX!$H$8=3,'LA15(TotSF)'!I76,IF(INDEX!$H$8=4,'LA16(TotAP)'!I76))))</f>
        <v>40</v>
      </c>
      <c r="J76" s="195">
        <f>IF(INDEX!$H$8=1,'LA (Sch)'!J76,IF(INDEX!$H$8=2,'LA14(TotSpec)'!J76,IF(INDEX!$H$8=3,'LA15(TotSF)'!J76,IF(INDEX!$H$8=4,'LA16(TotAP)'!J76))))</f>
        <v>28</v>
      </c>
      <c r="K76" s="195">
        <f>IF(INDEX!$H$8=1,'LA (Sch)'!K76,IF(INDEX!$H$8=2,'LA14(TotSpec)'!K76,IF(INDEX!$H$8=3,'LA15(TotSF)'!K76,IF(INDEX!$H$8=4,'LA16(TotAP)'!K76))))</f>
        <v>12</v>
      </c>
      <c r="L76" s="195">
        <f>IF(INDEX!$H$8=1,'LA (Sch)'!L76,IF(INDEX!$H$8=2,'LA14(TotSpec)'!L76,IF(INDEX!$H$8=3,'LA15(TotSF)'!L76,IF(INDEX!$H$8=4,'LA16(TotAP)'!L76))))</f>
        <v>2</v>
      </c>
      <c r="M76" s="195">
        <f>IF(INDEX!$H$8=1,'LA (Sch)'!M76,IF(INDEX!$H$8=2,'LA14(TotSpec)'!M76,IF(INDEX!$H$8=3,'LA15(TotSF)'!M76,IF(INDEX!$H$8=4,'LA16(TotAP)'!M76))))</f>
        <v>4</v>
      </c>
      <c r="N76" s="195">
        <f>IF(INDEX!$H$8=1,'LA (Sch)'!N76,IF(INDEX!$H$8=2,'LA14(TotSpec)'!N76,IF(INDEX!$H$8=3,'LA15(TotSF)'!N76,IF(INDEX!$H$8=4,'LA16(TotAP)'!N76))))</f>
        <v>11</v>
      </c>
      <c r="O76" s="195">
        <f>IF(INDEX!$H$8=1,'LA (Sch)'!O76,IF(INDEX!$H$8=2,'LA14(TotSpec)'!O76,IF(INDEX!$H$8=3,'LA15(TotSF)'!O76,IF(INDEX!$H$8=4,'LA16(TotAP)'!O76))))</f>
        <v>2</v>
      </c>
    </row>
    <row r="77" spans="1:15" s="18" customFormat="1" ht="11.25" x14ac:dyDescent="0.2">
      <c r="A77" s="5" t="s">
        <v>380</v>
      </c>
      <c r="B77" s="100">
        <v>891</v>
      </c>
      <c r="C77" s="5" t="s">
        <v>236</v>
      </c>
      <c r="D77" s="80" t="s">
        <v>171</v>
      </c>
      <c r="E77" s="195">
        <f>IF(INDEX!$H$8=1,'LA (Sch)'!E77,IF(INDEX!$H$8=2,'LA14(TotSpec)'!E77,IF(INDEX!$H$8=3,'LA15(TotSF)'!E77,IF(INDEX!$H$8=4,'LA16(TotAP)'!E77))))</f>
        <v>8390</v>
      </c>
      <c r="F77" s="195">
        <f>IF(INDEX!$H$8=1,'LA (Sch)'!F77,IF(INDEX!$H$8=2,'LA14(TotSpec)'!F77,IF(INDEX!$H$8=3,'LA15(TotSF)'!F77,IF(INDEX!$H$8=4,'LA16(TotAP)'!F77))))</f>
        <v>92</v>
      </c>
      <c r="G77" s="195">
        <f>IF(INDEX!$H$8=1,'LA (Sch)'!G77,IF(INDEX!$H$8=2,'LA14(TotSpec)'!G77,IF(INDEX!$H$8=3,'LA15(TotSF)'!G77,IF(INDEX!$H$8=4,'LA16(TotAP)'!G77))))</f>
        <v>8</v>
      </c>
      <c r="H77" s="195">
        <f>IF(INDEX!$H$8=1,'LA (Sch)'!H77,IF(INDEX!$H$8=2,'LA14(TotSpec)'!H77,IF(INDEX!$H$8=3,'LA15(TotSF)'!H77,IF(INDEX!$H$8=4,'LA16(TotAP)'!H77))))</f>
        <v>89</v>
      </c>
      <c r="I77" s="195">
        <f>IF(INDEX!$H$8=1,'LA (Sch)'!I77,IF(INDEX!$H$8=2,'LA14(TotSpec)'!I77,IF(INDEX!$H$8=3,'LA15(TotSF)'!I77,IF(INDEX!$H$8=4,'LA16(TotAP)'!I77))))</f>
        <v>41</v>
      </c>
      <c r="J77" s="195">
        <f>IF(INDEX!$H$8=1,'LA (Sch)'!J77,IF(INDEX!$H$8=2,'LA14(TotSpec)'!J77,IF(INDEX!$H$8=3,'LA15(TotSF)'!J77,IF(INDEX!$H$8=4,'LA16(TotAP)'!J77))))</f>
        <v>42</v>
      </c>
      <c r="K77" s="195">
        <f>IF(INDEX!$H$8=1,'LA (Sch)'!K77,IF(INDEX!$H$8=2,'LA14(TotSpec)'!K77,IF(INDEX!$H$8=3,'LA15(TotSF)'!K77,IF(INDEX!$H$8=4,'LA16(TotAP)'!K77))))</f>
        <v>4</v>
      </c>
      <c r="L77" s="195">
        <f>IF(INDEX!$H$8=1,'LA (Sch)'!L77,IF(INDEX!$H$8=2,'LA14(TotSpec)'!L77,IF(INDEX!$H$8=3,'LA15(TotSF)'!L77,IF(INDEX!$H$8=4,'LA16(TotAP)'!L77))))</f>
        <v>2</v>
      </c>
      <c r="M77" s="195">
        <f>IF(INDEX!$H$8=1,'LA (Sch)'!M77,IF(INDEX!$H$8=2,'LA14(TotSpec)'!M77,IF(INDEX!$H$8=3,'LA15(TotSF)'!M77,IF(INDEX!$H$8=4,'LA16(TotAP)'!M77))))</f>
        <v>4</v>
      </c>
      <c r="N77" s="195">
        <f>IF(INDEX!$H$8=1,'LA (Sch)'!N77,IF(INDEX!$H$8=2,'LA14(TotSpec)'!N77,IF(INDEX!$H$8=3,'LA15(TotSF)'!N77,IF(INDEX!$H$8=4,'LA16(TotAP)'!N77))))</f>
        <v>6</v>
      </c>
      <c r="O77" s="195">
        <f>IF(INDEX!$H$8=1,'LA (Sch)'!O77,IF(INDEX!$H$8=2,'LA14(TotSpec)'!O77,IF(INDEX!$H$8=3,'LA15(TotSF)'!O77,IF(INDEX!$H$8=4,'LA16(TotAP)'!O77))))</f>
        <v>1</v>
      </c>
    </row>
    <row r="78" spans="1:15" s="18" customFormat="1" ht="11.25" x14ac:dyDescent="0.2">
      <c r="A78" s="101" t="s">
        <v>381</v>
      </c>
      <c r="B78" s="100">
        <v>857</v>
      </c>
      <c r="C78" s="5" t="s">
        <v>249</v>
      </c>
      <c r="D78" s="80" t="s">
        <v>171</v>
      </c>
      <c r="E78" s="195">
        <f>IF(INDEX!$H$8=1,'LA (Sch)'!E78,IF(INDEX!$H$8=2,'LA14(TotSpec)'!E78,IF(INDEX!$H$8=3,'LA15(TotSF)'!E78,IF(INDEX!$H$8=4,'LA16(TotAP)'!E78))))</f>
        <v>465</v>
      </c>
      <c r="F78" s="195">
        <f>IF(INDEX!$H$8=1,'LA (Sch)'!F78,IF(INDEX!$H$8=2,'LA14(TotSpec)'!F78,IF(INDEX!$H$8=3,'LA15(TotSF)'!F78,IF(INDEX!$H$8=4,'LA16(TotAP)'!F78))))</f>
        <v>91</v>
      </c>
      <c r="G78" s="195">
        <f>IF(INDEX!$H$8=1,'LA (Sch)'!G78,IF(INDEX!$H$8=2,'LA14(TotSpec)'!G78,IF(INDEX!$H$8=3,'LA15(TotSF)'!G78,IF(INDEX!$H$8=4,'LA16(TotAP)'!G78))))</f>
        <v>5</v>
      </c>
      <c r="H78" s="195">
        <f>IF(INDEX!$H$8=1,'LA (Sch)'!H78,IF(INDEX!$H$8=2,'LA14(TotSpec)'!H78,IF(INDEX!$H$8=3,'LA15(TotSF)'!H78,IF(INDEX!$H$8=4,'LA16(TotAP)'!H78))))</f>
        <v>87</v>
      </c>
      <c r="I78" s="195">
        <f>IF(INDEX!$H$8=1,'LA (Sch)'!I78,IF(INDEX!$H$8=2,'LA14(TotSpec)'!I78,IF(INDEX!$H$8=3,'LA15(TotSF)'!I78,IF(INDEX!$H$8=4,'LA16(TotAP)'!I78))))</f>
        <v>40</v>
      </c>
      <c r="J78" s="195">
        <f>IF(INDEX!$H$8=1,'LA (Sch)'!J78,IF(INDEX!$H$8=2,'LA14(TotSpec)'!J78,IF(INDEX!$H$8=3,'LA15(TotSF)'!J78,IF(INDEX!$H$8=4,'LA16(TotAP)'!J78))))</f>
        <v>43</v>
      </c>
      <c r="K78" s="195">
        <f>IF(INDEX!$H$8=1,'LA (Sch)'!K78,IF(INDEX!$H$8=2,'LA14(TotSpec)'!K78,IF(INDEX!$H$8=3,'LA15(TotSF)'!K78,IF(INDEX!$H$8=4,'LA16(TotAP)'!K78))))</f>
        <v>3</v>
      </c>
      <c r="L78" s="195">
        <f>IF(INDEX!$H$8=1,'LA (Sch)'!L78,IF(INDEX!$H$8=2,'LA14(TotSpec)'!L78,IF(INDEX!$H$8=3,'LA15(TotSF)'!L78,IF(INDEX!$H$8=4,'LA16(TotAP)'!L78))))</f>
        <v>1</v>
      </c>
      <c r="M78" s="195">
        <f>IF(INDEX!$H$8=1,'LA (Sch)'!M78,IF(INDEX!$H$8=2,'LA14(TotSpec)'!M78,IF(INDEX!$H$8=3,'LA15(TotSF)'!M78,IF(INDEX!$H$8=4,'LA16(TotAP)'!M78))))</f>
        <v>4</v>
      </c>
      <c r="N78" s="195">
        <f>IF(INDEX!$H$8=1,'LA (Sch)'!N78,IF(INDEX!$H$8=2,'LA14(TotSpec)'!N78,IF(INDEX!$H$8=3,'LA15(TotSF)'!N78,IF(INDEX!$H$8=4,'LA16(TotAP)'!N78))))</f>
        <v>6</v>
      </c>
      <c r="O78" s="195">
        <f>IF(INDEX!$H$8=1,'LA (Sch)'!O78,IF(INDEX!$H$8=2,'LA14(TotSpec)'!O78,IF(INDEX!$H$8=3,'LA15(TotSF)'!O78,IF(INDEX!$H$8=4,'LA16(TotAP)'!O78))))</f>
        <v>3</v>
      </c>
    </row>
    <row r="79" spans="1:15" s="18" customFormat="1" ht="11.25" x14ac:dyDescent="0.2">
      <c r="A79" s="101"/>
      <c r="B79" s="100"/>
      <c r="C79" s="5"/>
      <c r="D79" s="80"/>
      <c r="E79" s="195" t="str">
        <f>IF(INDEX!$H$8=1,'LA (Sch)'!E79,IF(INDEX!$H$8=2,'LA14(TotSpec)'!E79,IF(INDEX!$H$8=3,'LA15(TotSF)'!E79,IF(INDEX!$H$8=4,'LA16(TotAP)'!E79))))</f>
        <v/>
      </c>
      <c r="F79" s="195" t="str">
        <f>IF(INDEX!$H$8=1,'LA (Sch)'!F79,IF(INDEX!$H$8=2,'LA14(TotSpec)'!F79,IF(INDEX!$H$8=3,'LA15(TotSF)'!F79,IF(INDEX!$H$8=4,'LA16(TotAP)'!F79))))</f>
        <v/>
      </c>
      <c r="G79" s="195" t="str">
        <f>IF(INDEX!$H$8=1,'LA (Sch)'!G79,IF(INDEX!$H$8=2,'LA14(TotSpec)'!G79,IF(INDEX!$H$8=3,'LA15(TotSF)'!G79,IF(INDEX!$H$8=4,'LA16(TotAP)'!G79))))</f>
        <v/>
      </c>
      <c r="H79" s="195" t="str">
        <f>IF(INDEX!$H$8=1,'LA (Sch)'!H79,IF(INDEX!$H$8=2,'LA14(TotSpec)'!H79,IF(INDEX!$H$8=3,'LA15(TotSF)'!H79,IF(INDEX!$H$8=4,'LA16(TotAP)'!H79))))</f>
        <v/>
      </c>
      <c r="I79" s="195" t="str">
        <f>IF(INDEX!$H$8=1,'LA (Sch)'!I79,IF(INDEX!$H$8=2,'LA14(TotSpec)'!I79,IF(INDEX!$H$8=3,'LA15(TotSF)'!I79,IF(INDEX!$H$8=4,'LA16(TotAP)'!I79))))</f>
        <v/>
      </c>
      <c r="J79" s="195" t="str">
        <f>IF(INDEX!$H$8=1,'LA (Sch)'!J79,IF(INDEX!$H$8=2,'LA14(TotSpec)'!J79,IF(INDEX!$H$8=3,'LA15(TotSF)'!J79,IF(INDEX!$H$8=4,'LA16(TotAP)'!J79))))</f>
        <v/>
      </c>
      <c r="K79" s="195" t="str">
        <f>IF(INDEX!$H$8=1,'LA (Sch)'!K79,IF(INDEX!$H$8=2,'LA14(TotSpec)'!K79,IF(INDEX!$H$8=3,'LA15(TotSF)'!K79,IF(INDEX!$H$8=4,'LA16(TotAP)'!K79))))</f>
        <v/>
      </c>
      <c r="L79" s="195" t="str">
        <f>IF(INDEX!$H$8=1,'LA (Sch)'!L79,IF(INDEX!$H$8=2,'LA14(TotSpec)'!L79,IF(INDEX!$H$8=3,'LA15(TotSF)'!L79,IF(INDEX!$H$8=4,'LA16(TotAP)'!L79))))</f>
        <v/>
      </c>
      <c r="M79" s="195" t="str">
        <f>IF(INDEX!$H$8=1,'LA (Sch)'!M79,IF(INDEX!$H$8=2,'LA14(TotSpec)'!M79,IF(INDEX!$H$8=3,'LA15(TotSF)'!M79,IF(INDEX!$H$8=4,'LA16(TotAP)'!M79))))</f>
        <v/>
      </c>
      <c r="N79" s="195" t="str">
        <f>IF(INDEX!$H$8=1,'LA (Sch)'!N79,IF(INDEX!$H$8=2,'LA14(TotSpec)'!N79,IF(INDEX!$H$8=3,'LA15(TotSF)'!N79,IF(INDEX!$H$8=4,'LA16(TotAP)'!N79))))</f>
        <v/>
      </c>
      <c r="O79" s="195" t="str">
        <f>IF(INDEX!$H$8=1,'LA (Sch)'!O79,IF(INDEX!$H$8=2,'LA14(TotSpec)'!O79,IF(INDEX!$H$8=3,'LA15(TotSF)'!O79,IF(INDEX!$H$8=4,'LA16(TotAP)'!O79))))</f>
        <v/>
      </c>
    </row>
    <row r="80" spans="1:15" s="13" customFormat="1" ht="11.25" x14ac:dyDescent="0.2">
      <c r="A80" s="98" t="s">
        <v>382</v>
      </c>
      <c r="B80" s="86" t="s">
        <v>383</v>
      </c>
      <c r="C80" s="99" t="s">
        <v>132</v>
      </c>
      <c r="D80" s="93"/>
      <c r="E80" s="195">
        <f>IF(INDEX!$H$8=1,'LA (Sch)'!E80,IF(INDEX!$H$8=2,'LA14(TotSpec)'!E80,IF(INDEX!$H$8=3,'LA15(TotSF)'!E80,IF(INDEX!$H$8=4,'LA16(TotAP)'!E80))))</f>
        <v>62340</v>
      </c>
      <c r="F80" s="195">
        <f>IF(INDEX!$H$8=1,'LA (Sch)'!F80,IF(INDEX!$H$8=2,'LA14(TotSpec)'!F80,IF(INDEX!$H$8=3,'LA15(TotSF)'!F80,IF(INDEX!$H$8=4,'LA16(TotAP)'!F80))))</f>
        <v>93</v>
      </c>
      <c r="G80" s="195">
        <f>IF(INDEX!$H$8=1,'LA (Sch)'!G80,IF(INDEX!$H$8=2,'LA14(TotSpec)'!G80,IF(INDEX!$H$8=3,'LA15(TotSF)'!G80,IF(INDEX!$H$8=4,'LA16(TotAP)'!G80))))</f>
        <v>6</v>
      </c>
      <c r="H80" s="195">
        <f>IF(INDEX!$H$8=1,'LA (Sch)'!H80,IF(INDEX!$H$8=2,'LA14(TotSpec)'!H80,IF(INDEX!$H$8=3,'LA15(TotSF)'!H80,IF(INDEX!$H$8=4,'LA16(TotAP)'!H80))))</f>
        <v>90</v>
      </c>
      <c r="I80" s="195">
        <f>IF(INDEX!$H$8=1,'LA (Sch)'!I80,IF(INDEX!$H$8=2,'LA14(TotSpec)'!I80,IF(INDEX!$H$8=3,'LA15(TotSF)'!I80,IF(INDEX!$H$8=4,'LA16(TotAP)'!I80))))</f>
        <v>41</v>
      </c>
      <c r="J80" s="195">
        <f>IF(INDEX!$H$8=1,'LA (Sch)'!J80,IF(INDEX!$H$8=2,'LA14(TotSpec)'!J80,IF(INDEX!$H$8=3,'LA15(TotSF)'!J80,IF(INDEX!$H$8=4,'LA16(TotAP)'!J80))))</f>
        <v>36</v>
      </c>
      <c r="K80" s="195">
        <f>IF(INDEX!$H$8=1,'LA (Sch)'!K80,IF(INDEX!$H$8=2,'LA14(TotSpec)'!K80,IF(INDEX!$H$8=3,'LA15(TotSF)'!K80,IF(INDEX!$H$8=4,'LA16(TotAP)'!K80))))</f>
        <v>11</v>
      </c>
      <c r="L80" s="195">
        <f>IF(INDEX!$H$8=1,'LA (Sch)'!L80,IF(INDEX!$H$8=2,'LA14(TotSpec)'!L80,IF(INDEX!$H$8=3,'LA15(TotSF)'!L80,IF(INDEX!$H$8=4,'LA16(TotAP)'!L80))))</f>
        <v>2</v>
      </c>
      <c r="M80" s="195">
        <f>IF(INDEX!$H$8=1,'LA (Sch)'!M80,IF(INDEX!$H$8=2,'LA14(TotSpec)'!M80,IF(INDEX!$H$8=3,'LA15(TotSF)'!M80,IF(INDEX!$H$8=4,'LA16(TotAP)'!M80))))</f>
        <v>3</v>
      </c>
      <c r="N80" s="195">
        <f>IF(INDEX!$H$8=1,'LA (Sch)'!N80,IF(INDEX!$H$8=2,'LA14(TotSpec)'!N80,IF(INDEX!$H$8=3,'LA15(TotSF)'!N80,IF(INDEX!$H$8=4,'LA16(TotAP)'!N80))))</f>
        <v>6</v>
      </c>
      <c r="O80" s="195">
        <f>IF(INDEX!$H$8=1,'LA (Sch)'!O80,IF(INDEX!$H$8=2,'LA14(TotSpec)'!O80,IF(INDEX!$H$8=3,'LA15(TotSF)'!O80,IF(INDEX!$H$8=4,'LA16(TotAP)'!O80))))</f>
        <v>1</v>
      </c>
    </row>
    <row r="81" spans="1:15" s="18" customFormat="1" ht="11.25" x14ac:dyDescent="0.2">
      <c r="A81" s="95"/>
      <c r="B81" s="100"/>
      <c r="C81" s="96"/>
      <c r="D81" s="80"/>
      <c r="E81" s="195" t="str">
        <f>IF(INDEX!$H$8=1,'LA (Sch)'!E81,IF(INDEX!$H$8=2,'LA14(TotSpec)'!E81,IF(INDEX!$H$8=3,'LA15(TotSF)'!E81,IF(INDEX!$H$8=4,'LA16(TotAP)'!E81))))</f>
        <v/>
      </c>
      <c r="F81" s="195" t="str">
        <f>IF(INDEX!$H$8=1,'LA (Sch)'!F81,IF(INDEX!$H$8=2,'LA14(TotSpec)'!F81,IF(INDEX!$H$8=3,'LA15(TotSF)'!F81,IF(INDEX!$H$8=4,'LA16(TotAP)'!F81))))</f>
        <v/>
      </c>
      <c r="G81" s="195" t="str">
        <f>IF(INDEX!$H$8=1,'LA (Sch)'!G81,IF(INDEX!$H$8=2,'LA14(TotSpec)'!G81,IF(INDEX!$H$8=3,'LA15(TotSF)'!G81,IF(INDEX!$H$8=4,'LA16(TotAP)'!G81))))</f>
        <v/>
      </c>
      <c r="H81" s="195" t="str">
        <f>IF(INDEX!$H$8=1,'LA (Sch)'!H81,IF(INDEX!$H$8=2,'LA14(TotSpec)'!H81,IF(INDEX!$H$8=3,'LA15(TotSF)'!H81,IF(INDEX!$H$8=4,'LA16(TotAP)'!H81))))</f>
        <v/>
      </c>
      <c r="I81" s="195" t="str">
        <f>IF(INDEX!$H$8=1,'LA (Sch)'!I81,IF(INDEX!$H$8=2,'LA14(TotSpec)'!I81,IF(INDEX!$H$8=3,'LA15(TotSF)'!I81,IF(INDEX!$H$8=4,'LA16(TotAP)'!I81))))</f>
        <v/>
      </c>
      <c r="J81" s="195" t="str">
        <f>IF(INDEX!$H$8=1,'LA (Sch)'!J81,IF(INDEX!$H$8=2,'LA14(TotSpec)'!J81,IF(INDEX!$H$8=3,'LA15(TotSF)'!J81,IF(INDEX!$H$8=4,'LA16(TotAP)'!J81))))</f>
        <v/>
      </c>
      <c r="K81" s="195" t="str">
        <f>IF(INDEX!$H$8=1,'LA (Sch)'!K81,IF(INDEX!$H$8=2,'LA14(TotSpec)'!K81,IF(INDEX!$H$8=3,'LA15(TotSF)'!K81,IF(INDEX!$H$8=4,'LA16(TotAP)'!K81))))</f>
        <v/>
      </c>
      <c r="L81" s="195" t="str">
        <f>IF(INDEX!$H$8=1,'LA (Sch)'!L81,IF(INDEX!$H$8=2,'LA14(TotSpec)'!L81,IF(INDEX!$H$8=3,'LA15(TotSF)'!L81,IF(INDEX!$H$8=4,'LA16(TotAP)'!L81))))</f>
        <v/>
      </c>
      <c r="M81" s="195" t="str">
        <f>IF(INDEX!$H$8=1,'LA (Sch)'!M81,IF(INDEX!$H$8=2,'LA14(TotSpec)'!M81,IF(INDEX!$H$8=3,'LA15(TotSF)'!M81,IF(INDEX!$H$8=4,'LA16(TotAP)'!M81))))</f>
        <v/>
      </c>
      <c r="N81" s="195" t="str">
        <f>IF(INDEX!$H$8=1,'LA (Sch)'!N81,IF(INDEX!$H$8=2,'LA14(TotSpec)'!N81,IF(INDEX!$H$8=3,'LA15(TotSF)'!N81,IF(INDEX!$H$8=4,'LA16(TotAP)'!N81))))</f>
        <v/>
      </c>
      <c r="O81" s="195" t="str">
        <f>IF(INDEX!$H$8=1,'LA (Sch)'!O81,IF(INDEX!$H$8=2,'LA14(TotSpec)'!O81,IF(INDEX!$H$8=3,'LA15(TotSF)'!O81,IF(INDEX!$H$8=4,'LA16(TotAP)'!O81))))</f>
        <v/>
      </c>
    </row>
    <row r="82" spans="1:15" s="18" customFormat="1" ht="11.25" x14ac:dyDescent="0.2">
      <c r="A82" s="5" t="s">
        <v>384</v>
      </c>
      <c r="B82" s="100">
        <v>330</v>
      </c>
      <c r="C82" s="5" t="s">
        <v>131</v>
      </c>
      <c r="D82" s="80" t="s">
        <v>132</v>
      </c>
      <c r="E82" s="195">
        <f>IF(INDEX!$H$8=1,'LA (Sch)'!E82,IF(INDEX!$H$8=2,'LA14(TotSpec)'!E82,IF(INDEX!$H$8=3,'LA15(TotSF)'!E82,IF(INDEX!$H$8=4,'LA16(TotAP)'!E82))))</f>
        <v>12135</v>
      </c>
      <c r="F82" s="195">
        <f>IF(INDEX!$H$8=1,'LA (Sch)'!F82,IF(INDEX!$H$8=2,'LA14(TotSpec)'!F82,IF(INDEX!$H$8=3,'LA15(TotSF)'!F82,IF(INDEX!$H$8=4,'LA16(TotAP)'!F82))))</f>
        <v>93</v>
      </c>
      <c r="G82" s="195">
        <f>IF(INDEX!$H$8=1,'LA (Sch)'!G82,IF(INDEX!$H$8=2,'LA14(TotSpec)'!G82,IF(INDEX!$H$8=3,'LA15(TotSF)'!G82,IF(INDEX!$H$8=4,'LA16(TotAP)'!G82))))</f>
        <v>4</v>
      </c>
      <c r="H82" s="195">
        <f>IF(INDEX!$H$8=1,'LA (Sch)'!H82,IF(INDEX!$H$8=2,'LA14(TotSpec)'!H82,IF(INDEX!$H$8=3,'LA15(TotSF)'!H82,IF(INDEX!$H$8=4,'LA16(TotAP)'!H82))))</f>
        <v>90</v>
      </c>
      <c r="I82" s="195">
        <f>IF(INDEX!$H$8=1,'LA (Sch)'!I82,IF(INDEX!$H$8=2,'LA14(TotSpec)'!I82,IF(INDEX!$H$8=3,'LA15(TotSF)'!I82,IF(INDEX!$H$8=4,'LA16(TotAP)'!I82))))</f>
        <v>37</v>
      </c>
      <c r="J82" s="195">
        <f>IF(INDEX!$H$8=1,'LA (Sch)'!J82,IF(INDEX!$H$8=2,'LA14(TotSpec)'!J82,IF(INDEX!$H$8=3,'LA15(TotSF)'!J82,IF(INDEX!$H$8=4,'LA16(TotAP)'!J82))))</f>
        <v>37</v>
      </c>
      <c r="K82" s="195">
        <f>IF(INDEX!$H$8=1,'LA (Sch)'!K82,IF(INDEX!$H$8=2,'LA14(TotSpec)'!K82,IF(INDEX!$H$8=3,'LA15(TotSF)'!K82,IF(INDEX!$H$8=4,'LA16(TotAP)'!K82))))</f>
        <v>14</v>
      </c>
      <c r="L82" s="195">
        <f>IF(INDEX!$H$8=1,'LA (Sch)'!L82,IF(INDEX!$H$8=2,'LA14(TotSpec)'!L82,IF(INDEX!$H$8=3,'LA15(TotSF)'!L82,IF(INDEX!$H$8=4,'LA16(TotAP)'!L82))))</f>
        <v>2</v>
      </c>
      <c r="M82" s="195">
        <f>IF(INDEX!$H$8=1,'LA (Sch)'!M82,IF(INDEX!$H$8=2,'LA14(TotSpec)'!M82,IF(INDEX!$H$8=3,'LA15(TotSF)'!M82,IF(INDEX!$H$8=4,'LA16(TotAP)'!M82))))</f>
        <v>2</v>
      </c>
      <c r="N82" s="195">
        <f>IF(INDEX!$H$8=1,'LA (Sch)'!N82,IF(INDEX!$H$8=2,'LA14(TotSpec)'!N82,IF(INDEX!$H$8=3,'LA15(TotSF)'!N82,IF(INDEX!$H$8=4,'LA16(TotAP)'!N82))))</f>
        <v>6</v>
      </c>
      <c r="O82" s="195">
        <f>IF(INDEX!$H$8=1,'LA (Sch)'!O82,IF(INDEX!$H$8=2,'LA14(TotSpec)'!O82,IF(INDEX!$H$8=3,'LA15(TotSF)'!O82,IF(INDEX!$H$8=4,'LA16(TotAP)'!O82))))</f>
        <v>1</v>
      </c>
    </row>
    <row r="83" spans="1:15" s="18" customFormat="1" ht="11.25" x14ac:dyDescent="0.2">
      <c r="A83" s="5" t="s">
        <v>385</v>
      </c>
      <c r="B83" s="100">
        <v>331</v>
      </c>
      <c r="C83" s="5" t="s">
        <v>163</v>
      </c>
      <c r="D83" s="80" t="s">
        <v>132</v>
      </c>
      <c r="E83" s="195">
        <f>IF(INDEX!$H$8=1,'LA (Sch)'!E83,IF(INDEX!$H$8=2,'LA14(TotSpec)'!E83,IF(INDEX!$H$8=3,'LA15(TotSF)'!E83,IF(INDEX!$H$8=4,'LA16(TotAP)'!E83))))</f>
        <v>3435</v>
      </c>
      <c r="F83" s="195">
        <f>IF(INDEX!$H$8=1,'LA (Sch)'!F83,IF(INDEX!$H$8=2,'LA14(TotSpec)'!F83,IF(INDEX!$H$8=3,'LA15(TotSF)'!F83,IF(INDEX!$H$8=4,'LA16(TotAP)'!F83))))</f>
        <v>92</v>
      </c>
      <c r="G83" s="195">
        <f>IF(INDEX!$H$8=1,'LA (Sch)'!G83,IF(INDEX!$H$8=2,'LA14(TotSpec)'!G83,IF(INDEX!$H$8=3,'LA15(TotSF)'!G83,IF(INDEX!$H$8=4,'LA16(TotAP)'!G83))))</f>
        <v>6</v>
      </c>
      <c r="H83" s="195">
        <f>IF(INDEX!$H$8=1,'LA (Sch)'!H83,IF(INDEX!$H$8=2,'LA14(TotSpec)'!H83,IF(INDEX!$H$8=3,'LA15(TotSF)'!H83,IF(INDEX!$H$8=4,'LA16(TotAP)'!H83))))</f>
        <v>89</v>
      </c>
      <c r="I83" s="195">
        <f>IF(INDEX!$H$8=1,'LA (Sch)'!I83,IF(INDEX!$H$8=2,'LA14(TotSpec)'!I83,IF(INDEX!$H$8=3,'LA15(TotSF)'!I83,IF(INDEX!$H$8=4,'LA16(TotAP)'!I83))))</f>
        <v>36</v>
      </c>
      <c r="J83" s="195">
        <f>IF(INDEX!$H$8=1,'LA (Sch)'!J83,IF(INDEX!$H$8=2,'LA14(TotSpec)'!J83,IF(INDEX!$H$8=3,'LA15(TotSF)'!J83,IF(INDEX!$H$8=4,'LA16(TotAP)'!J83))))</f>
        <v>50</v>
      </c>
      <c r="K83" s="195">
        <f>IF(INDEX!$H$8=1,'LA (Sch)'!K83,IF(INDEX!$H$8=2,'LA14(TotSpec)'!K83,IF(INDEX!$H$8=3,'LA15(TotSF)'!K83,IF(INDEX!$H$8=4,'LA16(TotAP)'!K83))))</f>
        <v>1</v>
      </c>
      <c r="L83" s="195">
        <f>IF(INDEX!$H$8=1,'LA (Sch)'!L83,IF(INDEX!$H$8=2,'LA14(TotSpec)'!L83,IF(INDEX!$H$8=3,'LA15(TotSF)'!L83,IF(INDEX!$H$8=4,'LA16(TotAP)'!L83))))</f>
        <v>2</v>
      </c>
      <c r="M83" s="195">
        <f>IF(INDEX!$H$8=1,'LA (Sch)'!M83,IF(INDEX!$H$8=2,'LA14(TotSpec)'!M83,IF(INDEX!$H$8=3,'LA15(TotSF)'!M83,IF(INDEX!$H$8=4,'LA16(TotAP)'!M83))))</f>
        <v>3</v>
      </c>
      <c r="N83" s="195">
        <f>IF(INDEX!$H$8=1,'LA (Sch)'!N83,IF(INDEX!$H$8=2,'LA14(TotSpec)'!N83,IF(INDEX!$H$8=3,'LA15(TotSF)'!N83,IF(INDEX!$H$8=4,'LA16(TotAP)'!N83))))</f>
        <v>7</v>
      </c>
      <c r="O83" s="195">
        <f>IF(INDEX!$H$8=1,'LA (Sch)'!O83,IF(INDEX!$H$8=2,'LA14(TotSpec)'!O83,IF(INDEX!$H$8=3,'LA15(TotSF)'!O83,IF(INDEX!$H$8=4,'LA16(TotAP)'!O83))))</f>
        <v>1</v>
      </c>
    </row>
    <row r="84" spans="1:15" s="18" customFormat="1" ht="11.25" x14ac:dyDescent="0.2">
      <c r="A84" s="5" t="s">
        <v>386</v>
      </c>
      <c r="B84" s="100">
        <v>332</v>
      </c>
      <c r="C84" s="5" t="s">
        <v>180</v>
      </c>
      <c r="D84" s="80" t="s">
        <v>132</v>
      </c>
      <c r="E84" s="195">
        <f>IF(INDEX!$H$8=1,'LA (Sch)'!E84,IF(INDEX!$H$8=2,'LA14(TotSpec)'!E84,IF(INDEX!$H$8=3,'LA15(TotSF)'!E84,IF(INDEX!$H$8=4,'LA16(TotAP)'!E84))))</f>
        <v>3735</v>
      </c>
      <c r="F84" s="195">
        <f>IF(INDEX!$H$8=1,'LA (Sch)'!F84,IF(INDEX!$H$8=2,'LA14(TotSpec)'!F84,IF(INDEX!$H$8=3,'LA15(TotSF)'!F84,IF(INDEX!$H$8=4,'LA16(TotAP)'!F84))))</f>
        <v>93</v>
      </c>
      <c r="G84" s="195">
        <f>IF(INDEX!$H$8=1,'LA (Sch)'!G84,IF(INDEX!$H$8=2,'LA14(TotSpec)'!G84,IF(INDEX!$H$8=3,'LA15(TotSF)'!G84,IF(INDEX!$H$8=4,'LA16(TotAP)'!G84))))</f>
        <v>7</v>
      </c>
      <c r="H84" s="195">
        <f>IF(INDEX!$H$8=1,'LA (Sch)'!H84,IF(INDEX!$H$8=2,'LA14(TotSpec)'!H84,IF(INDEX!$H$8=3,'LA15(TotSF)'!H84,IF(INDEX!$H$8=4,'LA16(TotAP)'!H84))))</f>
        <v>90</v>
      </c>
      <c r="I84" s="195">
        <f>IF(INDEX!$H$8=1,'LA (Sch)'!I84,IF(INDEX!$H$8=2,'LA14(TotSpec)'!I84,IF(INDEX!$H$8=3,'LA15(TotSF)'!I84,IF(INDEX!$H$8=4,'LA16(TotAP)'!I84))))</f>
        <v>63</v>
      </c>
      <c r="J84" s="195">
        <f>IF(INDEX!$H$8=1,'LA (Sch)'!J84,IF(INDEX!$H$8=2,'LA14(TotSpec)'!J84,IF(INDEX!$H$8=3,'LA15(TotSF)'!J84,IF(INDEX!$H$8=4,'LA16(TotAP)'!J84))))</f>
        <v>13</v>
      </c>
      <c r="K84" s="195">
        <f>IF(INDEX!$H$8=1,'LA (Sch)'!K84,IF(INDEX!$H$8=2,'LA14(TotSpec)'!K84,IF(INDEX!$H$8=3,'LA15(TotSF)'!K84,IF(INDEX!$H$8=4,'LA16(TotAP)'!K84))))</f>
        <v>14</v>
      </c>
      <c r="L84" s="195">
        <f>IF(INDEX!$H$8=1,'LA (Sch)'!L84,IF(INDEX!$H$8=2,'LA14(TotSpec)'!L84,IF(INDEX!$H$8=3,'LA15(TotSF)'!L84,IF(INDEX!$H$8=4,'LA16(TotAP)'!L84))))</f>
        <v>1</v>
      </c>
      <c r="M84" s="195">
        <f>IF(INDEX!$H$8=1,'LA (Sch)'!M84,IF(INDEX!$H$8=2,'LA14(TotSpec)'!M84,IF(INDEX!$H$8=3,'LA15(TotSF)'!M84,IF(INDEX!$H$8=4,'LA16(TotAP)'!M84))))</f>
        <v>3</v>
      </c>
      <c r="N84" s="195">
        <f>IF(INDEX!$H$8=1,'LA (Sch)'!N84,IF(INDEX!$H$8=2,'LA14(TotSpec)'!N84,IF(INDEX!$H$8=3,'LA15(TotSF)'!N84,IF(INDEX!$H$8=4,'LA16(TotAP)'!N84))))</f>
        <v>6</v>
      </c>
      <c r="O84" s="195">
        <f>IF(INDEX!$H$8=1,'LA (Sch)'!O84,IF(INDEX!$H$8=2,'LA14(TotSpec)'!O84,IF(INDEX!$H$8=3,'LA15(TotSF)'!O84,IF(INDEX!$H$8=4,'LA16(TotAP)'!O84))))</f>
        <v>1</v>
      </c>
    </row>
    <row r="85" spans="1:15" s="18" customFormat="1" ht="11.25" x14ac:dyDescent="0.2">
      <c r="A85" s="101" t="s">
        <v>387</v>
      </c>
      <c r="B85" s="100">
        <v>884</v>
      </c>
      <c r="C85" s="5" t="s">
        <v>198</v>
      </c>
      <c r="D85" s="80" t="s">
        <v>132</v>
      </c>
      <c r="E85" s="195">
        <f>IF(INDEX!$H$8=1,'LA (Sch)'!E85,IF(INDEX!$H$8=2,'LA14(TotSpec)'!E85,IF(INDEX!$H$8=3,'LA15(TotSF)'!E85,IF(INDEX!$H$8=4,'LA16(TotAP)'!E85))))</f>
        <v>1830</v>
      </c>
      <c r="F85" s="195">
        <f>IF(INDEX!$H$8=1,'LA (Sch)'!F85,IF(INDEX!$H$8=2,'LA14(TotSpec)'!F85,IF(INDEX!$H$8=3,'LA15(TotSF)'!F85,IF(INDEX!$H$8=4,'LA16(TotAP)'!F85))))</f>
        <v>95</v>
      </c>
      <c r="G85" s="195">
        <f>IF(INDEX!$H$8=1,'LA (Sch)'!G85,IF(INDEX!$H$8=2,'LA14(TotSpec)'!G85,IF(INDEX!$H$8=3,'LA15(TotSF)'!G85,IF(INDEX!$H$8=4,'LA16(TotAP)'!G85))))</f>
        <v>7</v>
      </c>
      <c r="H85" s="195">
        <f>IF(INDEX!$H$8=1,'LA (Sch)'!H85,IF(INDEX!$H$8=2,'LA14(TotSpec)'!H85,IF(INDEX!$H$8=3,'LA15(TotSF)'!H85,IF(INDEX!$H$8=4,'LA16(TotAP)'!H85))))</f>
        <v>91</v>
      </c>
      <c r="I85" s="195">
        <f>IF(INDEX!$H$8=1,'LA (Sch)'!I85,IF(INDEX!$H$8=2,'LA14(TotSpec)'!I85,IF(INDEX!$H$8=3,'LA15(TotSF)'!I85,IF(INDEX!$H$8=4,'LA16(TotAP)'!I85))))</f>
        <v>37</v>
      </c>
      <c r="J85" s="195">
        <f>IF(INDEX!$H$8=1,'LA (Sch)'!J85,IF(INDEX!$H$8=2,'LA14(TotSpec)'!J85,IF(INDEX!$H$8=3,'LA15(TotSF)'!J85,IF(INDEX!$H$8=4,'LA16(TotAP)'!J85))))</f>
        <v>14</v>
      </c>
      <c r="K85" s="195">
        <f>IF(INDEX!$H$8=1,'LA (Sch)'!K85,IF(INDEX!$H$8=2,'LA14(TotSpec)'!K85,IF(INDEX!$H$8=3,'LA15(TotSF)'!K85,IF(INDEX!$H$8=4,'LA16(TotAP)'!K85))))</f>
        <v>36</v>
      </c>
      <c r="L85" s="195">
        <f>IF(INDEX!$H$8=1,'LA (Sch)'!L85,IF(INDEX!$H$8=2,'LA14(TotSpec)'!L85,IF(INDEX!$H$8=3,'LA15(TotSF)'!L85,IF(INDEX!$H$8=4,'LA16(TotAP)'!L85))))</f>
        <v>3</v>
      </c>
      <c r="M85" s="195">
        <f>IF(INDEX!$H$8=1,'LA (Sch)'!M85,IF(INDEX!$H$8=2,'LA14(TotSpec)'!M85,IF(INDEX!$H$8=3,'LA15(TotSF)'!M85,IF(INDEX!$H$8=4,'LA16(TotAP)'!M85))))</f>
        <v>5</v>
      </c>
      <c r="N85" s="195">
        <f>IF(INDEX!$H$8=1,'LA (Sch)'!N85,IF(INDEX!$H$8=2,'LA14(TotSpec)'!N85,IF(INDEX!$H$8=3,'LA15(TotSF)'!N85,IF(INDEX!$H$8=4,'LA16(TotAP)'!N85))))</f>
        <v>4</v>
      </c>
      <c r="O85" s="195" t="str">
        <f>IF(INDEX!$H$8=1,'LA (Sch)'!O85,IF(INDEX!$H$8=2,'LA14(TotSpec)'!O85,IF(INDEX!$H$8=3,'LA15(TotSF)'!O85,IF(INDEX!$H$8=4,'LA16(TotAP)'!O85))))</f>
        <v>-</v>
      </c>
    </row>
    <row r="86" spans="1:15" s="18" customFormat="1" ht="11.25" x14ac:dyDescent="0.2">
      <c r="A86" s="5" t="s">
        <v>388</v>
      </c>
      <c r="B86" s="100">
        <v>333</v>
      </c>
      <c r="C86" s="5" t="s">
        <v>251</v>
      </c>
      <c r="D86" s="80" t="s">
        <v>132</v>
      </c>
      <c r="E86" s="195">
        <f>IF(INDEX!$H$8=1,'LA (Sch)'!E86,IF(INDEX!$H$8=2,'LA14(TotSpec)'!E86,IF(INDEX!$H$8=3,'LA15(TotSF)'!E86,IF(INDEX!$H$8=4,'LA16(TotAP)'!E86))))</f>
        <v>3570</v>
      </c>
      <c r="F86" s="195">
        <f>IF(INDEX!$H$8=1,'LA (Sch)'!F86,IF(INDEX!$H$8=2,'LA14(TotSpec)'!F86,IF(INDEX!$H$8=3,'LA15(TotSF)'!F86,IF(INDEX!$H$8=4,'LA16(TotAP)'!F86))))</f>
        <v>92</v>
      </c>
      <c r="G86" s="195">
        <f>IF(INDEX!$H$8=1,'LA (Sch)'!G86,IF(INDEX!$H$8=2,'LA14(TotSpec)'!G86,IF(INDEX!$H$8=3,'LA15(TotSF)'!G86,IF(INDEX!$H$8=4,'LA16(TotAP)'!G86))))</f>
        <v>7</v>
      </c>
      <c r="H86" s="195">
        <f>IF(INDEX!$H$8=1,'LA (Sch)'!H86,IF(INDEX!$H$8=2,'LA14(TotSpec)'!H86,IF(INDEX!$H$8=3,'LA15(TotSF)'!H86,IF(INDEX!$H$8=4,'LA16(TotAP)'!H86))))</f>
        <v>87</v>
      </c>
      <c r="I86" s="195">
        <f>IF(INDEX!$H$8=1,'LA (Sch)'!I86,IF(INDEX!$H$8=2,'LA14(TotSpec)'!I86,IF(INDEX!$H$8=3,'LA15(TotSF)'!I86,IF(INDEX!$H$8=4,'LA16(TotAP)'!I86))))</f>
        <v>46</v>
      </c>
      <c r="J86" s="195">
        <f>IF(INDEX!$H$8=1,'LA (Sch)'!J86,IF(INDEX!$H$8=2,'LA14(TotSpec)'!J86,IF(INDEX!$H$8=3,'LA15(TotSF)'!J86,IF(INDEX!$H$8=4,'LA16(TotAP)'!J86))))</f>
        <v>36</v>
      </c>
      <c r="K86" s="195">
        <f>IF(INDEX!$H$8=1,'LA (Sch)'!K86,IF(INDEX!$H$8=2,'LA14(TotSpec)'!K86,IF(INDEX!$H$8=3,'LA15(TotSF)'!K86,IF(INDEX!$H$8=4,'LA16(TotAP)'!K86))))</f>
        <v>3</v>
      </c>
      <c r="L86" s="195">
        <f>IF(INDEX!$H$8=1,'LA (Sch)'!L86,IF(INDEX!$H$8=2,'LA14(TotSpec)'!L86,IF(INDEX!$H$8=3,'LA15(TotSF)'!L86,IF(INDEX!$H$8=4,'LA16(TotAP)'!L86))))</f>
        <v>1</v>
      </c>
      <c r="M86" s="195">
        <f>IF(INDEX!$H$8=1,'LA (Sch)'!M86,IF(INDEX!$H$8=2,'LA14(TotSpec)'!M86,IF(INDEX!$H$8=3,'LA15(TotSF)'!M86,IF(INDEX!$H$8=4,'LA16(TotAP)'!M86))))</f>
        <v>5</v>
      </c>
      <c r="N86" s="195">
        <f>IF(INDEX!$H$8=1,'LA (Sch)'!N86,IF(INDEX!$H$8=2,'LA14(TotSpec)'!N86,IF(INDEX!$H$8=3,'LA15(TotSF)'!N86,IF(INDEX!$H$8=4,'LA16(TotAP)'!N86))))</f>
        <v>7</v>
      </c>
      <c r="O86" s="195">
        <f>IF(INDEX!$H$8=1,'LA (Sch)'!O86,IF(INDEX!$H$8=2,'LA14(TotSpec)'!O86,IF(INDEX!$H$8=3,'LA15(TotSF)'!O86,IF(INDEX!$H$8=4,'LA16(TotAP)'!O86))))</f>
        <v>1</v>
      </c>
    </row>
    <row r="87" spans="1:15" s="18" customFormat="1" ht="11.25" x14ac:dyDescent="0.2">
      <c r="A87" s="5" t="s">
        <v>389</v>
      </c>
      <c r="B87" s="100">
        <v>893</v>
      </c>
      <c r="C87" s="5" t="s">
        <v>254</v>
      </c>
      <c r="D87" s="80" t="s">
        <v>132</v>
      </c>
      <c r="E87" s="195">
        <f>IF(INDEX!$H$8=1,'LA (Sch)'!E87,IF(INDEX!$H$8=2,'LA14(TotSpec)'!E87,IF(INDEX!$H$8=3,'LA15(TotSF)'!E87,IF(INDEX!$H$8=4,'LA16(TotAP)'!E87))))</f>
        <v>3090</v>
      </c>
      <c r="F87" s="195">
        <f>IF(INDEX!$H$8=1,'LA (Sch)'!F87,IF(INDEX!$H$8=2,'LA14(TotSpec)'!F87,IF(INDEX!$H$8=3,'LA15(TotSF)'!F87,IF(INDEX!$H$8=4,'LA16(TotAP)'!F87))))</f>
        <v>93</v>
      </c>
      <c r="G87" s="195">
        <f>IF(INDEX!$H$8=1,'LA (Sch)'!G87,IF(INDEX!$H$8=2,'LA14(TotSpec)'!G87,IF(INDEX!$H$8=3,'LA15(TotSF)'!G87,IF(INDEX!$H$8=4,'LA16(TotAP)'!G87))))</f>
        <v>7</v>
      </c>
      <c r="H87" s="195">
        <f>IF(INDEX!$H$8=1,'LA (Sch)'!H87,IF(INDEX!$H$8=2,'LA14(TotSpec)'!H87,IF(INDEX!$H$8=3,'LA15(TotSF)'!H87,IF(INDEX!$H$8=4,'LA16(TotAP)'!H87))))</f>
        <v>89</v>
      </c>
      <c r="I87" s="195">
        <f>IF(INDEX!$H$8=1,'LA (Sch)'!I87,IF(INDEX!$H$8=2,'LA14(TotSpec)'!I87,IF(INDEX!$H$8=3,'LA15(TotSF)'!I87,IF(INDEX!$H$8=4,'LA16(TotAP)'!I87))))</f>
        <v>42</v>
      </c>
      <c r="J87" s="195">
        <f>IF(INDEX!$H$8=1,'LA (Sch)'!J87,IF(INDEX!$H$8=2,'LA14(TotSpec)'!J87,IF(INDEX!$H$8=3,'LA15(TotSF)'!J87,IF(INDEX!$H$8=4,'LA16(TotAP)'!J87))))</f>
        <v>18</v>
      </c>
      <c r="K87" s="195">
        <f>IF(INDEX!$H$8=1,'LA (Sch)'!K87,IF(INDEX!$H$8=2,'LA14(TotSpec)'!K87,IF(INDEX!$H$8=3,'LA15(TotSF)'!K87,IF(INDEX!$H$8=4,'LA16(TotAP)'!K87))))</f>
        <v>27</v>
      </c>
      <c r="L87" s="195">
        <f>IF(INDEX!$H$8=1,'LA (Sch)'!L87,IF(INDEX!$H$8=2,'LA14(TotSpec)'!L87,IF(INDEX!$H$8=3,'LA15(TotSF)'!L87,IF(INDEX!$H$8=4,'LA16(TotAP)'!L87))))</f>
        <v>2</v>
      </c>
      <c r="M87" s="195">
        <f>IF(INDEX!$H$8=1,'LA (Sch)'!M87,IF(INDEX!$H$8=2,'LA14(TotSpec)'!M87,IF(INDEX!$H$8=3,'LA15(TotSF)'!M87,IF(INDEX!$H$8=4,'LA16(TotAP)'!M87))))</f>
        <v>5</v>
      </c>
      <c r="N87" s="195">
        <f>IF(INDEX!$H$8=1,'LA (Sch)'!N87,IF(INDEX!$H$8=2,'LA14(TotSpec)'!N87,IF(INDEX!$H$8=3,'LA15(TotSF)'!N87,IF(INDEX!$H$8=4,'LA16(TotAP)'!N87))))</f>
        <v>5</v>
      </c>
      <c r="O87" s="195">
        <f>IF(INDEX!$H$8=1,'LA (Sch)'!O87,IF(INDEX!$H$8=2,'LA14(TotSpec)'!O87,IF(INDEX!$H$8=3,'LA15(TotSF)'!O87,IF(INDEX!$H$8=4,'LA16(TotAP)'!O87))))</f>
        <v>2</v>
      </c>
    </row>
    <row r="88" spans="1:15" s="18" customFormat="1" ht="11.25" x14ac:dyDescent="0.2">
      <c r="A88" s="5" t="s">
        <v>390</v>
      </c>
      <c r="B88" s="100">
        <v>334</v>
      </c>
      <c r="C88" s="5" t="s">
        <v>256</v>
      </c>
      <c r="D88" s="80" t="s">
        <v>132</v>
      </c>
      <c r="E88" s="195">
        <f>IF(INDEX!$H$8=1,'LA (Sch)'!E88,IF(INDEX!$H$8=2,'LA14(TotSpec)'!E88,IF(INDEX!$H$8=3,'LA15(TotSF)'!E88,IF(INDEX!$H$8=4,'LA16(TotAP)'!E88))))</f>
        <v>2985</v>
      </c>
      <c r="F88" s="195">
        <f>IF(INDEX!$H$8=1,'LA (Sch)'!F88,IF(INDEX!$H$8=2,'LA14(TotSpec)'!F88,IF(INDEX!$H$8=3,'LA15(TotSF)'!F88,IF(INDEX!$H$8=4,'LA16(TotAP)'!F88))))</f>
        <v>94</v>
      </c>
      <c r="G88" s="195">
        <f>IF(INDEX!$H$8=1,'LA (Sch)'!G88,IF(INDEX!$H$8=2,'LA14(TotSpec)'!G88,IF(INDEX!$H$8=3,'LA15(TotSF)'!G88,IF(INDEX!$H$8=4,'LA16(TotAP)'!G88))))</f>
        <v>6</v>
      </c>
      <c r="H88" s="195">
        <f>IF(INDEX!$H$8=1,'LA (Sch)'!H88,IF(INDEX!$H$8=2,'LA14(TotSpec)'!H88,IF(INDEX!$H$8=3,'LA15(TotSF)'!H88,IF(INDEX!$H$8=4,'LA16(TotAP)'!H88))))</f>
        <v>91</v>
      </c>
      <c r="I88" s="195">
        <f>IF(INDEX!$H$8=1,'LA (Sch)'!I88,IF(INDEX!$H$8=2,'LA14(TotSpec)'!I88,IF(INDEX!$H$8=3,'LA15(TotSF)'!I88,IF(INDEX!$H$8=4,'LA16(TotAP)'!I88))))</f>
        <v>36</v>
      </c>
      <c r="J88" s="195">
        <f>IF(INDEX!$H$8=1,'LA (Sch)'!J88,IF(INDEX!$H$8=2,'LA14(TotSpec)'!J88,IF(INDEX!$H$8=3,'LA15(TotSF)'!J88,IF(INDEX!$H$8=4,'LA16(TotAP)'!J88))))</f>
        <v>35</v>
      </c>
      <c r="K88" s="195">
        <f>IF(INDEX!$H$8=1,'LA (Sch)'!K88,IF(INDEX!$H$8=2,'LA14(TotSpec)'!K88,IF(INDEX!$H$8=3,'LA15(TotSF)'!K88,IF(INDEX!$H$8=4,'LA16(TotAP)'!K88))))</f>
        <v>18</v>
      </c>
      <c r="L88" s="195">
        <f>IF(INDEX!$H$8=1,'LA (Sch)'!L88,IF(INDEX!$H$8=2,'LA14(TotSpec)'!L88,IF(INDEX!$H$8=3,'LA15(TotSF)'!L88,IF(INDEX!$H$8=4,'LA16(TotAP)'!L88))))</f>
        <v>2</v>
      </c>
      <c r="M88" s="195">
        <f>IF(INDEX!$H$8=1,'LA (Sch)'!M88,IF(INDEX!$H$8=2,'LA14(TotSpec)'!M88,IF(INDEX!$H$8=3,'LA15(TotSF)'!M88,IF(INDEX!$H$8=4,'LA16(TotAP)'!M88))))</f>
        <v>3</v>
      </c>
      <c r="N88" s="195">
        <f>IF(INDEX!$H$8=1,'LA (Sch)'!N88,IF(INDEX!$H$8=2,'LA14(TotSpec)'!N88,IF(INDEX!$H$8=3,'LA15(TotSF)'!N88,IF(INDEX!$H$8=4,'LA16(TotAP)'!N88))))</f>
        <v>5</v>
      </c>
      <c r="O88" s="195">
        <f>IF(INDEX!$H$8=1,'LA (Sch)'!O88,IF(INDEX!$H$8=2,'LA14(TotSpec)'!O88,IF(INDEX!$H$8=3,'LA15(TotSF)'!O88,IF(INDEX!$H$8=4,'LA16(TotAP)'!O88))))</f>
        <v>1</v>
      </c>
    </row>
    <row r="89" spans="1:15" s="18" customFormat="1" ht="11.25" x14ac:dyDescent="0.2">
      <c r="A89" s="5" t="s">
        <v>391</v>
      </c>
      <c r="B89" s="100">
        <v>860</v>
      </c>
      <c r="C89" s="5" t="s">
        <v>264</v>
      </c>
      <c r="D89" s="80" t="s">
        <v>132</v>
      </c>
      <c r="E89" s="195">
        <f>IF(INDEX!$H$8=1,'LA (Sch)'!E89,IF(INDEX!$H$8=2,'LA14(TotSpec)'!E89,IF(INDEX!$H$8=3,'LA15(TotSF)'!E89,IF(INDEX!$H$8=4,'LA16(TotAP)'!E89))))</f>
        <v>9315</v>
      </c>
      <c r="F89" s="195">
        <f>IF(INDEX!$H$8=1,'LA (Sch)'!F89,IF(INDEX!$H$8=2,'LA14(TotSpec)'!F89,IF(INDEX!$H$8=3,'LA15(TotSF)'!F89,IF(INDEX!$H$8=4,'LA16(TotAP)'!F89))))</f>
        <v>95</v>
      </c>
      <c r="G89" s="195">
        <f>IF(INDEX!$H$8=1,'LA (Sch)'!G89,IF(INDEX!$H$8=2,'LA14(TotSpec)'!G89,IF(INDEX!$H$8=3,'LA15(TotSF)'!G89,IF(INDEX!$H$8=4,'LA16(TotAP)'!G89))))</f>
        <v>8</v>
      </c>
      <c r="H89" s="195">
        <f>IF(INDEX!$H$8=1,'LA (Sch)'!H89,IF(INDEX!$H$8=2,'LA14(TotSpec)'!H89,IF(INDEX!$H$8=3,'LA15(TotSF)'!H89,IF(INDEX!$H$8=4,'LA16(TotAP)'!H89))))</f>
        <v>91</v>
      </c>
      <c r="I89" s="195">
        <f>IF(INDEX!$H$8=1,'LA (Sch)'!I89,IF(INDEX!$H$8=2,'LA14(TotSpec)'!I89,IF(INDEX!$H$8=3,'LA15(TotSF)'!I89,IF(INDEX!$H$8=4,'LA16(TotAP)'!I89))))</f>
        <v>46</v>
      </c>
      <c r="J89" s="195">
        <f>IF(INDEX!$H$8=1,'LA (Sch)'!J89,IF(INDEX!$H$8=2,'LA14(TotSpec)'!J89,IF(INDEX!$H$8=3,'LA15(TotSF)'!J89,IF(INDEX!$H$8=4,'LA16(TotAP)'!J89))))</f>
        <v>40</v>
      </c>
      <c r="K89" s="195">
        <f>IF(INDEX!$H$8=1,'LA (Sch)'!K89,IF(INDEX!$H$8=2,'LA14(TotSpec)'!K89,IF(INDEX!$H$8=3,'LA15(TotSF)'!K89,IF(INDEX!$H$8=4,'LA16(TotAP)'!K89))))</f>
        <v>3</v>
      </c>
      <c r="L89" s="195">
        <f>IF(INDEX!$H$8=1,'LA (Sch)'!L89,IF(INDEX!$H$8=2,'LA14(TotSpec)'!L89,IF(INDEX!$H$8=3,'LA15(TotSF)'!L89,IF(INDEX!$H$8=4,'LA16(TotAP)'!L89))))</f>
        <v>2</v>
      </c>
      <c r="M89" s="195">
        <f>IF(INDEX!$H$8=1,'LA (Sch)'!M89,IF(INDEX!$H$8=2,'LA14(TotSpec)'!M89,IF(INDEX!$H$8=3,'LA15(TotSF)'!M89,IF(INDEX!$H$8=4,'LA16(TotAP)'!M89))))</f>
        <v>4</v>
      </c>
      <c r="N89" s="195">
        <f>IF(INDEX!$H$8=1,'LA (Sch)'!N89,IF(INDEX!$H$8=2,'LA14(TotSpec)'!N89,IF(INDEX!$H$8=3,'LA15(TotSF)'!N89,IF(INDEX!$H$8=4,'LA16(TotAP)'!N89))))</f>
        <v>4</v>
      </c>
      <c r="O89" s="195" t="str">
        <f>IF(INDEX!$H$8=1,'LA (Sch)'!O89,IF(INDEX!$H$8=2,'LA14(TotSpec)'!O89,IF(INDEX!$H$8=3,'LA15(TotSF)'!O89,IF(INDEX!$H$8=4,'LA16(TotAP)'!O89))))</f>
        <v>-</v>
      </c>
    </row>
    <row r="90" spans="1:15" s="18" customFormat="1" ht="11.25" x14ac:dyDescent="0.2">
      <c r="A90" s="5" t="s">
        <v>392</v>
      </c>
      <c r="B90" s="100">
        <v>861</v>
      </c>
      <c r="C90" s="5" t="s">
        <v>267</v>
      </c>
      <c r="D90" s="80" t="s">
        <v>132</v>
      </c>
      <c r="E90" s="195">
        <f>IF(INDEX!$H$8=1,'LA (Sch)'!E90,IF(INDEX!$H$8=2,'LA14(TotSpec)'!E90,IF(INDEX!$H$8=3,'LA15(TotSF)'!E90,IF(INDEX!$H$8=4,'LA16(TotAP)'!E90))))</f>
        <v>2435</v>
      </c>
      <c r="F90" s="195">
        <f>IF(INDEX!$H$8=1,'LA (Sch)'!F90,IF(INDEX!$H$8=2,'LA14(TotSpec)'!F90,IF(INDEX!$H$8=3,'LA15(TotSF)'!F90,IF(INDEX!$H$8=4,'LA16(TotAP)'!F90))))</f>
        <v>93</v>
      </c>
      <c r="G90" s="195">
        <f>IF(INDEX!$H$8=1,'LA (Sch)'!G90,IF(INDEX!$H$8=2,'LA14(TotSpec)'!G90,IF(INDEX!$H$8=3,'LA15(TotSF)'!G90,IF(INDEX!$H$8=4,'LA16(TotAP)'!G90))))</f>
        <v>8</v>
      </c>
      <c r="H90" s="195">
        <f>IF(INDEX!$H$8=1,'LA (Sch)'!H90,IF(INDEX!$H$8=2,'LA14(TotSpec)'!H90,IF(INDEX!$H$8=3,'LA15(TotSF)'!H90,IF(INDEX!$H$8=4,'LA16(TotAP)'!H90))))</f>
        <v>88</v>
      </c>
      <c r="I90" s="195">
        <f>IF(INDEX!$H$8=1,'LA (Sch)'!I90,IF(INDEX!$H$8=2,'LA14(TotSpec)'!I90,IF(INDEX!$H$8=3,'LA15(TotSF)'!I90,IF(INDEX!$H$8=4,'LA16(TotAP)'!I90))))</f>
        <v>54</v>
      </c>
      <c r="J90" s="195">
        <f>IF(INDEX!$H$8=1,'LA (Sch)'!J90,IF(INDEX!$H$8=2,'LA14(TotSpec)'!J90,IF(INDEX!$H$8=3,'LA15(TotSF)'!J90,IF(INDEX!$H$8=4,'LA16(TotAP)'!J90))))</f>
        <v>13</v>
      </c>
      <c r="K90" s="195">
        <f>IF(INDEX!$H$8=1,'LA (Sch)'!K90,IF(INDEX!$H$8=2,'LA14(TotSpec)'!K90,IF(INDEX!$H$8=3,'LA15(TotSF)'!K90,IF(INDEX!$H$8=4,'LA16(TotAP)'!K90))))</f>
        <v>20</v>
      </c>
      <c r="L90" s="195">
        <f>IF(INDEX!$H$8=1,'LA (Sch)'!L90,IF(INDEX!$H$8=2,'LA14(TotSpec)'!L90,IF(INDEX!$H$8=3,'LA15(TotSF)'!L90,IF(INDEX!$H$8=4,'LA16(TotAP)'!L90))))</f>
        <v>2</v>
      </c>
      <c r="M90" s="195">
        <f>IF(INDEX!$H$8=1,'LA (Sch)'!M90,IF(INDEX!$H$8=2,'LA14(TotSpec)'!M90,IF(INDEX!$H$8=3,'LA15(TotSF)'!M90,IF(INDEX!$H$8=4,'LA16(TotAP)'!M90))))</f>
        <v>4</v>
      </c>
      <c r="N90" s="195">
        <f>IF(INDEX!$H$8=1,'LA (Sch)'!N90,IF(INDEX!$H$8=2,'LA14(TotSpec)'!N90,IF(INDEX!$H$8=3,'LA15(TotSF)'!N90,IF(INDEX!$H$8=4,'LA16(TotAP)'!N90))))</f>
        <v>7</v>
      </c>
      <c r="O90" s="195" t="str">
        <f>IF(INDEX!$H$8=1,'LA (Sch)'!O90,IF(INDEX!$H$8=2,'LA14(TotSpec)'!O90,IF(INDEX!$H$8=3,'LA15(TotSF)'!O90,IF(INDEX!$H$8=4,'LA16(TotAP)'!O90))))</f>
        <v>-</v>
      </c>
    </row>
    <row r="91" spans="1:15" s="18" customFormat="1" ht="11.25" x14ac:dyDescent="0.2">
      <c r="A91" s="5" t="s">
        <v>393</v>
      </c>
      <c r="B91" s="100">
        <v>894</v>
      </c>
      <c r="C91" s="5" t="s">
        <v>274</v>
      </c>
      <c r="D91" s="80" t="s">
        <v>132</v>
      </c>
      <c r="E91" s="195">
        <f>IF(INDEX!$H$8=1,'LA (Sch)'!E91,IF(INDEX!$H$8=2,'LA14(TotSpec)'!E91,IF(INDEX!$H$8=3,'LA15(TotSF)'!E91,IF(INDEX!$H$8=4,'LA16(TotAP)'!E91))))</f>
        <v>2055</v>
      </c>
      <c r="F91" s="195">
        <f>IF(INDEX!$H$8=1,'LA (Sch)'!F91,IF(INDEX!$H$8=2,'LA14(TotSpec)'!F91,IF(INDEX!$H$8=3,'LA15(TotSF)'!F91,IF(INDEX!$H$8=4,'LA16(TotAP)'!F91))))</f>
        <v>92</v>
      </c>
      <c r="G91" s="195">
        <f>IF(INDEX!$H$8=1,'LA (Sch)'!G91,IF(INDEX!$H$8=2,'LA14(TotSpec)'!G91,IF(INDEX!$H$8=3,'LA15(TotSF)'!G91,IF(INDEX!$H$8=4,'LA16(TotAP)'!G91))))</f>
        <v>7</v>
      </c>
      <c r="H91" s="195">
        <f>IF(INDEX!$H$8=1,'LA (Sch)'!H91,IF(INDEX!$H$8=2,'LA14(TotSpec)'!H91,IF(INDEX!$H$8=3,'LA15(TotSF)'!H91,IF(INDEX!$H$8=4,'LA16(TotAP)'!H91))))</f>
        <v>88</v>
      </c>
      <c r="I91" s="195">
        <f>IF(INDEX!$H$8=1,'LA (Sch)'!I91,IF(INDEX!$H$8=2,'LA14(TotSpec)'!I91,IF(INDEX!$H$8=3,'LA15(TotSF)'!I91,IF(INDEX!$H$8=4,'LA16(TotAP)'!I91))))</f>
        <v>34</v>
      </c>
      <c r="J91" s="195">
        <f>IF(INDEX!$H$8=1,'LA (Sch)'!J91,IF(INDEX!$H$8=2,'LA14(TotSpec)'!J91,IF(INDEX!$H$8=3,'LA15(TotSF)'!J91,IF(INDEX!$H$8=4,'LA16(TotAP)'!J91))))</f>
        <v>29</v>
      </c>
      <c r="K91" s="195">
        <f>IF(INDEX!$H$8=1,'LA (Sch)'!K91,IF(INDEX!$H$8=2,'LA14(TotSpec)'!K91,IF(INDEX!$H$8=3,'LA15(TotSF)'!K91,IF(INDEX!$H$8=4,'LA16(TotAP)'!K91))))</f>
        <v>24</v>
      </c>
      <c r="L91" s="195">
        <f>IF(INDEX!$H$8=1,'LA (Sch)'!L91,IF(INDEX!$H$8=2,'LA14(TotSpec)'!L91,IF(INDEX!$H$8=3,'LA15(TotSF)'!L91,IF(INDEX!$H$8=4,'LA16(TotAP)'!L91))))</f>
        <v>1</v>
      </c>
      <c r="M91" s="195">
        <f>IF(INDEX!$H$8=1,'LA (Sch)'!M91,IF(INDEX!$H$8=2,'LA14(TotSpec)'!M91,IF(INDEX!$H$8=3,'LA15(TotSF)'!M91,IF(INDEX!$H$8=4,'LA16(TotAP)'!M91))))</f>
        <v>4</v>
      </c>
      <c r="N91" s="195">
        <f>IF(INDEX!$H$8=1,'LA (Sch)'!N91,IF(INDEX!$H$8=2,'LA14(TotSpec)'!N91,IF(INDEX!$H$8=3,'LA15(TotSF)'!N91,IF(INDEX!$H$8=4,'LA16(TotAP)'!N91))))</f>
        <v>8</v>
      </c>
      <c r="O91" s="195" t="str">
        <f>IF(INDEX!$H$8=1,'LA (Sch)'!O91,IF(INDEX!$H$8=2,'LA14(TotSpec)'!O91,IF(INDEX!$H$8=3,'LA15(TotSF)'!O91,IF(INDEX!$H$8=4,'LA16(TotAP)'!O91))))</f>
        <v>-</v>
      </c>
    </row>
    <row r="92" spans="1:15" s="18" customFormat="1" ht="11.25" x14ac:dyDescent="0.2">
      <c r="A92" s="5" t="s">
        <v>394</v>
      </c>
      <c r="B92" s="100">
        <v>335</v>
      </c>
      <c r="C92" s="5" t="s">
        <v>280</v>
      </c>
      <c r="D92" s="80" t="s">
        <v>132</v>
      </c>
      <c r="E92" s="195">
        <f>IF(INDEX!$H$8=1,'LA (Sch)'!E92,IF(INDEX!$H$8=2,'LA14(TotSpec)'!E92,IF(INDEX!$H$8=3,'LA15(TotSF)'!E92,IF(INDEX!$H$8=4,'LA16(TotAP)'!E92))))</f>
        <v>3395</v>
      </c>
      <c r="F92" s="195">
        <f>IF(INDEX!$H$8=1,'LA (Sch)'!F92,IF(INDEX!$H$8=2,'LA14(TotSpec)'!F92,IF(INDEX!$H$8=3,'LA15(TotSF)'!F92,IF(INDEX!$H$8=4,'LA16(TotAP)'!F92))))</f>
        <v>92</v>
      </c>
      <c r="G92" s="195">
        <f>IF(INDEX!$H$8=1,'LA (Sch)'!G92,IF(INDEX!$H$8=2,'LA14(TotSpec)'!G92,IF(INDEX!$H$8=3,'LA15(TotSF)'!G92,IF(INDEX!$H$8=4,'LA16(TotAP)'!G92))))</f>
        <v>6</v>
      </c>
      <c r="H92" s="195">
        <f>IF(INDEX!$H$8=1,'LA (Sch)'!H92,IF(INDEX!$H$8=2,'LA14(TotSpec)'!H92,IF(INDEX!$H$8=3,'LA15(TotSF)'!H92,IF(INDEX!$H$8=4,'LA16(TotAP)'!H92))))</f>
        <v>88</v>
      </c>
      <c r="I92" s="195">
        <f>IF(INDEX!$H$8=1,'LA (Sch)'!I92,IF(INDEX!$H$8=2,'LA14(TotSpec)'!I92,IF(INDEX!$H$8=3,'LA15(TotSF)'!I92,IF(INDEX!$H$8=4,'LA16(TotAP)'!I92))))</f>
        <v>37</v>
      </c>
      <c r="J92" s="195">
        <f>IF(INDEX!$H$8=1,'LA (Sch)'!J92,IF(INDEX!$H$8=2,'LA14(TotSpec)'!J92,IF(INDEX!$H$8=3,'LA15(TotSF)'!J92,IF(INDEX!$H$8=4,'LA16(TotAP)'!J92))))</f>
        <v>49</v>
      </c>
      <c r="K92" s="195" t="str">
        <f>IF(INDEX!$H$8=1,'LA (Sch)'!K92,IF(INDEX!$H$8=2,'LA14(TotSpec)'!K92,IF(INDEX!$H$8=3,'LA15(TotSF)'!K92,IF(INDEX!$H$8=4,'LA16(TotAP)'!K92))))</f>
        <v>-</v>
      </c>
      <c r="L92" s="195">
        <f>IF(INDEX!$H$8=1,'LA (Sch)'!L92,IF(INDEX!$H$8=2,'LA14(TotSpec)'!L92,IF(INDEX!$H$8=3,'LA15(TotSF)'!L92,IF(INDEX!$H$8=4,'LA16(TotAP)'!L92))))</f>
        <v>2</v>
      </c>
      <c r="M92" s="195">
        <f>IF(INDEX!$H$8=1,'LA (Sch)'!M92,IF(INDEX!$H$8=2,'LA14(TotSpec)'!M92,IF(INDEX!$H$8=3,'LA15(TotSF)'!M92,IF(INDEX!$H$8=4,'LA16(TotAP)'!M92))))</f>
        <v>4</v>
      </c>
      <c r="N92" s="195">
        <f>IF(INDEX!$H$8=1,'LA (Sch)'!N92,IF(INDEX!$H$8=2,'LA14(TotSpec)'!N92,IF(INDEX!$H$8=3,'LA15(TotSF)'!N92,IF(INDEX!$H$8=4,'LA16(TotAP)'!N92))))</f>
        <v>7</v>
      </c>
      <c r="O92" s="195">
        <f>IF(INDEX!$H$8=1,'LA (Sch)'!O92,IF(INDEX!$H$8=2,'LA14(TotSpec)'!O92,IF(INDEX!$H$8=3,'LA15(TotSF)'!O92,IF(INDEX!$H$8=4,'LA16(TotAP)'!O92))))</f>
        <v>1</v>
      </c>
    </row>
    <row r="93" spans="1:15" s="18" customFormat="1" ht="11.25" x14ac:dyDescent="0.2">
      <c r="A93" s="5" t="s">
        <v>395</v>
      </c>
      <c r="B93" s="100">
        <v>937</v>
      </c>
      <c r="C93" s="5" t="s">
        <v>284</v>
      </c>
      <c r="D93" s="80" t="s">
        <v>132</v>
      </c>
      <c r="E93" s="195">
        <f>IF(INDEX!$H$8=1,'LA (Sch)'!E93,IF(INDEX!$H$8=2,'LA14(TotSpec)'!E93,IF(INDEX!$H$8=3,'LA15(TotSF)'!E93,IF(INDEX!$H$8=4,'LA16(TotAP)'!E93))))</f>
        <v>5850</v>
      </c>
      <c r="F93" s="195">
        <f>IF(INDEX!$H$8=1,'LA (Sch)'!F93,IF(INDEX!$H$8=2,'LA14(TotSpec)'!F93,IF(INDEX!$H$8=3,'LA15(TotSF)'!F93,IF(INDEX!$H$8=4,'LA16(TotAP)'!F93))))</f>
        <v>95</v>
      </c>
      <c r="G93" s="195">
        <f>IF(INDEX!$H$8=1,'LA (Sch)'!G93,IF(INDEX!$H$8=2,'LA14(TotSpec)'!G93,IF(INDEX!$H$8=3,'LA15(TotSF)'!G93,IF(INDEX!$H$8=4,'LA16(TotAP)'!G93))))</f>
        <v>5</v>
      </c>
      <c r="H93" s="195">
        <f>IF(INDEX!$H$8=1,'LA (Sch)'!H93,IF(INDEX!$H$8=2,'LA14(TotSpec)'!H93,IF(INDEX!$H$8=3,'LA15(TotSF)'!H93,IF(INDEX!$H$8=4,'LA16(TotAP)'!H93))))</f>
        <v>91</v>
      </c>
      <c r="I93" s="195">
        <f>IF(INDEX!$H$8=1,'LA (Sch)'!I93,IF(INDEX!$H$8=2,'LA14(TotSpec)'!I93,IF(INDEX!$H$8=3,'LA15(TotSF)'!I93,IF(INDEX!$H$8=4,'LA16(TotAP)'!I93))))</f>
        <v>38</v>
      </c>
      <c r="J93" s="195">
        <f>IF(INDEX!$H$8=1,'LA (Sch)'!J93,IF(INDEX!$H$8=2,'LA14(TotSpec)'!J93,IF(INDEX!$H$8=3,'LA15(TotSF)'!J93,IF(INDEX!$H$8=4,'LA16(TotAP)'!J93))))</f>
        <v>44</v>
      </c>
      <c r="K93" s="195">
        <f>IF(INDEX!$H$8=1,'LA (Sch)'!K93,IF(INDEX!$H$8=2,'LA14(TotSpec)'!K93,IF(INDEX!$H$8=3,'LA15(TotSF)'!K93,IF(INDEX!$H$8=4,'LA16(TotAP)'!K93))))</f>
        <v>8</v>
      </c>
      <c r="L93" s="195">
        <f>IF(INDEX!$H$8=1,'LA (Sch)'!L93,IF(INDEX!$H$8=2,'LA14(TotSpec)'!L93,IF(INDEX!$H$8=3,'LA15(TotSF)'!L93,IF(INDEX!$H$8=4,'LA16(TotAP)'!L93))))</f>
        <v>2</v>
      </c>
      <c r="M93" s="195">
        <f>IF(INDEX!$H$8=1,'LA (Sch)'!M93,IF(INDEX!$H$8=2,'LA14(TotSpec)'!M93,IF(INDEX!$H$8=3,'LA15(TotSF)'!M93,IF(INDEX!$H$8=4,'LA16(TotAP)'!M93))))</f>
        <v>3</v>
      </c>
      <c r="N93" s="195">
        <f>IF(INDEX!$H$8=1,'LA (Sch)'!N93,IF(INDEX!$H$8=2,'LA14(TotSpec)'!N93,IF(INDEX!$H$8=3,'LA15(TotSF)'!N93,IF(INDEX!$H$8=4,'LA16(TotAP)'!N93))))</f>
        <v>5</v>
      </c>
      <c r="O93" s="195">
        <f>IF(INDEX!$H$8=1,'LA (Sch)'!O93,IF(INDEX!$H$8=2,'LA14(TotSpec)'!O93,IF(INDEX!$H$8=3,'LA15(TotSF)'!O93,IF(INDEX!$H$8=4,'LA16(TotAP)'!O93))))</f>
        <v>1</v>
      </c>
    </row>
    <row r="94" spans="1:15" s="18" customFormat="1" ht="11.25" x14ac:dyDescent="0.2">
      <c r="A94" s="5" t="s">
        <v>396</v>
      </c>
      <c r="B94" s="100">
        <v>336</v>
      </c>
      <c r="C94" s="5" t="s">
        <v>293</v>
      </c>
      <c r="D94" s="80" t="s">
        <v>132</v>
      </c>
      <c r="E94" s="195">
        <f>IF(INDEX!$H$8=1,'LA (Sch)'!E94,IF(INDEX!$H$8=2,'LA14(TotSpec)'!E94,IF(INDEX!$H$8=3,'LA15(TotSF)'!E94,IF(INDEX!$H$8=4,'LA16(TotAP)'!E94))))</f>
        <v>2600</v>
      </c>
      <c r="F94" s="195">
        <f>IF(INDEX!$H$8=1,'LA (Sch)'!F94,IF(INDEX!$H$8=2,'LA14(TotSpec)'!F94,IF(INDEX!$H$8=3,'LA15(TotSF)'!F94,IF(INDEX!$H$8=4,'LA16(TotAP)'!F94))))</f>
        <v>92</v>
      </c>
      <c r="G94" s="195">
        <f>IF(INDEX!$H$8=1,'LA (Sch)'!G94,IF(INDEX!$H$8=2,'LA14(TotSpec)'!G94,IF(INDEX!$H$8=3,'LA15(TotSF)'!G94,IF(INDEX!$H$8=4,'LA16(TotAP)'!G94))))</f>
        <v>5</v>
      </c>
      <c r="H94" s="195">
        <f>IF(INDEX!$H$8=1,'LA (Sch)'!H94,IF(INDEX!$H$8=2,'LA14(TotSpec)'!H94,IF(INDEX!$H$8=3,'LA15(TotSF)'!H94,IF(INDEX!$H$8=4,'LA16(TotAP)'!H94))))</f>
        <v>89</v>
      </c>
      <c r="I94" s="195">
        <f>IF(INDEX!$H$8=1,'LA (Sch)'!I94,IF(INDEX!$H$8=2,'LA14(TotSpec)'!I94,IF(INDEX!$H$8=3,'LA15(TotSF)'!I94,IF(INDEX!$H$8=4,'LA16(TotAP)'!I94))))</f>
        <v>35</v>
      </c>
      <c r="J94" s="195">
        <f>IF(INDEX!$H$8=1,'LA (Sch)'!J94,IF(INDEX!$H$8=2,'LA14(TotSpec)'!J94,IF(INDEX!$H$8=3,'LA15(TotSF)'!J94,IF(INDEX!$H$8=4,'LA16(TotAP)'!J94))))</f>
        <v>50</v>
      </c>
      <c r="K94" s="195">
        <f>IF(INDEX!$H$8=1,'LA (Sch)'!K94,IF(INDEX!$H$8=2,'LA14(TotSpec)'!K94,IF(INDEX!$H$8=3,'LA15(TotSF)'!K94,IF(INDEX!$H$8=4,'LA16(TotAP)'!K94))))</f>
        <v>1</v>
      </c>
      <c r="L94" s="195">
        <f>IF(INDEX!$H$8=1,'LA (Sch)'!L94,IF(INDEX!$H$8=2,'LA14(TotSpec)'!L94,IF(INDEX!$H$8=3,'LA15(TotSF)'!L94,IF(INDEX!$H$8=4,'LA16(TotAP)'!L94))))</f>
        <v>3</v>
      </c>
      <c r="M94" s="195">
        <f>IF(INDEX!$H$8=1,'LA (Sch)'!M94,IF(INDEX!$H$8=2,'LA14(TotSpec)'!M94,IF(INDEX!$H$8=3,'LA15(TotSF)'!M94,IF(INDEX!$H$8=4,'LA16(TotAP)'!M94))))</f>
        <v>3</v>
      </c>
      <c r="N94" s="195">
        <f>IF(INDEX!$H$8=1,'LA (Sch)'!N94,IF(INDEX!$H$8=2,'LA14(TotSpec)'!N94,IF(INDEX!$H$8=3,'LA15(TotSF)'!N94,IF(INDEX!$H$8=4,'LA16(TotAP)'!N94))))</f>
        <v>7</v>
      </c>
      <c r="O94" s="195">
        <f>IF(INDEX!$H$8=1,'LA (Sch)'!O94,IF(INDEX!$H$8=2,'LA14(TotSpec)'!O94,IF(INDEX!$H$8=3,'LA15(TotSF)'!O94,IF(INDEX!$H$8=4,'LA16(TotAP)'!O94))))</f>
        <v>1</v>
      </c>
    </row>
    <row r="95" spans="1:15" s="18" customFormat="1" ht="11.25" x14ac:dyDescent="0.2">
      <c r="A95" s="5" t="s">
        <v>397</v>
      </c>
      <c r="B95" s="100">
        <v>885</v>
      </c>
      <c r="C95" s="5" t="s">
        <v>294</v>
      </c>
      <c r="D95" s="80" t="s">
        <v>132</v>
      </c>
      <c r="E95" s="195">
        <f>IF(INDEX!$H$8=1,'LA (Sch)'!E95,IF(INDEX!$H$8=2,'LA14(TotSpec)'!E95,IF(INDEX!$H$8=3,'LA15(TotSF)'!E95,IF(INDEX!$H$8=4,'LA16(TotAP)'!E95))))</f>
        <v>5900</v>
      </c>
      <c r="F95" s="195">
        <f>IF(INDEX!$H$8=1,'LA (Sch)'!F95,IF(INDEX!$H$8=2,'LA14(TotSpec)'!F95,IF(INDEX!$H$8=3,'LA15(TotSF)'!F95,IF(INDEX!$H$8=4,'LA16(TotAP)'!F95))))</f>
        <v>94</v>
      </c>
      <c r="G95" s="195">
        <f>IF(INDEX!$H$8=1,'LA (Sch)'!G95,IF(INDEX!$H$8=2,'LA14(TotSpec)'!G95,IF(INDEX!$H$8=3,'LA15(TotSF)'!G95,IF(INDEX!$H$8=4,'LA16(TotAP)'!G95))))</f>
        <v>6</v>
      </c>
      <c r="H95" s="195">
        <f>IF(INDEX!$H$8=1,'LA (Sch)'!H95,IF(INDEX!$H$8=2,'LA14(TotSpec)'!H95,IF(INDEX!$H$8=3,'LA15(TotSF)'!H95,IF(INDEX!$H$8=4,'LA16(TotAP)'!H95))))</f>
        <v>91</v>
      </c>
      <c r="I95" s="195">
        <f>IF(INDEX!$H$8=1,'LA (Sch)'!I95,IF(INDEX!$H$8=2,'LA14(TotSpec)'!I95,IF(INDEX!$H$8=3,'LA15(TotSF)'!I95,IF(INDEX!$H$8=4,'LA16(TotAP)'!I95))))</f>
        <v>36</v>
      </c>
      <c r="J95" s="195">
        <f>IF(INDEX!$H$8=1,'LA (Sch)'!J95,IF(INDEX!$H$8=2,'LA14(TotSpec)'!J95,IF(INDEX!$H$8=3,'LA15(TotSF)'!J95,IF(INDEX!$H$8=4,'LA16(TotAP)'!J95))))</f>
        <v>37</v>
      </c>
      <c r="K95" s="195">
        <f>IF(INDEX!$H$8=1,'LA (Sch)'!K95,IF(INDEX!$H$8=2,'LA14(TotSpec)'!K95,IF(INDEX!$H$8=3,'LA15(TotSF)'!K95,IF(INDEX!$H$8=4,'LA16(TotAP)'!K95))))</f>
        <v>15</v>
      </c>
      <c r="L95" s="195">
        <f>IF(INDEX!$H$8=1,'LA (Sch)'!L95,IF(INDEX!$H$8=2,'LA14(TotSpec)'!L95,IF(INDEX!$H$8=3,'LA15(TotSF)'!L95,IF(INDEX!$H$8=4,'LA16(TotAP)'!L95))))</f>
        <v>3</v>
      </c>
      <c r="M95" s="195">
        <f>IF(INDEX!$H$8=1,'LA (Sch)'!M95,IF(INDEX!$H$8=2,'LA14(TotSpec)'!M95,IF(INDEX!$H$8=3,'LA15(TotSF)'!M95,IF(INDEX!$H$8=4,'LA16(TotAP)'!M95))))</f>
        <v>3</v>
      </c>
      <c r="N95" s="195">
        <f>IF(INDEX!$H$8=1,'LA (Sch)'!N95,IF(INDEX!$H$8=2,'LA14(TotSpec)'!N95,IF(INDEX!$H$8=3,'LA15(TotSF)'!N95,IF(INDEX!$H$8=4,'LA16(TotAP)'!N95))))</f>
        <v>5</v>
      </c>
      <c r="O95" s="195" t="str">
        <f>IF(INDEX!$H$8=1,'LA (Sch)'!O95,IF(INDEX!$H$8=2,'LA14(TotSpec)'!O95,IF(INDEX!$H$8=3,'LA15(TotSF)'!O95,IF(INDEX!$H$8=4,'LA16(TotAP)'!O95))))</f>
        <v>-</v>
      </c>
    </row>
    <row r="96" spans="1:15" s="18" customFormat="1" ht="11.25" x14ac:dyDescent="0.2">
      <c r="A96" s="5"/>
      <c r="B96" s="100"/>
      <c r="C96" s="5"/>
      <c r="D96" s="80"/>
      <c r="E96" s="195" t="str">
        <f>IF(INDEX!$H$8=1,'LA (Sch)'!E96,IF(INDEX!$H$8=2,'LA14(TotSpec)'!E96,IF(INDEX!$H$8=3,'LA15(TotSF)'!E96,IF(INDEX!$H$8=4,'LA16(TotAP)'!E96))))</f>
        <v/>
      </c>
      <c r="F96" s="195" t="str">
        <f>IF(INDEX!$H$8=1,'LA (Sch)'!F96,IF(INDEX!$H$8=2,'LA14(TotSpec)'!F96,IF(INDEX!$H$8=3,'LA15(TotSF)'!F96,IF(INDEX!$H$8=4,'LA16(TotAP)'!F96))))</f>
        <v/>
      </c>
      <c r="G96" s="195" t="str">
        <f>IF(INDEX!$H$8=1,'LA (Sch)'!G96,IF(INDEX!$H$8=2,'LA14(TotSpec)'!G96,IF(INDEX!$H$8=3,'LA15(TotSF)'!G96,IF(INDEX!$H$8=4,'LA16(TotAP)'!G96))))</f>
        <v/>
      </c>
      <c r="H96" s="195" t="str">
        <f>IF(INDEX!$H$8=1,'LA (Sch)'!H96,IF(INDEX!$H$8=2,'LA14(TotSpec)'!H96,IF(INDEX!$H$8=3,'LA15(TotSF)'!H96,IF(INDEX!$H$8=4,'LA16(TotAP)'!H96))))</f>
        <v/>
      </c>
      <c r="I96" s="195" t="str">
        <f>IF(INDEX!$H$8=1,'LA (Sch)'!I96,IF(INDEX!$H$8=2,'LA14(TotSpec)'!I96,IF(INDEX!$H$8=3,'LA15(TotSF)'!I96,IF(INDEX!$H$8=4,'LA16(TotAP)'!I96))))</f>
        <v/>
      </c>
      <c r="J96" s="195" t="str">
        <f>IF(INDEX!$H$8=1,'LA (Sch)'!J96,IF(INDEX!$H$8=2,'LA14(TotSpec)'!J96,IF(INDEX!$H$8=3,'LA15(TotSF)'!J96,IF(INDEX!$H$8=4,'LA16(TotAP)'!J96))))</f>
        <v/>
      </c>
      <c r="K96" s="195" t="str">
        <f>IF(INDEX!$H$8=1,'LA (Sch)'!K96,IF(INDEX!$H$8=2,'LA14(TotSpec)'!K96,IF(INDEX!$H$8=3,'LA15(TotSF)'!K96,IF(INDEX!$H$8=4,'LA16(TotAP)'!K96))))</f>
        <v/>
      </c>
      <c r="L96" s="195" t="str">
        <f>IF(INDEX!$H$8=1,'LA (Sch)'!L96,IF(INDEX!$H$8=2,'LA14(TotSpec)'!L96,IF(INDEX!$H$8=3,'LA15(TotSF)'!L96,IF(INDEX!$H$8=4,'LA16(TotAP)'!L96))))</f>
        <v/>
      </c>
      <c r="M96" s="195" t="str">
        <f>IF(INDEX!$H$8=1,'LA (Sch)'!M96,IF(INDEX!$H$8=2,'LA14(TotSpec)'!M96,IF(INDEX!$H$8=3,'LA15(TotSF)'!M96,IF(INDEX!$H$8=4,'LA16(TotAP)'!M96))))</f>
        <v/>
      </c>
      <c r="N96" s="195" t="str">
        <f>IF(INDEX!$H$8=1,'LA (Sch)'!N96,IF(INDEX!$H$8=2,'LA14(TotSpec)'!N96,IF(INDEX!$H$8=3,'LA15(TotSF)'!N96,IF(INDEX!$H$8=4,'LA16(TotAP)'!N96))))</f>
        <v/>
      </c>
      <c r="O96" s="195" t="str">
        <f>IF(INDEX!$H$8=1,'LA (Sch)'!O96,IF(INDEX!$H$8=2,'LA14(TotSpec)'!O96,IF(INDEX!$H$8=3,'LA15(TotSF)'!O96,IF(INDEX!$H$8=4,'LA16(TotAP)'!O96))))</f>
        <v/>
      </c>
    </row>
    <row r="97" spans="1:15" s="13" customFormat="1" ht="11.25" x14ac:dyDescent="0.2">
      <c r="A97" s="102" t="s">
        <v>398</v>
      </c>
      <c r="B97" s="86" t="s">
        <v>399</v>
      </c>
      <c r="C97" s="99" t="s">
        <v>127</v>
      </c>
      <c r="D97" s="93"/>
      <c r="E97" s="195">
        <f>IF(INDEX!$H$8=1,'LA (Sch)'!E97,IF(INDEX!$H$8=2,'LA14(TotSpec)'!E97,IF(INDEX!$H$8=3,'LA15(TotSF)'!E97,IF(INDEX!$H$8=4,'LA16(TotAP)'!E97))))</f>
        <v>63720</v>
      </c>
      <c r="F97" s="195">
        <f>IF(INDEX!$H$8=1,'LA (Sch)'!F97,IF(INDEX!$H$8=2,'LA14(TotSpec)'!F97,IF(INDEX!$H$8=3,'LA15(TotSF)'!F97,IF(INDEX!$H$8=4,'LA16(TotAP)'!F97))))</f>
        <v>94</v>
      </c>
      <c r="G97" s="195">
        <f>IF(INDEX!$H$8=1,'LA (Sch)'!G97,IF(INDEX!$H$8=2,'LA14(TotSpec)'!G97,IF(INDEX!$H$8=3,'LA15(TotSF)'!G97,IF(INDEX!$H$8=4,'LA16(TotAP)'!G97))))</f>
        <v>6</v>
      </c>
      <c r="H97" s="195">
        <f>IF(INDEX!$H$8=1,'LA (Sch)'!H97,IF(INDEX!$H$8=2,'LA14(TotSpec)'!H97,IF(INDEX!$H$8=3,'LA15(TotSF)'!H97,IF(INDEX!$H$8=4,'LA16(TotAP)'!H97))))</f>
        <v>91</v>
      </c>
      <c r="I97" s="195">
        <f>IF(INDEX!$H$8=1,'LA (Sch)'!I97,IF(INDEX!$H$8=2,'LA14(TotSpec)'!I97,IF(INDEX!$H$8=3,'LA15(TotSF)'!I97,IF(INDEX!$H$8=4,'LA16(TotAP)'!I97))))</f>
        <v>37</v>
      </c>
      <c r="J97" s="195">
        <f>IF(INDEX!$H$8=1,'LA (Sch)'!J97,IF(INDEX!$H$8=2,'LA14(TotSpec)'!J97,IF(INDEX!$H$8=3,'LA15(TotSF)'!J97,IF(INDEX!$H$8=4,'LA16(TotAP)'!J97))))</f>
        <v>42</v>
      </c>
      <c r="K97" s="195">
        <f>IF(INDEX!$H$8=1,'LA (Sch)'!K97,IF(INDEX!$H$8=2,'LA14(TotSpec)'!K97,IF(INDEX!$H$8=3,'LA15(TotSF)'!K97,IF(INDEX!$H$8=4,'LA16(TotAP)'!K97))))</f>
        <v>10</v>
      </c>
      <c r="L97" s="195">
        <f>IF(INDEX!$H$8=1,'LA (Sch)'!L97,IF(INDEX!$H$8=2,'LA14(TotSpec)'!L97,IF(INDEX!$H$8=3,'LA15(TotSF)'!L97,IF(INDEX!$H$8=4,'LA16(TotAP)'!L97))))</f>
        <v>1</v>
      </c>
      <c r="M97" s="195">
        <f>IF(INDEX!$H$8=1,'LA (Sch)'!M97,IF(INDEX!$H$8=2,'LA14(TotSpec)'!M97,IF(INDEX!$H$8=3,'LA15(TotSF)'!M97,IF(INDEX!$H$8=4,'LA16(TotAP)'!M97))))</f>
        <v>3</v>
      </c>
      <c r="N97" s="195">
        <f>IF(INDEX!$H$8=1,'LA (Sch)'!N97,IF(INDEX!$H$8=2,'LA14(TotSpec)'!N97,IF(INDEX!$H$8=3,'LA15(TotSF)'!N97,IF(INDEX!$H$8=4,'LA16(TotAP)'!N97))))</f>
        <v>5</v>
      </c>
      <c r="O97" s="195">
        <f>IF(INDEX!$H$8=1,'LA (Sch)'!O97,IF(INDEX!$H$8=2,'LA14(TotSpec)'!O97,IF(INDEX!$H$8=3,'LA15(TotSF)'!O97,IF(INDEX!$H$8=4,'LA16(TotAP)'!O97))))</f>
        <v>1</v>
      </c>
    </row>
    <row r="98" spans="1:15" s="18" customFormat="1" ht="11.25" x14ac:dyDescent="0.2">
      <c r="A98" s="101"/>
      <c r="B98" s="100"/>
      <c r="C98" s="96"/>
      <c r="D98" s="80"/>
      <c r="E98" s="195" t="str">
        <f>IF(INDEX!$H$8=1,'LA (Sch)'!E98,IF(INDEX!$H$8=2,'LA14(TotSpec)'!E98,IF(INDEX!$H$8=3,'LA15(TotSF)'!E98,IF(INDEX!$H$8=4,'LA16(TotAP)'!E98))))</f>
        <v/>
      </c>
      <c r="F98" s="195" t="str">
        <f>IF(INDEX!$H$8=1,'LA (Sch)'!F98,IF(INDEX!$H$8=2,'LA14(TotSpec)'!F98,IF(INDEX!$H$8=3,'LA15(TotSF)'!F98,IF(INDEX!$H$8=4,'LA16(TotAP)'!F98))))</f>
        <v/>
      </c>
      <c r="G98" s="195" t="str">
        <f>IF(INDEX!$H$8=1,'LA (Sch)'!G98,IF(INDEX!$H$8=2,'LA14(TotSpec)'!G98,IF(INDEX!$H$8=3,'LA15(TotSF)'!G98,IF(INDEX!$H$8=4,'LA16(TotAP)'!G98))))</f>
        <v/>
      </c>
      <c r="H98" s="195" t="str">
        <f>IF(INDEX!$H$8=1,'LA (Sch)'!H98,IF(INDEX!$H$8=2,'LA14(TotSpec)'!H98,IF(INDEX!$H$8=3,'LA15(TotSF)'!H98,IF(INDEX!$H$8=4,'LA16(TotAP)'!H98))))</f>
        <v/>
      </c>
      <c r="I98" s="195" t="str">
        <f>IF(INDEX!$H$8=1,'LA (Sch)'!I98,IF(INDEX!$H$8=2,'LA14(TotSpec)'!I98,IF(INDEX!$H$8=3,'LA15(TotSF)'!I98,IF(INDEX!$H$8=4,'LA16(TotAP)'!I98))))</f>
        <v/>
      </c>
      <c r="J98" s="195" t="str">
        <f>IF(INDEX!$H$8=1,'LA (Sch)'!J98,IF(INDEX!$H$8=2,'LA14(TotSpec)'!J98,IF(INDEX!$H$8=3,'LA15(TotSF)'!J98,IF(INDEX!$H$8=4,'LA16(TotAP)'!J98))))</f>
        <v/>
      </c>
      <c r="K98" s="195" t="str">
        <f>IF(INDEX!$H$8=1,'LA (Sch)'!K98,IF(INDEX!$H$8=2,'LA14(TotSpec)'!K98,IF(INDEX!$H$8=3,'LA15(TotSF)'!K98,IF(INDEX!$H$8=4,'LA16(TotAP)'!K98))))</f>
        <v/>
      </c>
      <c r="L98" s="195" t="str">
        <f>IF(INDEX!$H$8=1,'LA (Sch)'!L98,IF(INDEX!$H$8=2,'LA14(TotSpec)'!L98,IF(INDEX!$H$8=3,'LA15(TotSF)'!L98,IF(INDEX!$H$8=4,'LA16(TotAP)'!L98))))</f>
        <v/>
      </c>
      <c r="M98" s="195" t="str">
        <f>IF(INDEX!$H$8=1,'LA (Sch)'!M98,IF(INDEX!$H$8=2,'LA14(TotSpec)'!M98,IF(INDEX!$H$8=3,'LA15(TotSF)'!M98,IF(INDEX!$H$8=4,'LA16(TotAP)'!M98))))</f>
        <v/>
      </c>
      <c r="N98" s="195" t="str">
        <f>IF(INDEX!$H$8=1,'LA (Sch)'!N98,IF(INDEX!$H$8=2,'LA14(TotSpec)'!N98,IF(INDEX!$H$8=3,'LA15(TotSF)'!N98,IF(INDEX!$H$8=4,'LA16(TotAP)'!N98))))</f>
        <v/>
      </c>
      <c r="O98" s="195" t="str">
        <f>IF(INDEX!$H$8=1,'LA (Sch)'!O98,IF(INDEX!$H$8=2,'LA14(TotSpec)'!O98,IF(INDEX!$H$8=3,'LA15(TotSF)'!O98,IF(INDEX!$H$8=4,'LA16(TotAP)'!O98))))</f>
        <v/>
      </c>
    </row>
    <row r="99" spans="1:15" s="18" customFormat="1" ht="11.25" x14ac:dyDescent="0.2">
      <c r="A99" s="5" t="s">
        <v>400</v>
      </c>
      <c r="B99" s="100">
        <v>822</v>
      </c>
      <c r="C99" s="5" t="s">
        <v>126</v>
      </c>
      <c r="D99" s="80" t="s">
        <v>127</v>
      </c>
      <c r="E99" s="195">
        <f>IF(INDEX!$H$8=1,'LA (Sch)'!E99,IF(INDEX!$H$8=2,'LA14(TotSpec)'!E99,IF(INDEX!$H$8=3,'LA15(TotSF)'!E99,IF(INDEX!$H$8=4,'LA16(TotAP)'!E99))))</f>
        <v>1880</v>
      </c>
      <c r="F99" s="195">
        <f>IF(INDEX!$H$8=1,'LA (Sch)'!F99,IF(INDEX!$H$8=2,'LA14(TotSpec)'!F99,IF(INDEX!$H$8=3,'LA15(TotSF)'!F99,IF(INDEX!$H$8=4,'LA16(TotAP)'!F99))))</f>
        <v>93</v>
      </c>
      <c r="G99" s="195">
        <f>IF(INDEX!$H$8=1,'LA (Sch)'!G99,IF(INDEX!$H$8=2,'LA14(TotSpec)'!G99,IF(INDEX!$H$8=3,'LA15(TotSF)'!G99,IF(INDEX!$H$8=4,'LA16(TotAP)'!G99))))</f>
        <v>4</v>
      </c>
      <c r="H99" s="195">
        <f>IF(INDEX!$H$8=1,'LA (Sch)'!H99,IF(INDEX!$H$8=2,'LA14(TotSpec)'!H99,IF(INDEX!$H$8=3,'LA15(TotSF)'!H99,IF(INDEX!$H$8=4,'LA16(TotAP)'!H99))))</f>
        <v>91</v>
      </c>
      <c r="I99" s="195">
        <f>IF(INDEX!$H$8=1,'LA (Sch)'!I99,IF(INDEX!$H$8=2,'LA14(TotSpec)'!I99,IF(INDEX!$H$8=3,'LA15(TotSF)'!I99,IF(INDEX!$H$8=4,'LA16(TotAP)'!I99))))</f>
        <v>35</v>
      </c>
      <c r="J99" s="195">
        <f>IF(INDEX!$H$8=1,'LA (Sch)'!J99,IF(INDEX!$H$8=2,'LA14(TotSpec)'!J99,IF(INDEX!$H$8=3,'LA15(TotSF)'!J99,IF(INDEX!$H$8=4,'LA16(TotAP)'!J99))))</f>
        <v>55</v>
      </c>
      <c r="K99" s="195" t="str">
        <f>IF(INDEX!$H$8=1,'LA (Sch)'!K99,IF(INDEX!$H$8=2,'LA14(TotSpec)'!K99,IF(INDEX!$H$8=3,'LA15(TotSF)'!K99,IF(INDEX!$H$8=4,'LA16(TotAP)'!K99))))</f>
        <v>x</v>
      </c>
      <c r="L99" s="195" t="str">
        <f>IF(INDEX!$H$8=1,'LA (Sch)'!L99,IF(INDEX!$H$8=2,'LA14(TotSpec)'!L99,IF(INDEX!$H$8=3,'LA15(TotSF)'!L99,IF(INDEX!$H$8=4,'LA16(TotAP)'!L99))))</f>
        <v>x</v>
      </c>
      <c r="M99" s="195">
        <f>IF(INDEX!$H$8=1,'LA (Sch)'!M99,IF(INDEX!$H$8=2,'LA14(TotSpec)'!M99,IF(INDEX!$H$8=3,'LA15(TotSF)'!M99,IF(INDEX!$H$8=4,'LA16(TotAP)'!M99))))</f>
        <v>2</v>
      </c>
      <c r="N99" s="195">
        <f>IF(INDEX!$H$8=1,'LA (Sch)'!N99,IF(INDEX!$H$8=2,'LA14(TotSpec)'!N99,IF(INDEX!$H$8=3,'LA15(TotSF)'!N99,IF(INDEX!$H$8=4,'LA16(TotAP)'!N99))))</f>
        <v>6</v>
      </c>
      <c r="O99" s="195">
        <f>IF(INDEX!$H$8=1,'LA (Sch)'!O99,IF(INDEX!$H$8=2,'LA14(TotSpec)'!O99,IF(INDEX!$H$8=3,'LA15(TotSF)'!O99,IF(INDEX!$H$8=4,'LA16(TotAP)'!O99))))</f>
        <v>1</v>
      </c>
    </row>
    <row r="100" spans="1:15" s="18" customFormat="1" ht="11.25" x14ac:dyDescent="0.2">
      <c r="A100" s="5" t="s">
        <v>401</v>
      </c>
      <c r="B100" s="100">
        <v>873</v>
      </c>
      <c r="C100" s="5" t="s">
        <v>154</v>
      </c>
      <c r="D100" s="80" t="s">
        <v>127</v>
      </c>
      <c r="E100" s="195">
        <f>IF(INDEX!$H$8=1,'LA (Sch)'!E100,IF(INDEX!$H$8=2,'LA14(TotSpec)'!E100,IF(INDEX!$H$8=3,'LA15(TotSF)'!E100,IF(INDEX!$H$8=4,'LA16(TotAP)'!E100))))</f>
        <v>5900</v>
      </c>
      <c r="F100" s="195">
        <f>IF(INDEX!$H$8=1,'LA (Sch)'!F100,IF(INDEX!$H$8=2,'LA14(TotSpec)'!F100,IF(INDEX!$H$8=3,'LA15(TotSF)'!F100,IF(INDEX!$H$8=4,'LA16(TotAP)'!F100))))</f>
        <v>94</v>
      </c>
      <c r="G100" s="195">
        <f>IF(INDEX!$H$8=1,'LA (Sch)'!G100,IF(INDEX!$H$8=2,'LA14(TotSpec)'!G100,IF(INDEX!$H$8=3,'LA15(TotSF)'!G100,IF(INDEX!$H$8=4,'LA16(TotAP)'!G100))))</f>
        <v>6</v>
      </c>
      <c r="H100" s="195">
        <f>IF(INDEX!$H$8=1,'LA (Sch)'!H100,IF(INDEX!$H$8=2,'LA14(TotSpec)'!H100,IF(INDEX!$H$8=3,'LA15(TotSF)'!H100,IF(INDEX!$H$8=4,'LA16(TotAP)'!H100))))</f>
        <v>91</v>
      </c>
      <c r="I100" s="195">
        <f>IF(INDEX!$H$8=1,'LA (Sch)'!I100,IF(INDEX!$H$8=2,'LA14(TotSpec)'!I100,IF(INDEX!$H$8=3,'LA15(TotSF)'!I100,IF(INDEX!$H$8=4,'LA16(TotAP)'!I100))))</f>
        <v>35</v>
      </c>
      <c r="J100" s="195">
        <f>IF(INDEX!$H$8=1,'LA (Sch)'!J100,IF(INDEX!$H$8=2,'LA14(TotSpec)'!J100,IF(INDEX!$H$8=3,'LA15(TotSF)'!J100,IF(INDEX!$H$8=4,'LA16(TotAP)'!J100))))</f>
        <v>27</v>
      </c>
      <c r="K100" s="195">
        <f>IF(INDEX!$H$8=1,'LA (Sch)'!K100,IF(INDEX!$H$8=2,'LA14(TotSpec)'!K100,IF(INDEX!$H$8=3,'LA15(TotSF)'!K100,IF(INDEX!$H$8=4,'LA16(TotAP)'!K100))))</f>
        <v>28</v>
      </c>
      <c r="L100" s="195">
        <f>IF(INDEX!$H$8=1,'LA (Sch)'!L100,IF(INDEX!$H$8=2,'LA14(TotSpec)'!L100,IF(INDEX!$H$8=3,'LA15(TotSF)'!L100,IF(INDEX!$H$8=4,'LA16(TotAP)'!L100))))</f>
        <v>2</v>
      </c>
      <c r="M100" s="195">
        <f>IF(INDEX!$H$8=1,'LA (Sch)'!M100,IF(INDEX!$H$8=2,'LA14(TotSpec)'!M100,IF(INDEX!$H$8=3,'LA15(TotSF)'!M100,IF(INDEX!$H$8=4,'LA16(TotAP)'!M100))))</f>
        <v>3</v>
      </c>
      <c r="N100" s="195">
        <f>IF(INDEX!$H$8=1,'LA (Sch)'!N100,IF(INDEX!$H$8=2,'LA14(TotSpec)'!N100,IF(INDEX!$H$8=3,'LA15(TotSF)'!N100,IF(INDEX!$H$8=4,'LA16(TotAP)'!N100))))</f>
        <v>5</v>
      </c>
      <c r="O100" s="195">
        <f>IF(INDEX!$H$8=1,'LA (Sch)'!O100,IF(INDEX!$H$8=2,'LA14(TotSpec)'!O100,IF(INDEX!$H$8=3,'LA15(TotSF)'!O100,IF(INDEX!$H$8=4,'LA16(TotAP)'!O100))))</f>
        <v>1</v>
      </c>
    </row>
    <row r="101" spans="1:15" s="18" customFormat="1" ht="11.25" x14ac:dyDescent="0.2">
      <c r="A101" s="5" t="s">
        <v>402</v>
      </c>
      <c r="B101" s="100">
        <v>823</v>
      </c>
      <c r="C101" s="5" t="s">
        <v>157</v>
      </c>
      <c r="D101" s="80" t="s">
        <v>127</v>
      </c>
      <c r="E101" s="195">
        <f>IF(INDEX!$H$8=1,'LA (Sch)'!E101,IF(INDEX!$H$8=2,'LA14(TotSpec)'!E101,IF(INDEX!$H$8=3,'LA15(TotSF)'!E101,IF(INDEX!$H$8=4,'LA16(TotAP)'!E101))))</f>
        <v>2705</v>
      </c>
      <c r="F101" s="195">
        <f>IF(INDEX!$H$8=1,'LA (Sch)'!F101,IF(INDEX!$H$8=2,'LA14(TotSpec)'!F101,IF(INDEX!$H$8=3,'LA15(TotSF)'!F101,IF(INDEX!$H$8=4,'LA16(TotAP)'!F101))))</f>
        <v>95</v>
      </c>
      <c r="G101" s="195">
        <f>IF(INDEX!$H$8=1,'LA (Sch)'!G101,IF(INDEX!$H$8=2,'LA14(TotSpec)'!G101,IF(INDEX!$H$8=3,'LA15(TotSF)'!G101,IF(INDEX!$H$8=4,'LA16(TotAP)'!G101))))</f>
        <v>6</v>
      </c>
      <c r="H101" s="195">
        <f>IF(INDEX!$H$8=1,'LA (Sch)'!H101,IF(INDEX!$H$8=2,'LA14(TotSpec)'!H101,IF(INDEX!$H$8=3,'LA15(TotSF)'!H101,IF(INDEX!$H$8=4,'LA16(TotAP)'!H101))))</f>
        <v>91</v>
      </c>
      <c r="I101" s="195">
        <f>IF(INDEX!$H$8=1,'LA (Sch)'!I101,IF(INDEX!$H$8=2,'LA14(TotSpec)'!I101,IF(INDEX!$H$8=3,'LA15(TotSF)'!I101,IF(INDEX!$H$8=4,'LA16(TotAP)'!I101))))</f>
        <v>36</v>
      </c>
      <c r="J101" s="195">
        <f>IF(INDEX!$H$8=1,'LA (Sch)'!J101,IF(INDEX!$H$8=2,'LA14(TotSpec)'!J101,IF(INDEX!$H$8=3,'LA15(TotSF)'!J101,IF(INDEX!$H$8=4,'LA16(TotAP)'!J101))))</f>
        <v>53</v>
      </c>
      <c r="K101" s="195">
        <f>IF(INDEX!$H$8=1,'LA (Sch)'!K101,IF(INDEX!$H$8=2,'LA14(TotSpec)'!K101,IF(INDEX!$H$8=3,'LA15(TotSF)'!K101,IF(INDEX!$H$8=4,'LA16(TotAP)'!K101))))</f>
        <v>1</v>
      </c>
      <c r="L101" s="195">
        <f>IF(INDEX!$H$8=1,'LA (Sch)'!L101,IF(INDEX!$H$8=2,'LA14(TotSpec)'!L101,IF(INDEX!$H$8=3,'LA15(TotSF)'!L101,IF(INDEX!$H$8=4,'LA16(TotAP)'!L101))))</f>
        <v>1</v>
      </c>
      <c r="M101" s="195">
        <f>IF(INDEX!$H$8=1,'LA (Sch)'!M101,IF(INDEX!$H$8=2,'LA14(TotSpec)'!M101,IF(INDEX!$H$8=3,'LA15(TotSF)'!M101,IF(INDEX!$H$8=4,'LA16(TotAP)'!M101))))</f>
        <v>3</v>
      </c>
      <c r="N101" s="195">
        <f>IF(INDEX!$H$8=1,'LA (Sch)'!N101,IF(INDEX!$H$8=2,'LA14(TotSpec)'!N101,IF(INDEX!$H$8=3,'LA15(TotSF)'!N101,IF(INDEX!$H$8=4,'LA16(TotAP)'!N101))))</f>
        <v>4</v>
      </c>
      <c r="O101" s="195">
        <f>IF(INDEX!$H$8=1,'LA (Sch)'!O101,IF(INDEX!$H$8=2,'LA14(TotSpec)'!O101,IF(INDEX!$H$8=3,'LA15(TotSF)'!O101,IF(INDEX!$H$8=4,'LA16(TotAP)'!O101))))</f>
        <v>1</v>
      </c>
    </row>
    <row r="102" spans="1:15" s="18" customFormat="1" ht="11.25" x14ac:dyDescent="0.2">
      <c r="A102" s="5" t="s">
        <v>403</v>
      </c>
      <c r="B102" s="100">
        <v>881</v>
      </c>
      <c r="C102" s="5" t="s">
        <v>186</v>
      </c>
      <c r="D102" s="80" t="s">
        <v>127</v>
      </c>
      <c r="E102" s="195">
        <f>IF(INDEX!$H$8=1,'LA (Sch)'!E102,IF(INDEX!$H$8=2,'LA14(TotSpec)'!E102,IF(INDEX!$H$8=3,'LA15(TotSF)'!E102,IF(INDEX!$H$8=4,'LA16(TotAP)'!E102))))</f>
        <v>15455</v>
      </c>
      <c r="F102" s="195">
        <f>IF(INDEX!$H$8=1,'LA (Sch)'!F102,IF(INDEX!$H$8=2,'LA14(TotSpec)'!F102,IF(INDEX!$H$8=3,'LA15(TotSF)'!F102,IF(INDEX!$H$8=4,'LA16(TotAP)'!F102))))</f>
        <v>94</v>
      </c>
      <c r="G102" s="195">
        <f>IF(INDEX!$H$8=1,'LA (Sch)'!G102,IF(INDEX!$H$8=2,'LA14(TotSpec)'!G102,IF(INDEX!$H$8=3,'LA15(TotSF)'!G102,IF(INDEX!$H$8=4,'LA16(TotAP)'!G102))))</f>
        <v>7</v>
      </c>
      <c r="H102" s="195">
        <f>IF(INDEX!$H$8=1,'LA (Sch)'!H102,IF(INDEX!$H$8=2,'LA14(TotSpec)'!H102,IF(INDEX!$H$8=3,'LA15(TotSF)'!H102,IF(INDEX!$H$8=4,'LA16(TotAP)'!H102))))</f>
        <v>90</v>
      </c>
      <c r="I102" s="195">
        <f>IF(INDEX!$H$8=1,'LA (Sch)'!I102,IF(INDEX!$H$8=2,'LA14(TotSpec)'!I102,IF(INDEX!$H$8=3,'LA15(TotSF)'!I102,IF(INDEX!$H$8=4,'LA16(TotAP)'!I102))))</f>
        <v>42</v>
      </c>
      <c r="J102" s="195">
        <f>IF(INDEX!$H$8=1,'LA (Sch)'!J102,IF(INDEX!$H$8=2,'LA14(TotSpec)'!J102,IF(INDEX!$H$8=3,'LA15(TotSF)'!J102,IF(INDEX!$H$8=4,'LA16(TotAP)'!J102))))</f>
        <v>37</v>
      </c>
      <c r="K102" s="195">
        <f>IF(INDEX!$H$8=1,'LA (Sch)'!K102,IF(INDEX!$H$8=2,'LA14(TotSpec)'!K102,IF(INDEX!$H$8=3,'LA15(TotSF)'!K102,IF(INDEX!$H$8=4,'LA16(TotAP)'!K102))))</f>
        <v>9</v>
      </c>
      <c r="L102" s="195">
        <f>IF(INDEX!$H$8=1,'LA (Sch)'!L102,IF(INDEX!$H$8=2,'LA14(TotSpec)'!L102,IF(INDEX!$H$8=3,'LA15(TotSF)'!L102,IF(INDEX!$H$8=4,'LA16(TotAP)'!L102))))</f>
        <v>2</v>
      </c>
      <c r="M102" s="195">
        <f>IF(INDEX!$H$8=1,'LA (Sch)'!M102,IF(INDEX!$H$8=2,'LA14(TotSpec)'!M102,IF(INDEX!$H$8=3,'LA15(TotSF)'!M102,IF(INDEX!$H$8=4,'LA16(TotAP)'!M102))))</f>
        <v>4</v>
      </c>
      <c r="N102" s="195">
        <f>IF(INDEX!$H$8=1,'LA (Sch)'!N102,IF(INDEX!$H$8=2,'LA14(TotSpec)'!N102,IF(INDEX!$H$8=3,'LA15(TotSF)'!N102,IF(INDEX!$H$8=4,'LA16(TotAP)'!N102))))</f>
        <v>6</v>
      </c>
      <c r="O102" s="195">
        <f>IF(INDEX!$H$8=1,'LA (Sch)'!O102,IF(INDEX!$H$8=2,'LA14(TotSpec)'!O102,IF(INDEX!$H$8=3,'LA15(TotSF)'!O102,IF(INDEX!$H$8=4,'LA16(TotAP)'!O102))))</f>
        <v>1</v>
      </c>
    </row>
    <row r="103" spans="1:15" s="18" customFormat="1" ht="11.25" x14ac:dyDescent="0.2">
      <c r="A103" s="5" t="s">
        <v>404</v>
      </c>
      <c r="B103" s="100">
        <v>919</v>
      </c>
      <c r="C103" s="5" t="s">
        <v>199</v>
      </c>
      <c r="D103" s="80" t="s">
        <v>127</v>
      </c>
      <c r="E103" s="195">
        <f>IF(INDEX!$H$8=1,'LA (Sch)'!E103,IF(INDEX!$H$8=2,'LA14(TotSpec)'!E103,IF(INDEX!$H$8=3,'LA15(TotSF)'!E103,IF(INDEX!$H$8=4,'LA16(TotAP)'!E103))))</f>
        <v>13015</v>
      </c>
      <c r="F103" s="195">
        <f>IF(INDEX!$H$8=1,'LA (Sch)'!F103,IF(INDEX!$H$8=2,'LA14(TotSpec)'!F103,IF(INDEX!$H$8=3,'LA15(TotSF)'!F103,IF(INDEX!$H$8=4,'LA16(TotAP)'!F103))))</f>
        <v>96</v>
      </c>
      <c r="G103" s="195">
        <f>IF(INDEX!$H$8=1,'LA (Sch)'!G103,IF(INDEX!$H$8=2,'LA14(TotSpec)'!G103,IF(INDEX!$H$8=3,'LA15(TotSF)'!G103,IF(INDEX!$H$8=4,'LA16(TotAP)'!G103))))</f>
        <v>4</v>
      </c>
      <c r="H103" s="195">
        <f>IF(INDEX!$H$8=1,'LA (Sch)'!H103,IF(INDEX!$H$8=2,'LA14(TotSpec)'!H103,IF(INDEX!$H$8=3,'LA15(TotSF)'!H103,IF(INDEX!$H$8=4,'LA16(TotAP)'!H103))))</f>
        <v>94</v>
      </c>
      <c r="I103" s="195">
        <f>IF(INDEX!$H$8=1,'LA (Sch)'!I103,IF(INDEX!$H$8=2,'LA14(TotSpec)'!I103,IF(INDEX!$H$8=3,'LA15(TotSF)'!I103,IF(INDEX!$H$8=4,'LA16(TotAP)'!I103))))</f>
        <v>31</v>
      </c>
      <c r="J103" s="195">
        <f>IF(INDEX!$H$8=1,'LA (Sch)'!J103,IF(INDEX!$H$8=2,'LA14(TotSpec)'!J103,IF(INDEX!$H$8=3,'LA15(TotSF)'!J103,IF(INDEX!$H$8=4,'LA16(TotAP)'!J103))))</f>
        <v>60</v>
      </c>
      <c r="K103" s="195">
        <f>IF(INDEX!$H$8=1,'LA (Sch)'!K103,IF(INDEX!$H$8=2,'LA14(TotSpec)'!K103,IF(INDEX!$H$8=3,'LA15(TotSF)'!K103,IF(INDEX!$H$8=4,'LA16(TotAP)'!K103))))</f>
        <v>1</v>
      </c>
      <c r="L103" s="195">
        <f>IF(INDEX!$H$8=1,'LA (Sch)'!L103,IF(INDEX!$H$8=2,'LA14(TotSpec)'!L103,IF(INDEX!$H$8=3,'LA15(TotSF)'!L103,IF(INDEX!$H$8=4,'LA16(TotAP)'!L103))))</f>
        <v>1</v>
      </c>
      <c r="M103" s="195">
        <f>IF(INDEX!$H$8=1,'LA (Sch)'!M103,IF(INDEX!$H$8=2,'LA14(TotSpec)'!M103,IF(INDEX!$H$8=3,'LA15(TotSF)'!M103,IF(INDEX!$H$8=4,'LA16(TotAP)'!M103))))</f>
        <v>3</v>
      </c>
      <c r="N103" s="195">
        <f>IF(INDEX!$H$8=1,'LA (Sch)'!N103,IF(INDEX!$H$8=2,'LA14(TotSpec)'!N103,IF(INDEX!$H$8=3,'LA15(TotSF)'!N103,IF(INDEX!$H$8=4,'LA16(TotAP)'!N103))))</f>
        <v>3</v>
      </c>
      <c r="O103" s="195">
        <f>IF(INDEX!$H$8=1,'LA (Sch)'!O103,IF(INDEX!$H$8=2,'LA14(TotSpec)'!O103,IF(INDEX!$H$8=3,'LA15(TotSF)'!O103,IF(INDEX!$H$8=4,'LA16(TotAP)'!O103))))</f>
        <v>1</v>
      </c>
    </row>
    <row r="104" spans="1:15" s="18" customFormat="1" ht="11.25" x14ac:dyDescent="0.2">
      <c r="A104" s="5" t="s">
        <v>405</v>
      </c>
      <c r="B104" s="100">
        <v>821</v>
      </c>
      <c r="C104" s="5" t="s">
        <v>219</v>
      </c>
      <c r="D104" s="80" t="s">
        <v>127</v>
      </c>
      <c r="E104" s="195">
        <f>IF(INDEX!$H$8=1,'LA (Sch)'!E104,IF(INDEX!$H$8=2,'LA14(TotSpec)'!E104,IF(INDEX!$H$8=3,'LA15(TotSF)'!E104,IF(INDEX!$H$8=4,'LA16(TotAP)'!E104))))</f>
        <v>2490</v>
      </c>
      <c r="F104" s="195">
        <f>IF(INDEX!$H$8=1,'LA (Sch)'!F104,IF(INDEX!$H$8=2,'LA14(TotSpec)'!F104,IF(INDEX!$H$8=3,'LA15(TotSF)'!F104,IF(INDEX!$H$8=4,'LA16(TotAP)'!F104))))</f>
        <v>93</v>
      </c>
      <c r="G104" s="195">
        <f>IF(INDEX!$H$8=1,'LA (Sch)'!G104,IF(INDEX!$H$8=2,'LA14(TotSpec)'!G104,IF(INDEX!$H$8=3,'LA15(TotSF)'!G104,IF(INDEX!$H$8=4,'LA16(TotAP)'!G104))))</f>
        <v>4</v>
      </c>
      <c r="H104" s="195">
        <f>IF(INDEX!$H$8=1,'LA (Sch)'!H104,IF(INDEX!$H$8=2,'LA14(TotSpec)'!H104,IF(INDEX!$H$8=3,'LA15(TotSF)'!H104,IF(INDEX!$H$8=4,'LA16(TotAP)'!H104))))</f>
        <v>91</v>
      </c>
      <c r="I104" s="195">
        <f>IF(INDEX!$H$8=1,'LA (Sch)'!I104,IF(INDEX!$H$8=2,'LA14(TotSpec)'!I104,IF(INDEX!$H$8=3,'LA15(TotSF)'!I104,IF(INDEX!$H$8=4,'LA16(TotAP)'!I104))))</f>
        <v>27</v>
      </c>
      <c r="J104" s="195">
        <f>IF(INDEX!$H$8=1,'LA (Sch)'!J104,IF(INDEX!$H$8=2,'LA14(TotSpec)'!J104,IF(INDEX!$H$8=3,'LA15(TotSF)'!J104,IF(INDEX!$H$8=4,'LA16(TotAP)'!J104))))</f>
        <v>11</v>
      </c>
      <c r="K104" s="195">
        <f>IF(INDEX!$H$8=1,'LA (Sch)'!K104,IF(INDEX!$H$8=2,'LA14(TotSpec)'!K104,IF(INDEX!$H$8=3,'LA15(TotSF)'!K104,IF(INDEX!$H$8=4,'LA16(TotAP)'!K104))))</f>
        <v>52</v>
      </c>
      <c r="L104" s="195">
        <f>IF(INDEX!$H$8=1,'LA (Sch)'!L104,IF(INDEX!$H$8=2,'LA14(TotSpec)'!L104,IF(INDEX!$H$8=3,'LA15(TotSF)'!L104,IF(INDEX!$H$8=4,'LA16(TotAP)'!L104))))</f>
        <v>1</v>
      </c>
      <c r="M104" s="195">
        <f>IF(INDEX!$H$8=1,'LA (Sch)'!M104,IF(INDEX!$H$8=2,'LA14(TotSpec)'!M104,IF(INDEX!$H$8=3,'LA15(TotSF)'!M104,IF(INDEX!$H$8=4,'LA16(TotAP)'!M104))))</f>
        <v>2</v>
      </c>
      <c r="N104" s="195">
        <f>IF(INDEX!$H$8=1,'LA (Sch)'!N104,IF(INDEX!$H$8=2,'LA14(TotSpec)'!N104,IF(INDEX!$H$8=3,'LA15(TotSF)'!N104,IF(INDEX!$H$8=4,'LA16(TotAP)'!N104))))</f>
        <v>6</v>
      </c>
      <c r="O104" s="195">
        <f>IF(INDEX!$H$8=1,'LA (Sch)'!O104,IF(INDEX!$H$8=2,'LA14(TotSpec)'!O104,IF(INDEX!$H$8=3,'LA15(TotSF)'!O104,IF(INDEX!$H$8=4,'LA16(TotAP)'!O104))))</f>
        <v>1</v>
      </c>
    </row>
    <row r="105" spans="1:15" s="18" customFormat="1" ht="11.25" x14ac:dyDescent="0.2">
      <c r="A105" s="5" t="s">
        <v>406</v>
      </c>
      <c r="B105" s="100">
        <v>926</v>
      </c>
      <c r="C105" s="5" t="s">
        <v>227</v>
      </c>
      <c r="D105" s="80" t="s">
        <v>127</v>
      </c>
      <c r="E105" s="195">
        <f>IF(INDEX!$H$8=1,'LA (Sch)'!E105,IF(INDEX!$H$8=2,'LA14(TotSpec)'!E105,IF(INDEX!$H$8=3,'LA15(TotSF)'!E105,IF(INDEX!$H$8=4,'LA16(TotAP)'!E105))))</f>
        <v>8675</v>
      </c>
      <c r="F105" s="195">
        <f>IF(INDEX!$H$8=1,'LA (Sch)'!F105,IF(INDEX!$H$8=2,'LA14(TotSpec)'!F105,IF(INDEX!$H$8=3,'LA15(TotSF)'!F105,IF(INDEX!$H$8=4,'LA16(TotAP)'!F105))))</f>
        <v>93</v>
      </c>
      <c r="G105" s="195">
        <f>IF(INDEX!$H$8=1,'LA (Sch)'!G105,IF(INDEX!$H$8=2,'LA14(TotSpec)'!G105,IF(INDEX!$H$8=3,'LA15(TotSF)'!G105,IF(INDEX!$H$8=4,'LA16(TotAP)'!G105))))</f>
        <v>7</v>
      </c>
      <c r="H105" s="195">
        <f>IF(INDEX!$H$8=1,'LA (Sch)'!H105,IF(INDEX!$H$8=2,'LA14(TotSpec)'!H105,IF(INDEX!$H$8=3,'LA15(TotSF)'!H105,IF(INDEX!$H$8=4,'LA16(TotAP)'!H105))))</f>
        <v>89</v>
      </c>
      <c r="I105" s="195">
        <f>IF(INDEX!$H$8=1,'LA (Sch)'!I105,IF(INDEX!$H$8=2,'LA14(TotSpec)'!I105,IF(INDEX!$H$8=3,'LA15(TotSF)'!I105,IF(INDEX!$H$8=4,'LA16(TotAP)'!I105))))</f>
        <v>43</v>
      </c>
      <c r="J105" s="195">
        <f>IF(INDEX!$H$8=1,'LA (Sch)'!J105,IF(INDEX!$H$8=2,'LA14(TotSpec)'!J105,IF(INDEX!$H$8=3,'LA15(TotSF)'!J105,IF(INDEX!$H$8=4,'LA16(TotAP)'!J105))))</f>
        <v>34</v>
      </c>
      <c r="K105" s="195">
        <f>IF(INDEX!$H$8=1,'LA (Sch)'!K105,IF(INDEX!$H$8=2,'LA14(TotSpec)'!K105,IF(INDEX!$H$8=3,'LA15(TotSF)'!K105,IF(INDEX!$H$8=4,'LA16(TotAP)'!K105))))</f>
        <v>11</v>
      </c>
      <c r="L105" s="195">
        <f>IF(INDEX!$H$8=1,'LA (Sch)'!L105,IF(INDEX!$H$8=2,'LA14(TotSpec)'!L105,IF(INDEX!$H$8=3,'LA15(TotSF)'!L105,IF(INDEX!$H$8=4,'LA16(TotAP)'!L105))))</f>
        <v>1</v>
      </c>
      <c r="M105" s="195">
        <f>IF(INDEX!$H$8=1,'LA (Sch)'!M105,IF(INDEX!$H$8=2,'LA14(TotSpec)'!M105,IF(INDEX!$H$8=3,'LA15(TotSF)'!M105,IF(INDEX!$H$8=4,'LA16(TotAP)'!M105))))</f>
        <v>4</v>
      </c>
      <c r="N105" s="195">
        <f>IF(INDEX!$H$8=1,'LA (Sch)'!N105,IF(INDEX!$H$8=2,'LA14(TotSpec)'!N105,IF(INDEX!$H$8=3,'LA15(TotSF)'!N105,IF(INDEX!$H$8=4,'LA16(TotAP)'!N105))))</f>
        <v>6</v>
      </c>
      <c r="O105" s="195">
        <f>IF(INDEX!$H$8=1,'LA (Sch)'!O105,IF(INDEX!$H$8=2,'LA14(TotSpec)'!O105,IF(INDEX!$H$8=3,'LA15(TotSF)'!O105,IF(INDEX!$H$8=4,'LA16(TotAP)'!O105))))</f>
        <v>1</v>
      </c>
    </row>
    <row r="106" spans="1:15" s="18" customFormat="1" ht="11.25" x14ac:dyDescent="0.2">
      <c r="A106" s="5" t="s">
        <v>407</v>
      </c>
      <c r="B106" s="100">
        <v>874</v>
      </c>
      <c r="C106" s="5" t="s">
        <v>239</v>
      </c>
      <c r="D106" s="80" t="s">
        <v>127</v>
      </c>
      <c r="E106" s="195">
        <f>IF(INDEX!$H$8=1,'LA (Sch)'!E106,IF(INDEX!$H$8=2,'LA14(TotSpec)'!E106,IF(INDEX!$H$8=3,'LA15(TotSF)'!E106,IF(INDEX!$H$8=4,'LA16(TotAP)'!E106))))</f>
        <v>2230</v>
      </c>
      <c r="F106" s="195">
        <f>IF(INDEX!$H$8=1,'LA (Sch)'!F106,IF(INDEX!$H$8=2,'LA14(TotSpec)'!F106,IF(INDEX!$H$8=3,'LA15(TotSF)'!F106,IF(INDEX!$H$8=4,'LA16(TotAP)'!F106))))</f>
        <v>93</v>
      </c>
      <c r="G106" s="195">
        <f>IF(INDEX!$H$8=1,'LA (Sch)'!G106,IF(INDEX!$H$8=2,'LA14(TotSpec)'!G106,IF(INDEX!$H$8=3,'LA15(TotSF)'!G106,IF(INDEX!$H$8=4,'LA16(TotAP)'!G106))))</f>
        <v>4</v>
      </c>
      <c r="H106" s="195">
        <f>IF(INDEX!$H$8=1,'LA (Sch)'!H106,IF(INDEX!$H$8=2,'LA14(TotSpec)'!H106,IF(INDEX!$H$8=3,'LA15(TotSF)'!H106,IF(INDEX!$H$8=4,'LA16(TotAP)'!H106))))</f>
        <v>91</v>
      </c>
      <c r="I106" s="195">
        <f>IF(INDEX!$H$8=1,'LA (Sch)'!I106,IF(INDEX!$H$8=2,'LA14(TotSpec)'!I106,IF(INDEX!$H$8=3,'LA15(TotSF)'!I106,IF(INDEX!$H$8=4,'LA16(TotAP)'!I106))))</f>
        <v>34</v>
      </c>
      <c r="J106" s="195">
        <f>IF(INDEX!$H$8=1,'LA (Sch)'!J106,IF(INDEX!$H$8=2,'LA14(TotSpec)'!J106,IF(INDEX!$H$8=3,'LA15(TotSF)'!J106,IF(INDEX!$H$8=4,'LA16(TotAP)'!J106))))</f>
        <v>55</v>
      </c>
      <c r="K106" s="195" t="str">
        <f>IF(INDEX!$H$8=1,'LA (Sch)'!K106,IF(INDEX!$H$8=2,'LA14(TotSpec)'!K106,IF(INDEX!$H$8=3,'LA15(TotSF)'!K106,IF(INDEX!$H$8=4,'LA16(TotAP)'!K106))))</f>
        <v>x</v>
      </c>
      <c r="L106" s="195" t="str">
        <f>IF(INDEX!$H$8=1,'LA (Sch)'!L106,IF(INDEX!$H$8=2,'LA14(TotSpec)'!L106,IF(INDEX!$H$8=3,'LA15(TotSF)'!L106,IF(INDEX!$H$8=4,'LA16(TotAP)'!L106))))</f>
        <v>x</v>
      </c>
      <c r="M106" s="195">
        <f>IF(INDEX!$H$8=1,'LA (Sch)'!M106,IF(INDEX!$H$8=2,'LA14(TotSpec)'!M106,IF(INDEX!$H$8=3,'LA15(TotSF)'!M106,IF(INDEX!$H$8=4,'LA16(TotAP)'!M106))))</f>
        <v>2</v>
      </c>
      <c r="N106" s="195">
        <f>IF(INDEX!$H$8=1,'LA (Sch)'!N106,IF(INDEX!$H$8=2,'LA14(TotSpec)'!N106,IF(INDEX!$H$8=3,'LA15(TotSF)'!N106,IF(INDEX!$H$8=4,'LA16(TotAP)'!N106))))</f>
        <v>6</v>
      </c>
      <c r="O106" s="195">
        <f>IF(INDEX!$H$8=1,'LA (Sch)'!O106,IF(INDEX!$H$8=2,'LA14(TotSpec)'!O106,IF(INDEX!$H$8=3,'LA15(TotSF)'!O106,IF(INDEX!$H$8=4,'LA16(TotAP)'!O106))))</f>
        <v>1</v>
      </c>
    </row>
    <row r="107" spans="1:15" s="18" customFormat="1" ht="11.25" x14ac:dyDescent="0.2">
      <c r="A107" s="5" t="s">
        <v>408</v>
      </c>
      <c r="B107" s="100">
        <v>882</v>
      </c>
      <c r="C107" s="5" t="s">
        <v>261</v>
      </c>
      <c r="D107" s="80" t="s">
        <v>127</v>
      </c>
      <c r="E107" s="195">
        <f>IF(INDEX!$H$8=1,'LA (Sch)'!E107,IF(INDEX!$H$8=2,'LA14(TotSpec)'!E107,IF(INDEX!$H$8=3,'LA15(TotSF)'!E107,IF(INDEX!$H$8=4,'LA16(TotAP)'!E107))))</f>
        <v>2180</v>
      </c>
      <c r="F107" s="195">
        <f>IF(INDEX!$H$8=1,'LA (Sch)'!F107,IF(INDEX!$H$8=2,'LA14(TotSpec)'!F107,IF(INDEX!$H$8=3,'LA15(TotSF)'!F107,IF(INDEX!$H$8=4,'LA16(TotAP)'!F107))))</f>
        <v>93</v>
      </c>
      <c r="G107" s="195">
        <f>IF(INDEX!$H$8=1,'LA (Sch)'!G107,IF(INDEX!$H$8=2,'LA14(TotSpec)'!G107,IF(INDEX!$H$8=3,'LA15(TotSF)'!G107,IF(INDEX!$H$8=4,'LA16(TotAP)'!G107))))</f>
        <v>4</v>
      </c>
      <c r="H107" s="195">
        <f>IF(INDEX!$H$8=1,'LA (Sch)'!H107,IF(INDEX!$H$8=2,'LA14(TotSpec)'!H107,IF(INDEX!$H$8=3,'LA15(TotSF)'!H107,IF(INDEX!$H$8=4,'LA16(TotAP)'!H107))))</f>
        <v>90</v>
      </c>
      <c r="I107" s="195">
        <f>IF(INDEX!$H$8=1,'LA (Sch)'!I107,IF(INDEX!$H$8=2,'LA14(TotSpec)'!I107,IF(INDEX!$H$8=3,'LA15(TotSF)'!I107,IF(INDEX!$H$8=4,'LA16(TotAP)'!I107))))</f>
        <v>36</v>
      </c>
      <c r="J107" s="195">
        <f>IF(INDEX!$H$8=1,'LA (Sch)'!J107,IF(INDEX!$H$8=2,'LA14(TotSpec)'!J107,IF(INDEX!$H$8=3,'LA15(TotSF)'!J107,IF(INDEX!$H$8=4,'LA16(TotAP)'!J107))))</f>
        <v>53</v>
      </c>
      <c r="K107" s="195" t="str">
        <f>IF(INDEX!$H$8=1,'LA (Sch)'!K107,IF(INDEX!$H$8=2,'LA14(TotSpec)'!K107,IF(INDEX!$H$8=3,'LA15(TotSF)'!K107,IF(INDEX!$H$8=4,'LA16(TotAP)'!K107))))</f>
        <v>-</v>
      </c>
      <c r="L107" s="195">
        <f>IF(INDEX!$H$8=1,'LA (Sch)'!L107,IF(INDEX!$H$8=2,'LA14(TotSpec)'!L107,IF(INDEX!$H$8=3,'LA15(TotSF)'!L107,IF(INDEX!$H$8=4,'LA16(TotAP)'!L107))))</f>
        <v>1</v>
      </c>
      <c r="M107" s="195">
        <f>IF(INDEX!$H$8=1,'LA (Sch)'!M107,IF(INDEX!$H$8=2,'LA14(TotSpec)'!M107,IF(INDEX!$H$8=3,'LA15(TotSF)'!M107,IF(INDEX!$H$8=4,'LA16(TotAP)'!M107))))</f>
        <v>3</v>
      </c>
      <c r="N107" s="195">
        <f>IF(INDEX!$H$8=1,'LA (Sch)'!N107,IF(INDEX!$H$8=2,'LA14(TotSpec)'!N107,IF(INDEX!$H$8=3,'LA15(TotSF)'!N107,IF(INDEX!$H$8=4,'LA16(TotAP)'!N107))))</f>
        <v>6</v>
      </c>
      <c r="O107" s="195">
        <f>IF(INDEX!$H$8=1,'LA (Sch)'!O107,IF(INDEX!$H$8=2,'LA14(TotSpec)'!O107,IF(INDEX!$H$8=3,'LA15(TotSF)'!O107,IF(INDEX!$H$8=4,'LA16(TotAP)'!O107))))</f>
        <v>1</v>
      </c>
    </row>
    <row r="108" spans="1:15" s="18" customFormat="1" ht="11.25" x14ac:dyDescent="0.2">
      <c r="A108" s="5" t="s">
        <v>409</v>
      </c>
      <c r="B108" s="100">
        <v>935</v>
      </c>
      <c r="C108" s="5" t="s">
        <v>268</v>
      </c>
      <c r="D108" s="80" t="s">
        <v>127</v>
      </c>
      <c r="E108" s="195">
        <f>IF(INDEX!$H$8=1,'LA (Sch)'!E108,IF(INDEX!$H$8=2,'LA14(TotSpec)'!E108,IF(INDEX!$H$8=3,'LA15(TotSF)'!E108,IF(INDEX!$H$8=4,'LA16(TotAP)'!E108))))</f>
        <v>7440</v>
      </c>
      <c r="F108" s="195">
        <f>IF(INDEX!$H$8=1,'LA (Sch)'!F108,IF(INDEX!$H$8=2,'LA14(TotSpec)'!F108,IF(INDEX!$H$8=3,'LA15(TotSF)'!F108,IF(INDEX!$H$8=4,'LA16(TotAP)'!F108))))</f>
        <v>95</v>
      </c>
      <c r="G108" s="195">
        <f>IF(INDEX!$H$8=1,'LA (Sch)'!G108,IF(INDEX!$H$8=2,'LA14(TotSpec)'!G108,IF(INDEX!$H$8=3,'LA15(TotSF)'!G108,IF(INDEX!$H$8=4,'LA16(TotAP)'!G108))))</f>
        <v>7</v>
      </c>
      <c r="H108" s="195">
        <f>IF(INDEX!$H$8=1,'LA (Sch)'!H108,IF(INDEX!$H$8=2,'LA14(TotSpec)'!H108,IF(INDEX!$H$8=3,'LA15(TotSF)'!H108,IF(INDEX!$H$8=4,'LA16(TotAP)'!H108))))</f>
        <v>92</v>
      </c>
      <c r="I108" s="195">
        <f>IF(INDEX!$H$8=1,'LA (Sch)'!I108,IF(INDEX!$H$8=2,'LA14(TotSpec)'!I108,IF(INDEX!$H$8=3,'LA15(TotSF)'!I108,IF(INDEX!$H$8=4,'LA16(TotAP)'!I108))))</f>
        <v>38</v>
      </c>
      <c r="J108" s="195">
        <f>IF(INDEX!$H$8=1,'LA (Sch)'!J108,IF(INDEX!$H$8=2,'LA14(TotSpec)'!J108,IF(INDEX!$H$8=3,'LA15(TotSF)'!J108,IF(INDEX!$H$8=4,'LA16(TotAP)'!J108))))</f>
        <v>45</v>
      </c>
      <c r="K108" s="195">
        <f>IF(INDEX!$H$8=1,'LA (Sch)'!K108,IF(INDEX!$H$8=2,'LA14(TotSpec)'!K108,IF(INDEX!$H$8=3,'LA15(TotSF)'!K108,IF(INDEX!$H$8=4,'LA16(TotAP)'!K108))))</f>
        <v>8</v>
      </c>
      <c r="L108" s="195">
        <f>IF(INDEX!$H$8=1,'LA (Sch)'!L108,IF(INDEX!$H$8=2,'LA14(TotSpec)'!L108,IF(INDEX!$H$8=3,'LA15(TotSF)'!L108,IF(INDEX!$H$8=4,'LA16(TotAP)'!L108))))</f>
        <v>1</v>
      </c>
      <c r="M108" s="195">
        <f>IF(INDEX!$H$8=1,'LA (Sch)'!M108,IF(INDEX!$H$8=2,'LA14(TotSpec)'!M108,IF(INDEX!$H$8=3,'LA15(TotSF)'!M108,IF(INDEX!$H$8=4,'LA16(TotAP)'!M108))))</f>
        <v>3</v>
      </c>
      <c r="N108" s="195">
        <f>IF(INDEX!$H$8=1,'LA (Sch)'!N108,IF(INDEX!$H$8=2,'LA14(TotSpec)'!N108,IF(INDEX!$H$8=3,'LA15(TotSF)'!N108,IF(INDEX!$H$8=4,'LA16(TotAP)'!N108))))</f>
        <v>4</v>
      </c>
      <c r="O108" s="195">
        <f>IF(INDEX!$H$8=1,'LA (Sch)'!O108,IF(INDEX!$H$8=2,'LA14(TotSpec)'!O108,IF(INDEX!$H$8=3,'LA15(TotSF)'!O108,IF(INDEX!$H$8=4,'LA16(TotAP)'!O108))))</f>
        <v>1</v>
      </c>
    </row>
    <row r="109" spans="1:15" s="18" customFormat="1" ht="11.25" x14ac:dyDescent="0.2">
      <c r="A109" s="5" t="s">
        <v>410</v>
      </c>
      <c r="B109" s="100">
        <v>883</v>
      </c>
      <c r="C109" s="5" t="s">
        <v>275</v>
      </c>
      <c r="D109" s="80" t="s">
        <v>127</v>
      </c>
      <c r="E109" s="195">
        <f>IF(INDEX!$H$8=1,'LA (Sch)'!E109,IF(INDEX!$H$8=2,'LA14(TotSpec)'!E109,IF(INDEX!$H$8=3,'LA15(TotSF)'!E109,IF(INDEX!$H$8=4,'LA16(TotAP)'!E109))))</f>
        <v>1750</v>
      </c>
      <c r="F109" s="195">
        <f>IF(INDEX!$H$8=1,'LA (Sch)'!F109,IF(INDEX!$H$8=2,'LA14(TotSpec)'!F109,IF(INDEX!$H$8=3,'LA15(TotSF)'!F109,IF(INDEX!$H$8=4,'LA16(TotAP)'!F109))))</f>
        <v>94</v>
      </c>
      <c r="G109" s="195">
        <f>IF(INDEX!$H$8=1,'LA (Sch)'!G109,IF(INDEX!$H$8=2,'LA14(TotSpec)'!G109,IF(INDEX!$H$8=3,'LA15(TotSF)'!G109,IF(INDEX!$H$8=4,'LA16(TotAP)'!G109))))</f>
        <v>6</v>
      </c>
      <c r="H109" s="195">
        <f>IF(INDEX!$H$8=1,'LA (Sch)'!H109,IF(INDEX!$H$8=2,'LA14(TotSpec)'!H109,IF(INDEX!$H$8=3,'LA15(TotSF)'!H109,IF(INDEX!$H$8=4,'LA16(TotAP)'!H109))))</f>
        <v>89</v>
      </c>
      <c r="I109" s="195">
        <f>IF(INDEX!$H$8=1,'LA (Sch)'!I109,IF(INDEX!$H$8=2,'LA14(TotSpec)'!I109,IF(INDEX!$H$8=3,'LA15(TotSF)'!I109,IF(INDEX!$H$8=4,'LA16(TotAP)'!I109))))</f>
        <v>35</v>
      </c>
      <c r="J109" s="195">
        <f>IF(INDEX!$H$8=1,'LA (Sch)'!J109,IF(INDEX!$H$8=2,'LA14(TotSpec)'!J109,IF(INDEX!$H$8=3,'LA15(TotSF)'!J109,IF(INDEX!$H$8=4,'LA16(TotAP)'!J109))))</f>
        <v>23</v>
      </c>
      <c r="K109" s="195">
        <f>IF(INDEX!$H$8=1,'LA (Sch)'!K109,IF(INDEX!$H$8=2,'LA14(TotSpec)'!K109,IF(INDEX!$H$8=3,'LA15(TotSF)'!K109,IF(INDEX!$H$8=4,'LA16(TotAP)'!K109))))</f>
        <v>29</v>
      </c>
      <c r="L109" s="195">
        <f>IF(INDEX!$H$8=1,'LA (Sch)'!L109,IF(INDEX!$H$8=2,'LA14(TotSpec)'!L109,IF(INDEX!$H$8=3,'LA15(TotSF)'!L109,IF(INDEX!$H$8=4,'LA16(TotAP)'!L109))))</f>
        <v>2</v>
      </c>
      <c r="M109" s="195">
        <f>IF(INDEX!$H$8=1,'LA (Sch)'!M109,IF(INDEX!$H$8=2,'LA14(TotSpec)'!M109,IF(INDEX!$H$8=3,'LA15(TotSF)'!M109,IF(INDEX!$H$8=4,'LA16(TotAP)'!M109))))</f>
        <v>4</v>
      </c>
      <c r="N109" s="195">
        <f>IF(INDEX!$H$8=1,'LA (Sch)'!N109,IF(INDEX!$H$8=2,'LA14(TotSpec)'!N109,IF(INDEX!$H$8=3,'LA15(TotSF)'!N109,IF(INDEX!$H$8=4,'LA16(TotAP)'!N109))))</f>
        <v>6</v>
      </c>
      <c r="O109" s="195" t="str">
        <f>IF(INDEX!$H$8=1,'LA (Sch)'!O109,IF(INDEX!$H$8=2,'LA14(TotSpec)'!O109,IF(INDEX!$H$8=3,'LA15(TotSF)'!O109,IF(INDEX!$H$8=4,'LA16(TotAP)'!O109))))</f>
        <v>-</v>
      </c>
    </row>
    <row r="110" spans="1:15" s="18" customFormat="1" ht="11.25" x14ac:dyDescent="0.2">
      <c r="A110" s="5"/>
      <c r="B110" s="100"/>
      <c r="C110" s="5"/>
      <c r="D110" s="80"/>
      <c r="E110" s="195" t="str">
        <f>IF(INDEX!$H$8=1,'LA (Sch)'!E110,IF(INDEX!$H$8=2,'LA14(TotSpec)'!E110,IF(INDEX!$H$8=3,'LA15(TotSF)'!E110,IF(INDEX!$H$8=4,'LA16(TotAP)'!E110))))</f>
        <v/>
      </c>
      <c r="F110" s="195" t="str">
        <f>IF(INDEX!$H$8=1,'LA (Sch)'!F110,IF(INDEX!$H$8=2,'LA14(TotSpec)'!F110,IF(INDEX!$H$8=3,'LA15(TotSF)'!F110,IF(INDEX!$H$8=4,'LA16(TotAP)'!F110))))</f>
        <v/>
      </c>
      <c r="G110" s="195" t="str">
        <f>IF(INDEX!$H$8=1,'LA (Sch)'!G110,IF(INDEX!$H$8=2,'LA14(TotSpec)'!G110,IF(INDEX!$H$8=3,'LA15(TotSF)'!G110,IF(INDEX!$H$8=4,'LA16(TotAP)'!G110))))</f>
        <v/>
      </c>
      <c r="H110" s="195" t="str">
        <f>IF(INDEX!$H$8=1,'LA (Sch)'!H110,IF(INDEX!$H$8=2,'LA14(TotSpec)'!H110,IF(INDEX!$H$8=3,'LA15(TotSF)'!H110,IF(INDEX!$H$8=4,'LA16(TotAP)'!H110))))</f>
        <v/>
      </c>
      <c r="I110" s="195" t="str">
        <f>IF(INDEX!$H$8=1,'LA (Sch)'!I110,IF(INDEX!$H$8=2,'LA14(TotSpec)'!I110,IF(INDEX!$H$8=3,'LA15(TotSF)'!I110,IF(INDEX!$H$8=4,'LA16(TotAP)'!I110))))</f>
        <v/>
      </c>
      <c r="J110" s="195" t="str">
        <f>IF(INDEX!$H$8=1,'LA (Sch)'!J110,IF(INDEX!$H$8=2,'LA14(TotSpec)'!J110,IF(INDEX!$H$8=3,'LA15(TotSF)'!J110,IF(INDEX!$H$8=4,'LA16(TotAP)'!J110))))</f>
        <v/>
      </c>
      <c r="K110" s="195" t="str">
        <f>IF(INDEX!$H$8=1,'LA (Sch)'!K110,IF(INDEX!$H$8=2,'LA14(TotSpec)'!K110,IF(INDEX!$H$8=3,'LA15(TotSF)'!K110,IF(INDEX!$H$8=4,'LA16(TotAP)'!K110))))</f>
        <v/>
      </c>
      <c r="L110" s="195" t="str">
        <f>IF(INDEX!$H$8=1,'LA (Sch)'!L110,IF(INDEX!$H$8=2,'LA14(TotSpec)'!L110,IF(INDEX!$H$8=3,'LA15(TotSF)'!L110,IF(INDEX!$H$8=4,'LA16(TotAP)'!L110))))</f>
        <v/>
      </c>
      <c r="M110" s="195" t="str">
        <f>IF(INDEX!$H$8=1,'LA (Sch)'!M110,IF(INDEX!$H$8=2,'LA14(TotSpec)'!M110,IF(INDEX!$H$8=3,'LA15(TotSF)'!M110,IF(INDEX!$H$8=4,'LA16(TotAP)'!M110))))</f>
        <v/>
      </c>
      <c r="N110" s="195" t="str">
        <f>IF(INDEX!$H$8=1,'LA (Sch)'!N110,IF(INDEX!$H$8=2,'LA14(TotSpec)'!N110,IF(INDEX!$H$8=3,'LA15(TotSF)'!N110,IF(INDEX!$H$8=4,'LA16(TotAP)'!N110))))</f>
        <v/>
      </c>
      <c r="O110" s="195" t="str">
        <f>IF(INDEX!$H$8=1,'LA (Sch)'!O110,IF(INDEX!$H$8=2,'LA14(TotSpec)'!O110,IF(INDEX!$H$8=3,'LA15(TotSF)'!O110,IF(INDEX!$H$8=4,'LA16(TotAP)'!O110))))</f>
        <v/>
      </c>
    </row>
    <row r="111" spans="1:15" s="13" customFormat="1" ht="11.25" x14ac:dyDescent="0.2">
      <c r="A111" s="98" t="s">
        <v>411</v>
      </c>
      <c r="B111" s="86" t="s">
        <v>412</v>
      </c>
      <c r="C111" s="99" t="s">
        <v>140</v>
      </c>
      <c r="D111" s="93"/>
      <c r="E111" s="195">
        <f>IF(INDEX!$H$8=1,'LA (Sch)'!E111,IF(INDEX!$H$8=2,'LA14(TotSpec)'!E111,IF(INDEX!$H$8=3,'LA15(TotSF)'!E111,IF(INDEX!$H$8=4,'LA16(TotAP)'!E111))))</f>
        <v>88765</v>
      </c>
      <c r="F111" s="195">
        <f>IF(INDEX!$H$8=1,'LA (Sch)'!F111,IF(INDEX!$H$8=2,'LA14(TotSpec)'!F111,IF(INDEX!$H$8=3,'LA15(TotSF)'!F111,IF(INDEX!$H$8=4,'LA16(TotAP)'!F111))))</f>
        <v>94</v>
      </c>
      <c r="G111" s="195">
        <f>IF(INDEX!$H$8=1,'LA (Sch)'!G111,IF(INDEX!$H$8=2,'LA14(TotSpec)'!G111,IF(INDEX!$H$8=3,'LA15(TotSF)'!G111,IF(INDEX!$H$8=4,'LA16(TotAP)'!G111))))</f>
        <v>5</v>
      </c>
      <c r="H111" s="195">
        <f>IF(INDEX!$H$8=1,'LA (Sch)'!H111,IF(INDEX!$H$8=2,'LA14(TotSpec)'!H111,IF(INDEX!$H$8=3,'LA15(TotSF)'!H111,IF(INDEX!$H$8=4,'LA16(TotAP)'!H111))))</f>
        <v>91</v>
      </c>
      <c r="I111" s="195">
        <f>IF(INDEX!$H$8=1,'LA (Sch)'!I111,IF(INDEX!$H$8=2,'LA14(TotSpec)'!I111,IF(INDEX!$H$8=3,'LA15(TotSF)'!I111,IF(INDEX!$H$8=4,'LA16(TotAP)'!I111))))</f>
        <v>33</v>
      </c>
      <c r="J111" s="195">
        <f>IF(INDEX!$H$8=1,'LA (Sch)'!J111,IF(INDEX!$H$8=2,'LA14(TotSpec)'!J111,IF(INDEX!$H$8=3,'LA15(TotSF)'!J111,IF(INDEX!$H$8=4,'LA16(TotAP)'!J111))))</f>
        <v>38</v>
      </c>
      <c r="K111" s="195">
        <f>IF(INDEX!$H$8=1,'LA (Sch)'!K111,IF(INDEX!$H$8=2,'LA14(TotSpec)'!K111,IF(INDEX!$H$8=3,'LA15(TotSF)'!K111,IF(INDEX!$H$8=4,'LA16(TotAP)'!K111))))</f>
        <v>17</v>
      </c>
      <c r="L111" s="195">
        <f>IF(INDEX!$H$8=1,'LA (Sch)'!L111,IF(INDEX!$H$8=2,'LA14(TotSpec)'!L111,IF(INDEX!$H$8=3,'LA15(TotSF)'!L111,IF(INDEX!$H$8=4,'LA16(TotAP)'!L111))))</f>
        <v>2</v>
      </c>
      <c r="M111" s="195">
        <f>IF(INDEX!$H$8=1,'LA (Sch)'!M111,IF(INDEX!$H$8=2,'LA14(TotSpec)'!M111,IF(INDEX!$H$8=3,'LA15(TotSF)'!M111,IF(INDEX!$H$8=4,'LA16(TotAP)'!M111))))</f>
        <v>3</v>
      </c>
      <c r="N111" s="195">
        <f>IF(INDEX!$H$8=1,'LA (Sch)'!N111,IF(INDEX!$H$8=2,'LA14(TotSpec)'!N111,IF(INDEX!$H$8=3,'LA15(TotSF)'!N111,IF(INDEX!$H$8=4,'LA16(TotAP)'!N111))))</f>
        <v>5</v>
      </c>
      <c r="O111" s="195">
        <f>IF(INDEX!$H$8=1,'LA (Sch)'!O111,IF(INDEX!$H$8=2,'LA14(TotSpec)'!O111,IF(INDEX!$H$8=3,'LA15(TotSF)'!O111,IF(INDEX!$H$8=4,'LA16(TotAP)'!O111))))</f>
        <v>1</v>
      </c>
    </row>
    <row r="112" spans="1:15" s="18" customFormat="1" ht="11.25" x14ac:dyDescent="0.2">
      <c r="A112" s="95"/>
      <c r="B112" s="100"/>
      <c r="C112" s="96"/>
      <c r="D112" s="80"/>
      <c r="E112" s="195" t="str">
        <f>IF(INDEX!$H$8=1,'LA (Sch)'!E112,IF(INDEX!$H$8=2,'LA14(TotSpec)'!E112,IF(INDEX!$H$8=3,'LA15(TotSF)'!E112,IF(INDEX!$H$8=4,'LA16(TotAP)'!E112))))</f>
        <v/>
      </c>
      <c r="F112" s="195" t="str">
        <f>IF(INDEX!$H$8=1,'LA (Sch)'!F112,IF(INDEX!$H$8=2,'LA14(TotSpec)'!F112,IF(INDEX!$H$8=3,'LA15(TotSF)'!F112,IF(INDEX!$H$8=4,'LA16(TotAP)'!F112))))</f>
        <v/>
      </c>
      <c r="G112" s="195" t="str">
        <f>IF(INDEX!$H$8=1,'LA (Sch)'!G112,IF(INDEX!$H$8=2,'LA14(TotSpec)'!G112,IF(INDEX!$H$8=3,'LA15(TotSF)'!G112,IF(INDEX!$H$8=4,'LA16(TotAP)'!G112))))</f>
        <v/>
      </c>
      <c r="H112" s="195" t="str">
        <f>IF(INDEX!$H$8=1,'LA (Sch)'!H112,IF(INDEX!$H$8=2,'LA14(TotSpec)'!H112,IF(INDEX!$H$8=3,'LA15(TotSF)'!H112,IF(INDEX!$H$8=4,'LA16(TotAP)'!H112))))</f>
        <v/>
      </c>
      <c r="I112" s="195" t="str">
        <f>IF(INDEX!$H$8=1,'LA (Sch)'!I112,IF(INDEX!$H$8=2,'LA14(TotSpec)'!I112,IF(INDEX!$H$8=3,'LA15(TotSF)'!I112,IF(INDEX!$H$8=4,'LA16(TotAP)'!I112))))</f>
        <v/>
      </c>
      <c r="J112" s="195" t="str">
        <f>IF(INDEX!$H$8=1,'LA (Sch)'!J112,IF(INDEX!$H$8=2,'LA14(TotSpec)'!J112,IF(INDEX!$H$8=3,'LA15(TotSF)'!J112,IF(INDEX!$H$8=4,'LA16(TotAP)'!J112))))</f>
        <v/>
      </c>
      <c r="K112" s="195" t="str">
        <f>IF(INDEX!$H$8=1,'LA (Sch)'!K112,IF(INDEX!$H$8=2,'LA14(TotSpec)'!K112,IF(INDEX!$H$8=3,'LA15(TotSF)'!K112,IF(INDEX!$H$8=4,'LA16(TotAP)'!K112))))</f>
        <v/>
      </c>
      <c r="L112" s="195" t="str">
        <f>IF(INDEX!$H$8=1,'LA (Sch)'!L112,IF(INDEX!$H$8=2,'LA14(TotSpec)'!L112,IF(INDEX!$H$8=3,'LA15(TotSF)'!L112,IF(INDEX!$H$8=4,'LA16(TotAP)'!L112))))</f>
        <v/>
      </c>
      <c r="M112" s="195" t="str">
        <f>IF(INDEX!$H$8=1,'LA (Sch)'!M112,IF(INDEX!$H$8=2,'LA14(TotSpec)'!M112,IF(INDEX!$H$8=3,'LA15(TotSF)'!M112,IF(INDEX!$H$8=4,'LA16(TotAP)'!M112))))</f>
        <v/>
      </c>
      <c r="N112" s="195" t="str">
        <f>IF(INDEX!$H$8=1,'LA (Sch)'!N112,IF(INDEX!$H$8=2,'LA14(TotSpec)'!N112,IF(INDEX!$H$8=3,'LA15(TotSF)'!N112,IF(INDEX!$H$8=4,'LA16(TotAP)'!N112))))</f>
        <v/>
      </c>
      <c r="O112" s="195" t="str">
        <f>IF(INDEX!$H$8=1,'LA (Sch)'!O112,IF(INDEX!$H$8=2,'LA14(TotSpec)'!O112,IF(INDEX!$H$8=3,'LA15(TotSF)'!O112,IF(INDEX!$H$8=4,'LA16(TotAP)'!O112))))</f>
        <v/>
      </c>
    </row>
    <row r="113" spans="1:15" s="18" customFormat="1" ht="11.25" x14ac:dyDescent="0.2">
      <c r="A113" s="5" t="s">
        <v>413</v>
      </c>
      <c r="B113" s="100">
        <v>867</v>
      </c>
      <c r="C113" s="5" t="s">
        <v>139</v>
      </c>
      <c r="D113" s="80" t="s">
        <v>140</v>
      </c>
      <c r="E113" s="195">
        <f>IF(INDEX!$H$8=1,'LA (Sch)'!E113,IF(INDEX!$H$8=2,'LA14(TotSpec)'!E113,IF(INDEX!$H$8=3,'LA15(TotSF)'!E113,IF(INDEX!$H$8=4,'LA16(TotAP)'!E113))))</f>
        <v>1180</v>
      </c>
      <c r="F113" s="195">
        <f>IF(INDEX!$H$8=1,'LA (Sch)'!F113,IF(INDEX!$H$8=2,'LA14(TotSpec)'!F113,IF(INDEX!$H$8=3,'LA15(TotSF)'!F113,IF(INDEX!$H$8=4,'LA16(TotAP)'!F113))))</f>
        <v>96</v>
      </c>
      <c r="G113" s="195">
        <f>IF(INDEX!$H$8=1,'LA (Sch)'!G113,IF(INDEX!$H$8=2,'LA14(TotSpec)'!G113,IF(INDEX!$H$8=3,'LA15(TotSF)'!G113,IF(INDEX!$H$8=4,'LA16(TotAP)'!G113))))</f>
        <v>5</v>
      </c>
      <c r="H113" s="195">
        <f>IF(INDEX!$H$8=1,'LA (Sch)'!H113,IF(INDEX!$H$8=2,'LA14(TotSpec)'!H113,IF(INDEX!$H$8=3,'LA15(TotSF)'!H113,IF(INDEX!$H$8=4,'LA16(TotAP)'!H113))))</f>
        <v>93</v>
      </c>
      <c r="I113" s="195">
        <f>IF(INDEX!$H$8=1,'LA (Sch)'!I113,IF(INDEX!$H$8=2,'LA14(TotSpec)'!I113,IF(INDEX!$H$8=3,'LA15(TotSF)'!I113,IF(INDEX!$H$8=4,'LA16(TotAP)'!I113))))</f>
        <v>29</v>
      </c>
      <c r="J113" s="195">
        <f>IF(INDEX!$H$8=1,'LA (Sch)'!J113,IF(INDEX!$H$8=2,'LA14(TotSpec)'!J113,IF(INDEX!$H$8=3,'LA15(TotSF)'!J113,IF(INDEX!$H$8=4,'LA16(TotAP)'!J113))))</f>
        <v>52</v>
      </c>
      <c r="K113" s="195">
        <f>IF(INDEX!$H$8=1,'LA (Sch)'!K113,IF(INDEX!$H$8=2,'LA14(TotSpec)'!K113,IF(INDEX!$H$8=3,'LA15(TotSF)'!K113,IF(INDEX!$H$8=4,'LA16(TotAP)'!K113))))</f>
        <v>9</v>
      </c>
      <c r="L113" s="195">
        <f>IF(INDEX!$H$8=1,'LA (Sch)'!L113,IF(INDEX!$H$8=2,'LA14(TotSpec)'!L113,IF(INDEX!$H$8=3,'LA15(TotSF)'!L113,IF(INDEX!$H$8=4,'LA16(TotAP)'!L113))))</f>
        <v>2</v>
      </c>
      <c r="M113" s="195">
        <f>IF(INDEX!$H$8=1,'LA (Sch)'!M113,IF(INDEX!$H$8=2,'LA14(TotSpec)'!M113,IF(INDEX!$H$8=3,'LA15(TotSF)'!M113,IF(INDEX!$H$8=4,'LA16(TotAP)'!M113))))</f>
        <v>4</v>
      </c>
      <c r="N113" s="195" t="str">
        <f>IF(INDEX!$H$8=1,'LA (Sch)'!N113,IF(INDEX!$H$8=2,'LA14(TotSpec)'!N113,IF(INDEX!$H$8=3,'LA15(TotSF)'!N113,IF(INDEX!$H$8=4,'LA16(TotAP)'!N113))))</f>
        <v>x</v>
      </c>
      <c r="O113" s="195" t="str">
        <f>IF(INDEX!$H$8=1,'LA (Sch)'!O113,IF(INDEX!$H$8=2,'LA14(TotSpec)'!O113,IF(INDEX!$H$8=3,'LA15(TotSF)'!O113,IF(INDEX!$H$8=4,'LA16(TotAP)'!O113))))</f>
        <v>x</v>
      </c>
    </row>
    <row r="114" spans="1:15" s="18" customFormat="1" ht="11.25" x14ac:dyDescent="0.2">
      <c r="A114" s="5" t="s">
        <v>414</v>
      </c>
      <c r="B114" s="100">
        <v>846</v>
      </c>
      <c r="C114" s="5" t="s">
        <v>143</v>
      </c>
      <c r="D114" s="80" t="s">
        <v>140</v>
      </c>
      <c r="E114" s="195">
        <f>IF(INDEX!$H$8=1,'LA (Sch)'!E114,IF(INDEX!$H$8=2,'LA14(TotSpec)'!E114,IF(INDEX!$H$8=3,'LA15(TotSF)'!E114,IF(INDEX!$H$8=4,'LA16(TotAP)'!E114))))</f>
        <v>2320</v>
      </c>
      <c r="F114" s="195">
        <f>IF(INDEX!$H$8=1,'LA (Sch)'!F114,IF(INDEX!$H$8=2,'LA14(TotSpec)'!F114,IF(INDEX!$H$8=3,'LA15(TotSF)'!F114,IF(INDEX!$H$8=4,'LA16(TotAP)'!F114))))</f>
        <v>93</v>
      </c>
      <c r="G114" s="195">
        <f>IF(INDEX!$H$8=1,'LA (Sch)'!G114,IF(INDEX!$H$8=2,'LA14(TotSpec)'!G114,IF(INDEX!$H$8=3,'LA15(TotSF)'!G114,IF(INDEX!$H$8=4,'LA16(TotAP)'!G114))))</f>
        <v>4</v>
      </c>
      <c r="H114" s="195">
        <f>IF(INDEX!$H$8=1,'LA (Sch)'!H114,IF(INDEX!$H$8=2,'LA14(TotSpec)'!H114,IF(INDEX!$H$8=3,'LA15(TotSF)'!H114,IF(INDEX!$H$8=4,'LA16(TotAP)'!H114))))</f>
        <v>91</v>
      </c>
      <c r="I114" s="195">
        <f>IF(INDEX!$H$8=1,'LA (Sch)'!I114,IF(INDEX!$H$8=2,'LA14(TotSpec)'!I114,IF(INDEX!$H$8=3,'LA15(TotSF)'!I114,IF(INDEX!$H$8=4,'LA16(TotAP)'!I114))))</f>
        <v>27</v>
      </c>
      <c r="J114" s="195">
        <f>IF(INDEX!$H$8=1,'LA (Sch)'!J114,IF(INDEX!$H$8=2,'LA14(TotSpec)'!J114,IF(INDEX!$H$8=3,'LA15(TotSF)'!J114,IF(INDEX!$H$8=4,'LA16(TotAP)'!J114))))</f>
        <v>21</v>
      </c>
      <c r="K114" s="195">
        <f>IF(INDEX!$H$8=1,'LA (Sch)'!K114,IF(INDEX!$H$8=2,'LA14(TotSpec)'!K114,IF(INDEX!$H$8=3,'LA15(TotSF)'!K114,IF(INDEX!$H$8=4,'LA16(TotAP)'!K114))))</f>
        <v>42</v>
      </c>
      <c r="L114" s="195">
        <f>IF(INDEX!$H$8=1,'LA (Sch)'!L114,IF(INDEX!$H$8=2,'LA14(TotSpec)'!L114,IF(INDEX!$H$8=3,'LA15(TotSF)'!L114,IF(INDEX!$H$8=4,'LA16(TotAP)'!L114))))</f>
        <v>2</v>
      </c>
      <c r="M114" s="195">
        <f>IF(INDEX!$H$8=1,'LA (Sch)'!M114,IF(INDEX!$H$8=2,'LA14(TotSpec)'!M114,IF(INDEX!$H$8=3,'LA15(TotSF)'!M114,IF(INDEX!$H$8=4,'LA16(TotAP)'!M114))))</f>
        <v>2</v>
      </c>
      <c r="N114" s="195">
        <f>IF(INDEX!$H$8=1,'LA (Sch)'!N114,IF(INDEX!$H$8=2,'LA14(TotSpec)'!N114,IF(INDEX!$H$8=3,'LA15(TotSF)'!N114,IF(INDEX!$H$8=4,'LA16(TotAP)'!N114))))</f>
        <v>6</v>
      </c>
      <c r="O114" s="195">
        <f>IF(INDEX!$H$8=1,'LA (Sch)'!O114,IF(INDEX!$H$8=2,'LA14(TotSpec)'!O114,IF(INDEX!$H$8=3,'LA15(TotSF)'!O114,IF(INDEX!$H$8=4,'LA16(TotAP)'!O114))))</f>
        <v>1</v>
      </c>
    </row>
    <row r="115" spans="1:15" s="18" customFormat="1" ht="11.25" x14ac:dyDescent="0.2">
      <c r="A115" s="5" t="s">
        <v>415</v>
      </c>
      <c r="B115" s="100">
        <v>825</v>
      </c>
      <c r="C115" s="5" t="s">
        <v>149</v>
      </c>
      <c r="D115" s="80" t="s">
        <v>140</v>
      </c>
      <c r="E115" s="195">
        <f>IF(INDEX!$H$8=1,'LA (Sch)'!E115,IF(INDEX!$H$8=2,'LA14(TotSpec)'!E115,IF(INDEX!$H$8=3,'LA15(TotSF)'!E115,IF(INDEX!$H$8=4,'LA16(TotAP)'!E115))))</f>
        <v>5680</v>
      </c>
      <c r="F115" s="195">
        <f>IF(INDEX!$H$8=1,'LA (Sch)'!F115,IF(INDEX!$H$8=2,'LA14(TotSpec)'!F115,IF(INDEX!$H$8=3,'LA15(TotSF)'!F115,IF(INDEX!$H$8=4,'LA16(TotAP)'!F115))))</f>
        <v>97</v>
      </c>
      <c r="G115" s="195">
        <f>IF(INDEX!$H$8=1,'LA (Sch)'!G115,IF(INDEX!$H$8=2,'LA14(TotSpec)'!G115,IF(INDEX!$H$8=3,'LA15(TotSF)'!G115,IF(INDEX!$H$8=4,'LA16(TotAP)'!G115))))</f>
        <v>4</v>
      </c>
      <c r="H115" s="195">
        <f>IF(INDEX!$H$8=1,'LA (Sch)'!H115,IF(INDEX!$H$8=2,'LA14(TotSpec)'!H115,IF(INDEX!$H$8=3,'LA15(TotSF)'!H115,IF(INDEX!$H$8=4,'LA16(TotAP)'!H115))))</f>
        <v>94</v>
      </c>
      <c r="I115" s="195">
        <f>IF(INDEX!$H$8=1,'LA (Sch)'!I115,IF(INDEX!$H$8=2,'LA14(TotSpec)'!I115,IF(INDEX!$H$8=3,'LA15(TotSF)'!I115,IF(INDEX!$H$8=4,'LA16(TotAP)'!I115))))</f>
        <v>24</v>
      </c>
      <c r="J115" s="195">
        <f>IF(INDEX!$H$8=1,'LA (Sch)'!J115,IF(INDEX!$H$8=2,'LA14(TotSpec)'!J115,IF(INDEX!$H$8=3,'LA15(TotSF)'!J115,IF(INDEX!$H$8=4,'LA16(TotAP)'!J115))))</f>
        <v>64</v>
      </c>
      <c r="K115" s="195">
        <f>IF(INDEX!$H$8=1,'LA (Sch)'!K115,IF(INDEX!$H$8=2,'LA14(TotSpec)'!K115,IF(INDEX!$H$8=3,'LA15(TotSF)'!K115,IF(INDEX!$H$8=4,'LA16(TotAP)'!K115))))</f>
        <v>4</v>
      </c>
      <c r="L115" s="195">
        <f>IF(INDEX!$H$8=1,'LA (Sch)'!L115,IF(INDEX!$H$8=2,'LA14(TotSpec)'!L115,IF(INDEX!$H$8=3,'LA15(TotSF)'!L115,IF(INDEX!$H$8=4,'LA16(TotAP)'!L115))))</f>
        <v>2</v>
      </c>
      <c r="M115" s="195">
        <f>IF(INDEX!$H$8=1,'LA (Sch)'!M115,IF(INDEX!$H$8=2,'LA14(TotSpec)'!M115,IF(INDEX!$H$8=3,'LA15(TotSF)'!M115,IF(INDEX!$H$8=4,'LA16(TotAP)'!M115))))</f>
        <v>3</v>
      </c>
      <c r="N115" s="195">
        <f>IF(INDEX!$H$8=1,'LA (Sch)'!N115,IF(INDEX!$H$8=2,'LA14(TotSpec)'!N115,IF(INDEX!$H$8=3,'LA15(TotSF)'!N115,IF(INDEX!$H$8=4,'LA16(TotAP)'!N115))))</f>
        <v>2</v>
      </c>
      <c r="O115" s="195">
        <f>IF(INDEX!$H$8=1,'LA (Sch)'!O115,IF(INDEX!$H$8=2,'LA14(TotSpec)'!O115,IF(INDEX!$H$8=3,'LA15(TotSF)'!O115,IF(INDEX!$H$8=4,'LA16(TotAP)'!O115))))</f>
        <v>1</v>
      </c>
    </row>
    <row r="116" spans="1:15" s="18" customFormat="1" ht="11.25" x14ac:dyDescent="0.2">
      <c r="A116" s="5" t="s">
        <v>416</v>
      </c>
      <c r="B116" s="100">
        <v>845</v>
      </c>
      <c r="C116" s="5" t="s">
        <v>184</v>
      </c>
      <c r="D116" s="80" t="s">
        <v>140</v>
      </c>
      <c r="E116" s="195">
        <f>IF(INDEX!$H$8=1,'LA (Sch)'!E116,IF(INDEX!$H$8=2,'LA14(TotSpec)'!E116,IF(INDEX!$H$8=3,'LA15(TotSF)'!E116,IF(INDEX!$H$8=4,'LA16(TotAP)'!E116))))</f>
        <v>5270</v>
      </c>
      <c r="F116" s="195">
        <f>IF(INDEX!$H$8=1,'LA (Sch)'!F116,IF(INDEX!$H$8=2,'LA14(TotSpec)'!F116,IF(INDEX!$H$8=3,'LA15(TotSF)'!F116,IF(INDEX!$H$8=4,'LA16(TotAP)'!F116))))</f>
        <v>93</v>
      </c>
      <c r="G116" s="195">
        <f>IF(INDEX!$H$8=1,'LA (Sch)'!G116,IF(INDEX!$H$8=2,'LA14(TotSpec)'!G116,IF(INDEX!$H$8=3,'LA15(TotSF)'!G116,IF(INDEX!$H$8=4,'LA16(TotAP)'!G116))))</f>
        <v>5</v>
      </c>
      <c r="H116" s="195">
        <f>IF(INDEX!$H$8=1,'LA (Sch)'!H116,IF(INDEX!$H$8=2,'LA14(TotSpec)'!H116,IF(INDEX!$H$8=3,'LA15(TotSF)'!H116,IF(INDEX!$H$8=4,'LA16(TotAP)'!H116))))</f>
        <v>90</v>
      </c>
      <c r="I116" s="195">
        <f>IF(INDEX!$H$8=1,'LA (Sch)'!I116,IF(INDEX!$H$8=2,'LA14(TotSpec)'!I116,IF(INDEX!$H$8=3,'LA15(TotSF)'!I116,IF(INDEX!$H$8=4,'LA16(TotAP)'!I116))))</f>
        <v>50</v>
      </c>
      <c r="J116" s="195">
        <f>IF(INDEX!$H$8=1,'LA (Sch)'!J116,IF(INDEX!$H$8=2,'LA14(TotSpec)'!J116,IF(INDEX!$H$8=3,'LA15(TotSF)'!J116,IF(INDEX!$H$8=4,'LA16(TotAP)'!J116))))</f>
        <v>18</v>
      </c>
      <c r="K116" s="195">
        <f>IF(INDEX!$H$8=1,'LA (Sch)'!K116,IF(INDEX!$H$8=2,'LA14(TotSpec)'!K116,IF(INDEX!$H$8=3,'LA15(TotSF)'!K116,IF(INDEX!$H$8=4,'LA16(TotAP)'!K116))))</f>
        <v>20</v>
      </c>
      <c r="L116" s="195">
        <f>IF(INDEX!$H$8=1,'LA (Sch)'!L116,IF(INDEX!$H$8=2,'LA14(TotSpec)'!L116,IF(INDEX!$H$8=3,'LA15(TotSF)'!L116,IF(INDEX!$H$8=4,'LA16(TotAP)'!L116))))</f>
        <v>2</v>
      </c>
      <c r="M116" s="195">
        <f>IF(INDEX!$H$8=1,'LA (Sch)'!M116,IF(INDEX!$H$8=2,'LA14(TotSpec)'!M116,IF(INDEX!$H$8=3,'LA15(TotSF)'!M116,IF(INDEX!$H$8=4,'LA16(TotAP)'!M116))))</f>
        <v>3</v>
      </c>
      <c r="N116" s="195">
        <f>IF(INDEX!$H$8=1,'LA (Sch)'!N116,IF(INDEX!$H$8=2,'LA14(TotSpec)'!N116,IF(INDEX!$H$8=3,'LA15(TotSF)'!N116,IF(INDEX!$H$8=4,'LA16(TotAP)'!N116))))</f>
        <v>6</v>
      </c>
      <c r="O116" s="195">
        <f>IF(INDEX!$H$8=1,'LA (Sch)'!O116,IF(INDEX!$H$8=2,'LA14(TotSpec)'!O116,IF(INDEX!$H$8=3,'LA15(TotSF)'!O116,IF(INDEX!$H$8=4,'LA16(TotAP)'!O116))))</f>
        <v>1</v>
      </c>
    </row>
    <row r="117" spans="1:15" s="18" customFormat="1" ht="11.25" x14ac:dyDescent="0.2">
      <c r="A117" s="5" t="s">
        <v>417</v>
      </c>
      <c r="B117" s="100">
        <v>850</v>
      </c>
      <c r="C117" s="5" t="s">
        <v>193</v>
      </c>
      <c r="D117" s="80" t="s">
        <v>140</v>
      </c>
      <c r="E117" s="195">
        <f>IF(INDEX!$H$8=1,'LA (Sch)'!E117,IF(INDEX!$H$8=2,'LA14(TotSpec)'!E117,IF(INDEX!$H$8=3,'LA15(TotSF)'!E117,IF(INDEX!$H$8=4,'LA16(TotAP)'!E117))))</f>
        <v>13655</v>
      </c>
      <c r="F117" s="195">
        <f>IF(INDEX!$H$8=1,'LA (Sch)'!F117,IF(INDEX!$H$8=2,'LA14(TotSpec)'!F117,IF(INDEX!$H$8=3,'LA15(TotSF)'!F117,IF(INDEX!$H$8=4,'LA16(TotAP)'!F117))))</f>
        <v>95</v>
      </c>
      <c r="G117" s="195">
        <f>IF(INDEX!$H$8=1,'LA (Sch)'!G117,IF(INDEX!$H$8=2,'LA14(TotSpec)'!G117,IF(INDEX!$H$8=3,'LA15(TotSF)'!G117,IF(INDEX!$H$8=4,'LA16(TotAP)'!G117))))</f>
        <v>6</v>
      </c>
      <c r="H117" s="195">
        <f>IF(INDEX!$H$8=1,'LA (Sch)'!H117,IF(INDEX!$H$8=2,'LA14(TotSpec)'!H117,IF(INDEX!$H$8=3,'LA15(TotSF)'!H117,IF(INDEX!$H$8=4,'LA16(TotAP)'!H117))))</f>
        <v>91</v>
      </c>
      <c r="I117" s="195">
        <f>IF(INDEX!$H$8=1,'LA (Sch)'!I117,IF(INDEX!$H$8=2,'LA14(TotSpec)'!I117,IF(INDEX!$H$8=3,'LA15(TotSF)'!I117,IF(INDEX!$H$8=4,'LA16(TotAP)'!I117))))</f>
        <v>39</v>
      </c>
      <c r="J117" s="195">
        <f>IF(INDEX!$H$8=1,'LA (Sch)'!J117,IF(INDEX!$H$8=2,'LA14(TotSpec)'!J117,IF(INDEX!$H$8=3,'LA15(TotSF)'!J117,IF(INDEX!$H$8=4,'LA16(TotAP)'!J117))))</f>
        <v>7</v>
      </c>
      <c r="K117" s="195">
        <f>IF(INDEX!$H$8=1,'LA (Sch)'!K117,IF(INDEX!$H$8=2,'LA14(TotSpec)'!K117,IF(INDEX!$H$8=3,'LA15(TotSF)'!K117,IF(INDEX!$H$8=4,'LA16(TotAP)'!K117))))</f>
        <v>44</v>
      </c>
      <c r="L117" s="195">
        <f>IF(INDEX!$H$8=1,'LA (Sch)'!L117,IF(INDEX!$H$8=2,'LA14(TotSpec)'!L117,IF(INDEX!$H$8=3,'LA15(TotSF)'!L117,IF(INDEX!$H$8=4,'LA16(TotAP)'!L117))))</f>
        <v>1</v>
      </c>
      <c r="M117" s="195">
        <f>IF(INDEX!$H$8=1,'LA (Sch)'!M117,IF(INDEX!$H$8=2,'LA14(TotSpec)'!M117,IF(INDEX!$H$8=3,'LA15(TotSF)'!M117,IF(INDEX!$H$8=4,'LA16(TotAP)'!M117))))</f>
        <v>4</v>
      </c>
      <c r="N117" s="195">
        <f>IF(INDEX!$H$8=1,'LA (Sch)'!N117,IF(INDEX!$H$8=2,'LA14(TotSpec)'!N117,IF(INDEX!$H$8=3,'LA15(TotSF)'!N117,IF(INDEX!$H$8=4,'LA16(TotAP)'!N117))))</f>
        <v>5</v>
      </c>
      <c r="O117" s="195">
        <f>IF(INDEX!$H$8=1,'LA (Sch)'!O117,IF(INDEX!$H$8=2,'LA14(TotSpec)'!O117,IF(INDEX!$H$8=3,'LA15(TotSF)'!O117,IF(INDEX!$H$8=4,'LA16(TotAP)'!O117))))</f>
        <v>1</v>
      </c>
    </row>
    <row r="118" spans="1:15" s="18" customFormat="1" ht="11.25" x14ac:dyDescent="0.2">
      <c r="A118" s="101" t="s">
        <v>418</v>
      </c>
      <c r="B118" s="100">
        <v>921</v>
      </c>
      <c r="C118" s="5" t="s">
        <v>202</v>
      </c>
      <c r="D118" s="80" t="s">
        <v>140</v>
      </c>
      <c r="E118" s="195">
        <f>IF(INDEX!$H$8=1,'LA (Sch)'!E118,IF(INDEX!$H$8=2,'LA14(TotSpec)'!E118,IF(INDEX!$H$8=3,'LA15(TotSF)'!E118,IF(INDEX!$H$8=4,'LA16(TotAP)'!E118))))</f>
        <v>1420</v>
      </c>
      <c r="F118" s="195">
        <f>IF(INDEX!$H$8=1,'LA (Sch)'!F118,IF(INDEX!$H$8=2,'LA14(TotSpec)'!F118,IF(INDEX!$H$8=3,'LA15(TotSF)'!F118,IF(INDEX!$H$8=4,'LA16(TotAP)'!F118))))</f>
        <v>94</v>
      </c>
      <c r="G118" s="195">
        <f>IF(INDEX!$H$8=1,'LA (Sch)'!G118,IF(INDEX!$H$8=2,'LA14(TotSpec)'!G118,IF(INDEX!$H$8=3,'LA15(TotSF)'!G118,IF(INDEX!$H$8=4,'LA16(TotAP)'!G118))))</f>
        <v>5</v>
      </c>
      <c r="H118" s="195">
        <f>IF(INDEX!$H$8=1,'LA (Sch)'!H118,IF(INDEX!$H$8=2,'LA14(TotSpec)'!H118,IF(INDEX!$H$8=3,'LA15(TotSF)'!H118,IF(INDEX!$H$8=4,'LA16(TotAP)'!H118))))</f>
        <v>91</v>
      </c>
      <c r="I118" s="195">
        <f>IF(INDEX!$H$8=1,'LA (Sch)'!I118,IF(INDEX!$H$8=2,'LA14(TotSpec)'!I118,IF(INDEX!$H$8=3,'LA15(TotSF)'!I118,IF(INDEX!$H$8=4,'LA16(TotAP)'!I118))))</f>
        <v>48</v>
      </c>
      <c r="J118" s="195">
        <f>IF(INDEX!$H$8=1,'LA (Sch)'!J118,IF(INDEX!$H$8=2,'LA14(TotSpec)'!J118,IF(INDEX!$H$8=3,'LA15(TotSF)'!J118,IF(INDEX!$H$8=4,'LA16(TotAP)'!J118))))</f>
        <v>40</v>
      </c>
      <c r="K118" s="195">
        <f>IF(INDEX!$H$8=1,'LA (Sch)'!K118,IF(INDEX!$H$8=2,'LA14(TotSpec)'!K118,IF(INDEX!$H$8=3,'LA15(TotSF)'!K118,IF(INDEX!$H$8=4,'LA16(TotAP)'!K118))))</f>
        <v>1</v>
      </c>
      <c r="L118" s="195">
        <f>IF(INDEX!$H$8=1,'LA (Sch)'!L118,IF(INDEX!$H$8=2,'LA14(TotSpec)'!L118,IF(INDEX!$H$8=3,'LA15(TotSF)'!L118,IF(INDEX!$H$8=4,'LA16(TotAP)'!L118))))</f>
        <v>2</v>
      </c>
      <c r="M118" s="195">
        <f>IF(INDEX!$H$8=1,'LA (Sch)'!M118,IF(INDEX!$H$8=2,'LA14(TotSpec)'!M118,IF(INDEX!$H$8=3,'LA15(TotSF)'!M118,IF(INDEX!$H$8=4,'LA16(TotAP)'!M118))))</f>
        <v>3</v>
      </c>
      <c r="N118" s="195">
        <f>IF(INDEX!$H$8=1,'LA (Sch)'!N118,IF(INDEX!$H$8=2,'LA14(TotSpec)'!N118,IF(INDEX!$H$8=3,'LA15(TotSF)'!N118,IF(INDEX!$H$8=4,'LA16(TotAP)'!N118))))</f>
        <v>5</v>
      </c>
      <c r="O118" s="195">
        <f>IF(INDEX!$H$8=1,'LA (Sch)'!O118,IF(INDEX!$H$8=2,'LA14(TotSpec)'!O118,IF(INDEX!$H$8=3,'LA15(TotSF)'!O118,IF(INDEX!$H$8=4,'LA16(TotAP)'!O118))))</f>
        <v>1</v>
      </c>
    </row>
    <row r="119" spans="1:15" s="18" customFormat="1" ht="11.25" x14ac:dyDescent="0.2">
      <c r="A119" s="5" t="s">
        <v>419</v>
      </c>
      <c r="B119" s="100">
        <v>886</v>
      </c>
      <c r="C119" s="5" t="s">
        <v>206</v>
      </c>
      <c r="D119" s="80" t="s">
        <v>140</v>
      </c>
      <c r="E119" s="195">
        <f>IF(INDEX!$H$8=1,'LA (Sch)'!E119,IF(INDEX!$H$8=2,'LA14(TotSpec)'!E119,IF(INDEX!$H$8=3,'LA15(TotSF)'!E119,IF(INDEX!$H$8=4,'LA16(TotAP)'!E119))))</f>
        <v>16345</v>
      </c>
      <c r="F119" s="195">
        <f>IF(INDEX!$H$8=1,'LA (Sch)'!F119,IF(INDEX!$H$8=2,'LA14(TotSpec)'!F119,IF(INDEX!$H$8=3,'LA15(TotSF)'!F119,IF(INDEX!$H$8=4,'LA16(TotAP)'!F119))))</f>
        <v>94</v>
      </c>
      <c r="G119" s="195">
        <f>IF(INDEX!$H$8=1,'LA (Sch)'!G119,IF(INDEX!$H$8=2,'LA14(TotSpec)'!G119,IF(INDEX!$H$8=3,'LA15(TotSF)'!G119,IF(INDEX!$H$8=4,'LA16(TotAP)'!G119))))</f>
        <v>5</v>
      </c>
      <c r="H119" s="195">
        <f>IF(INDEX!$H$8=1,'LA (Sch)'!H119,IF(INDEX!$H$8=2,'LA14(TotSpec)'!H119,IF(INDEX!$H$8=3,'LA15(TotSF)'!H119,IF(INDEX!$H$8=4,'LA16(TotAP)'!H119))))</f>
        <v>91</v>
      </c>
      <c r="I119" s="195">
        <f>IF(INDEX!$H$8=1,'LA (Sch)'!I119,IF(INDEX!$H$8=2,'LA14(TotSpec)'!I119,IF(INDEX!$H$8=3,'LA15(TotSF)'!I119,IF(INDEX!$H$8=4,'LA16(TotAP)'!I119))))</f>
        <v>29</v>
      </c>
      <c r="J119" s="195">
        <f>IF(INDEX!$H$8=1,'LA (Sch)'!J119,IF(INDEX!$H$8=2,'LA14(TotSpec)'!J119,IF(INDEX!$H$8=3,'LA15(TotSF)'!J119,IF(INDEX!$H$8=4,'LA16(TotAP)'!J119))))</f>
        <v>59</v>
      </c>
      <c r="K119" s="195" t="str">
        <f>IF(INDEX!$H$8=1,'LA (Sch)'!K119,IF(INDEX!$H$8=2,'LA14(TotSpec)'!K119,IF(INDEX!$H$8=3,'LA15(TotSF)'!K119,IF(INDEX!$H$8=4,'LA16(TotAP)'!K119))))</f>
        <v>-</v>
      </c>
      <c r="L119" s="195">
        <f>IF(INDEX!$H$8=1,'LA (Sch)'!L119,IF(INDEX!$H$8=2,'LA14(TotSpec)'!L119,IF(INDEX!$H$8=3,'LA15(TotSF)'!L119,IF(INDEX!$H$8=4,'LA16(TotAP)'!L119))))</f>
        <v>2</v>
      </c>
      <c r="M119" s="195">
        <f>IF(INDEX!$H$8=1,'LA (Sch)'!M119,IF(INDEX!$H$8=2,'LA14(TotSpec)'!M119,IF(INDEX!$H$8=3,'LA15(TotSF)'!M119,IF(INDEX!$H$8=4,'LA16(TotAP)'!M119))))</f>
        <v>3</v>
      </c>
      <c r="N119" s="195">
        <f>IF(INDEX!$H$8=1,'LA (Sch)'!N119,IF(INDEX!$H$8=2,'LA14(TotSpec)'!N119,IF(INDEX!$H$8=3,'LA15(TotSF)'!N119,IF(INDEX!$H$8=4,'LA16(TotAP)'!N119))))</f>
        <v>5</v>
      </c>
      <c r="O119" s="195">
        <f>IF(INDEX!$H$8=1,'LA (Sch)'!O119,IF(INDEX!$H$8=2,'LA14(TotSpec)'!O119,IF(INDEX!$H$8=3,'LA15(TotSF)'!O119,IF(INDEX!$H$8=4,'LA16(TotAP)'!O119))))</f>
        <v>1</v>
      </c>
    </row>
    <row r="120" spans="1:15" s="18" customFormat="1" ht="11.25" x14ac:dyDescent="0.2">
      <c r="A120" s="5" t="s">
        <v>420</v>
      </c>
      <c r="B120" s="100">
        <v>887</v>
      </c>
      <c r="C120" s="5" t="s">
        <v>221</v>
      </c>
      <c r="D120" s="80" t="s">
        <v>140</v>
      </c>
      <c r="E120" s="195">
        <f>IF(INDEX!$H$8=1,'LA (Sch)'!E120,IF(INDEX!$H$8=2,'LA14(TotSpec)'!E120,IF(INDEX!$H$8=3,'LA15(TotSF)'!E120,IF(INDEX!$H$8=4,'LA16(TotAP)'!E120))))</f>
        <v>3070</v>
      </c>
      <c r="F120" s="195">
        <f>IF(INDEX!$H$8=1,'LA (Sch)'!F120,IF(INDEX!$H$8=2,'LA14(TotSpec)'!F120,IF(INDEX!$H$8=3,'LA15(TotSF)'!F120,IF(INDEX!$H$8=4,'LA16(TotAP)'!F120))))</f>
        <v>93</v>
      </c>
      <c r="G120" s="195">
        <f>IF(INDEX!$H$8=1,'LA (Sch)'!G120,IF(INDEX!$H$8=2,'LA14(TotSpec)'!G120,IF(INDEX!$H$8=3,'LA15(TotSF)'!G120,IF(INDEX!$H$8=4,'LA16(TotAP)'!G120))))</f>
        <v>4</v>
      </c>
      <c r="H120" s="195">
        <f>IF(INDEX!$H$8=1,'LA (Sch)'!H120,IF(INDEX!$H$8=2,'LA14(TotSpec)'!H120,IF(INDEX!$H$8=3,'LA15(TotSF)'!H120,IF(INDEX!$H$8=4,'LA16(TotAP)'!H120))))</f>
        <v>91</v>
      </c>
      <c r="I120" s="195">
        <f>IF(INDEX!$H$8=1,'LA (Sch)'!I120,IF(INDEX!$H$8=2,'LA14(TotSpec)'!I120,IF(INDEX!$H$8=3,'LA15(TotSF)'!I120,IF(INDEX!$H$8=4,'LA16(TotAP)'!I120))))</f>
        <v>32</v>
      </c>
      <c r="J120" s="195">
        <f>IF(INDEX!$H$8=1,'LA (Sch)'!J120,IF(INDEX!$H$8=2,'LA14(TotSpec)'!J120,IF(INDEX!$H$8=3,'LA15(TotSF)'!J120,IF(INDEX!$H$8=4,'LA16(TotAP)'!J120))))</f>
        <v>56</v>
      </c>
      <c r="K120" s="195" t="str">
        <f>IF(INDEX!$H$8=1,'LA (Sch)'!K120,IF(INDEX!$H$8=2,'LA14(TotSpec)'!K120,IF(INDEX!$H$8=3,'LA15(TotSF)'!K120,IF(INDEX!$H$8=4,'LA16(TotAP)'!K120))))</f>
        <v>-</v>
      </c>
      <c r="L120" s="195">
        <f>IF(INDEX!$H$8=1,'LA (Sch)'!L120,IF(INDEX!$H$8=2,'LA14(TotSpec)'!L120,IF(INDEX!$H$8=3,'LA15(TotSF)'!L120,IF(INDEX!$H$8=4,'LA16(TotAP)'!L120))))</f>
        <v>3</v>
      </c>
      <c r="M120" s="195">
        <f>IF(INDEX!$H$8=1,'LA (Sch)'!M120,IF(INDEX!$H$8=2,'LA14(TotSpec)'!M120,IF(INDEX!$H$8=3,'LA15(TotSF)'!M120,IF(INDEX!$H$8=4,'LA16(TotAP)'!M120))))</f>
        <v>2</v>
      </c>
      <c r="N120" s="195">
        <f>IF(INDEX!$H$8=1,'LA (Sch)'!N120,IF(INDEX!$H$8=2,'LA14(TotSpec)'!N120,IF(INDEX!$H$8=3,'LA15(TotSF)'!N120,IF(INDEX!$H$8=4,'LA16(TotAP)'!N120))))</f>
        <v>6</v>
      </c>
      <c r="O120" s="195">
        <f>IF(INDEX!$H$8=1,'LA (Sch)'!O120,IF(INDEX!$H$8=2,'LA14(TotSpec)'!O120,IF(INDEX!$H$8=3,'LA15(TotSF)'!O120,IF(INDEX!$H$8=4,'LA16(TotAP)'!O120))))</f>
        <v>1</v>
      </c>
    </row>
    <row r="121" spans="1:15" s="18" customFormat="1" ht="11.25" x14ac:dyDescent="0.2">
      <c r="A121" s="5" t="s">
        <v>421</v>
      </c>
      <c r="B121" s="100">
        <v>826</v>
      </c>
      <c r="C121" s="5" t="s">
        <v>224</v>
      </c>
      <c r="D121" s="80" t="s">
        <v>140</v>
      </c>
      <c r="E121" s="195">
        <f>IF(INDEX!$H$8=1,'LA (Sch)'!E121,IF(INDEX!$H$8=2,'LA14(TotSpec)'!E121,IF(INDEX!$H$8=3,'LA15(TotSF)'!E121,IF(INDEX!$H$8=4,'LA16(TotAP)'!E121))))</f>
        <v>2820</v>
      </c>
      <c r="F121" s="195">
        <f>IF(INDEX!$H$8=1,'LA (Sch)'!F121,IF(INDEX!$H$8=2,'LA14(TotSpec)'!F121,IF(INDEX!$H$8=3,'LA15(TotSF)'!F121,IF(INDEX!$H$8=4,'LA16(TotAP)'!F121))))</f>
        <v>94</v>
      </c>
      <c r="G121" s="195">
        <f>IF(INDEX!$H$8=1,'LA (Sch)'!G121,IF(INDEX!$H$8=2,'LA14(TotSpec)'!G121,IF(INDEX!$H$8=3,'LA15(TotSF)'!G121,IF(INDEX!$H$8=4,'LA16(TotAP)'!G121))))</f>
        <v>4</v>
      </c>
      <c r="H121" s="195">
        <f>IF(INDEX!$H$8=1,'LA (Sch)'!H121,IF(INDEX!$H$8=2,'LA14(TotSpec)'!H121,IF(INDEX!$H$8=3,'LA15(TotSF)'!H121,IF(INDEX!$H$8=4,'LA16(TotAP)'!H121))))</f>
        <v>89</v>
      </c>
      <c r="I121" s="195">
        <f>IF(INDEX!$H$8=1,'LA (Sch)'!I121,IF(INDEX!$H$8=2,'LA14(TotSpec)'!I121,IF(INDEX!$H$8=3,'LA15(TotSF)'!I121,IF(INDEX!$H$8=4,'LA16(TotAP)'!I121))))</f>
        <v>29</v>
      </c>
      <c r="J121" s="195">
        <f>IF(INDEX!$H$8=1,'LA (Sch)'!J121,IF(INDEX!$H$8=2,'LA14(TotSpec)'!J121,IF(INDEX!$H$8=3,'LA15(TotSF)'!J121,IF(INDEX!$H$8=4,'LA16(TotAP)'!J121))))</f>
        <v>58</v>
      </c>
      <c r="K121" s="195" t="str">
        <f>IF(INDEX!$H$8=1,'LA (Sch)'!K121,IF(INDEX!$H$8=2,'LA14(TotSpec)'!K121,IF(INDEX!$H$8=3,'LA15(TotSF)'!K121,IF(INDEX!$H$8=4,'LA16(TotAP)'!K121))))</f>
        <v>x</v>
      </c>
      <c r="L121" s="195" t="str">
        <f>IF(INDEX!$H$8=1,'LA (Sch)'!L121,IF(INDEX!$H$8=2,'LA14(TotSpec)'!L121,IF(INDEX!$H$8=3,'LA15(TotSF)'!L121,IF(INDEX!$H$8=4,'LA16(TotAP)'!L121))))</f>
        <v>x</v>
      </c>
      <c r="M121" s="195">
        <f>IF(INDEX!$H$8=1,'LA (Sch)'!M121,IF(INDEX!$H$8=2,'LA14(TotSpec)'!M121,IF(INDEX!$H$8=3,'LA15(TotSF)'!M121,IF(INDEX!$H$8=4,'LA16(TotAP)'!M121))))</f>
        <v>5</v>
      </c>
      <c r="N121" s="195">
        <f>IF(INDEX!$H$8=1,'LA (Sch)'!N121,IF(INDEX!$H$8=2,'LA14(TotSpec)'!N121,IF(INDEX!$H$8=3,'LA15(TotSF)'!N121,IF(INDEX!$H$8=4,'LA16(TotAP)'!N121))))</f>
        <v>5</v>
      </c>
      <c r="O121" s="195">
        <f>IF(INDEX!$H$8=1,'LA (Sch)'!O121,IF(INDEX!$H$8=2,'LA14(TotSpec)'!O121,IF(INDEX!$H$8=3,'LA15(TotSF)'!O121,IF(INDEX!$H$8=4,'LA16(TotAP)'!O121))))</f>
        <v>1</v>
      </c>
    </row>
    <row r="122" spans="1:15" s="18" customFormat="1" ht="11.25" x14ac:dyDescent="0.2">
      <c r="A122" s="5" t="s">
        <v>422</v>
      </c>
      <c r="B122" s="100">
        <v>931</v>
      </c>
      <c r="C122" s="5" t="s">
        <v>238</v>
      </c>
      <c r="D122" s="80" t="s">
        <v>140</v>
      </c>
      <c r="E122" s="195">
        <f>IF(INDEX!$H$8=1,'LA (Sch)'!E122,IF(INDEX!$H$8=2,'LA14(TotSpec)'!E122,IF(INDEX!$H$8=3,'LA15(TotSF)'!E122,IF(INDEX!$H$8=4,'LA16(TotAP)'!E122))))</f>
        <v>6155</v>
      </c>
      <c r="F122" s="195">
        <f>IF(INDEX!$H$8=1,'LA (Sch)'!F122,IF(INDEX!$H$8=2,'LA14(TotSpec)'!F122,IF(INDEX!$H$8=3,'LA15(TotSF)'!F122,IF(INDEX!$H$8=4,'LA16(TotAP)'!F122))))</f>
        <v>94</v>
      </c>
      <c r="G122" s="195">
        <f>IF(INDEX!$H$8=1,'LA (Sch)'!G122,IF(INDEX!$H$8=2,'LA14(TotSpec)'!G122,IF(INDEX!$H$8=3,'LA15(TotSF)'!G122,IF(INDEX!$H$8=4,'LA16(TotAP)'!G122))))</f>
        <v>6</v>
      </c>
      <c r="H122" s="195">
        <f>IF(INDEX!$H$8=1,'LA (Sch)'!H122,IF(INDEX!$H$8=2,'LA14(TotSpec)'!H122,IF(INDEX!$H$8=3,'LA15(TotSF)'!H122,IF(INDEX!$H$8=4,'LA16(TotAP)'!H122))))</f>
        <v>90</v>
      </c>
      <c r="I122" s="195">
        <f>IF(INDEX!$H$8=1,'LA (Sch)'!I122,IF(INDEX!$H$8=2,'LA14(TotSpec)'!I122,IF(INDEX!$H$8=3,'LA15(TotSF)'!I122,IF(INDEX!$H$8=4,'LA16(TotAP)'!I122))))</f>
        <v>34</v>
      </c>
      <c r="J122" s="195">
        <f>IF(INDEX!$H$8=1,'LA (Sch)'!J122,IF(INDEX!$H$8=2,'LA14(TotSpec)'!J122,IF(INDEX!$H$8=3,'LA15(TotSF)'!J122,IF(INDEX!$H$8=4,'LA16(TotAP)'!J122))))</f>
        <v>49</v>
      </c>
      <c r="K122" s="195">
        <f>IF(INDEX!$H$8=1,'LA (Sch)'!K122,IF(INDEX!$H$8=2,'LA14(TotSpec)'!K122,IF(INDEX!$H$8=3,'LA15(TotSF)'!K122,IF(INDEX!$H$8=4,'LA16(TotAP)'!K122))))</f>
        <v>5</v>
      </c>
      <c r="L122" s="195">
        <f>IF(INDEX!$H$8=1,'LA (Sch)'!L122,IF(INDEX!$H$8=2,'LA14(TotSpec)'!L122,IF(INDEX!$H$8=3,'LA15(TotSF)'!L122,IF(INDEX!$H$8=4,'LA16(TotAP)'!L122))))</f>
        <v>2</v>
      </c>
      <c r="M122" s="195">
        <f>IF(INDEX!$H$8=1,'LA (Sch)'!M122,IF(INDEX!$H$8=2,'LA14(TotSpec)'!M122,IF(INDEX!$H$8=3,'LA15(TotSF)'!M122,IF(INDEX!$H$8=4,'LA16(TotAP)'!M122))))</f>
        <v>4</v>
      </c>
      <c r="N122" s="195">
        <f>IF(INDEX!$H$8=1,'LA (Sch)'!N122,IF(INDEX!$H$8=2,'LA14(TotSpec)'!N122,IF(INDEX!$H$8=3,'LA15(TotSF)'!N122,IF(INDEX!$H$8=4,'LA16(TotAP)'!N122))))</f>
        <v>5</v>
      </c>
      <c r="O122" s="195">
        <f>IF(INDEX!$H$8=1,'LA (Sch)'!O122,IF(INDEX!$H$8=2,'LA14(TotSpec)'!O122,IF(INDEX!$H$8=3,'LA15(TotSF)'!O122,IF(INDEX!$H$8=4,'LA16(TotAP)'!O122))))</f>
        <v>1</v>
      </c>
    </row>
    <row r="123" spans="1:15" s="18" customFormat="1" ht="11.25" x14ac:dyDescent="0.2">
      <c r="A123" s="5" t="s">
        <v>423</v>
      </c>
      <c r="B123" s="100">
        <v>851</v>
      </c>
      <c r="C123" s="5" t="s">
        <v>242</v>
      </c>
      <c r="D123" s="80" t="s">
        <v>140</v>
      </c>
      <c r="E123" s="195">
        <f>IF(INDEX!$H$8=1,'LA (Sch)'!E123,IF(INDEX!$H$8=2,'LA14(TotSpec)'!E123,IF(INDEX!$H$8=3,'LA15(TotSF)'!E123,IF(INDEX!$H$8=4,'LA16(TotAP)'!E123))))</f>
        <v>1785</v>
      </c>
      <c r="F123" s="195">
        <f>IF(INDEX!$H$8=1,'LA (Sch)'!F123,IF(INDEX!$H$8=2,'LA14(TotSpec)'!F123,IF(INDEX!$H$8=3,'LA15(TotSF)'!F123,IF(INDEX!$H$8=4,'LA16(TotAP)'!F123))))</f>
        <v>91</v>
      </c>
      <c r="G123" s="195">
        <f>IF(INDEX!$H$8=1,'LA (Sch)'!G123,IF(INDEX!$H$8=2,'LA14(TotSpec)'!G123,IF(INDEX!$H$8=3,'LA15(TotSF)'!G123,IF(INDEX!$H$8=4,'LA16(TotAP)'!G123))))</f>
        <v>9</v>
      </c>
      <c r="H123" s="195">
        <f>IF(INDEX!$H$8=1,'LA (Sch)'!H123,IF(INDEX!$H$8=2,'LA14(TotSpec)'!H123,IF(INDEX!$H$8=3,'LA15(TotSF)'!H123,IF(INDEX!$H$8=4,'LA16(TotAP)'!H123))))</f>
        <v>86</v>
      </c>
      <c r="I123" s="195">
        <f>IF(INDEX!$H$8=1,'LA (Sch)'!I123,IF(INDEX!$H$8=2,'LA14(TotSpec)'!I123,IF(INDEX!$H$8=3,'LA15(TotSF)'!I123,IF(INDEX!$H$8=4,'LA16(TotAP)'!I123))))</f>
        <v>49</v>
      </c>
      <c r="J123" s="195">
        <f>IF(INDEX!$H$8=1,'LA (Sch)'!J123,IF(INDEX!$H$8=2,'LA14(TotSpec)'!J123,IF(INDEX!$H$8=3,'LA15(TotSF)'!J123,IF(INDEX!$H$8=4,'LA16(TotAP)'!J123))))</f>
        <v>1</v>
      </c>
      <c r="K123" s="195">
        <f>IF(INDEX!$H$8=1,'LA (Sch)'!K123,IF(INDEX!$H$8=2,'LA14(TotSpec)'!K123,IF(INDEX!$H$8=3,'LA15(TotSF)'!K123,IF(INDEX!$H$8=4,'LA16(TotAP)'!K123))))</f>
        <v>35</v>
      </c>
      <c r="L123" s="195">
        <f>IF(INDEX!$H$8=1,'LA (Sch)'!L123,IF(INDEX!$H$8=2,'LA14(TotSpec)'!L123,IF(INDEX!$H$8=3,'LA15(TotSF)'!L123,IF(INDEX!$H$8=4,'LA16(TotAP)'!L123))))</f>
        <v>1</v>
      </c>
      <c r="M123" s="195">
        <f>IF(INDEX!$H$8=1,'LA (Sch)'!M123,IF(INDEX!$H$8=2,'LA14(TotSpec)'!M123,IF(INDEX!$H$8=3,'LA15(TotSF)'!M123,IF(INDEX!$H$8=4,'LA16(TotAP)'!M123))))</f>
        <v>5</v>
      </c>
      <c r="N123" s="195">
        <f>IF(INDEX!$H$8=1,'LA (Sch)'!N123,IF(INDEX!$H$8=2,'LA14(TotSpec)'!N123,IF(INDEX!$H$8=3,'LA15(TotSF)'!N123,IF(INDEX!$H$8=4,'LA16(TotAP)'!N123))))</f>
        <v>8</v>
      </c>
      <c r="O123" s="195">
        <f>IF(INDEX!$H$8=1,'LA (Sch)'!O123,IF(INDEX!$H$8=2,'LA14(TotSpec)'!O123,IF(INDEX!$H$8=3,'LA15(TotSF)'!O123,IF(INDEX!$H$8=4,'LA16(TotAP)'!O123))))</f>
        <v>1</v>
      </c>
    </row>
    <row r="124" spans="1:15" s="18" customFormat="1" ht="11.25" x14ac:dyDescent="0.2">
      <c r="A124" s="5" t="s">
        <v>424</v>
      </c>
      <c r="B124" s="100">
        <v>870</v>
      </c>
      <c r="C124" s="5" t="s">
        <v>243</v>
      </c>
      <c r="D124" s="80" t="s">
        <v>140</v>
      </c>
      <c r="E124" s="195">
        <f>IF(INDEX!$H$8=1,'LA (Sch)'!E124,IF(INDEX!$H$8=2,'LA14(TotSpec)'!E124,IF(INDEX!$H$8=3,'LA15(TotSF)'!E124,IF(INDEX!$H$8=4,'LA16(TotAP)'!E124))))</f>
        <v>1075</v>
      </c>
      <c r="F124" s="195">
        <f>IF(INDEX!$H$8=1,'LA (Sch)'!F124,IF(INDEX!$H$8=2,'LA14(TotSpec)'!F124,IF(INDEX!$H$8=3,'LA15(TotSF)'!F124,IF(INDEX!$H$8=4,'LA16(TotAP)'!F124))))</f>
        <v>93</v>
      </c>
      <c r="G124" s="195">
        <f>IF(INDEX!$H$8=1,'LA (Sch)'!G124,IF(INDEX!$H$8=2,'LA14(TotSpec)'!G124,IF(INDEX!$H$8=3,'LA15(TotSF)'!G124,IF(INDEX!$H$8=4,'LA16(TotAP)'!G124))))</f>
        <v>5</v>
      </c>
      <c r="H124" s="195">
        <f>IF(INDEX!$H$8=1,'LA (Sch)'!H124,IF(INDEX!$H$8=2,'LA14(TotSpec)'!H124,IF(INDEX!$H$8=3,'LA15(TotSF)'!H124,IF(INDEX!$H$8=4,'LA16(TotAP)'!H124))))</f>
        <v>89</v>
      </c>
      <c r="I124" s="195">
        <f>IF(INDEX!$H$8=1,'LA (Sch)'!I124,IF(INDEX!$H$8=2,'LA14(TotSpec)'!I124,IF(INDEX!$H$8=3,'LA15(TotSF)'!I124,IF(INDEX!$H$8=4,'LA16(TotAP)'!I124))))</f>
        <v>25</v>
      </c>
      <c r="J124" s="195">
        <f>IF(INDEX!$H$8=1,'LA (Sch)'!J124,IF(INDEX!$H$8=2,'LA14(TotSpec)'!J124,IF(INDEX!$H$8=3,'LA15(TotSF)'!J124,IF(INDEX!$H$8=4,'LA16(TotAP)'!J124))))</f>
        <v>56</v>
      </c>
      <c r="K124" s="195">
        <f>IF(INDEX!$H$8=1,'LA (Sch)'!K124,IF(INDEX!$H$8=2,'LA14(TotSpec)'!K124,IF(INDEX!$H$8=3,'LA15(TotSF)'!K124,IF(INDEX!$H$8=4,'LA16(TotAP)'!K124))))</f>
        <v>6</v>
      </c>
      <c r="L124" s="195">
        <f>IF(INDEX!$H$8=1,'LA (Sch)'!L124,IF(INDEX!$H$8=2,'LA14(TotSpec)'!L124,IF(INDEX!$H$8=3,'LA15(TotSF)'!L124,IF(INDEX!$H$8=4,'LA16(TotAP)'!L124))))</f>
        <v>3</v>
      </c>
      <c r="M124" s="195">
        <f>IF(INDEX!$H$8=1,'LA (Sch)'!M124,IF(INDEX!$H$8=2,'LA14(TotSpec)'!M124,IF(INDEX!$H$8=3,'LA15(TotSF)'!M124,IF(INDEX!$H$8=4,'LA16(TotAP)'!M124))))</f>
        <v>3</v>
      </c>
      <c r="N124" s="195">
        <f>IF(INDEX!$H$8=1,'LA (Sch)'!N124,IF(INDEX!$H$8=2,'LA14(TotSpec)'!N124,IF(INDEX!$H$8=3,'LA15(TotSF)'!N124,IF(INDEX!$H$8=4,'LA16(TotAP)'!N124))))</f>
        <v>6</v>
      </c>
      <c r="O124" s="195">
        <f>IF(INDEX!$H$8=1,'LA (Sch)'!O124,IF(INDEX!$H$8=2,'LA14(TotSpec)'!O124,IF(INDEX!$H$8=3,'LA15(TotSF)'!O124,IF(INDEX!$H$8=4,'LA16(TotAP)'!O124))))</f>
        <v>1</v>
      </c>
    </row>
    <row r="125" spans="1:15" s="18" customFormat="1" ht="11.25" x14ac:dyDescent="0.2">
      <c r="A125" s="5" t="s">
        <v>425</v>
      </c>
      <c r="B125" s="100">
        <v>871</v>
      </c>
      <c r="C125" s="5" t="s">
        <v>255</v>
      </c>
      <c r="D125" s="80" t="s">
        <v>140</v>
      </c>
      <c r="E125" s="195">
        <f>IF(INDEX!$H$8=1,'LA (Sch)'!E125,IF(INDEX!$H$8=2,'LA14(TotSpec)'!E125,IF(INDEX!$H$8=3,'LA15(TotSF)'!E125,IF(INDEX!$H$8=4,'LA16(TotAP)'!E125))))</f>
        <v>1615</v>
      </c>
      <c r="F125" s="195">
        <f>IF(INDEX!$H$8=1,'LA (Sch)'!F125,IF(INDEX!$H$8=2,'LA14(TotSpec)'!F125,IF(INDEX!$H$8=3,'LA15(TotSF)'!F125,IF(INDEX!$H$8=4,'LA16(TotAP)'!F125))))</f>
        <v>96</v>
      </c>
      <c r="G125" s="195">
        <f>IF(INDEX!$H$8=1,'LA (Sch)'!G125,IF(INDEX!$H$8=2,'LA14(TotSpec)'!G125,IF(INDEX!$H$8=3,'LA15(TotSF)'!G125,IF(INDEX!$H$8=4,'LA16(TotAP)'!G125))))</f>
        <v>2</v>
      </c>
      <c r="H125" s="195">
        <f>IF(INDEX!$H$8=1,'LA (Sch)'!H125,IF(INDEX!$H$8=2,'LA14(TotSpec)'!H125,IF(INDEX!$H$8=3,'LA15(TotSF)'!H125,IF(INDEX!$H$8=4,'LA16(TotAP)'!H125))))</f>
        <v>95</v>
      </c>
      <c r="I125" s="195">
        <f>IF(INDEX!$H$8=1,'LA (Sch)'!I125,IF(INDEX!$H$8=2,'LA14(TotSpec)'!I125,IF(INDEX!$H$8=3,'LA15(TotSF)'!I125,IF(INDEX!$H$8=4,'LA16(TotAP)'!I125))))</f>
        <v>23</v>
      </c>
      <c r="J125" s="195">
        <f>IF(INDEX!$H$8=1,'LA (Sch)'!J125,IF(INDEX!$H$8=2,'LA14(TotSpec)'!J125,IF(INDEX!$H$8=3,'LA15(TotSF)'!J125,IF(INDEX!$H$8=4,'LA16(TotAP)'!J125))))</f>
        <v>67</v>
      </c>
      <c r="K125" s="195">
        <f>IF(INDEX!$H$8=1,'LA (Sch)'!K125,IF(INDEX!$H$8=2,'LA14(TotSpec)'!K125,IF(INDEX!$H$8=3,'LA15(TotSF)'!K125,IF(INDEX!$H$8=4,'LA16(TotAP)'!K125))))</f>
        <v>3</v>
      </c>
      <c r="L125" s="195">
        <f>IF(INDEX!$H$8=1,'LA (Sch)'!L125,IF(INDEX!$H$8=2,'LA14(TotSpec)'!L125,IF(INDEX!$H$8=3,'LA15(TotSF)'!L125,IF(INDEX!$H$8=4,'LA16(TotAP)'!L125))))</f>
        <v>2</v>
      </c>
      <c r="M125" s="195">
        <f>IF(INDEX!$H$8=1,'LA (Sch)'!M125,IF(INDEX!$H$8=2,'LA14(TotSpec)'!M125,IF(INDEX!$H$8=3,'LA15(TotSF)'!M125,IF(INDEX!$H$8=4,'LA16(TotAP)'!M125))))</f>
        <v>1</v>
      </c>
      <c r="N125" s="195">
        <f>IF(INDEX!$H$8=1,'LA (Sch)'!N125,IF(INDEX!$H$8=2,'LA14(TotSpec)'!N125,IF(INDEX!$H$8=3,'LA15(TotSF)'!N125,IF(INDEX!$H$8=4,'LA16(TotAP)'!N125))))</f>
        <v>3</v>
      </c>
      <c r="O125" s="195">
        <f>IF(INDEX!$H$8=1,'LA (Sch)'!O125,IF(INDEX!$H$8=2,'LA14(TotSpec)'!O125,IF(INDEX!$H$8=3,'LA15(TotSF)'!O125,IF(INDEX!$H$8=4,'LA16(TotAP)'!O125))))</f>
        <v>1</v>
      </c>
    </row>
    <row r="126" spans="1:15" s="18" customFormat="1" ht="11.25" x14ac:dyDescent="0.2">
      <c r="A126" s="5" t="s">
        <v>426</v>
      </c>
      <c r="B126" s="100">
        <v>852</v>
      </c>
      <c r="C126" s="5" t="s">
        <v>260</v>
      </c>
      <c r="D126" s="80" t="s">
        <v>140</v>
      </c>
      <c r="E126" s="195">
        <f>IF(INDEX!$H$8=1,'LA (Sch)'!E126,IF(INDEX!$H$8=2,'LA14(TotSpec)'!E126,IF(INDEX!$H$8=3,'LA15(TotSF)'!E126,IF(INDEX!$H$8=4,'LA16(TotAP)'!E126))))</f>
        <v>1940</v>
      </c>
      <c r="F126" s="195">
        <f>IF(INDEX!$H$8=1,'LA (Sch)'!F126,IF(INDEX!$H$8=2,'LA14(TotSpec)'!F126,IF(INDEX!$H$8=3,'LA15(TotSF)'!F126,IF(INDEX!$H$8=4,'LA16(TotAP)'!F126))))</f>
        <v>90</v>
      </c>
      <c r="G126" s="195">
        <f>IF(INDEX!$H$8=1,'LA (Sch)'!G126,IF(INDEX!$H$8=2,'LA14(TotSpec)'!G126,IF(INDEX!$H$8=3,'LA15(TotSF)'!G126,IF(INDEX!$H$8=4,'LA16(TotAP)'!G126))))</f>
        <v>7</v>
      </c>
      <c r="H126" s="195">
        <f>IF(INDEX!$H$8=1,'LA (Sch)'!H126,IF(INDEX!$H$8=2,'LA14(TotSpec)'!H126,IF(INDEX!$H$8=3,'LA15(TotSF)'!H126,IF(INDEX!$H$8=4,'LA16(TotAP)'!H126))))</f>
        <v>86</v>
      </c>
      <c r="I126" s="195">
        <f>IF(INDEX!$H$8=1,'LA (Sch)'!I126,IF(INDEX!$H$8=2,'LA14(TotSpec)'!I126,IF(INDEX!$H$8=3,'LA15(TotSF)'!I126,IF(INDEX!$H$8=4,'LA16(TotAP)'!I126))))</f>
        <v>28</v>
      </c>
      <c r="J126" s="195">
        <f>IF(INDEX!$H$8=1,'LA (Sch)'!J126,IF(INDEX!$H$8=2,'LA14(TotSpec)'!J126,IF(INDEX!$H$8=3,'LA15(TotSF)'!J126,IF(INDEX!$H$8=4,'LA16(TotAP)'!J126))))</f>
        <v>6</v>
      </c>
      <c r="K126" s="195">
        <f>IF(INDEX!$H$8=1,'LA (Sch)'!K126,IF(INDEX!$H$8=2,'LA14(TotSpec)'!K126,IF(INDEX!$H$8=3,'LA15(TotSF)'!K126,IF(INDEX!$H$8=4,'LA16(TotAP)'!K126))))</f>
        <v>50</v>
      </c>
      <c r="L126" s="195">
        <f>IF(INDEX!$H$8=1,'LA (Sch)'!L126,IF(INDEX!$H$8=2,'LA14(TotSpec)'!L126,IF(INDEX!$H$8=3,'LA15(TotSF)'!L126,IF(INDEX!$H$8=4,'LA16(TotAP)'!L126))))</f>
        <v>1</v>
      </c>
      <c r="M126" s="195">
        <f>IF(INDEX!$H$8=1,'LA (Sch)'!M126,IF(INDEX!$H$8=2,'LA14(TotSpec)'!M126,IF(INDEX!$H$8=3,'LA15(TotSF)'!M126,IF(INDEX!$H$8=4,'LA16(TotAP)'!M126))))</f>
        <v>4</v>
      </c>
      <c r="N126" s="195">
        <f>IF(INDEX!$H$8=1,'LA (Sch)'!N126,IF(INDEX!$H$8=2,'LA14(TotSpec)'!N126,IF(INDEX!$H$8=3,'LA15(TotSF)'!N126,IF(INDEX!$H$8=4,'LA16(TotAP)'!N126))))</f>
        <v>9</v>
      </c>
      <c r="O126" s="195">
        <f>IF(INDEX!$H$8=1,'LA (Sch)'!O126,IF(INDEX!$H$8=2,'LA14(TotSpec)'!O126,IF(INDEX!$H$8=3,'LA15(TotSF)'!O126,IF(INDEX!$H$8=4,'LA16(TotAP)'!O126))))</f>
        <v>2</v>
      </c>
    </row>
    <row r="127" spans="1:15" s="18" customFormat="1" ht="11.25" x14ac:dyDescent="0.2">
      <c r="A127" s="5" t="s">
        <v>427</v>
      </c>
      <c r="B127" s="100">
        <v>936</v>
      </c>
      <c r="C127" s="5" t="s">
        <v>270</v>
      </c>
      <c r="D127" s="80" t="s">
        <v>140</v>
      </c>
      <c r="E127" s="195">
        <f>IF(INDEX!$H$8=1,'LA (Sch)'!E127,IF(INDEX!$H$8=2,'LA14(TotSpec)'!E127,IF(INDEX!$H$8=3,'LA15(TotSF)'!E127,IF(INDEX!$H$8=4,'LA16(TotAP)'!E127))))</f>
        <v>10850</v>
      </c>
      <c r="F127" s="195">
        <f>IF(INDEX!$H$8=1,'LA (Sch)'!F127,IF(INDEX!$H$8=2,'LA14(TotSpec)'!F127,IF(INDEX!$H$8=3,'LA15(TotSF)'!F127,IF(INDEX!$H$8=4,'LA16(TotAP)'!F127))))</f>
        <v>95</v>
      </c>
      <c r="G127" s="195">
        <f>IF(INDEX!$H$8=1,'LA (Sch)'!G127,IF(INDEX!$H$8=2,'LA14(TotSpec)'!G127,IF(INDEX!$H$8=3,'LA15(TotSF)'!G127,IF(INDEX!$H$8=4,'LA16(TotAP)'!G127))))</f>
        <v>4</v>
      </c>
      <c r="H127" s="195">
        <f>IF(INDEX!$H$8=1,'LA (Sch)'!H127,IF(INDEX!$H$8=2,'LA14(TotSpec)'!H127,IF(INDEX!$H$8=3,'LA15(TotSF)'!H127,IF(INDEX!$H$8=4,'LA16(TotAP)'!H127))))</f>
        <v>91</v>
      </c>
      <c r="I127" s="195">
        <f>IF(INDEX!$H$8=1,'LA (Sch)'!I127,IF(INDEX!$H$8=2,'LA14(TotSpec)'!I127,IF(INDEX!$H$8=3,'LA15(TotSF)'!I127,IF(INDEX!$H$8=4,'LA16(TotAP)'!I127))))</f>
        <v>26</v>
      </c>
      <c r="J127" s="195">
        <f>IF(INDEX!$H$8=1,'LA (Sch)'!J127,IF(INDEX!$H$8=2,'LA14(TotSpec)'!J127,IF(INDEX!$H$8=3,'LA15(TotSF)'!J127,IF(INDEX!$H$8=4,'LA16(TotAP)'!J127))))</f>
        <v>32</v>
      </c>
      <c r="K127" s="195">
        <f>IF(INDEX!$H$8=1,'LA (Sch)'!K127,IF(INDEX!$H$8=2,'LA14(TotSpec)'!K127,IF(INDEX!$H$8=3,'LA15(TotSF)'!K127,IF(INDEX!$H$8=4,'LA16(TotAP)'!K127))))</f>
        <v>31</v>
      </c>
      <c r="L127" s="195">
        <f>IF(INDEX!$H$8=1,'LA (Sch)'!L127,IF(INDEX!$H$8=2,'LA14(TotSpec)'!L127,IF(INDEX!$H$8=3,'LA15(TotSF)'!L127,IF(INDEX!$H$8=4,'LA16(TotAP)'!L127))))</f>
        <v>2</v>
      </c>
      <c r="M127" s="195">
        <f>IF(INDEX!$H$8=1,'LA (Sch)'!M127,IF(INDEX!$H$8=2,'LA14(TotSpec)'!M127,IF(INDEX!$H$8=3,'LA15(TotSF)'!M127,IF(INDEX!$H$8=4,'LA16(TotAP)'!M127))))</f>
        <v>4</v>
      </c>
      <c r="N127" s="195">
        <f>IF(INDEX!$H$8=1,'LA (Sch)'!N127,IF(INDEX!$H$8=2,'LA14(TotSpec)'!N127,IF(INDEX!$H$8=3,'LA15(TotSF)'!N127,IF(INDEX!$H$8=4,'LA16(TotAP)'!N127))))</f>
        <v>4</v>
      </c>
      <c r="O127" s="195">
        <f>IF(INDEX!$H$8=1,'LA (Sch)'!O127,IF(INDEX!$H$8=2,'LA14(TotSpec)'!O127,IF(INDEX!$H$8=3,'LA15(TotSF)'!O127,IF(INDEX!$H$8=4,'LA16(TotAP)'!O127))))</f>
        <v>1</v>
      </c>
    </row>
    <row r="128" spans="1:15" s="18" customFormat="1" ht="11.25" x14ac:dyDescent="0.2">
      <c r="A128" s="5" t="s">
        <v>428</v>
      </c>
      <c r="B128" s="100">
        <v>869</v>
      </c>
      <c r="C128" s="5" t="s">
        <v>285</v>
      </c>
      <c r="D128" s="80" t="s">
        <v>140</v>
      </c>
      <c r="E128" s="195">
        <f>IF(INDEX!$H$8=1,'LA (Sch)'!E128,IF(INDEX!$H$8=2,'LA14(TotSpec)'!E128,IF(INDEX!$H$8=3,'LA15(TotSF)'!E128,IF(INDEX!$H$8=4,'LA16(TotAP)'!E128))))</f>
        <v>1935</v>
      </c>
      <c r="F128" s="195">
        <f>IF(INDEX!$H$8=1,'LA (Sch)'!F128,IF(INDEX!$H$8=2,'LA14(TotSpec)'!F128,IF(INDEX!$H$8=3,'LA15(TotSF)'!F128,IF(INDEX!$H$8=4,'LA16(TotAP)'!F128))))</f>
        <v>97</v>
      </c>
      <c r="G128" s="195">
        <f>IF(INDEX!$H$8=1,'LA (Sch)'!G128,IF(INDEX!$H$8=2,'LA14(TotSpec)'!G128,IF(INDEX!$H$8=3,'LA15(TotSF)'!G128,IF(INDEX!$H$8=4,'LA16(TotAP)'!G128))))</f>
        <v>7</v>
      </c>
      <c r="H128" s="195">
        <f>IF(INDEX!$H$8=1,'LA (Sch)'!H128,IF(INDEX!$H$8=2,'LA14(TotSpec)'!H128,IF(INDEX!$H$8=3,'LA15(TotSF)'!H128,IF(INDEX!$H$8=4,'LA16(TotAP)'!H128))))</f>
        <v>93</v>
      </c>
      <c r="I128" s="195">
        <f>IF(INDEX!$H$8=1,'LA (Sch)'!I128,IF(INDEX!$H$8=2,'LA14(TotSpec)'!I128,IF(INDEX!$H$8=3,'LA15(TotSF)'!I128,IF(INDEX!$H$8=4,'LA16(TotAP)'!I128))))</f>
        <v>27</v>
      </c>
      <c r="J128" s="195">
        <f>IF(INDEX!$H$8=1,'LA (Sch)'!J128,IF(INDEX!$H$8=2,'LA14(TotSpec)'!J128,IF(INDEX!$H$8=3,'LA15(TotSF)'!J128,IF(INDEX!$H$8=4,'LA16(TotAP)'!J128))))</f>
        <v>58</v>
      </c>
      <c r="K128" s="195">
        <f>IF(INDEX!$H$8=1,'LA (Sch)'!K128,IF(INDEX!$H$8=2,'LA14(TotSpec)'!K128,IF(INDEX!$H$8=3,'LA15(TotSF)'!K128,IF(INDEX!$H$8=4,'LA16(TotAP)'!K128))))</f>
        <v>4</v>
      </c>
      <c r="L128" s="195">
        <f>IF(INDEX!$H$8=1,'LA (Sch)'!L128,IF(INDEX!$H$8=2,'LA14(TotSpec)'!L128,IF(INDEX!$H$8=3,'LA15(TotSF)'!L128,IF(INDEX!$H$8=4,'LA16(TotAP)'!L128))))</f>
        <v>4</v>
      </c>
      <c r="M128" s="195">
        <f>IF(INDEX!$H$8=1,'LA (Sch)'!M128,IF(INDEX!$H$8=2,'LA14(TotSpec)'!M128,IF(INDEX!$H$8=3,'LA15(TotSF)'!M128,IF(INDEX!$H$8=4,'LA16(TotAP)'!M128))))</f>
        <v>4</v>
      </c>
      <c r="N128" s="195">
        <f>IF(INDEX!$H$8=1,'LA (Sch)'!N128,IF(INDEX!$H$8=2,'LA14(TotSpec)'!N128,IF(INDEX!$H$8=3,'LA15(TotSF)'!N128,IF(INDEX!$H$8=4,'LA16(TotAP)'!N128))))</f>
        <v>3</v>
      </c>
      <c r="O128" s="195">
        <f>IF(INDEX!$H$8=1,'LA (Sch)'!O128,IF(INDEX!$H$8=2,'LA14(TotSpec)'!O128,IF(INDEX!$H$8=3,'LA15(TotSF)'!O128,IF(INDEX!$H$8=4,'LA16(TotAP)'!O128))))</f>
        <v>1</v>
      </c>
    </row>
    <row r="129" spans="1:15" s="18" customFormat="1" ht="11.25" x14ac:dyDescent="0.2">
      <c r="A129" s="5" t="s">
        <v>429</v>
      </c>
      <c r="B129" s="100">
        <v>938</v>
      </c>
      <c r="C129" s="5" t="s">
        <v>286</v>
      </c>
      <c r="D129" s="80" t="s">
        <v>140</v>
      </c>
      <c r="E129" s="195">
        <f>IF(INDEX!$H$8=1,'LA (Sch)'!E129,IF(INDEX!$H$8=2,'LA14(TotSpec)'!E129,IF(INDEX!$H$8=3,'LA15(TotSF)'!E129,IF(INDEX!$H$8=4,'LA16(TotAP)'!E129))))</f>
        <v>8420</v>
      </c>
      <c r="F129" s="195">
        <f>IF(INDEX!$H$8=1,'LA (Sch)'!F129,IF(INDEX!$H$8=2,'LA14(TotSpec)'!F129,IF(INDEX!$H$8=3,'LA15(TotSF)'!F129,IF(INDEX!$H$8=4,'LA16(TotAP)'!F129))))</f>
        <v>94</v>
      </c>
      <c r="G129" s="195">
        <f>IF(INDEX!$H$8=1,'LA (Sch)'!G129,IF(INDEX!$H$8=2,'LA14(TotSpec)'!G129,IF(INDEX!$H$8=3,'LA15(TotSF)'!G129,IF(INDEX!$H$8=4,'LA16(TotAP)'!G129))))</f>
        <v>4</v>
      </c>
      <c r="H129" s="195">
        <f>IF(INDEX!$H$8=1,'LA (Sch)'!H129,IF(INDEX!$H$8=2,'LA14(TotSpec)'!H129,IF(INDEX!$H$8=3,'LA15(TotSF)'!H129,IF(INDEX!$H$8=4,'LA16(TotAP)'!H129))))</f>
        <v>90</v>
      </c>
      <c r="I129" s="195">
        <f>IF(INDEX!$H$8=1,'LA (Sch)'!I129,IF(INDEX!$H$8=2,'LA14(TotSpec)'!I129,IF(INDEX!$H$8=3,'LA15(TotSF)'!I129,IF(INDEX!$H$8=4,'LA16(TotAP)'!I129))))</f>
        <v>43</v>
      </c>
      <c r="J129" s="195">
        <f>IF(INDEX!$H$8=1,'LA (Sch)'!J129,IF(INDEX!$H$8=2,'LA14(TotSpec)'!J129,IF(INDEX!$H$8=3,'LA15(TotSF)'!J129,IF(INDEX!$H$8=4,'LA16(TotAP)'!J129))))</f>
        <v>29</v>
      </c>
      <c r="K129" s="195">
        <f>IF(INDEX!$H$8=1,'LA (Sch)'!K129,IF(INDEX!$H$8=2,'LA14(TotSpec)'!K129,IF(INDEX!$H$8=3,'LA15(TotSF)'!K129,IF(INDEX!$H$8=4,'LA16(TotAP)'!K129))))</f>
        <v>16</v>
      </c>
      <c r="L129" s="195">
        <f>IF(INDEX!$H$8=1,'LA (Sch)'!L129,IF(INDEX!$H$8=2,'LA14(TotSpec)'!L129,IF(INDEX!$H$8=3,'LA15(TotSF)'!L129,IF(INDEX!$H$8=4,'LA16(TotAP)'!L129))))</f>
        <v>2</v>
      </c>
      <c r="M129" s="195">
        <f>IF(INDEX!$H$8=1,'LA (Sch)'!M129,IF(INDEX!$H$8=2,'LA14(TotSpec)'!M129,IF(INDEX!$H$8=3,'LA15(TotSF)'!M129,IF(INDEX!$H$8=4,'LA16(TotAP)'!M129))))</f>
        <v>3</v>
      </c>
      <c r="N129" s="195">
        <f>IF(INDEX!$H$8=1,'LA (Sch)'!N129,IF(INDEX!$H$8=2,'LA14(TotSpec)'!N129,IF(INDEX!$H$8=3,'LA15(TotSF)'!N129,IF(INDEX!$H$8=4,'LA16(TotAP)'!N129))))</f>
        <v>5</v>
      </c>
      <c r="O129" s="195">
        <f>IF(INDEX!$H$8=1,'LA (Sch)'!O129,IF(INDEX!$H$8=2,'LA14(TotSpec)'!O129,IF(INDEX!$H$8=3,'LA15(TotSF)'!O129,IF(INDEX!$H$8=4,'LA16(TotAP)'!O129))))</f>
        <v>1</v>
      </c>
    </row>
    <row r="130" spans="1:15" s="18" customFormat="1" ht="11.25" x14ac:dyDescent="0.2">
      <c r="A130" s="5" t="s">
        <v>430</v>
      </c>
      <c r="B130" s="100">
        <v>868</v>
      </c>
      <c r="C130" s="5" t="s">
        <v>290</v>
      </c>
      <c r="D130" s="80" t="s">
        <v>140</v>
      </c>
      <c r="E130" s="195">
        <f>IF(INDEX!$H$8=1,'LA (Sch)'!E130,IF(INDEX!$H$8=2,'LA14(TotSpec)'!E130,IF(INDEX!$H$8=3,'LA15(TotSF)'!E130,IF(INDEX!$H$8=4,'LA16(TotAP)'!E130))))</f>
        <v>1530</v>
      </c>
      <c r="F130" s="195">
        <f>IF(INDEX!$H$8=1,'LA (Sch)'!F130,IF(INDEX!$H$8=2,'LA14(TotSpec)'!F130,IF(INDEX!$H$8=3,'LA15(TotSF)'!F130,IF(INDEX!$H$8=4,'LA16(TotAP)'!F130))))</f>
        <v>95</v>
      </c>
      <c r="G130" s="195">
        <f>IF(INDEX!$H$8=1,'LA (Sch)'!G130,IF(INDEX!$H$8=2,'LA14(TotSpec)'!G130,IF(INDEX!$H$8=3,'LA15(TotSF)'!G130,IF(INDEX!$H$8=4,'LA16(TotAP)'!G130))))</f>
        <v>4</v>
      </c>
      <c r="H130" s="195">
        <f>IF(INDEX!$H$8=1,'LA (Sch)'!H130,IF(INDEX!$H$8=2,'LA14(TotSpec)'!H130,IF(INDEX!$H$8=3,'LA15(TotSF)'!H130,IF(INDEX!$H$8=4,'LA16(TotAP)'!H130))))</f>
        <v>92</v>
      </c>
      <c r="I130" s="195">
        <f>IF(INDEX!$H$8=1,'LA (Sch)'!I130,IF(INDEX!$H$8=2,'LA14(TotSpec)'!I130,IF(INDEX!$H$8=3,'LA15(TotSF)'!I130,IF(INDEX!$H$8=4,'LA16(TotAP)'!I130))))</f>
        <v>30</v>
      </c>
      <c r="J130" s="195">
        <f>IF(INDEX!$H$8=1,'LA (Sch)'!J130,IF(INDEX!$H$8=2,'LA14(TotSpec)'!J130,IF(INDEX!$H$8=3,'LA15(TotSF)'!J130,IF(INDEX!$H$8=4,'LA16(TotAP)'!J130))))</f>
        <v>56</v>
      </c>
      <c r="K130" s="195">
        <f>IF(INDEX!$H$8=1,'LA (Sch)'!K130,IF(INDEX!$H$8=2,'LA14(TotSpec)'!K130,IF(INDEX!$H$8=3,'LA15(TotSF)'!K130,IF(INDEX!$H$8=4,'LA16(TotAP)'!K130))))</f>
        <v>5</v>
      </c>
      <c r="L130" s="195">
        <f>IF(INDEX!$H$8=1,'LA (Sch)'!L130,IF(INDEX!$H$8=2,'LA14(TotSpec)'!L130,IF(INDEX!$H$8=3,'LA15(TotSF)'!L130,IF(INDEX!$H$8=4,'LA16(TotAP)'!L130))))</f>
        <v>1</v>
      </c>
      <c r="M130" s="195">
        <f>IF(INDEX!$H$8=1,'LA (Sch)'!M130,IF(INDEX!$H$8=2,'LA14(TotSpec)'!M130,IF(INDEX!$H$8=3,'LA15(TotSF)'!M130,IF(INDEX!$H$8=4,'LA16(TotAP)'!M130))))</f>
        <v>4</v>
      </c>
      <c r="N130" s="195">
        <f>IF(INDEX!$H$8=1,'LA (Sch)'!N130,IF(INDEX!$H$8=2,'LA14(TotSpec)'!N130,IF(INDEX!$H$8=3,'LA15(TotSF)'!N130,IF(INDEX!$H$8=4,'LA16(TotAP)'!N130))))</f>
        <v>3</v>
      </c>
      <c r="O130" s="195">
        <f>IF(INDEX!$H$8=1,'LA (Sch)'!O130,IF(INDEX!$H$8=2,'LA14(TotSpec)'!O130,IF(INDEX!$H$8=3,'LA15(TotSF)'!O130,IF(INDEX!$H$8=4,'LA16(TotAP)'!O130))))</f>
        <v>1</v>
      </c>
    </row>
    <row r="131" spans="1:15" s="18" customFormat="1" ht="11.25" x14ac:dyDescent="0.2">
      <c r="A131" s="5" t="s">
        <v>431</v>
      </c>
      <c r="B131" s="100">
        <v>872</v>
      </c>
      <c r="C131" s="5" t="s">
        <v>292</v>
      </c>
      <c r="D131" s="80" t="s">
        <v>140</v>
      </c>
      <c r="E131" s="195">
        <f>IF(INDEX!$H$8=1,'LA (Sch)'!E131,IF(INDEX!$H$8=2,'LA14(TotSpec)'!E131,IF(INDEX!$H$8=3,'LA15(TotSF)'!E131,IF(INDEX!$H$8=4,'LA16(TotAP)'!E131))))</f>
        <v>1690</v>
      </c>
      <c r="F131" s="195">
        <f>IF(INDEX!$H$8=1,'LA (Sch)'!F131,IF(INDEX!$H$8=2,'LA14(TotSpec)'!F131,IF(INDEX!$H$8=3,'LA15(TotSF)'!F131,IF(INDEX!$H$8=4,'LA16(TotAP)'!F131))))</f>
        <v>96</v>
      </c>
      <c r="G131" s="195">
        <f>IF(INDEX!$H$8=1,'LA (Sch)'!G131,IF(INDEX!$H$8=2,'LA14(TotSpec)'!G131,IF(INDEX!$H$8=3,'LA15(TotSF)'!G131,IF(INDEX!$H$8=4,'LA16(TotAP)'!G131))))</f>
        <v>5</v>
      </c>
      <c r="H131" s="195">
        <f>IF(INDEX!$H$8=1,'LA (Sch)'!H131,IF(INDEX!$H$8=2,'LA14(TotSpec)'!H131,IF(INDEX!$H$8=3,'LA15(TotSF)'!H131,IF(INDEX!$H$8=4,'LA16(TotAP)'!H131))))</f>
        <v>94</v>
      </c>
      <c r="I131" s="195">
        <f>IF(INDEX!$H$8=1,'LA (Sch)'!I131,IF(INDEX!$H$8=2,'LA14(TotSpec)'!I131,IF(INDEX!$H$8=3,'LA15(TotSF)'!I131,IF(INDEX!$H$8=4,'LA16(TotAP)'!I131))))</f>
        <v>24</v>
      </c>
      <c r="J131" s="195">
        <f>IF(INDEX!$H$8=1,'LA (Sch)'!J131,IF(INDEX!$H$8=2,'LA14(TotSpec)'!J131,IF(INDEX!$H$8=3,'LA15(TotSF)'!J131,IF(INDEX!$H$8=4,'LA16(TotAP)'!J131))))</f>
        <v>60</v>
      </c>
      <c r="K131" s="195">
        <f>IF(INDEX!$H$8=1,'LA (Sch)'!K131,IF(INDEX!$H$8=2,'LA14(TotSpec)'!K131,IF(INDEX!$H$8=3,'LA15(TotSF)'!K131,IF(INDEX!$H$8=4,'LA16(TotAP)'!K131))))</f>
        <v>8</v>
      </c>
      <c r="L131" s="195">
        <f>IF(INDEX!$H$8=1,'LA (Sch)'!L131,IF(INDEX!$H$8=2,'LA14(TotSpec)'!L131,IF(INDEX!$H$8=3,'LA15(TotSF)'!L131,IF(INDEX!$H$8=4,'LA16(TotAP)'!L131))))</f>
        <v>2</v>
      </c>
      <c r="M131" s="195">
        <f>IF(INDEX!$H$8=1,'LA (Sch)'!M131,IF(INDEX!$H$8=2,'LA14(TotSpec)'!M131,IF(INDEX!$H$8=3,'LA15(TotSF)'!M131,IF(INDEX!$H$8=4,'LA16(TotAP)'!M131))))</f>
        <v>2</v>
      </c>
      <c r="N131" s="195">
        <f>IF(INDEX!$H$8=1,'LA (Sch)'!N131,IF(INDEX!$H$8=2,'LA14(TotSpec)'!N131,IF(INDEX!$H$8=3,'LA15(TotSF)'!N131,IF(INDEX!$H$8=4,'LA16(TotAP)'!N131))))</f>
        <v>3</v>
      </c>
      <c r="O131" s="195">
        <f>IF(INDEX!$H$8=1,'LA (Sch)'!O131,IF(INDEX!$H$8=2,'LA14(TotSpec)'!O131,IF(INDEX!$H$8=3,'LA15(TotSF)'!O131,IF(INDEX!$H$8=4,'LA16(TotAP)'!O131))))</f>
        <v>1</v>
      </c>
    </row>
    <row r="132" spans="1:15" s="18" customFormat="1" ht="11.25" x14ac:dyDescent="0.2">
      <c r="A132" s="5"/>
      <c r="B132" s="100"/>
      <c r="C132" s="5"/>
      <c r="D132" s="80"/>
      <c r="E132" s="195" t="str">
        <f>IF(INDEX!$H$8=1,'LA (Sch)'!E132,IF(INDEX!$H$8=2,'LA14(TotSpec)'!E132,IF(INDEX!$H$8=3,'LA15(TotSF)'!E132,IF(INDEX!$H$8=4,'LA16(TotAP)'!E132))))</f>
        <v/>
      </c>
      <c r="F132" s="195" t="str">
        <f>IF(INDEX!$H$8=1,'LA (Sch)'!F132,IF(INDEX!$H$8=2,'LA14(TotSpec)'!F132,IF(INDEX!$H$8=3,'LA15(TotSF)'!F132,IF(INDEX!$H$8=4,'LA16(TotAP)'!F132))))</f>
        <v/>
      </c>
      <c r="G132" s="195" t="str">
        <f>IF(INDEX!$H$8=1,'LA (Sch)'!G132,IF(INDEX!$H$8=2,'LA14(TotSpec)'!G132,IF(INDEX!$H$8=3,'LA15(TotSF)'!G132,IF(INDEX!$H$8=4,'LA16(TotAP)'!G132))))</f>
        <v/>
      </c>
      <c r="H132" s="195" t="str">
        <f>IF(INDEX!$H$8=1,'LA (Sch)'!H132,IF(INDEX!$H$8=2,'LA14(TotSpec)'!H132,IF(INDEX!$H$8=3,'LA15(TotSF)'!H132,IF(INDEX!$H$8=4,'LA16(TotAP)'!H132))))</f>
        <v/>
      </c>
      <c r="I132" s="195" t="str">
        <f>IF(INDEX!$H$8=1,'LA (Sch)'!I132,IF(INDEX!$H$8=2,'LA14(TotSpec)'!I132,IF(INDEX!$H$8=3,'LA15(TotSF)'!I132,IF(INDEX!$H$8=4,'LA16(TotAP)'!I132))))</f>
        <v/>
      </c>
      <c r="J132" s="195" t="str">
        <f>IF(INDEX!$H$8=1,'LA (Sch)'!J132,IF(INDEX!$H$8=2,'LA14(TotSpec)'!J132,IF(INDEX!$H$8=3,'LA15(TotSF)'!J132,IF(INDEX!$H$8=4,'LA16(TotAP)'!J132))))</f>
        <v/>
      </c>
      <c r="K132" s="195" t="str">
        <f>IF(INDEX!$H$8=1,'LA (Sch)'!K132,IF(INDEX!$H$8=2,'LA14(TotSpec)'!K132,IF(INDEX!$H$8=3,'LA15(TotSF)'!K132,IF(INDEX!$H$8=4,'LA16(TotAP)'!K132))))</f>
        <v/>
      </c>
      <c r="L132" s="195" t="str">
        <f>IF(INDEX!$H$8=1,'LA (Sch)'!L132,IF(INDEX!$H$8=2,'LA14(TotSpec)'!L132,IF(INDEX!$H$8=3,'LA15(TotSF)'!L132,IF(INDEX!$H$8=4,'LA16(TotAP)'!L132))))</f>
        <v/>
      </c>
      <c r="M132" s="195" t="str">
        <f>IF(INDEX!$H$8=1,'LA (Sch)'!M132,IF(INDEX!$H$8=2,'LA14(TotSpec)'!M132,IF(INDEX!$H$8=3,'LA15(TotSF)'!M132,IF(INDEX!$H$8=4,'LA16(TotAP)'!M132))))</f>
        <v/>
      </c>
      <c r="N132" s="195" t="str">
        <f>IF(INDEX!$H$8=1,'LA (Sch)'!N132,IF(INDEX!$H$8=2,'LA14(TotSpec)'!N132,IF(INDEX!$H$8=3,'LA15(TotSF)'!N132,IF(INDEX!$H$8=4,'LA16(TotAP)'!N132))))</f>
        <v/>
      </c>
      <c r="O132" s="195" t="str">
        <f>IF(INDEX!$H$8=1,'LA (Sch)'!O132,IF(INDEX!$H$8=2,'LA14(TotSpec)'!O132,IF(INDEX!$H$8=3,'LA15(TotSF)'!O132,IF(INDEX!$H$8=4,'LA16(TotAP)'!O132))))</f>
        <v/>
      </c>
    </row>
    <row r="133" spans="1:15" s="13" customFormat="1" ht="11.25" x14ac:dyDescent="0.2">
      <c r="A133" s="98" t="s">
        <v>432</v>
      </c>
      <c r="B133" s="86" t="s">
        <v>433</v>
      </c>
      <c r="C133" s="99" t="s">
        <v>123</v>
      </c>
      <c r="D133" s="93"/>
      <c r="E133" s="195">
        <f>IF(INDEX!$H$8=1,'LA (Sch)'!E133,IF(INDEX!$H$8=2,'LA14(TotSpec)'!E133,IF(INDEX!$H$8=3,'LA15(TotSF)'!E133,IF(INDEX!$H$8=4,'LA16(TotAP)'!E133))))</f>
        <v>54855</v>
      </c>
      <c r="F133" s="195">
        <f>IF(INDEX!$H$8=1,'LA (Sch)'!F133,IF(INDEX!$H$8=2,'LA14(TotSpec)'!F133,IF(INDEX!$H$8=3,'LA15(TotSF)'!F133,IF(INDEX!$H$8=4,'LA16(TotAP)'!F133))))</f>
        <v>94</v>
      </c>
      <c r="G133" s="195">
        <f>IF(INDEX!$H$8=1,'LA (Sch)'!G133,IF(INDEX!$H$8=2,'LA14(TotSpec)'!G133,IF(INDEX!$H$8=3,'LA15(TotSF)'!G133,IF(INDEX!$H$8=4,'LA16(TotAP)'!G133))))</f>
        <v>7</v>
      </c>
      <c r="H133" s="195">
        <f>IF(INDEX!$H$8=1,'LA (Sch)'!H133,IF(INDEX!$H$8=2,'LA14(TotSpec)'!H133,IF(INDEX!$H$8=3,'LA15(TotSF)'!H133,IF(INDEX!$H$8=4,'LA16(TotAP)'!H133))))</f>
        <v>91</v>
      </c>
      <c r="I133" s="195">
        <f>IF(INDEX!$H$8=1,'LA (Sch)'!I133,IF(INDEX!$H$8=2,'LA14(TotSpec)'!I133,IF(INDEX!$H$8=3,'LA15(TotSF)'!I133,IF(INDEX!$H$8=4,'LA16(TotAP)'!I133))))</f>
        <v>45</v>
      </c>
      <c r="J133" s="195">
        <f>IF(INDEX!$H$8=1,'LA (Sch)'!J133,IF(INDEX!$H$8=2,'LA14(TotSpec)'!J133,IF(INDEX!$H$8=3,'LA15(TotSF)'!J133,IF(INDEX!$H$8=4,'LA16(TotAP)'!J133))))</f>
        <v>40</v>
      </c>
      <c r="K133" s="195">
        <f>IF(INDEX!$H$8=1,'LA (Sch)'!K133,IF(INDEX!$H$8=2,'LA14(TotSpec)'!K133,IF(INDEX!$H$8=3,'LA15(TotSF)'!K133,IF(INDEX!$H$8=4,'LA16(TotAP)'!K133))))</f>
        <v>4</v>
      </c>
      <c r="L133" s="195">
        <f>IF(INDEX!$H$8=1,'LA (Sch)'!L133,IF(INDEX!$H$8=2,'LA14(TotSpec)'!L133,IF(INDEX!$H$8=3,'LA15(TotSF)'!L133,IF(INDEX!$H$8=4,'LA16(TotAP)'!L133))))</f>
        <v>2</v>
      </c>
      <c r="M133" s="195">
        <f>IF(INDEX!$H$8=1,'LA (Sch)'!M133,IF(INDEX!$H$8=2,'LA14(TotSpec)'!M133,IF(INDEX!$H$8=3,'LA15(TotSF)'!M133,IF(INDEX!$H$8=4,'LA16(TotAP)'!M133))))</f>
        <v>3</v>
      </c>
      <c r="N133" s="195">
        <f>IF(INDEX!$H$8=1,'LA (Sch)'!N133,IF(INDEX!$H$8=2,'LA14(TotSpec)'!N133,IF(INDEX!$H$8=3,'LA15(TotSF)'!N133,IF(INDEX!$H$8=4,'LA16(TotAP)'!N133))))</f>
        <v>5</v>
      </c>
      <c r="O133" s="195">
        <f>IF(INDEX!$H$8=1,'LA (Sch)'!O133,IF(INDEX!$H$8=2,'LA14(TotSpec)'!O133,IF(INDEX!$H$8=3,'LA15(TotSF)'!O133,IF(INDEX!$H$8=4,'LA16(TotAP)'!O133))))</f>
        <v>1</v>
      </c>
    </row>
    <row r="134" spans="1:15" s="18" customFormat="1" ht="11.25" x14ac:dyDescent="0.2">
      <c r="A134" s="95"/>
      <c r="B134" s="100"/>
      <c r="C134" s="96"/>
      <c r="D134" s="80"/>
      <c r="E134" s="195" t="str">
        <f>IF(INDEX!$H$8=1,'LA (Sch)'!E134,IF(INDEX!$H$8=2,'LA14(TotSpec)'!E134,IF(INDEX!$H$8=3,'LA15(TotSF)'!E134,IF(INDEX!$H$8=4,'LA16(TotAP)'!E134))))</f>
        <v/>
      </c>
      <c r="F134" s="195" t="str">
        <f>IF(INDEX!$H$8=1,'LA (Sch)'!F134,IF(INDEX!$H$8=2,'LA14(TotSpec)'!F134,IF(INDEX!$H$8=3,'LA15(TotSF)'!F134,IF(INDEX!$H$8=4,'LA16(TotAP)'!F134))))</f>
        <v/>
      </c>
      <c r="G134" s="195" t="str">
        <f>IF(INDEX!$H$8=1,'LA (Sch)'!G134,IF(INDEX!$H$8=2,'LA14(TotSpec)'!G134,IF(INDEX!$H$8=3,'LA15(TotSF)'!G134,IF(INDEX!$H$8=4,'LA16(TotAP)'!G134))))</f>
        <v/>
      </c>
      <c r="H134" s="195" t="str">
        <f>IF(INDEX!$H$8=1,'LA (Sch)'!H134,IF(INDEX!$H$8=2,'LA14(TotSpec)'!H134,IF(INDEX!$H$8=3,'LA15(TotSF)'!H134,IF(INDEX!$H$8=4,'LA16(TotAP)'!H134))))</f>
        <v/>
      </c>
      <c r="I134" s="195" t="str">
        <f>IF(INDEX!$H$8=1,'LA (Sch)'!I134,IF(INDEX!$H$8=2,'LA14(TotSpec)'!I134,IF(INDEX!$H$8=3,'LA15(TotSF)'!I134,IF(INDEX!$H$8=4,'LA16(TotAP)'!I134))))</f>
        <v/>
      </c>
      <c r="J134" s="195" t="str">
        <f>IF(INDEX!$H$8=1,'LA (Sch)'!J134,IF(INDEX!$H$8=2,'LA14(TotSpec)'!J134,IF(INDEX!$H$8=3,'LA15(TotSF)'!J134,IF(INDEX!$H$8=4,'LA16(TotAP)'!J134))))</f>
        <v/>
      </c>
      <c r="K134" s="195" t="str">
        <f>IF(INDEX!$H$8=1,'LA (Sch)'!K134,IF(INDEX!$H$8=2,'LA14(TotSpec)'!K134,IF(INDEX!$H$8=3,'LA15(TotSF)'!K134,IF(INDEX!$H$8=4,'LA16(TotAP)'!K134))))</f>
        <v/>
      </c>
      <c r="L134" s="195" t="str">
        <f>IF(INDEX!$H$8=1,'LA (Sch)'!L134,IF(INDEX!$H$8=2,'LA14(TotSpec)'!L134,IF(INDEX!$H$8=3,'LA15(TotSF)'!L134,IF(INDEX!$H$8=4,'LA16(TotAP)'!L134))))</f>
        <v/>
      </c>
      <c r="M134" s="195" t="str">
        <f>IF(INDEX!$H$8=1,'LA (Sch)'!M134,IF(INDEX!$H$8=2,'LA14(TotSpec)'!M134,IF(INDEX!$H$8=3,'LA15(TotSF)'!M134,IF(INDEX!$H$8=4,'LA16(TotAP)'!M134))))</f>
        <v/>
      </c>
      <c r="N134" s="195" t="str">
        <f>IF(INDEX!$H$8=1,'LA (Sch)'!N134,IF(INDEX!$H$8=2,'LA14(TotSpec)'!N134,IF(INDEX!$H$8=3,'LA15(TotSF)'!N134,IF(INDEX!$H$8=4,'LA16(TotAP)'!N134))))</f>
        <v/>
      </c>
      <c r="O134" s="195" t="str">
        <f>IF(INDEX!$H$8=1,'LA (Sch)'!O134,IF(INDEX!$H$8=2,'LA14(TotSpec)'!O134,IF(INDEX!$H$8=3,'LA15(TotSF)'!O134,IF(INDEX!$H$8=4,'LA16(TotAP)'!O134))))</f>
        <v/>
      </c>
    </row>
    <row r="135" spans="1:15" s="18" customFormat="1" ht="11.25" x14ac:dyDescent="0.2">
      <c r="A135" s="5" t="s">
        <v>434</v>
      </c>
      <c r="B135" s="100">
        <v>800</v>
      </c>
      <c r="C135" s="5" t="s">
        <v>122</v>
      </c>
      <c r="D135" s="80" t="s">
        <v>123</v>
      </c>
      <c r="E135" s="195">
        <f>IF(INDEX!$H$8=1,'LA (Sch)'!E135,IF(INDEX!$H$8=2,'LA14(TotSpec)'!E135,IF(INDEX!$H$8=3,'LA15(TotSF)'!E135,IF(INDEX!$H$8=4,'LA16(TotAP)'!E135))))</f>
        <v>2095</v>
      </c>
      <c r="F135" s="195">
        <f>IF(INDEX!$H$8=1,'LA (Sch)'!F135,IF(INDEX!$H$8=2,'LA14(TotSpec)'!F135,IF(INDEX!$H$8=3,'LA15(TotSF)'!F135,IF(INDEX!$H$8=4,'LA16(TotAP)'!F135))))</f>
        <v>95</v>
      </c>
      <c r="G135" s="195">
        <f>IF(INDEX!$H$8=1,'LA (Sch)'!G135,IF(INDEX!$H$8=2,'LA14(TotSpec)'!G135,IF(INDEX!$H$8=3,'LA15(TotSF)'!G135,IF(INDEX!$H$8=4,'LA16(TotAP)'!G135))))</f>
        <v>7</v>
      </c>
      <c r="H135" s="195">
        <f>IF(INDEX!$H$8=1,'LA (Sch)'!H135,IF(INDEX!$H$8=2,'LA14(TotSpec)'!H135,IF(INDEX!$H$8=3,'LA15(TotSF)'!H135,IF(INDEX!$H$8=4,'LA16(TotAP)'!H135))))</f>
        <v>92</v>
      </c>
      <c r="I135" s="195">
        <f>IF(INDEX!$H$8=1,'LA (Sch)'!I135,IF(INDEX!$H$8=2,'LA14(TotSpec)'!I135,IF(INDEX!$H$8=3,'LA15(TotSF)'!I135,IF(INDEX!$H$8=4,'LA16(TotAP)'!I135))))</f>
        <v>31</v>
      </c>
      <c r="J135" s="195">
        <f>IF(INDEX!$H$8=1,'LA (Sch)'!J135,IF(INDEX!$H$8=2,'LA14(TotSpec)'!J135,IF(INDEX!$H$8=3,'LA15(TotSF)'!J135,IF(INDEX!$H$8=4,'LA16(TotAP)'!J135))))</f>
        <v>52</v>
      </c>
      <c r="K135" s="195">
        <f>IF(INDEX!$H$8=1,'LA (Sch)'!K135,IF(INDEX!$H$8=2,'LA14(TotSpec)'!K135,IF(INDEX!$H$8=3,'LA15(TotSF)'!K135,IF(INDEX!$H$8=4,'LA16(TotAP)'!K135))))</f>
        <v>7</v>
      </c>
      <c r="L135" s="195">
        <f>IF(INDEX!$H$8=1,'LA (Sch)'!L135,IF(INDEX!$H$8=2,'LA14(TotSpec)'!L135,IF(INDEX!$H$8=3,'LA15(TotSF)'!L135,IF(INDEX!$H$8=4,'LA16(TotAP)'!L135))))</f>
        <v>1</v>
      </c>
      <c r="M135" s="195">
        <f>IF(INDEX!$H$8=1,'LA (Sch)'!M135,IF(INDEX!$H$8=2,'LA14(TotSpec)'!M135,IF(INDEX!$H$8=3,'LA15(TotSF)'!M135,IF(INDEX!$H$8=4,'LA16(TotAP)'!M135))))</f>
        <v>3</v>
      </c>
      <c r="N135" s="195">
        <f>IF(INDEX!$H$8=1,'LA (Sch)'!N135,IF(INDEX!$H$8=2,'LA14(TotSpec)'!N135,IF(INDEX!$H$8=3,'LA15(TotSF)'!N135,IF(INDEX!$H$8=4,'LA16(TotAP)'!N135))))</f>
        <v>4</v>
      </c>
      <c r="O135" s="195">
        <f>IF(INDEX!$H$8=1,'LA (Sch)'!O135,IF(INDEX!$H$8=2,'LA14(TotSpec)'!O135,IF(INDEX!$H$8=3,'LA15(TotSF)'!O135,IF(INDEX!$H$8=4,'LA16(TotAP)'!O135))))</f>
        <v>1</v>
      </c>
    </row>
    <row r="136" spans="1:15" s="18" customFormat="1" ht="11.25" x14ac:dyDescent="0.2">
      <c r="A136" s="5" t="s">
        <v>435</v>
      </c>
      <c r="B136" s="100">
        <v>837</v>
      </c>
      <c r="C136" s="5" t="s">
        <v>138</v>
      </c>
      <c r="D136" s="80" t="s">
        <v>123</v>
      </c>
      <c r="E136" s="195">
        <f>IF(INDEX!$H$8=1,'LA (Sch)'!E136,IF(INDEX!$H$8=2,'LA14(TotSpec)'!E136,IF(INDEX!$H$8=3,'LA15(TotSF)'!E136,IF(INDEX!$H$8=4,'LA16(TotAP)'!E136))))</f>
        <v>1740</v>
      </c>
      <c r="F136" s="195">
        <f>IF(INDEX!$H$8=1,'LA (Sch)'!F136,IF(INDEX!$H$8=2,'LA14(TotSpec)'!F136,IF(INDEX!$H$8=3,'LA15(TotSF)'!F136,IF(INDEX!$H$8=4,'LA16(TotAP)'!F136))))</f>
        <v>92</v>
      </c>
      <c r="G136" s="195">
        <f>IF(INDEX!$H$8=1,'LA (Sch)'!G136,IF(INDEX!$H$8=2,'LA14(TotSpec)'!G136,IF(INDEX!$H$8=3,'LA15(TotSF)'!G136,IF(INDEX!$H$8=4,'LA16(TotAP)'!G136))))</f>
        <v>6</v>
      </c>
      <c r="H136" s="195">
        <f>IF(INDEX!$H$8=1,'LA (Sch)'!H136,IF(INDEX!$H$8=2,'LA14(TotSpec)'!H136,IF(INDEX!$H$8=3,'LA15(TotSF)'!H136,IF(INDEX!$H$8=4,'LA16(TotAP)'!H136))))</f>
        <v>89</v>
      </c>
      <c r="I136" s="195">
        <f>IF(INDEX!$H$8=1,'LA (Sch)'!I136,IF(INDEX!$H$8=2,'LA14(TotSpec)'!I136,IF(INDEX!$H$8=3,'LA15(TotSF)'!I136,IF(INDEX!$H$8=4,'LA16(TotAP)'!I136))))</f>
        <v>41</v>
      </c>
      <c r="J136" s="195">
        <f>IF(INDEX!$H$8=1,'LA (Sch)'!J136,IF(INDEX!$H$8=2,'LA14(TotSpec)'!J136,IF(INDEX!$H$8=3,'LA15(TotSF)'!J136,IF(INDEX!$H$8=4,'LA16(TotAP)'!J136))))</f>
        <v>46</v>
      </c>
      <c r="K136" s="195" t="str">
        <f>IF(INDEX!$H$8=1,'LA (Sch)'!K136,IF(INDEX!$H$8=2,'LA14(TotSpec)'!K136,IF(INDEX!$H$8=3,'LA15(TotSF)'!K136,IF(INDEX!$H$8=4,'LA16(TotAP)'!K136))))</f>
        <v>x</v>
      </c>
      <c r="L136" s="195" t="str">
        <f>IF(INDEX!$H$8=1,'LA (Sch)'!L136,IF(INDEX!$H$8=2,'LA14(TotSpec)'!L136,IF(INDEX!$H$8=3,'LA15(TotSF)'!L136,IF(INDEX!$H$8=4,'LA16(TotAP)'!L136))))</f>
        <v>x</v>
      </c>
      <c r="M136" s="195">
        <f>IF(INDEX!$H$8=1,'LA (Sch)'!M136,IF(INDEX!$H$8=2,'LA14(TotSpec)'!M136,IF(INDEX!$H$8=3,'LA15(TotSF)'!M136,IF(INDEX!$H$8=4,'LA16(TotAP)'!M136))))</f>
        <v>3</v>
      </c>
      <c r="N136" s="195">
        <f>IF(INDEX!$H$8=1,'LA (Sch)'!N136,IF(INDEX!$H$8=2,'LA14(TotSpec)'!N136,IF(INDEX!$H$8=3,'LA15(TotSF)'!N136,IF(INDEX!$H$8=4,'LA16(TotAP)'!N136))))</f>
        <v>7</v>
      </c>
      <c r="O136" s="195">
        <f>IF(INDEX!$H$8=1,'LA (Sch)'!O136,IF(INDEX!$H$8=2,'LA14(TotSpec)'!O136,IF(INDEX!$H$8=3,'LA15(TotSF)'!O136,IF(INDEX!$H$8=4,'LA16(TotAP)'!O136))))</f>
        <v>1</v>
      </c>
    </row>
    <row r="137" spans="1:15" s="18" customFormat="1" ht="11.25" x14ac:dyDescent="0.2">
      <c r="A137" s="101" t="s">
        <v>436</v>
      </c>
      <c r="B137" s="100">
        <v>801</v>
      </c>
      <c r="C137" s="5" t="s">
        <v>144</v>
      </c>
      <c r="D137" s="80" t="s">
        <v>123</v>
      </c>
      <c r="E137" s="195">
        <f>IF(INDEX!$H$8=1,'LA (Sch)'!E137,IF(INDEX!$H$8=2,'LA14(TotSpec)'!E137,IF(INDEX!$H$8=3,'LA15(TotSF)'!E137,IF(INDEX!$H$8=4,'LA16(TotAP)'!E137))))</f>
        <v>3150</v>
      </c>
      <c r="F137" s="195">
        <f>IF(INDEX!$H$8=1,'LA (Sch)'!F137,IF(INDEX!$H$8=2,'LA14(TotSpec)'!F137,IF(INDEX!$H$8=3,'LA15(TotSF)'!F137,IF(INDEX!$H$8=4,'LA16(TotAP)'!F137))))</f>
        <v>91</v>
      </c>
      <c r="G137" s="195">
        <f>IF(INDEX!$H$8=1,'LA (Sch)'!G137,IF(INDEX!$H$8=2,'LA14(TotSpec)'!G137,IF(INDEX!$H$8=3,'LA15(TotSF)'!G137,IF(INDEX!$H$8=4,'LA16(TotAP)'!G137))))</f>
        <v>6</v>
      </c>
      <c r="H137" s="195">
        <f>IF(INDEX!$H$8=1,'LA (Sch)'!H137,IF(INDEX!$H$8=2,'LA14(TotSpec)'!H137,IF(INDEX!$H$8=3,'LA15(TotSF)'!H137,IF(INDEX!$H$8=4,'LA16(TotAP)'!H137))))</f>
        <v>87</v>
      </c>
      <c r="I137" s="195">
        <f>IF(INDEX!$H$8=1,'LA (Sch)'!I137,IF(INDEX!$H$8=2,'LA14(TotSpec)'!I137,IF(INDEX!$H$8=3,'LA15(TotSF)'!I137,IF(INDEX!$H$8=4,'LA16(TotAP)'!I137))))</f>
        <v>32</v>
      </c>
      <c r="J137" s="195">
        <f>IF(INDEX!$H$8=1,'LA (Sch)'!J137,IF(INDEX!$H$8=2,'LA14(TotSpec)'!J137,IF(INDEX!$H$8=3,'LA15(TotSF)'!J137,IF(INDEX!$H$8=4,'LA16(TotAP)'!J137))))</f>
        <v>40</v>
      </c>
      <c r="K137" s="195">
        <f>IF(INDEX!$H$8=1,'LA (Sch)'!K137,IF(INDEX!$H$8=2,'LA14(TotSpec)'!K137,IF(INDEX!$H$8=3,'LA15(TotSF)'!K137,IF(INDEX!$H$8=4,'LA16(TotAP)'!K137))))</f>
        <v>12</v>
      </c>
      <c r="L137" s="195">
        <f>IF(INDEX!$H$8=1,'LA (Sch)'!L137,IF(INDEX!$H$8=2,'LA14(TotSpec)'!L137,IF(INDEX!$H$8=3,'LA15(TotSF)'!L137,IF(INDEX!$H$8=4,'LA16(TotAP)'!L137))))</f>
        <v>3</v>
      </c>
      <c r="M137" s="195">
        <f>IF(INDEX!$H$8=1,'LA (Sch)'!M137,IF(INDEX!$H$8=2,'LA14(TotSpec)'!M137,IF(INDEX!$H$8=3,'LA15(TotSF)'!M137,IF(INDEX!$H$8=4,'LA16(TotAP)'!M137))))</f>
        <v>4</v>
      </c>
      <c r="N137" s="195">
        <f>IF(INDEX!$H$8=1,'LA (Sch)'!N137,IF(INDEX!$H$8=2,'LA14(TotSpec)'!N137,IF(INDEX!$H$8=3,'LA15(TotSF)'!N137,IF(INDEX!$H$8=4,'LA16(TotAP)'!N137))))</f>
        <v>8</v>
      </c>
      <c r="O137" s="195">
        <f>IF(INDEX!$H$8=1,'LA (Sch)'!O137,IF(INDEX!$H$8=2,'LA14(TotSpec)'!O137,IF(INDEX!$H$8=3,'LA15(TotSF)'!O137,IF(INDEX!$H$8=4,'LA16(TotAP)'!O137))))</f>
        <v>1</v>
      </c>
    </row>
    <row r="138" spans="1:15" s="18" customFormat="1" ht="11.25" x14ac:dyDescent="0.2">
      <c r="A138" s="5" t="s">
        <v>437</v>
      </c>
      <c r="B138" s="100">
        <v>908</v>
      </c>
      <c r="C138" s="5" t="s">
        <v>162</v>
      </c>
      <c r="D138" s="80" t="s">
        <v>123</v>
      </c>
      <c r="E138" s="195">
        <f>IF(INDEX!$H$8=1,'LA (Sch)'!E138,IF(INDEX!$H$8=2,'LA14(TotSpec)'!E138,IF(INDEX!$H$8=3,'LA15(TotSF)'!E138,IF(INDEX!$H$8=4,'LA16(TotAP)'!E138))))</f>
        <v>5690</v>
      </c>
      <c r="F138" s="195">
        <f>IF(INDEX!$H$8=1,'LA (Sch)'!F138,IF(INDEX!$H$8=2,'LA14(TotSpec)'!F138,IF(INDEX!$H$8=3,'LA15(TotSF)'!F138,IF(INDEX!$H$8=4,'LA16(TotAP)'!F138))))</f>
        <v>94</v>
      </c>
      <c r="G138" s="195">
        <f>IF(INDEX!$H$8=1,'LA (Sch)'!G138,IF(INDEX!$H$8=2,'LA14(TotSpec)'!G138,IF(INDEX!$H$8=3,'LA15(TotSF)'!G138,IF(INDEX!$H$8=4,'LA16(TotAP)'!G138))))</f>
        <v>6</v>
      </c>
      <c r="H138" s="195">
        <f>IF(INDEX!$H$8=1,'LA (Sch)'!H138,IF(INDEX!$H$8=2,'LA14(TotSpec)'!H138,IF(INDEX!$H$8=3,'LA15(TotSF)'!H138,IF(INDEX!$H$8=4,'LA16(TotAP)'!H138))))</f>
        <v>91</v>
      </c>
      <c r="I138" s="195">
        <f>IF(INDEX!$H$8=1,'LA (Sch)'!I138,IF(INDEX!$H$8=2,'LA14(TotSpec)'!I138,IF(INDEX!$H$8=3,'LA15(TotSF)'!I138,IF(INDEX!$H$8=4,'LA16(TotAP)'!I138))))</f>
        <v>64</v>
      </c>
      <c r="J138" s="195">
        <f>IF(INDEX!$H$8=1,'LA (Sch)'!J138,IF(INDEX!$H$8=2,'LA14(TotSpec)'!J138,IF(INDEX!$H$8=3,'LA15(TotSF)'!J138,IF(INDEX!$H$8=4,'LA16(TotAP)'!J138))))</f>
        <v>26</v>
      </c>
      <c r="K138" s="195" t="str">
        <f>IF(INDEX!$H$8=1,'LA (Sch)'!K138,IF(INDEX!$H$8=2,'LA14(TotSpec)'!K138,IF(INDEX!$H$8=3,'LA15(TotSF)'!K138,IF(INDEX!$H$8=4,'LA16(TotAP)'!K138))))</f>
        <v>-</v>
      </c>
      <c r="L138" s="195">
        <f>IF(INDEX!$H$8=1,'LA (Sch)'!L138,IF(INDEX!$H$8=2,'LA14(TotSpec)'!L138,IF(INDEX!$H$8=3,'LA15(TotSF)'!L138,IF(INDEX!$H$8=4,'LA16(TotAP)'!L138))))</f>
        <v>1</v>
      </c>
      <c r="M138" s="195">
        <f>IF(INDEX!$H$8=1,'LA (Sch)'!M138,IF(INDEX!$H$8=2,'LA14(TotSpec)'!M138,IF(INDEX!$H$8=3,'LA15(TotSF)'!M138,IF(INDEX!$H$8=4,'LA16(TotAP)'!M138))))</f>
        <v>3</v>
      </c>
      <c r="N138" s="195">
        <f>IF(INDEX!$H$8=1,'LA (Sch)'!N138,IF(INDEX!$H$8=2,'LA14(TotSpec)'!N138,IF(INDEX!$H$8=3,'LA15(TotSF)'!N138,IF(INDEX!$H$8=4,'LA16(TotAP)'!N138))))</f>
        <v>6</v>
      </c>
      <c r="O138" s="195" t="str">
        <f>IF(INDEX!$H$8=1,'LA (Sch)'!O138,IF(INDEX!$H$8=2,'LA14(TotSpec)'!O138,IF(INDEX!$H$8=3,'LA15(TotSF)'!O138,IF(INDEX!$H$8=4,'LA16(TotAP)'!O138))))</f>
        <v>-</v>
      </c>
    </row>
    <row r="139" spans="1:15" s="18" customFormat="1" ht="11.25" x14ac:dyDescent="0.2">
      <c r="A139" s="5" t="s">
        <v>438</v>
      </c>
      <c r="B139" s="100">
        <v>878</v>
      </c>
      <c r="C139" s="5" t="s">
        <v>177</v>
      </c>
      <c r="D139" s="80" t="s">
        <v>123</v>
      </c>
      <c r="E139" s="195">
        <f>IF(INDEX!$H$8=1,'LA (Sch)'!E139,IF(INDEX!$H$8=2,'LA14(TotSpec)'!E139,IF(INDEX!$H$8=3,'LA15(TotSF)'!E139,IF(INDEX!$H$8=4,'LA16(TotAP)'!E139))))</f>
        <v>7280</v>
      </c>
      <c r="F139" s="195">
        <f>IF(INDEX!$H$8=1,'LA (Sch)'!F139,IF(INDEX!$H$8=2,'LA14(TotSpec)'!F139,IF(INDEX!$H$8=3,'LA15(TotSF)'!F139,IF(INDEX!$H$8=4,'LA16(TotAP)'!F139))))</f>
        <v>95</v>
      </c>
      <c r="G139" s="195">
        <f>IF(INDEX!$H$8=1,'LA (Sch)'!G139,IF(INDEX!$H$8=2,'LA14(TotSpec)'!G139,IF(INDEX!$H$8=3,'LA15(TotSF)'!G139,IF(INDEX!$H$8=4,'LA16(TotAP)'!G139))))</f>
        <v>7</v>
      </c>
      <c r="H139" s="195">
        <f>IF(INDEX!$H$8=1,'LA (Sch)'!H139,IF(INDEX!$H$8=2,'LA14(TotSpec)'!H139,IF(INDEX!$H$8=3,'LA15(TotSF)'!H139,IF(INDEX!$H$8=4,'LA16(TotAP)'!H139))))</f>
        <v>91</v>
      </c>
      <c r="I139" s="195">
        <f>IF(INDEX!$H$8=1,'LA (Sch)'!I139,IF(INDEX!$H$8=2,'LA14(TotSpec)'!I139,IF(INDEX!$H$8=3,'LA15(TotSF)'!I139,IF(INDEX!$H$8=4,'LA16(TotAP)'!I139))))</f>
        <v>56</v>
      </c>
      <c r="J139" s="195">
        <f>IF(INDEX!$H$8=1,'LA (Sch)'!J139,IF(INDEX!$H$8=2,'LA14(TotSpec)'!J139,IF(INDEX!$H$8=3,'LA15(TotSF)'!J139,IF(INDEX!$H$8=4,'LA16(TotAP)'!J139))))</f>
        <v>33</v>
      </c>
      <c r="K139" s="195">
        <f>IF(INDEX!$H$8=1,'LA (Sch)'!K139,IF(INDEX!$H$8=2,'LA14(TotSpec)'!K139,IF(INDEX!$H$8=3,'LA15(TotSF)'!K139,IF(INDEX!$H$8=4,'LA16(TotAP)'!K139))))</f>
        <v>1</v>
      </c>
      <c r="L139" s="195">
        <f>IF(INDEX!$H$8=1,'LA (Sch)'!L139,IF(INDEX!$H$8=2,'LA14(TotSpec)'!L139,IF(INDEX!$H$8=3,'LA15(TotSF)'!L139,IF(INDEX!$H$8=4,'LA16(TotAP)'!L139))))</f>
        <v>2</v>
      </c>
      <c r="M139" s="195">
        <f>IF(INDEX!$H$8=1,'LA (Sch)'!M139,IF(INDEX!$H$8=2,'LA14(TotSpec)'!M139,IF(INDEX!$H$8=3,'LA15(TotSF)'!M139,IF(INDEX!$H$8=4,'LA16(TotAP)'!M139))))</f>
        <v>3</v>
      </c>
      <c r="N139" s="195">
        <f>IF(INDEX!$H$8=1,'LA (Sch)'!N139,IF(INDEX!$H$8=2,'LA14(TotSpec)'!N139,IF(INDEX!$H$8=3,'LA15(TotSF)'!N139,IF(INDEX!$H$8=4,'LA16(TotAP)'!N139))))</f>
        <v>5</v>
      </c>
      <c r="O139" s="195" t="str">
        <f>IF(INDEX!$H$8=1,'LA (Sch)'!O139,IF(INDEX!$H$8=2,'LA14(TotSpec)'!O139,IF(INDEX!$H$8=3,'LA15(TotSF)'!O139,IF(INDEX!$H$8=4,'LA16(TotAP)'!O139))))</f>
        <v>-</v>
      </c>
    </row>
    <row r="140" spans="1:15" s="18" customFormat="1" ht="11.25" x14ac:dyDescent="0.2">
      <c r="A140" s="5" t="s">
        <v>439</v>
      </c>
      <c r="B140" s="100">
        <v>835</v>
      </c>
      <c r="C140" s="5" t="s">
        <v>179</v>
      </c>
      <c r="D140" s="80" t="s">
        <v>123</v>
      </c>
      <c r="E140" s="195">
        <f>IF(INDEX!$H$8=1,'LA (Sch)'!E140,IF(INDEX!$H$8=2,'LA14(TotSpec)'!E140,IF(INDEX!$H$8=3,'LA15(TotSF)'!E140,IF(INDEX!$H$8=4,'LA16(TotAP)'!E140))))</f>
        <v>4370</v>
      </c>
      <c r="F140" s="195">
        <f>IF(INDEX!$H$8=1,'LA (Sch)'!F140,IF(INDEX!$H$8=2,'LA14(TotSpec)'!F140,IF(INDEX!$H$8=3,'LA15(TotSF)'!F140,IF(INDEX!$H$8=4,'LA16(TotAP)'!F140))))</f>
        <v>96</v>
      </c>
      <c r="G140" s="195">
        <f>IF(INDEX!$H$8=1,'LA (Sch)'!G140,IF(INDEX!$H$8=2,'LA14(TotSpec)'!G140,IF(INDEX!$H$8=3,'LA15(TotSF)'!G140,IF(INDEX!$H$8=4,'LA16(TotAP)'!G140))))</f>
        <v>8</v>
      </c>
      <c r="H140" s="195">
        <f>IF(INDEX!$H$8=1,'LA (Sch)'!H140,IF(INDEX!$H$8=2,'LA14(TotSpec)'!H140,IF(INDEX!$H$8=3,'LA15(TotSF)'!H140,IF(INDEX!$H$8=4,'LA16(TotAP)'!H140))))</f>
        <v>93</v>
      </c>
      <c r="I140" s="195">
        <f>IF(INDEX!$H$8=1,'LA (Sch)'!I140,IF(INDEX!$H$8=2,'LA14(TotSpec)'!I140,IF(INDEX!$H$8=3,'LA15(TotSF)'!I140,IF(INDEX!$H$8=4,'LA16(TotAP)'!I140))))</f>
        <v>38</v>
      </c>
      <c r="J140" s="195">
        <f>IF(INDEX!$H$8=1,'LA (Sch)'!J140,IF(INDEX!$H$8=2,'LA14(TotSpec)'!J140,IF(INDEX!$H$8=3,'LA15(TotSF)'!J140,IF(INDEX!$H$8=4,'LA16(TotAP)'!J140))))</f>
        <v>52</v>
      </c>
      <c r="K140" s="195" t="str">
        <f>IF(INDEX!$H$8=1,'LA (Sch)'!K140,IF(INDEX!$H$8=2,'LA14(TotSpec)'!K140,IF(INDEX!$H$8=3,'LA15(TotSF)'!K140,IF(INDEX!$H$8=4,'LA16(TotAP)'!K140))))</f>
        <v>-</v>
      </c>
      <c r="L140" s="195">
        <f>IF(INDEX!$H$8=1,'LA (Sch)'!L140,IF(INDEX!$H$8=2,'LA14(TotSpec)'!L140,IF(INDEX!$H$8=3,'LA15(TotSF)'!L140,IF(INDEX!$H$8=4,'LA16(TotAP)'!L140))))</f>
        <v>2</v>
      </c>
      <c r="M140" s="195">
        <f>IF(INDEX!$H$8=1,'LA (Sch)'!M140,IF(INDEX!$H$8=2,'LA14(TotSpec)'!M140,IF(INDEX!$H$8=3,'LA15(TotSF)'!M140,IF(INDEX!$H$8=4,'LA16(TotAP)'!M140))))</f>
        <v>3</v>
      </c>
      <c r="N140" s="195">
        <f>IF(INDEX!$H$8=1,'LA (Sch)'!N140,IF(INDEX!$H$8=2,'LA14(TotSpec)'!N140,IF(INDEX!$H$8=3,'LA15(TotSF)'!N140,IF(INDEX!$H$8=4,'LA16(TotAP)'!N140))))</f>
        <v>4</v>
      </c>
      <c r="O140" s="195" t="str">
        <f>IF(INDEX!$H$8=1,'LA (Sch)'!O140,IF(INDEX!$H$8=2,'LA14(TotSpec)'!O140,IF(INDEX!$H$8=3,'LA15(TotSF)'!O140,IF(INDEX!$H$8=4,'LA16(TotAP)'!O140))))</f>
        <v>-</v>
      </c>
    </row>
    <row r="141" spans="1:15" s="18" customFormat="1" ht="11.25" x14ac:dyDescent="0.2">
      <c r="A141" s="5" t="s">
        <v>440</v>
      </c>
      <c r="B141" s="100">
        <v>916</v>
      </c>
      <c r="C141" s="5" t="s">
        <v>188</v>
      </c>
      <c r="D141" s="80" t="s">
        <v>123</v>
      </c>
      <c r="E141" s="195">
        <f>IF(INDEX!$H$8=1,'LA (Sch)'!E141,IF(INDEX!$H$8=2,'LA14(TotSpec)'!E141,IF(INDEX!$H$8=3,'LA15(TotSF)'!E141,IF(INDEX!$H$8=4,'LA16(TotAP)'!E141))))</f>
        <v>6580</v>
      </c>
      <c r="F141" s="195">
        <f>IF(INDEX!$H$8=1,'LA (Sch)'!F141,IF(INDEX!$H$8=2,'LA14(TotSpec)'!F141,IF(INDEX!$H$8=3,'LA15(TotSF)'!F141,IF(INDEX!$H$8=4,'LA16(TotAP)'!F141))))</f>
        <v>94</v>
      </c>
      <c r="G141" s="195">
        <f>IF(INDEX!$H$8=1,'LA (Sch)'!G141,IF(INDEX!$H$8=2,'LA14(TotSpec)'!G141,IF(INDEX!$H$8=3,'LA15(TotSF)'!G141,IF(INDEX!$H$8=4,'LA16(TotAP)'!G141))))</f>
        <v>6</v>
      </c>
      <c r="H141" s="195">
        <f>IF(INDEX!$H$8=1,'LA (Sch)'!H141,IF(INDEX!$H$8=2,'LA14(TotSpec)'!H141,IF(INDEX!$H$8=3,'LA15(TotSF)'!H141,IF(INDEX!$H$8=4,'LA16(TotAP)'!H141))))</f>
        <v>90</v>
      </c>
      <c r="I141" s="195">
        <f>IF(INDEX!$H$8=1,'LA (Sch)'!I141,IF(INDEX!$H$8=2,'LA14(TotSpec)'!I141,IF(INDEX!$H$8=3,'LA15(TotSF)'!I141,IF(INDEX!$H$8=4,'LA16(TotAP)'!I141))))</f>
        <v>33</v>
      </c>
      <c r="J141" s="195">
        <f>IF(INDEX!$H$8=1,'LA (Sch)'!J141,IF(INDEX!$H$8=2,'LA14(TotSpec)'!J141,IF(INDEX!$H$8=3,'LA15(TotSF)'!J141,IF(INDEX!$H$8=4,'LA16(TotAP)'!J141))))</f>
        <v>49</v>
      </c>
      <c r="K141" s="195">
        <f>IF(INDEX!$H$8=1,'LA (Sch)'!K141,IF(INDEX!$H$8=2,'LA14(TotSpec)'!K141,IF(INDEX!$H$8=3,'LA15(TotSF)'!K141,IF(INDEX!$H$8=4,'LA16(TotAP)'!K141))))</f>
        <v>7</v>
      </c>
      <c r="L141" s="195">
        <f>IF(INDEX!$H$8=1,'LA (Sch)'!L141,IF(INDEX!$H$8=2,'LA14(TotSpec)'!L141,IF(INDEX!$H$8=3,'LA15(TotSF)'!L141,IF(INDEX!$H$8=4,'LA16(TotAP)'!L141))))</f>
        <v>1</v>
      </c>
      <c r="M141" s="195">
        <f>IF(INDEX!$H$8=1,'LA (Sch)'!M141,IF(INDEX!$H$8=2,'LA14(TotSpec)'!M141,IF(INDEX!$H$8=3,'LA15(TotSF)'!M141,IF(INDEX!$H$8=4,'LA16(TotAP)'!M141))))</f>
        <v>4</v>
      </c>
      <c r="N141" s="195">
        <f>IF(INDEX!$H$8=1,'LA (Sch)'!N141,IF(INDEX!$H$8=2,'LA14(TotSpec)'!N141,IF(INDEX!$H$8=3,'LA15(TotSF)'!N141,IF(INDEX!$H$8=4,'LA16(TotAP)'!N141))))</f>
        <v>5</v>
      </c>
      <c r="O141" s="195">
        <f>IF(INDEX!$H$8=1,'LA (Sch)'!O141,IF(INDEX!$H$8=2,'LA14(TotSpec)'!O141,IF(INDEX!$H$8=3,'LA15(TotSF)'!O141,IF(INDEX!$H$8=4,'LA16(TotAP)'!O141))))</f>
        <v>1</v>
      </c>
    </row>
    <row r="142" spans="1:15" s="18" customFormat="1" ht="11.25" x14ac:dyDescent="0.2">
      <c r="A142" s="101" t="s">
        <v>441</v>
      </c>
      <c r="B142" s="100">
        <v>420</v>
      </c>
      <c r="C142" s="5" t="s">
        <v>203</v>
      </c>
      <c r="D142" s="80" t="s">
        <v>123</v>
      </c>
      <c r="E142" s="195">
        <f>IF(INDEX!$H$8=1,'LA (Sch)'!E142,IF(INDEX!$H$8=2,'LA14(TotSpec)'!E142,IF(INDEX!$H$8=3,'LA15(TotSF)'!E142,IF(INDEX!$H$8=4,'LA16(TotAP)'!E142))))</f>
        <v>20</v>
      </c>
      <c r="F142" s="195">
        <f>IF(INDEX!$H$8=1,'LA (Sch)'!F142,IF(INDEX!$H$8=2,'LA14(TotSpec)'!F142,IF(INDEX!$H$8=3,'LA15(TotSF)'!F142,IF(INDEX!$H$8=4,'LA16(TotAP)'!F142))))</f>
        <v>91</v>
      </c>
      <c r="G142" s="195">
        <f>IF(INDEX!$H$8=1,'LA (Sch)'!G142,IF(INDEX!$H$8=2,'LA14(TotSpec)'!G142,IF(INDEX!$H$8=3,'LA15(TotSF)'!G142,IF(INDEX!$H$8=4,'LA16(TotAP)'!G142))))</f>
        <v>0</v>
      </c>
      <c r="H142" s="195" t="str">
        <f>IF(INDEX!$H$8=1,'LA (Sch)'!H142,IF(INDEX!$H$8=2,'LA14(TotSpec)'!H142,IF(INDEX!$H$8=3,'LA15(TotSF)'!H142,IF(INDEX!$H$8=4,'LA16(TotAP)'!H142))))</f>
        <v>x</v>
      </c>
      <c r="I142" s="195">
        <f>IF(INDEX!$H$8=1,'LA (Sch)'!I142,IF(INDEX!$H$8=2,'LA14(TotSpec)'!I142,IF(INDEX!$H$8=3,'LA15(TotSF)'!I142,IF(INDEX!$H$8=4,'LA16(TotAP)'!I142))))</f>
        <v>68</v>
      </c>
      <c r="J142" s="195">
        <f>IF(INDEX!$H$8=1,'LA (Sch)'!J142,IF(INDEX!$H$8=2,'LA14(TotSpec)'!J142,IF(INDEX!$H$8=3,'LA15(TotSF)'!J142,IF(INDEX!$H$8=4,'LA16(TotAP)'!J142))))</f>
        <v>14</v>
      </c>
      <c r="K142" s="195" t="str">
        <f>IF(INDEX!$H$8=1,'LA (Sch)'!K142,IF(INDEX!$H$8=2,'LA14(TotSpec)'!K142,IF(INDEX!$H$8=3,'LA15(TotSF)'!K142,IF(INDEX!$H$8=4,'LA16(TotAP)'!K142))))</f>
        <v>x</v>
      </c>
      <c r="L142" s="195" t="str">
        <f>IF(INDEX!$H$8=1,'LA (Sch)'!L142,IF(INDEX!$H$8=2,'LA14(TotSpec)'!L142,IF(INDEX!$H$8=3,'LA15(TotSF)'!L142,IF(INDEX!$H$8=4,'LA16(TotAP)'!L142))))</f>
        <v>x</v>
      </c>
      <c r="M142" s="195" t="str">
        <f>IF(INDEX!$H$8=1,'LA (Sch)'!M142,IF(INDEX!$H$8=2,'LA14(TotSpec)'!M142,IF(INDEX!$H$8=3,'LA15(TotSF)'!M142,IF(INDEX!$H$8=4,'LA16(TotAP)'!M142))))</f>
        <v>x</v>
      </c>
      <c r="N142" s="195" t="str">
        <f>IF(INDEX!$H$8=1,'LA (Sch)'!N142,IF(INDEX!$H$8=2,'LA14(TotSpec)'!N142,IF(INDEX!$H$8=3,'LA15(TotSF)'!N142,IF(INDEX!$H$8=4,'LA16(TotAP)'!N142))))</f>
        <v>x</v>
      </c>
      <c r="O142" s="195" t="str">
        <f>IF(INDEX!$H$8=1,'LA (Sch)'!O142,IF(INDEX!$H$8=2,'LA14(TotSpec)'!O142,IF(INDEX!$H$8=3,'LA15(TotSF)'!O142,IF(INDEX!$H$8=4,'LA16(TotAP)'!O142))))</f>
        <v>x</v>
      </c>
    </row>
    <row r="143" spans="1:15" s="18" customFormat="1" ht="11.25" x14ac:dyDescent="0.2">
      <c r="A143" s="5" t="s">
        <v>442</v>
      </c>
      <c r="B143" s="100">
        <v>802</v>
      </c>
      <c r="C143" s="5" t="s">
        <v>230</v>
      </c>
      <c r="D143" s="80" t="s">
        <v>123</v>
      </c>
      <c r="E143" s="195">
        <f>IF(INDEX!$H$8=1,'LA (Sch)'!E143,IF(INDEX!$H$8=2,'LA14(TotSpec)'!E143,IF(INDEX!$H$8=3,'LA15(TotSF)'!E143,IF(INDEX!$H$8=4,'LA16(TotAP)'!E143))))</f>
        <v>2185</v>
      </c>
      <c r="F143" s="195">
        <f>IF(INDEX!$H$8=1,'LA (Sch)'!F143,IF(INDEX!$H$8=2,'LA14(TotSpec)'!F143,IF(INDEX!$H$8=3,'LA15(TotSF)'!F143,IF(INDEX!$H$8=4,'LA16(TotAP)'!F143))))</f>
        <v>95</v>
      </c>
      <c r="G143" s="195">
        <f>IF(INDEX!$H$8=1,'LA (Sch)'!G143,IF(INDEX!$H$8=2,'LA14(TotSpec)'!G143,IF(INDEX!$H$8=3,'LA15(TotSF)'!G143,IF(INDEX!$H$8=4,'LA16(TotAP)'!G143))))</f>
        <v>7</v>
      </c>
      <c r="H143" s="195">
        <f>IF(INDEX!$H$8=1,'LA (Sch)'!H143,IF(INDEX!$H$8=2,'LA14(TotSpec)'!H143,IF(INDEX!$H$8=3,'LA15(TotSF)'!H143,IF(INDEX!$H$8=4,'LA16(TotAP)'!H143))))</f>
        <v>92</v>
      </c>
      <c r="I143" s="195">
        <f>IF(INDEX!$H$8=1,'LA (Sch)'!I143,IF(INDEX!$H$8=2,'LA14(TotSpec)'!I143,IF(INDEX!$H$8=3,'LA15(TotSF)'!I143,IF(INDEX!$H$8=4,'LA16(TotAP)'!I143))))</f>
        <v>49</v>
      </c>
      <c r="J143" s="195">
        <f>IF(INDEX!$H$8=1,'LA (Sch)'!J143,IF(INDEX!$H$8=2,'LA14(TotSpec)'!J143,IF(INDEX!$H$8=3,'LA15(TotSF)'!J143,IF(INDEX!$H$8=4,'LA16(TotAP)'!J143))))</f>
        <v>40</v>
      </c>
      <c r="K143" s="195">
        <f>IF(INDEX!$H$8=1,'LA (Sch)'!K143,IF(INDEX!$H$8=2,'LA14(TotSpec)'!K143,IF(INDEX!$H$8=3,'LA15(TotSF)'!K143,IF(INDEX!$H$8=4,'LA16(TotAP)'!K143))))</f>
        <v>1</v>
      </c>
      <c r="L143" s="195">
        <f>IF(INDEX!$H$8=1,'LA (Sch)'!L143,IF(INDEX!$H$8=2,'LA14(TotSpec)'!L143,IF(INDEX!$H$8=3,'LA15(TotSF)'!L143,IF(INDEX!$H$8=4,'LA16(TotAP)'!L143))))</f>
        <v>2</v>
      </c>
      <c r="M143" s="195">
        <f>IF(INDEX!$H$8=1,'LA (Sch)'!M143,IF(INDEX!$H$8=2,'LA14(TotSpec)'!M143,IF(INDEX!$H$8=3,'LA15(TotSF)'!M143,IF(INDEX!$H$8=4,'LA16(TotAP)'!M143))))</f>
        <v>3</v>
      </c>
      <c r="N143" s="195">
        <f>IF(INDEX!$H$8=1,'LA (Sch)'!N143,IF(INDEX!$H$8=2,'LA14(TotSpec)'!N143,IF(INDEX!$H$8=3,'LA15(TotSF)'!N143,IF(INDEX!$H$8=4,'LA16(TotAP)'!N143))))</f>
        <v>4</v>
      </c>
      <c r="O143" s="195">
        <f>IF(INDEX!$H$8=1,'LA (Sch)'!O143,IF(INDEX!$H$8=2,'LA14(TotSpec)'!O143,IF(INDEX!$H$8=3,'LA15(TotSF)'!O143,IF(INDEX!$H$8=4,'LA16(TotAP)'!O143))))</f>
        <v>1</v>
      </c>
    </row>
    <row r="144" spans="1:15" s="18" customFormat="1" ht="11.25" x14ac:dyDescent="0.2">
      <c r="A144" s="5" t="s">
        <v>443</v>
      </c>
      <c r="B144" s="100">
        <v>879</v>
      </c>
      <c r="C144" s="5" t="s">
        <v>240</v>
      </c>
      <c r="D144" s="80" t="s">
        <v>123</v>
      </c>
      <c r="E144" s="195">
        <f>IF(INDEX!$H$8=1,'LA (Sch)'!E144,IF(INDEX!$H$8=2,'LA14(TotSpec)'!E144,IF(INDEX!$H$8=3,'LA15(TotSF)'!E144,IF(INDEX!$H$8=4,'LA16(TotAP)'!E144))))</f>
        <v>2770</v>
      </c>
      <c r="F144" s="195">
        <f>IF(INDEX!$H$8=1,'LA (Sch)'!F144,IF(INDEX!$H$8=2,'LA14(TotSpec)'!F144,IF(INDEX!$H$8=3,'LA15(TotSF)'!F144,IF(INDEX!$H$8=4,'LA16(TotAP)'!F144))))</f>
        <v>95</v>
      </c>
      <c r="G144" s="195">
        <f>IF(INDEX!$H$8=1,'LA (Sch)'!G144,IF(INDEX!$H$8=2,'LA14(TotSpec)'!G144,IF(INDEX!$H$8=3,'LA15(TotSF)'!G144,IF(INDEX!$H$8=4,'LA16(TotAP)'!G144))))</f>
        <v>9</v>
      </c>
      <c r="H144" s="195">
        <f>IF(INDEX!$H$8=1,'LA (Sch)'!H144,IF(INDEX!$H$8=2,'LA14(TotSpec)'!H144,IF(INDEX!$H$8=3,'LA15(TotSF)'!H144,IF(INDEX!$H$8=4,'LA16(TotAP)'!H144))))</f>
        <v>93</v>
      </c>
      <c r="I144" s="195">
        <f>IF(INDEX!$H$8=1,'LA (Sch)'!I144,IF(INDEX!$H$8=2,'LA14(TotSpec)'!I144,IF(INDEX!$H$8=3,'LA15(TotSF)'!I144,IF(INDEX!$H$8=4,'LA16(TotAP)'!I144))))</f>
        <v>24</v>
      </c>
      <c r="J144" s="195">
        <f>IF(INDEX!$H$8=1,'LA (Sch)'!J144,IF(INDEX!$H$8=2,'LA14(TotSpec)'!J144,IF(INDEX!$H$8=3,'LA15(TotSF)'!J144,IF(INDEX!$H$8=4,'LA16(TotAP)'!J144))))</f>
        <v>66</v>
      </c>
      <c r="K144" s="195">
        <f>IF(INDEX!$H$8=1,'LA (Sch)'!K144,IF(INDEX!$H$8=2,'LA14(TotSpec)'!K144,IF(INDEX!$H$8=3,'LA15(TotSF)'!K144,IF(INDEX!$H$8=4,'LA16(TotAP)'!K144))))</f>
        <v>0</v>
      </c>
      <c r="L144" s="195">
        <f>IF(INDEX!$H$8=1,'LA (Sch)'!L144,IF(INDEX!$H$8=2,'LA14(TotSpec)'!L144,IF(INDEX!$H$8=3,'LA15(TotSF)'!L144,IF(INDEX!$H$8=4,'LA16(TotAP)'!L144))))</f>
        <v>3</v>
      </c>
      <c r="M144" s="195">
        <f>IF(INDEX!$H$8=1,'LA (Sch)'!M144,IF(INDEX!$H$8=2,'LA14(TotSpec)'!M144,IF(INDEX!$H$8=3,'LA15(TotSF)'!M144,IF(INDEX!$H$8=4,'LA16(TotAP)'!M144))))</f>
        <v>2</v>
      </c>
      <c r="N144" s="195">
        <f>IF(INDEX!$H$8=1,'LA (Sch)'!N144,IF(INDEX!$H$8=2,'LA14(TotSpec)'!N144,IF(INDEX!$H$8=3,'LA15(TotSF)'!N144,IF(INDEX!$H$8=4,'LA16(TotAP)'!N144))))</f>
        <v>5</v>
      </c>
      <c r="O144" s="195" t="str">
        <f>IF(INDEX!$H$8=1,'LA (Sch)'!O144,IF(INDEX!$H$8=2,'LA14(TotSpec)'!O144,IF(INDEX!$H$8=3,'LA15(TotSF)'!O144,IF(INDEX!$H$8=4,'LA16(TotAP)'!O144))))</f>
        <v>-</v>
      </c>
    </row>
    <row r="145" spans="1:15" s="18" customFormat="1" ht="11.25" x14ac:dyDescent="0.2">
      <c r="A145" s="5" t="s">
        <v>444</v>
      </c>
      <c r="B145" s="100">
        <v>836</v>
      </c>
      <c r="C145" s="5" t="s">
        <v>241</v>
      </c>
      <c r="D145" s="80" t="s">
        <v>123</v>
      </c>
      <c r="E145" s="195">
        <f>IF(INDEX!$H$8=1,'LA (Sch)'!E145,IF(INDEX!$H$8=2,'LA14(TotSpec)'!E145,IF(INDEX!$H$8=3,'LA15(TotSF)'!E145,IF(INDEX!$H$8=4,'LA16(TotAP)'!E145))))</f>
        <v>1585</v>
      </c>
      <c r="F145" s="195">
        <f>IF(INDEX!$H$8=1,'LA (Sch)'!F145,IF(INDEX!$H$8=2,'LA14(TotSpec)'!F145,IF(INDEX!$H$8=3,'LA15(TotSF)'!F145,IF(INDEX!$H$8=4,'LA16(TotAP)'!F145))))</f>
        <v>95</v>
      </c>
      <c r="G145" s="195">
        <f>IF(INDEX!$H$8=1,'LA (Sch)'!G145,IF(INDEX!$H$8=2,'LA14(TotSpec)'!G145,IF(INDEX!$H$8=3,'LA15(TotSF)'!G145,IF(INDEX!$H$8=4,'LA16(TotAP)'!G145))))</f>
        <v>8</v>
      </c>
      <c r="H145" s="195">
        <f>IF(INDEX!$H$8=1,'LA (Sch)'!H145,IF(INDEX!$H$8=2,'LA14(TotSpec)'!H145,IF(INDEX!$H$8=3,'LA15(TotSF)'!H145,IF(INDEX!$H$8=4,'LA16(TotAP)'!H145))))</f>
        <v>90</v>
      </c>
      <c r="I145" s="195">
        <f>IF(INDEX!$H$8=1,'LA (Sch)'!I145,IF(INDEX!$H$8=2,'LA14(TotSpec)'!I145,IF(INDEX!$H$8=3,'LA15(TotSF)'!I145,IF(INDEX!$H$8=4,'LA16(TotAP)'!I145))))</f>
        <v>34</v>
      </c>
      <c r="J145" s="195">
        <f>IF(INDEX!$H$8=1,'LA (Sch)'!J145,IF(INDEX!$H$8=2,'LA14(TotSpec)'!J145,IF(INDEX!$H$8=3,'LA15(TotSF)'!J145,IF(INDEX!$H$8=4,'LA16(TotAP)'!J145))))</f>
        <v>54</v>
      </c>
      <c r="K145" s="195" t="str">
        <f>IF(INDEX!$H$8=1,'LA (Sch)'!K145,IF(INDEX!$H$8=2,'LA14(TotSpec)'!K145,IF(INDEX!$H$8=3,'LA15(TotSF)'!K145,IF(INDEX!$H$8=4,'LA16(TotAP)'!K145))))</f>
        <v>x</v>
      </c>
      <c r="L145" s="195" t="str">
        <f>IF(INDEX!$H$8=1,'LA (Sch)'!L145,IF(INDEX!$H$8=2,'LA14(TotSpec)'!L145,IF(INDEX!$H$8=3,'LA15(TotSF)'!L145,IF(INDEX!$H$8=4,'LA16(TotAP)'!L145))))</f>
        <v>x</v>
      </c>
      <c r="M145" s="195">
        <f>IF(INDEX!$H$8=1,'LA (Sch)'!M145,IF(INDEX!$H$8=2,'LA14(TotSpec)'!M145,IF(INDEX!$H$8=3,'LA15(TotSF)'!M145,IF(INDEX!$H$8=4,'LA16(TotAP)'!M145))))</f>
        <v>4</v>
      </c>
      <c r="N145" s="195">
        <f>IF(INDEX!$H$8=1,'LA (Sch)'!N145,IF(INDEX!$H$8=2,'LA14(TotSpec)'!N145,IF(INDEX!$H$8=3,'LA15(TotSF)'!N145,IF(INDEX!$H$8=4,'LA16(TotAP)'!N145))))</f>
        <v>5</v>
      </c>
      <c r="O145" s="195" t="str">
        <f>IF(INDEX!$H$8=1,'LA (Sch)'!O145,IF(INDEX!$H$8=2,'LA14(TotSpec)'!O145,IF(INDEX!$H$8=3,'LA15(TotSF)'!O145,IF(INDEX!$H$8=4,'LA16(TotAP)'!O145))))</f>
        <v>-</v>
      </c>
    </row>
    <row r="146" spans="1:15" s="18" customFormat="1" ht="11.25" x14ac:dyDescent="0.2">
      <c r="A146" s="5" t="s">
        <v>445</v>
      </c>
      <c r="B146" s="100">
        <v>933</v>
      </c>
      <c r="C146" s="5" t="s">
        <v>257</v>
      </c>
      <c r="D146" s="80" t="s">
        <v>123</v>
      </c>
      <c r="E146" s="195">
        <f>IF(INDEX!$H$8=1,'LA (Sch)'!E146,IF(INDEX!$H$8=2,'LA14(TotSpec)'!E146,IF(INDEX!$H$8=3,'LA15(TotSF)'!E146,IF(INDEX!$H$8=4,'LA16(TotAP)'!E146))))</f>
        <v>5400</v>
      </c>
      <c r="F146" s="195">
        <f>IF(INDEX!$H$8=1,'LA (Sch)'!F146,IF(INDEX!$H$8=2,'LA14(TotSpec)'!F146,IF(INDEX!$H$8=3,'LA15(TotSF)'!F146,IF(INDEX!$H$8=4,'LA16(TotAP)'!F146))))</f>
        <v>94</v>
      </c>
      <c r="G146" s="195">
        <f>IF(INDEX!$H$8=1,'LA (Sch)'!G146,IF(INDEX!$H$8=2,'LA14(TotSpec)'!G146,IF(INDEX!$H$8=3,'LA15(TotSF)'!G146,IF(INDEX!$H$8=4,'LA16(TotAP)'!G146))))</f>
        <v>7</v>
      </c>
      <c r="H146" s="195">
        <f>IF(INDEX!$H$8=1,'LA (Sch)'!H146,IF(INDEX!$H$8=2,'LA14(TotSpec)'!H146,IF(INDEX!$H$8=3,'LA15(TotSF)'!H146,IF(INDEX!$H$8=4,'LA16(TotAP)'!H146))))</f>
        <v>92</v>
      </c>
      <c r="I146" s="195">
        <f>IF(INDEX!$H$8=1,'LA (Sch)'!I146,IF(INDEX!$H$8=2,'LA14(TotSpec)'!I146,IF(INDEX!$H$8=3,'LA15(TotSF)'!I146,IF(INDEX!$H$8=4,'LA16(TotAP)'!I146))))</f>
        <v>56</v>
      </c>
      <c r="J146" s="195">
        <f>IF(INDEX!$H$8=1,'LA (Sch)'!J146,IF(INDEX!$H$8=2,'LA14(TotSpec)'!J146,IF(INDEX!$H$8=3,'LA15(TotSF)'!J146,IF(INDEX!$H$8=4,'LA16(TotAP)'!J146))))</f>
        <v>22</v>
      </c>
      <c r="K146" s="195">
        <f>IF(INDEX!$H$8=1,'LA (Sch)'!K146,IF(INDEX!$H$8=2,'LA14(TotSpec)'!K146,IF(INDEX!$H$8=3,'LA15(TotSF)'!K146,IF(INDEX!$H$8=4,'LA16(TotAP)'!K146))))</f>
        <v>12</v>
      </c>
      <c r="L146" s="195">
        <f>IF(INDEX!$H$8=1,'LA (Sch)'!L146,IF(INDEX!$H$8=2,'LA14(TotSpec)'!L146,IF(INDEX!$H$8=3,'LA15(TotSF)'!L146,IF(INDEX!$H$8=4,'LA16(TotAP)'!L146))))</f>
        <v>1</v>
      </c>
      <c r="M146" s="195">
        <f>IF(INDEX!$H$8=1,'LA (Sch)'!M146,IF(INDEX!$H$8=2,'LA14(TotSpec)'!M146,IF(INDEX!$H$8=3,'LA15(TotSF)'!M146,IF(INDEX!$H$8=4,'LA16(TotAP)'!M146))))</f>
        <v>3</v>
      </c>
      <c r="N146" s="195">
        <f>IF(INDEX!$H$8=1,'LA (Sch)'!N146,IF(INDEX!$H$8=2,'LA14(TotSpec)'!N146,IF(INDEX!$H$8=3,'LA15(TotSF)'!N146,IF(INDEX!$H$8=4,'LA16(TotAP)'!N146))))</f>
        <v>5</v>
      </c>
      <c r="O146" s="195">
        <f>IF(INDEX!$H$8=1,'LA (Sch)'!O146,IF(INDEX!$H$8=2,'LA14(TotSpec)'!O146,IF(INDEX!$H$8=3,'LA15(TotSF)'!O146,IF(INDEX!$H$8=4,'LA16(TotAP)'!O146))))</f>
        <v>1</v>
      </c>
    </row>
    <row r="147" spans="1:15" s="18" customFormat="1" ht="11.25" x14ac:dyDescent="0.2">
      <c r="A147" s="5" t="s">
        <v>446</v>
      </c>
      <c r="B147" s="100">
        <v>803</v>
      </c>
      <c r="C147" s="5" t="s">
        <v>258</v>
      </c>
      <c r="D147" s="80" t="s">
        <v>123</v>
      </c>
      <c r="E147" s="195">
        <f>IF(INDEX!$H$8=1,'LA (Sch)'!E147,IF(INDEX!$H$8=2,'LA14(TotSpec)'!E147,IF(INDEX!$H$8=3,'LA15(TotSF)'!E147,IF(INDEX!$H$8=4,'LA16(TotAP)'!E147))))</f>
        <v>3065</v>
      </c>
      <c r="F147" s="195">
        <f>IF(INDEX!$H$8=1,'LA (Sch)'!F147,IF(INDEX!$H$8=2,'LA14(TotSpec)'!F147,IF(INDEX!$H$8=3,'LA15(TotSF)'!F147,IF(INDEX!$H$8=4,'LA16(TotAP)'!F147))))</f>
        <v>94</v>
      </c>
      <c r="G147" s="195">
        <f>IF(INDEX!$H$8=1,'LA (Sch)'!G147,IF(INDEX!$H$8=2,'LA14(TotSpec)'!G147,IF(INDEX!$H$8=3,'LA15(TotSF)'!G147,IF(INDEX!$H$8=4,'LA16(TotAP)'!G147))))</f>
        <v>9</v>
      </c>
      <c r="H147" s="195">
        <f>IF(INDEX!$H$8=1,'LA (Sch)'!H147,IF(INDEX!$H$8=2,'LA14(TotSpec)'!H147,IF(INDEX!$H$8=3,'LA15(TotSF)'!H147,IF(INDEX!$H$8=4,'LA16(TotAP)'!H147))))</f>
        <v>91</v>
      </c>
      <c r="I147" s="195">
        <f>IF(INDEX!$H$8=1,'LA (Sch)'!I147,IF(INDEX!$H$8=2,'LA14(TotSpec)'!I147,IF(INDEX!$H$8=3,'LA15(TotSF)'!I147,IF(INDEX!$H$8=4,'LA16(TotAP)'!I147))))</f>
        <v>38</v>
      </c>
      <c r="J147" s="195">
        <f>IF(INDEX!$H$8=1,'LA (Sch)'!J147,IF(INDEX!$H$8=2,'LA14(TotSpec)'!J147,IF(INDEX!$H$8=3,'LA15(TotSF)'!J147,IF(INDEX!$H$8=4,'LA16(TotAP)'!J147))))</f>
        <v>43</v>
      </c>
      <c r="K147" s="195">
        <f>IF(INDEX!$H$8=1,'LA (Sch)'!K147,IF(INDEX!$H$8=2,'LA14(TotSpec)'!K147,IF(INDEX!$H$8=3,'LA15(TotSF)'!K147,IF(INDEX!$H$8=4,'LA16(TotAP)'!K147))))</f>
        <v>9</v>
      </c>
      <c r="L147" s="195">
        <f>IF(INDEX!$H$8=1,'LA (Sch)'!L147,IF(INDEX!$H$8=2,'LA14(TotSpec)'!L147,IF(INDEX!$H$8=3,'LA15(TotSF)'!L147,IF(INDEX!$H$8=4,'LA16(TotAP)'!L147))))</f>
        <v>1</v>
      </c>
      <c r="M147" s="195">
        <f>IF(INDEX!$H$8=1,'LA (Sch)'!M147,IF(INDEX!$H$8=2,'LA14(TotSpec)'!M147,IF(INDEX!$H$8=3,'LA15(TotSF)'!M147,IF(INDEX!$H$8=4,'LA16(TotAP)'!M147))))</f>
        <v>4</v>
      </c>
      <c r="N147" s="195">
        <f>IF(INDEX!$H$8=1,'LA (Sch)'!N147,IF(INDEX!$H$8=2,'LA14(TotSpec)'!N147,IF(INDEX!$H$8=3,'LA15(TotSF)'!N147,IF(INDEX!$H$8=4,'LA16(TotAP)'!N147))))</f>
        <v>5</v>
      </c>
      <c r="O147" s="195">
        <f>IF(INDEX!$H$8=1,'LA (Sch)'!O147,IF(INDEX!$H$8=2,'LA14(TotSpec)'!O147,IF(INDEX!$H$8=3,'LA15(TotSF)'!O147,IF(INDEX!$H$8=4,'LA16(TotAP)'!O147))))</f>
        <v>1</v>
      </c>
    </row>
    <row r="148" spans="1:15" s="18" customFormat="1" ht="11.25" x14ac:dyDescent="0.2">
      <c r="A148" s="5" t="s">
        <v>447</v>
      </c>
      <c r="B148" s="100">
        <v>866</v>
      </c>
      <c r="C148" s="5" t="s">
        <v>272</v>
      </c>
      <c r="D148" s="80" t="s">
        <v>123</v>
      </c>
      <c r="E148" s="195">
        <f>IF(INDEX!$H$8=1,'LA (Sch)'!E148,IF(INDEX!$H$8=2,'LA14(TotSpec)'!E148,IF(INDEX!$H$8=3,'LA15(TotSF)'!E148,IF(INDEX!$H$8=4,'LA16(TotAP)'!E148))))</f>
        <v>2275</v>
      </c>
      <c r="F148" s="195">
        <f>IF(INDEX!$H$8=1,'LA (Sch)'!F148,IF(INDEX!$H$8=2,'LA14(TotSpec)'!F148,IF(INDEX!$H$8=3,'LA15(TotSF)'!F148,IF(INDEX!$H$8=4,'LA16(TotAP)'!F148))))</f>
        <v>94</v>
      </c>
      <c r="G148" s="195">
        <f>IF(INDEX!$H$8=1,'LA (Sch)'!G148,IF(INDEX!$H$8=2,'LA14(TotSpec)'!G148,IF(INDEX!$H$8=3,'LA15(TotSF)'!G148,IF(INDEX!$H$8=4,'LA16(TotAP)'!G148))))</f>
        <v>6</v>
      </c>
      <c r="H148" s="195">
        <f>IF(INDEX!$H$8=1,'LA (Sch)'!H148,IF(INDEX!$H$8=2,'LA14(TotSpec)'!H148,IF(INDEX!$H$8=3,'LA15(TotSF)'!H148,IF(INDEX!$H$8=4,'LA16(TotAP)'!H148))))</f>
        <v>91</v>
      </c>
      <c r="I148" s="195">
        <f>IF(INDEX!$H$8=1,'LA (Sch)'!I148,IF(INDEX!$H$8=2,'LA14(TotSpec)'!I148,IF(INDEX!$H$8=3,'LA15(TotSF)'!I148,IF(INDEX!$H$8=4,'LA16(TotAP)'!I148))))</f>
        <v>63</v>
      </c>
      <c r="J148" s="195">
        <f>IF(INDEX!$H$8=1,'LA (Sch)'!J148,IF(INDEX!$H$8=2,'LA14(TotSpec)'!J148,IF(INDEX!$H$8=3,'LA15(TotSF)'!J148,IF(INDEX!$H$8=4,'LA16(TotAP)'!J148))))</f>
        <v>17</v>
      </c>
      <c r="K148" s="195">
        <f>IF(INDEX!$H$8=1,'LA (Sch)'!K148,IF(INDEX!$H$8=2,'LA14(TotSpec)'!K148,IF(INDEX!$H$8=3,'LA15(TotSF)'!K148,IF(INDEX!$H$8=4,'LA16(TotAP)'!K148))))</f>
        <v>9</v>
      </c>
      <c r="L148" s="195">
        <f>IF(INDEX!$H$8=1,'LA (Sch)'!L148,IF(INDEX!$H$8=2,'LA14(TotSpec)'!L148,IF(INDEX!$H$8=3,'LA15(TotSF)'!L148,IF(INDEX!$H$8=4,'LA16(TotAP)'!L148))))</f>
        <v>1</v>
      </c>
      <c r="M148" s="195">
        <f>IF(INDEX!$H$8=1,'LA (Sch)'!M148,IF(INDEX!$H$8=2,'LA14(TotSpec)'!M148,IF(INDEX!$H$8=3,'LA15(TotSF)'!M148,IF(INDEX!$H$8=4,'LA16(TotAP)'!M148))))</f>
        <v>3</v>
      </c>
      <c r="N148" s="195">
        <f>IF(INDEX!$H$8=1,'LA (Sch)'!N148,IF(INDEX!$H$8=2,'LA14(TotSpec)'!N148,IF(INDEX!$H$8=3,'LA15(TotSF)'!N148,IF(INDEX!$H$8=4,'LA16(TotAP)'!N148))))</f>
        <v>5</v>
      </c>
      <c r="O148" s="195">
        <f>IF(INDEX!$H$8=1,'LA (Sch)'!O148,IF(INDEX!$H$8=2,'LA14(TotSpec)'!O148,IF(INDEX!$H$8=3,'LA15(TotSF)'!O148,IF(INDEX!$H$8=4,'LA16(TotAP)'!O148))))</f>
        <v>1</v>
      </c>
    </row>
    <row r="149" spans="1:15" s="18" customFormat="1" ht="11.25" x14ac:dyDescent="0.2">
      <c r="A149" s="5" t="s">
        <v>448</v>
      </c>
      <c r="B149" s="100">
        <v>880</v>
      </c>
      <c r="C149" s="5" t="s">
        <v>276</v>
      </c>
      <c r="D149" s="80" t="s">
        <v>123</v>
      </c>
      <c r="E149" s="195">
        <f>IF(INDEX!$H$8=1,'LA (Sch)'!E149,IF(INDEX!$H$8=2,'LA14(TotSpec)'!E149,IF(INDEX!$H$8=3,'LA15(TotSF)'!E149,IF(INDEX!$H$8=4,'LA16(TotAP)'!E149))))</f>
        <v>1485</v>
      </c>
      <c r="F149" s="195">
        <f>IF(INDEX!$H$8=1,'LA (Sch)'!F149,IF(INDEX!$H$8=2,'LA14(TotSpec)'!F149,IF(INDEX!$H$8=3,'LA15(TotSF)'!F149,IF(INDEX!$H$8=4,'LA16(TotAP)'!F149))))</f>
        <v>95</v>
      </c>
      <c r="G149" s="195">
        <f>IF(INDEX!$H$8=1,'LA (Sch)'!G149,IF(INDEX!$H$8=2,'LA14(TotSpec)'!G149,IF(INDEX!$H$8=3,'LA15(TotSF)'!G149,IF(INDEX!$H$8=4,'LA16(TotAP)'!G149))))</f>
        <v>4</v>
      </c>
      <c r="H149" s="195">
        <f>IF(INDEX!$H$8=1,'LA (Sch)'!H149,IF(INDEX!$H$8=2,'LA14(TotSpec)'!H149,IF(INDEX!$H$8=3,'LA15(TotSF)'!H149,IF(INDEX!$H$8=4,'LA16(TotAP)'!H149))))</f>
        <v>94</v>
      </c>
      <c r="I149" s="195">
        <f>IF(INDEX!$H$8=1,'LA (Sch)'!I149,IF(INDEX!$H$8=2,'LA14(TotSpec)'!I149,IF(INDEX!$H$8=3,'LA15(TotSF)'!I149,IF(INDEX!$H$8=4,'LA16(TotAP)'!I149))))</f>
        <v>43</v>
      </c>
      <c r="J149" s="195">
        <f>IF(INDEX!$H$8=1,'LA (Sch)'!J149,IF(INDEX!$H$8=2,'LA14(TotSpec)'!J149,IF(INDEX!$H$8=3,'LA15(TotSF)'!J149,IF(INDEX!$H$8=4,'LA16(TotAP)'!J149))))</f>
        <v>48</v>
      </c>
      <c r="K149" s="195" t="str">
        <f>IF(INDEX!$H$8=1,'LA (Sch)'!K149,IF(INDEX!$H$8=2,'LA14(TotSpec)'!K149,IF(INDEX!$H$8=3,'LA15(TotSF)'!K149,IF(INDEX!$H$8=4,'LA16(TotAP)'!K149))))</f>
        <v>x</v>
      </c>
      <c r="L149" s="195" t="str">
        <f>IF(INDEX!$H$8=1,'LA (Sch)'!L149,IF(INDEX!$H$8=2,'LA14(TotSpec)'!L149,IF(INDEX!$H$8=3,'LA15(TotSF)'!L149,IF(INDEX!$H$8=4,'LA16(TotAP)'!L149))))</f>
        <v>x</v>
      </c>
      <c r="M149" s="195">
        <f>IF(INDEX!$H$8=1,'LA (Sch)'!M149,IF(INDEX!$H$8=2,'LA14(TotSpec)'!M149,IF(INDEX!$H$8=3,'LA15(TotSF)'!M149,IF(INDEX!$H$8=4,'LA16(TotAP)'!M149))))</f>
        <v>2</v>
      </c>
      <c r="N149" s="195">
        <f>IF(INDEX!$H$8=1,'LA (Sch)'!N149,IF(INDEX!$H$8=2,'LA14(TotSpec)'!N149,IF(INDEX!$H$8=3,'LA15(TotSF)'!N149,IF(INDEX!$H$8=4,'LA16(TotAP)'!N149))))</f>
        <v>4</v>
      </c>
      <c r="O149" s="195" t="str">
        <f>IF(INDEX!$H$8=1,'LA (Sch)'!O149,IF(INDEX!$H$8=2,'LA14(TotSpec)'!O149,IF(INDEX!$H$8=3,'LA15(TotSF)'!O149,IF(INDEX!$H$8=4,'LA16(TotAP)'!O149))))</f>
        <v>-</v>
      </c>
    </row>
    <row r="150" spans="1:15" s="18" customFormat="1" ht="11.25" x14ac:dyDescent="0.2">
      <c r="A150" s="5" t="s">
        <v>449</v>
      </c>
      <c r="B150" s="100">
        <v>865</v>
      </c>
      <c r="C150" s="5" t="s">
        <v>289</v>
      </c>
      <c r="D150" s="80" t="s">
        <v>123</v>
      </c>
      <c r="E150" s="195">
        <f>IF(INDEX!$H$8=1,'LA (Sch)'!E150,IF(INDEX!$H$8=2,'LA14(TotSpec)'!E150,IF(INDEX!$H$8=3,'LA15(TotSF)'!E150,IF(INDEX!$H$8=4,'LA16(TotAP)'!E150))))</f>
        <v>5160</v>
      </c>
      <c r="F150" s="195">
        <f>IF(INDEX!$H$8=1,'LA (Sch)'!F150,IF(INDEX!$H$8=2,'LA14(TotSpec)'!F150,IF(INDEX!$H$8=3,'LA15(TotSF)'!F150,IF(INDEX!$H$8=4,'LA16(TotAP)'!F150))))</f>
        <v>95</v>
      </c>
      <c r="G150" s="195">
        <f>IF(INDEX!$H$8=1,'LA (Sch)'!G150,IF(INDEX!$H$8=2,'LA14(TotSpec)'!G150,IF(INDEX!$H$8=3,'LA15(TotSF)'!G150,IF(INDEX!$H$8=4,'LA16(TotAP)'!G150))))</f>
        <v>5</v>
      </c>
      <c r="H150" s="195">
        <f>IF(INDEX!$H$8=1,'LA (Sch)'!H150,IF(INDEX!$H$8=2,'LA14(TotSpec)'!H150,IF(INDEX!$H$8=3,'LA15(TotSF)'!H150,IF(INDEX!$H$8=4,'LA16(TotAP)'!H150))))</f>
        <v>92</v>
      </c>
      <c r="I150" s="195">
        <f>IF(INDEX!$H$8=1,'LA (Sch)'!I150,IF(INDEX!$H$8=2,'LA14(TotSpec)'!I150,IF(INDEX!$H$8=3,'LA15(TotSF)'!I150,IF(INDEX!$H$8=4,'LA16(TotAP)'!I150))))</f>
        <v>40</v>
      </c>
      <c r="J150" s="195">
        <f>IF(INDEX!$H$8=1,'LA (Sch)'!J150,IF(INDEX!$H$8=2,'LA14(TotSpec)'!J150,IF(INDEX!$H$8=3,'LA15(TotSF)'!J150,IF(INDEX!$H$8=4,'LA16(TotAP)'!J150))))</f>
        <v>46</v>
      </c>
      <c r="K150" s="195">
        <f>IF(INDEX!$H$8=1,'LA (Sch)'!K150,IF(INDEX!$H$8=2,'LA14(TotSpec)'!K150,IF(INDEX!$H$8=3,'LA15(TotSF)'!K150,IF(INDEX!$H$8=4,'LA16(TotAP)'!K150))))</f>
        <v>4</v>
      </c>
      <c r="L150" s="195">
        <f>IF(INDEX!$H$8=1,'LA (Sch)'!L150,IF(INDEX!$H$8=2,'LA14(TotSpec)'!L150,IF(INDEX!$H$8=3,'LA15(TotSF)'!L150,IF(INDEX!$H$8=4,'LA16(TotAP)'!L150))))</f>
        <v>2</v>
      </c>
      <c r="M150" s="195">
        <f>IF(INDEX!$H$8=1,'LA (Sch)'!M150,IF(INDEX!$H$8=2,'LA14(TotSpec)'!M150,IF(INDEX!$H$8=3,'LA15(TotSF)'!M150,IF(INDEX!$H$8=4,'LA16(TotAP)'!M150))))</f>
        <v>3</v>
      </c>
      <c r="N150" s="195">
        <f>IF(INDEX!$H$8=1,'LA (Sch)'!N150,IF(INDEX!$H$8=2,'LA14(TotSpec)'!N150,IF(INDEX!$H$8=3,'LA15(TotSF)'!N150,IF(INDEX!$H$8=4,'LA16(TotAP)'!N150))))</f>
        <v>4</v>
      </c>
      <c r="O150" s="195">
        <f>IF(INDEX!$H$8=1,'LA (Sch)'!O150,IF(INDEX!$H$8=2,'LA14(TotSpec)'!O150,IF(INDEX!$H$8=3,'LA15(TotSF)'!O150,IF(INDEX!$H$8=4,'LA16(TotAP)'!O150))))</f>
        <v>1</v>
      </c>
    </row>
    <row r="151" spans="1:15" s="18" customFormat="1" ht="11.25" x14ac:dyDescent="0.2">
      <c r="A151" s="5"/>
      <c r="B151" s="100"/>
      <c r="C151" s="5"/>
      <c r="D151" s="80"/>
      <c r="E151" s="195" t="str">
        <f>IF(INDEX!$H$8=1,'LA (Sch)'!E151,IF(INDEX!$H$8=2,'LA14(TotSpec)'!E151,IF(INDEX!$H$8=3,'LA15(TotSF)'!E151,IF(INDEX!$H$8=4,'LA16(TotAP)'!E151))))</f>
        <v/>
      </c>
      <c r="F151" s="195" t="str">
        <f>IF(INDEX!$H$8=1,'LA (Sch)'!F151,IF(INDEX!$H$8=2,'LA14(TotSpec)'!F151,IF(INDEX!$H$8=3,'LA15(TotSF)'!F151,IF(INDEX!$H$8=4,'LA16(TotAP)'!F151))))</f>
        <v/>
      </c>
      <c r="G151" s="195" t="str">
        <f>IF(INDEX!$H$8=1,'LA (Sch)'!G151,IF(INDEX!$H$8=2,'LA14(TotSpec)'!G151,IF(INDEX!$H$8=3,'LA15(TotSF)'!G151,IF(INDEX!$H$8=4,'LA16(TotAP)'!G151))))</f>
        <v/>
      </c>
      <c r="H151" s="195" t="str">
        <f>IF(INDEX!$H$8=1,'LA (Sch)'!H151,IF(INDEX!$H$8=2,'LA14(TotSpec)'!H151,IF(INDEX!$H$8=3,'LA15(TotSF)'!H151,IF(INDEX!$H$8=4,'LA16(TotAP)'!H151))))</f>
        <v/>
      </c>
      <c r="I151" s="195" t="str">
        <f>IF(INDEX!$H$8=1,'LA (Sch)'!I151,IF(INDEX!$H$8=2,'LA14(TotSpec)'!I151,IF(INDEX!$H$8=3,'LA15(TotSF)'!I151,IF(INDEX!$H$8=4,'LA16(TotAP)'!I151))))</f>
        <v/>
      </c>
      <c r="J151" s="195" t="str">
        <f>IF(INDEX!$H$8=1,'LA (Sch)'!J151,IF(INDEX!$H$8=2,'LA14(TotSpec)'!J151,IF(INDEX!$H$8=3,'LA15(TotSF)'!J151,IF(INDEX!$H$8=4,'LA16(TotAP)'!J151))))</f>
        <v/>
      </c>
      <c r="K151" s="195" t="str">
        <f>IF(INDEX!$H$8=1,'LA (Sch)'!K151,IF(INDEX!$H$8=2,'LA14(TotSpec)'!K151,IF(INDEX!$H$8=3,'LA15(TotSF)'!K151,IF(INDEX!$H$8=4,'LA16(TotAP)'!K151))))</f>
        <v/>
      </c>
      <c r="L151" s="195" t="str">
        <f>IF(INDEX!$H$8=1,'LA (Sch)'!L151,IF(INDEX!$H$8=2,'LA14(TotSpec)'!L151,IF(INDEX!$H$8=3,'LA15(TotSF)'!L151,IF(INDEX!$H$8=4,'LA16(TotAP)'!L151))))</f>
        <v/>
      </c>
      <c r="M151" s="195" t="str">
        <f>IF(INDEX!$H$8=1,'LA (Sch)'!M151,IF(INDEX!$H$8=2,'LA14(TotSpec)'!M151,IF(INDEX!$H$8=3,'LA15(TotSF)'!M151,IF(INDEX!$H$8=4,'LA16(TotAP)'!M151))))</f>
        <v/>
      </c>
      <c r="N151" s="195" t="str">
        <f>IF(INDEX!$H$8=1,'LA (Sch)'!N151,IF(INDEX!$H$8=2,'LA14(TotSpec)'!N151,IF(INDEX!$H$8=3,'LA15(TotSF)'!N151,IF(INDEX!$H$8=4,'LA16(TotAP)'!N151))))</f>
        <v/>
      </c>
      <c r="O151" s="195" t="str">
        <f>IF(INDEX!$H$8=1,'LA (Sch)'!O151,IF(INDEX!$H$8=2,'LA14(TotSpec)'!O151,IF(INDEX!$H$8=3,'LA15(TotSF)'!O151,IF(INDEX!$H$8=4,'LA16(TotAP)'!O151))))</f>
        <v/>
      </c>
    </row>
    <row r="152" spans="1:15" s="13" customFormat="1" ht="11.25" x14ac:dyDescent="0.2">
      <c r="A152" s="102" t="s">
        <v>450</v>
      </c>
      <c r="B152" s="86" t="s">
        <v>451</v>
      </c>
      <c r="C152" s="99" t="s">
        <v>156</v>
      </c>
      <c r="D152" s="93"/>
      <c r="E152" s="195">
        <f>IF(INDEX!$H$8=1,'LA (Sch)'!E152,IF(INDEX!$H$8=2,'LA14(TotSpec)'!E152,IF(INDEX!$H$8=3,'LA15(TotSF)'!E152,IF(INDEX!$H$8=4,'LA16(TotAP)'!E152))))</f>
        <v>24075</v>
      </c>
      <c r="F152" s="195">
        <f>IF(INDEX!$H$8=1,'LA (Sch)'!F152,IF(INDEX!$H$8=2,'LA14(TotSpec)'!F152,IF(INDEX!$H$8=3,'LA15(TotSF)'!F152,IF(INDEX!$H$8=4,'LA16(TotAP)'!F152))))</f>
        <v>92</v>
      </c>
      <c r="G152" s="195">
        <f>IF(INDEX!$H$8=1,'LA (Sch)'!G152,IF(INDEX!$H$8=2,'LA14(TotSpec)'!G152,IF(INDEX!$H$8=3,'LA15(TotSF)'!G152,IF(INDEX!$H$8=4,'LA16(TotAP)'!G152))))</f>
        <v>2</v>
      </c>
      <c r="H152" s="195">
        <f>IF(INDEX!$H$8=1,'LA (Sch)'!H152,IF(INDEX!$H$8=2,'LA14(TotSpec)'!H152,IF(INDEX!$H$8=3,'LA15(TotSF)'!H152,IF(INDEX!$H$8=4,'LA16(TotAP)'!H152))))</f>
        <v>91</v>
      </c>
      <c r="I152" s="195">
        <f>IF(INDEX!$H$8=1,'LA (Sch)'!I152,IF(INDEX!$H$8=2,'LA14(TotSpec)'!I152,IF(INDEX!$H$8=3,'LA15(TotSF)'!I152,IF(INDEX!$H$8=4,'LA16(TotAP)'!I152))))</f>
        <v>27</v>
      </c>
      <c r="J152" s="195">
        <f>IF(INDEX!$H$8=1,'LA (Sch)'!J152,IF(INDEX!$H$8=2,'LA14(TotSpec)'!J152,IF(INDEX!$H$8=3,'LA15(TotSF)'!J152,IF(INDEX!$H$8=4,'LA16(TotAP)'!J152))))</f>
        <v>48</v>
      </c>
      <c r="K152" s="195">
        <f>IF(INDEX!$H$8=1,'LA (Sch)'!K152,IF(INDEX!$H$8=2,'LA14(TotSpec)'!K152,IF(INDEX!$H$8=3,'LA15(TotSF)'!K152,IF(INDEX!$H$8=4,'LA16(TotAP)'!K152))))</f>
        <v>15</v>
      </c>
      <c r="L152" s="195">
        <f>IF(INDEX!$H$8=1,'LA (Sch)'!L152,IF(INDEX!$H$8=2,'LA14(TotSpec)'!L152,IF(INDEX!$H$8=3,'LA15(TotSF)'!L152,IF(INDEX!$H$8=4,'LA16(TotAP)'!L152))))</f>
        <v>2</v>
      </c>
      <c r="M152" s="195">
        <f>IF(INDEX!$H$8=1,'LA (Sch)'!M152,IF(INDEX!$H$8=2,'LA14(TotSpec)'!M152,IF(INDEX!$H$8=3,'LA15(TotSF)'!M152,IF(INDEX!$H$8=4,'LA16(TotAP)'!M152))))</f>
        <v>1</v>
      </c>
      <c r="N152" s="195">
        <f>IF(INDEX!$H$8=1,'LA (Sch)'!N152,IF(INDEX!$H$8=2,'LA14(TotSpec)'!N152,IF(INDEX!$H$8=3,'LA15(TotSF)'!N152,IF(INDEX!$H$8=4,'LA16(TotAP)'!N152))))</f>
        <v>6</v>
      </c>
      <c r="O152" s="195">
        <f>IF(INDEX!$H$8=1,'LA (Sch)'!O152,IF(INDEX!$H$8=2,'LA14(TotSpec)'!O152,IF(INDEX!$H$8=3,'LA15(TotSF)'!O152,IF(INDEX!$H$8=4,'LA16(TotAP)'!O152))))</f>
        <v>2</v>
      </c>
    </row>
    <row r="153" spans="1:15" s="18" customFormat="1" ht="11.25" x14ac:dyDescent="0.2">
      <c r="A153" s="101"/>
      <c r="B153" s="100"/>
      <c r="C153" s="96"/>
      <c r="D153" s="80"/>
      <c r="E153" s="195" t="str">
        <f>IF(INDEX!$H$8=1,'LA (Sch)'!E153,IF(INDEX!$H$8=2,'LA14(TotSpec)'!E153,IF(INDEX!$H$8=3,'LA15(TotSF)'!E153,IF(INDEX!$H$8=4,'LA16(TotAP)'!E153))))</f>
        <v/>
      </c>
      <c r="F153" s="195" t="str">
        <f>IF(INDEX!$H$8=1,'LA (Sch)'!F153,IF(INDEX!$H$8=2,'LA14(TotSpec)'!F153,IF(INDEX!$H$8=3,'LA15(TotSF)'!F153,IF(INDEX!$H$8=4,'LA16(TotAP)'!F153))))</f>
        <v/>
      </c>
      <c r="G153" s="195" t="str">
        <f>IF(INDEX!$H$8=1,'LA (Sch)'!G153,IF(INDEX!$H$8=2,'LA14(TotSpec)'!G153,IF(INDEX!$H$8=3,'LA15(TotSF)'!G153,IF(INDEX!$H$8=4,'LA16(TotAP)'!G153))))</f>
        <v/>
      </c>
      <c r="H153" s="195" t="str">
        <f>IF(INDEX!$H$8=1,'LA (Sch)'!H153,IF(INDEX!$H$8=2,'LA14(TotSpec)'!H153,IF(INDEX!$H$8=3,'LA15(TotSF)'!H153,IF(INDEX!$H$8=4,'LA16(TotAP)'!H153))))</f>
        <v/>
      </c>
      <c r="I153" s="195" t="str">
        <f>IF(INDEX!$H$8=1,'LA (Sch)'!I153,IF(INDEX!$H$8=2,'LA14(TotSpec)'!I153,IF(INDEX!$H$8=3,'LA15(TotSF)'!I153,IF(INDEX!$H$8=4,'LA16(TotAP)'!I153))))</f>
        <v/>
      </c>
      <c r="J153" s="195" t="str">
        <f>IF(INDEX!$H$8=1,'LA (Sch)'!J153,IF(INDEX!$H$8=2,'LA14(TotSpec)'!J153,IF(INDEX!$H$8=3,'LA15(TotSF)'!J153,IF(INDEX!$H$8=4,'LA16(TotAP)'!J153))))</f>
        <v/>
      </c>
      <c r="K153" s="195" t="str">
        <f>IF(INDEX!$H$8=1,'LA (Sch)'!K153,IF(INDEX!$H$8=2,'LA14(TotSpec)'!K153,IF(INDEX!$H$8=3,'LA15(TotSF)'!K153,IF(INDEX!$H$8=4,'LA16(TotAP)'!K153))))</f>
        <v/>
      </c>
      <c r="L153" s="195" t="str">
        <f>IF(INDEX!$H$8=1,'LA (Sch)'!L153,IF(INDEX!$H$8=2,'LA14(TotSpec)'!L153,IF(INDEX!$H$8=3,'LA15(TotSF)'!L153,IF(INDEX!$H$8=4,'LA16(TotAP)'!L153))))</f>
        <v/>
      </c>
      <c r="M153" s="195" t="str">
        <f>IF(INDEX!$H$8=1,'LA (Sch)'!M153,IF(INDEX!$H$8=2,'LA14(TotSpec)'!M153,IF(INDEX!$H$8=3,'LA15(TotSF)'!M153,IF(INDEX!$H$8=4,'LA16(TotAP)'!M153))))</f>
        <v/>
      </c>
      <c r="N153" s="195" t="str">
        <f>IF(INDEX!$H$8=1,'LA (Sch)'!N153,IF(INDEX!$H$8=2,'LA14(TotSpec)'!N153,IF(INDEX!$H$8=3,'LA15(TotSF)'!N153,IF(INDEX!$H$8=4,'LA16(TotAP)'!N153))))</f>
        <v/>
      </c>
      <c r="O153" s="195" t="str">
        <f>IF(INDEX!$H$8=1,'LA (Sch)'!O153,IF(INDEX!$H$8=2,'LA14(TotSpec)'!O153,IF(INDEX!$H$8=3,'LA15(TotSF)'!O153,IF(INDEX!$H$8=4,'LA16(TotAP)'!O153))))</f>
        <v/>
      </c>
    </row>
    <row r="154" spans="1:15" s="18" customFormat="1" ht="11.25" x14ac:dyDescent="0.2">
      <c r="A154" s="5" t="s">
        <v>452</v>
      </c>
      <c r="B154" s="100">
        <v>202</v>
      </c>
      <c r="C154" s="5" t="s">
        <v>155</v>
      </c>
      <c r="D154" s="80" t="s">
        <v>156</v>
      </c>
      <c r="E154" s="195">
        <f>IF(INDEX!$H$8=1,'LA (Sch)'!E154,IF(INDEX!$H$8=2,'LA14(TotSpec)'!E154,IF(INDEX!$H$8=3,'LA15(TotSF)'!E154,IF(INDEX!$H$8=4,'LA16(TotAP)'!E154))))</f>
        <v>1410</v>
      </c>
      <c r="F154" s="195">
        <f>IF(INDEX!$H$8=1,'LA (Sch)'!F154,IF(INDEX!$H$8=2,'LA14(TotSpec)'!F154,IF(INDEX!$H$8=3,'LA15(TotSF)'!F154,IF(INDEX!$H$8=4,'LA16(TotAP)'!F154))))</f>
        <v>90</v>
      </c>
      <c r="G154" s="195">
        <f>IF(INDEX!$H$8=1,'LA (Sch)'!G154,IF(INDEX!$H$8=2,'LA14(TotSpec)'!G154,IF(INDEX!$H$8=3,'LA15(TotSF)'!G154,IF(INDEX!$H$8=4,'LA16(TotAP)'!G154))))</f>
        <v>2</v>
      </c>
      <c r="H154" s="195">
        <f>IF(INDEX!$H$8=1,'LA (Sch)'!H154,IF(INDEX!$H$8=2,'LA14(TotSpec)'!H154,IF(INDEX!$H$8=3,'LA15(TotSF)'!H154,IF(INDEX!$H$8=4,'LA16(TotAP)'!H154))))</f>
        <v>88</v>
      </c>
      <c r="I154" s="195">
        <f>IF(INDEX!$H$8=1,'LA (Sch)'!I154,IF(INDEX!$H$8=2,'LA14(TotSpec)'!I154,IF(INDEX!$H$8=3,'LA15(TotSF)'!I154,IF(INDEX!$H$8=4,'LA16(TotAP)'!I154))))</f>
        <v>19</v>
      </c>
      <c r="J154" s="195">
        <f>IF(INDEX!$H$8=1,'LA (Sch)'!J154,IF(INDEX!$H$8=2,'LA14(TotSpec)'!J154,IF(INDEX!$H$8=3,'LA15(TotSF)'!J154,IF(INDEX!$H$8=4,'LA16(TotAP)'!J154))))</f>
        <v>64</v>
      </c>
      <c r="K154" s="195">
        <f>IF(INDEX!$H$8=1,'LA (Sch)'!K154,IF(INDEX!$H$8=2,'LA14(TotSpec)'!K154,IF(INDEX!$H$8=3,'LA15(TotSF)'!K154,IF(INDEX!$H$8=4,'LA16(TotAP)'!K154))))</f>
        <v>4</v>
      </c>
      <c r="L154" s="195">
        <f>IF(INDEX!$H$8=1,'LA (Sch)'!L154,IF(INDEX!$H$8=2,'LA14(TotSpec)'!L154,IF(INDEX!$H$8=3,'LA15(TotSF)'!L154,IF(INDEX!$H$8=4,'LA16(TotAP)'!L154))))</f>
        <v>1</v>
      </c>
      <c r="M154" s="195">
        <f>IF(INDEX!$H$8=1,'LA (Sch)'!M154,IF(INDEX!$H$8=2,'LA14(TotSpec)'!M154,IF(INDEX!$H$8=3,'LA15(TotSF)'!M154,IF(INDEX!$H$8=4,'LA16(TotAP)'!M154))))</f>
        <v>2</v>
      </c>
      <c r="N154" s="195">
        <f>IF(INDEX!$H$8=1,'LA (Sch)'!N154,IF(INDEX!$H$8=2,'LA14(TotSpec)'!N154,IF(INDEX!$H$8=3,'LA15(TotSF)'!N154,IF(INDEX!$H$8=4,'LA16(TotAP)'!N154))))</f>
        <v>8</v>
      </c>
      <c r="O154" s="195">
        <f>IF(INDEX!$H$8=1,'LA (Sch)'!O154,IF(INDEX!$H$8=2,'LA14(TotSpec)'!O154,IF(INDEX!$H$8=3,'LA15(TotSF)'!O154,IF(INDEX!$H$8=4,'LA16(TotAP)'!O154))))</f>
        <v>2</v>
      </c>
    </row>
    <row r="155" spans="1:15" s="18" customFormat="1" ht="11.25" x14ac:dyDescent="0.2">
      <c r="A155" s="101" t="s">
        <v>453</v>
      </c>
      <c r="B155" s="100">
        <v>201</v>
      </c>
      <c r="C155" s="5" t="s">
        <v>160</v>
      </c>
      <c r="D155" s="80" t="s">
        <v>156</v>
      </c>
      <c r="E155" s="195" t="str">
        <f>IF(INDEX!$H$8=1,'LA (Sch)'!E155,IF(INDEX!$H$8=2,'LA14(TotSpec)'!E155,IF(INDEX!$H$8=3,'LA15(TotSF)'!E155,IF(INDEX!$H$8=4,'LA16(TotAP)'!E155))))</f>
        <v>.</v>
      </c>
      <c r="F155" s="195" t="str">
        <f>IF(INDEX!$H$8=1,'LA (Sch)'!F155,IF(INDEX!$H$8=2,'LA14(TotSpec)'!F155,IF(INDEX!$H$8=3,'LA15(TotSF)'!F155,IF(INDEX!$H$8=4,'LA16(TotAP)'!F155))))</f>
        <v>.</v>
      </c>
      <c r="G155" s="195" t="str">
        <f>IF(INDEX!$H$8=1,'LA (Sch)'!G155,IF(INDEX!$H$8=2,'LA14(TotSpec)'!G155,IF(INDEX!$H$8=3,'LA15(TotSF)'!G155,IF(INDEX!$H$8=4,'LA16(TotAP)'!G155))))</f>
        <v>.</v>
      </c>
      <c r="H155" s="195" t="str">
        <f>IF(INDEX!$H$8=1,'LA (Sch)'!H155,IF(INDEX!$H$8=2,'LA14(TotSpec)'!H155,IF(INDEX!$H$8=3,'LA15(TotSF)'!H155,IF(INDEX!$H$8=4,'LA16(TotAP)'!H155))))</f>
        <v>.</v>
      </c>
      <c r="I155" s="195" t="str">
        <f>IF(INDEX!$H$8=1,'LA (Sch)'!I155,IF(INDEX!$H$8=2,'LA14(TotSpec)'!I155,IF(INDEX!$H$8=3,'LA15(TotSF)'!I155,IF(INDEX!$H$8=4,'LA16(TotAP)'!I155))))</f>
        <v>.</v>
      </c>
      <c r="J155" s="195" t="str">
        <f>IF(INDEX!$H$8=1,'LA (Sch)'!J155,IF(INDEX!$H$8=2,'LA14(TotSpec)'!J155,IF(INDEX!$H$8=3,'LA15(TotSF)'!J155,IF(INDEX!$H$8=4,'LA16(TotAP)'!J155))))</f>
        <v>.</v>
      </c>
      <c r="K155" s="195" t="str">
        <f>IF(INDEX!$H$8=1,'LA (Sch)'!K155,IF(INDEX!$H$8=2,'LA14(TotSpec)'!K155,IF(INDEX!$H$8=3,'LA15(TotSF)'!K155,IF(INDEX!$H$8=4,'LA16(TotAP)'!K155))))</f>
        <v>.</v>
      </c>
      <c r="L155" s="195" t="str">
        <f>IF(INDEX!$H$8=1,'LA (Sch)'!L155,IF(INDEX!$H$8=2,'LA14(TotSpec)'!L155,IF(INDEX!$H$8=3,'LA15(TotSF)'!L155,IF(INDEX!$H$8=4,'LA16(TotAP)'!L155))))</f>
        <v>.</v>
      </c>
      <c r="M155" s="195" t="str">
        <f>IF(INDEX!$H$8=1,'LA (Sch)'!M155,IF(INDEX!$H$8=2,'LA14(TotSpec)'!M155,IF(INDEX!$H$8=3,'LA15(TotSF)'!M155,IF(INDEX!$H$8=4,'LA16(TotAP)'!M155))))</f>
        <v>.</v>
      </c>
      <c r="N155" s="195" t="str">
        <f>IF(INDEX!$H$8=1,'LA (Sch)'!N155,IF(INDEX!$H$8=2,'LA14(TotSpec)'!N155,IF(INDEX!$H$8=3,'LA15(TotSF)'!N155,IF(INDEX!$H$8=4,'LA16(TotAP)'!N155))))</f>
        <v>.</v>
      </c>
      <c r="O155" s="195" t="str">
        <f>IF(INDEX!$H$8=1,'LA (Sch)'!O155,IF(INDEX!$H$8=2,'LA14(TotSpec)'!O155,IF(INDEX!$H$8=3,'LA15(TotSF)'!O155,IF(INDEX!$H$8=4,'LA16(TotAP)'!O155))))</f>
        <v>.</v>
      </c>
    </row>
    <row r="156" spans="1:15" s="18" customFormat="1" ht="11.25" x14ac:dyDescent="0.2">
      <c r="A156" s="5" t="s">
        <v>455</v>
      </c>
      <c r="B156" s="100">
        <v>204</v>
      </c>
      <c r="C156" s="5" t="s">
        <v>190</v>
      </c>
      <c r="D156" s="80" t="s">
        <v>156</v>
      </c>
      <c r="E156" s="195">
        <f>IF(INDEX!$H$8=1,'LA (Sch)'!E156,IF(INDEX!$H$8=2,'LA14(TotSpec)'!E156,IF(INDEX!$H$8=3,'LA15(TotSF)'!E156,IF(INDEX!$H$8=4,'LA16(TotAP)'!E156))))</f>
        <v>1820</v>
      </c>
      <c r="F156" s="195">
        <f>IF(INDEX!$H$8=1,'LA (Sch)'!F156,IF(INDEX!$H$8=2,'LA14(TotSpec)'!F156,IF(INDEX!$H$8=3,'LA15(TotSF)'!F156,IF(INDEX!$H$8=4,'LA16(TotAP)'!F156))))</f>
        <v>92</v>
      </c>
      <c r="G156" s="195">
        <f>IF(INDEX!$H$8=1,'LA (Sch)'!G156,IF(INDEX!$H$8=2,'LA14(TotSpec)'!G156,IF(INDEX!$H$8=3,'LA15(TotSF)'!G156,IF(INDEX!$H$8=4,'LA16(TotAP)'!G156))))</f>
        <v>2</v>
      </c>
      <c r="H156" s="195">
        <f>IF(INDEX!$H$8=1,'LA (Sch)'!H156,IF(INDEX!$H$8=2,'LA14(TotSpec)'!H156,IF(INDEX!$H$8=3,'LA15(TotSF)'!H156,IF(INDEX!$H$8=4,'LA16(TotAP)'!H156))))</f>
        <v>91</v>
      </c>
      <c r="I156" s="195">
        <f>IF(INDEX!$H$8=1,'LA (Sch)'!I156,IF(INDEX!$H$8=2,'LA14(TotSpec)'!I156,IF(INDEX!$H$8=3,'LA15(TotSF)'!I156,IF(INDEX!$H$8=4,'LA16(TotAP)'!I156))))</f>
        <v>28</v>
      </c>
      <c r="J156" s="195">
        <f>IF(INDEX!$H$8=1,'LA (Sch)'!J156,IF(INDEX!$H$8=2,'LA14(TotSpec)'!J156,IF(INDEX!$H$8=3,'LA15(TotSF)'!J156,IF(INDEX!$H$8=4,'LA16(TotAP)'!J156))))</f>
        <v>51</v>
      </c>
      <c r="K156" s="195">
        <f>IF(INDEX!$H$8=1,'LA (Sch)'!K156,IF(INDEX!$H$8=2,'LA14(TotSpec)'!K156,IF(INDEX!$H$8=3,'LA15(TotSF)'!K156,IF(INDEX!$H$8=4,'LA16(TotAP)'!K156))))</f>
        <v>11</v>
      </c>
      <c r="L156" s="195">
        <f>IF(INDEX!$H$8=1,'LA (Sch)'!L156,IF(INDEX!$H$8=2,'LA14(TotSpec)'!L156,IF(INDEX!$H$8=3,'LA15(TotSF)'!L156,IF(INDEX!$H$8=4,'LA16(TotAP)'!L156))))</f>
        <v>1</v>
      </c>
      <c r="M156" s="195">
        <f>IF(INDEX!$H$8=1,'LA (Sch)'!M156,IF(INDEX!$H$8=2,'LA14(TotSpec)'!M156,IF(INDEX!$H$8=3,'LA15(TotSF)'!M156,IF(INDEX!$H$8=4,'LA16(TotAP)'!M156))))</f>
        <v>1</v>
      </c>
      <c r="N156" s="195">
        <f>IF(INDEX!$H$8=1,'LA (Sch)'!N156,IF(INDEX!$H$8=2,'LA14(TotSpec)'!N156,IF(INDEX!$H$8=3,'LA15(TotSF)'!N156,IF(INDEX!$H$8=4,'LA16(TotAP)'!N156))))</f>
        <v>5</v>
      </c>
      <c r="O156" s="195">
        <f>IF(INDEX!$H$8=1,'LA (Sch)'!O156,IF(INDEX!$H$8=2,'LA14(TotSpec)'!O156,IF(INDEX!$H$8=3,'LA15(TotSF)'!O156,IF(INDEX!$H$8=4,'LA16(TotAP)'!O156))))</f>
        <v>2</v>
      </c>
    </row>
    <row r="157" spans="1:15" s="18" customFormat="1" ht="11.25" x14ac:dyDescent="0.2">
      <c r="A157" s="5" t="s">
        <v>456</v>
      </c>
      <c r="B157" s="100">
        <v>205</v>
      </c>
      <c r="C157" s="5" t="s">
        <v>192</v>
      </c>
      <c r="D157" s="80" t="s">
        <v>156</v>
      </c>
      <c r="E157" s="195">
        <f>IF(INDEX!$H$8=1,'LA (Sch)'!E157,IF(INDEX!$H$8=2,'LA14(TotSpec)'!E157,IF(INDEX!$H$8=3,'LA15(TotSF)'!E157,IF(INDEX!$H$8=4,'LA16(TotAP)'!E157))))</f>
        <v>1110</v>
      </c>
      <c r="F157" s="195">
        <f>IF(INDEX!$H$8=1,'LA (Sch)'!F157,IF(INDEX!$H$8=2,'LA14(TotSpec)'!F157,IF(INDEX!$H$8=3,'LA15(TotSF)'!F157,IF(INDEX!$H$8=4,'LA16(TotAP)'!F157))))</f>
        <v>93</v>
      </c>
      <c r="G157" s="195">
        <f>IF(INDEX!$H$8=1,'LA (Sch)'!G157,IF(INDEX!$H$8=2,'LA14(TotSpec)'!G157,IF(INDEX!$H$8=3,'LA15(TotSF)'!G157,IF(INDEX!$H$8=4,'LA16(TotAP)'!G157))))</f>
        <v>1</v>
      </c>
      <c r="H157" s="195">
        <f>IF(INDEX!$H$8=1,'LA (Sch)'!H157,IF(INDEX!$H$8=2,'LA14(TotSpec)'!H157,IF(INDEX!$H$8=3,'LA15(TotSF)'!H157,IF(INDEX!$H$8=4,'LA16(TotAP)'!H157))))</f>
        <v>92</v>
      </c>
      <c r="I157" s="195">
        <f>IF(INDEX!$H$8=1,'LA (Sch)'!I157,IF(INDEX!$H$8=2,'LA14(TotSpec)'!I157,IF(INDEX!$H$8=3,'LA15(TotSF)'!I157,IF(INDEX!$H$8=4,'LA16(TotAP)'!I157))))</f>
        <v>22</v>
      </c>
      <c r="J157" s="195">
        <f>IF(INDEX!$H$8=1,'LA (Sch)'!J157,IF(INDEX!$H$8=2,'LA14(TotSpec)'!J157,IF(INDEX!$H$8=3,'LA15(TotSF)'!J157,IF(INDEX!$H$8=4,'LA16(TotAP)'!J157))))</f>
        <v>63</v>
      </c>
      <c r="K157" s="195">
        <f>IF(INDEX!$H$8=1,'LA (Sch)'!K157,IF(INDEX!$H$8=2,'LA14(TotSpec)'!K157,IF(INDEX!$H$8=3,'LA15(TotSF)'!K157,IF(INDEX!$H$8=4,'LA16(TotAP)'!K157))))</f>
        <v>4</v>
      </c>
      <c r="L157" s="195">
        <f>IF(INDEX!$H$8=1,'LA (Sch)'!L157,IF(INDEX!$H$8=2,'LA14(TotSpec)'!L157,IF(INDEX!$H$8=3,'LA15(TotSF)'!L157,IF(INDEX!$H$8=4,'LA16(TotAP)'!L157))))</f>
        <v>2</v>
      </c>
      <c r="M157" s="195">
        <f>IF(INDEX!$H$8=1,'LA (Sch)'!M157,IF(INDEX!$H$8=2,'LA14(TotSpec)'!M157,IF(INDEX!$H$8=3,'LA15(TotSF)'!M157,IF(INDEX!$H$8=4,'LA16(TotAP)'!M157))))</f>
        <v>1</v>
      </c>
      <c r="N157" s="195">
        <f>IF(INDEX!$H$8=1,'LA (Sch)'!N157,IF(INDEX!$H$8=2,'LA14(TotSpec)'!N157,IF(INDEX!$H$8=3,'LA15(TotSF)'!N157,IF(INDEX!$H$8=4,'LA16(TotAP)'!N157))))</f>
        <v>5</v>
      </c>
      <c r="O157" s="195">
        <f>IF(INDEX!$H$8=1,'LA (Sch)'!O157,IF(INDEX!$H$8=2,'LA14(TotSpec)'!O157,IF(INDEX!$H$8=3,'LA15(TotSF)'!O157,IF(INDEX!$H$8=4,'LA16(TotAP)'!O157))))</f>
        <v>2</v>
      </c>
    </row>
    <row r="158" spans="1:15" s="18" customFormat="1" ht="11.25" x14ac:dyDescent="0.2">
      <c r="A158" s="5" t="s">
        <v>457</v>
      </c>
      <c r="B158" s="100">
        <v>309</v>
      </c>
      <c r="C158" s="5" t="s">
        <v>194</v>
      </c>
      <c r="D158" s="80" t="s">
        <v>156</v>
      </c>
      <c r="E158" s="195">
        <f>IF(INDEX!$H$8=1,'LA (Sch)'!E158,IF(INDEX!$H$8=2,'LA14(TotSpec)'!E158,IF(INDEX!$H$8=3,'LA15(TotSF)'!E158,IF(INDEX!$H$8=4,'LA16(TotAP)'!E158))))</f>
        <v>2110</v>
      </c>
      <c r="F158" s="195">
        <f>IF(INDEX!$H$8=1,'LA (Sch)'!F158,IF(INDEX!$H$8=2,'LA14(TotSpec)'!F158,IF(INDEX!$H$8=3,'LA15(TotSF)'!F158,IF(INDEX!$H$8=4,'LA16(TotAP)'!F158))))</f>
        <v>92</v>
      </c>
      <c r="G158" s="195">
        <f>IF(INDEX!$H$8=1,'LA (Sch)'!G158,IF(INDEX!$H$8=2,'LA14(TotSpec)'!G158,IF(INDEX!$H$8=3,'LA15(TotSF)'!G158,IF(INDEX!$H$8=4,'LA16(TotAP)'!G158))))</f>
        <v>1</v>
      </c>
      <c r="H158" s="195">
        <f>IF(INDEX!$H$8=1,'LA (Sch)'!H158,IF(INDEX!$H$8=2,'LA14(TotSpec)'!H158,IF(INDEX!$H$8=3,'LA15(TotSF)'!H158,IF(INDEX!$H$8=4,'LA16(TotAP)'!H158))))</f>
        <v>91</v>
      </c>
      <c r="I158" s="195">
        <f>IF(INDEX!$H$8=1,'LA (Sch)'!I158,IF(INDEX!$H$8=2,'LA14(TotSpec)'!I158,IF(INDEX!$H$8=3,'LA15(TotSF)'!I158,IF(INDEX!$H$8=4,'LA16(TotAP)'!I158))))</f>
        <v>32</v>
      </c>
      <c r="J158" s="195">
        <f>IF(INDEX!$H$8=1,'LA (Sch)'!J158,IF(INDEX!$H$8=2,'LA14(TotSpec)'!J158,IF(INDEX!$H$8=3,'LA15(TotSF)'!J158,IF(INDEX!$H$8=4,'LA16(TotAP)'!J158))))</f>
        <v>41</v>
      </c>
      <c r="K158" s="195">
        <f>IF(INDEX!$H$8=1,'LA (Sch)'!K158,IF(INDEX!$H$8=2,'LA14(TotSpec)'!K158,IF(INDEX!$H$8=3,'LA15(TotSF)'!K158,IF(INDEX!$H$8=4,'LA16(TotAP)'!K158))))</f>
        <v>16</v>
      </c>
      <c r="L158" s="195">
        <f>IF(INDEX!$H$8=1,'LA (Sch)'!L158,IF(INDEX!$H$8=2,'LA14(TotSpec)'!L158,IF(INDEX!$H$8=3,'LA15(TotSF)'!L158,IF(INDEX!$H$8=4,'LA16(TotAP)'!L158))))</f>
        <v>1</v>
      </c>
      <c r="M158" s="195">
        <f>IF(INDEX!$H$8=1,'LA (Sch)'!M158,IF(INDEX!$H$8=2,'LA14(TotSpec)'!M158,IF(INDEX!$H$8=3,'LA15(TotSF)'!M158,IF(INDEX!$H$8=4,'LA16(TotAP)'!M158))))</f>
        <v>1</v>
      </c>
      <c r="N158" s="195">
        <f>IF(INDEX!$H$8=1,'LA (Sch)'!N158,IF(INDEX!$H$8=2,'LA14(TotSpec)'!N158,IF(INDEX!$H$8=3,'LA15(TotSF)'!N158,IF(INDEX!$H$8=4,'LA16(TotAP)'!N158))))</f>
        <v>6</v>
      </c>
      <c r="O158" s="195">
        <f>IF(INDEX!$H$8=1,'LA (Sch)'!O158,IF(INDEX!$H$8=2,'LA14(TotSpec)'!O158,IF(INDEX!$H$8=3,'LA15(TotSF)'!O158,IF(INDEX!$H$8=4,'LA16(TotAP)'!O158))))</f>
        <v>2</v>
      </c>
    </row>
    <row r="159" spans="1:15" s="18" customFormat="1" ht="11.25" x14ac:dyDescent="0.2">
      <c r="A159" s="5" t="s">
        <v>458</v>
      </c>
      <c r="B159" s="100">
        <v>206</v>
      </c>
      <c r="C159" s="5" t="s">
        <v>204</v>
      </c>
      <c r="D159" s="80" t="s">
        <v>156</v>
      </c>
      <c r="E159" s="195">
        <f>IF(INDEX!$H$8=1,'LA (Sch)'!E159,IF(INDEX!$H$8=2,'LA14(TotSpec)'!E159,IF(INDEX!$H$8=3,'LA15(TotSF)'!E159,IF(INDEX!$H$8=4,'LA16(TotAP)'!E159))))</f>
        <v>1410</v>
      </c>
      <c r="F159" s="195">
        <f>IF(INDEX!$H$8=1,'LA (Sch)'!F159,IF(INDEX!$H$8=2,'LA14(TotSpec)'!F159,IF(INDEX!$H$8=3,'LA15(TotSF)'!F159,IF(INDEX!$H$8=4,'LA16(TotAP)'!F159))))</f>
        <v>92</v>
      </c>
      <c r="G159" s="195">
        <f>IF(INDEX!$H$8=1,'LA (Sch)'!G159,IF(INDEX!$H$8=2,'LA14(TotSpec)'!G159,IF(INDEX!$H$8=3,'LA15(TotSF)'!G159,IF(INDEX!$H$8=4,'LA16(TotAP)'!G159))))</f>
        <v>3</v>
      </c>
      <c r="H159" s="195">
        <f>IF(INDEX!$H$8=1,'LA (Sch)'!H159,IF(INDEX!$H$8=2,'LA14(TotSpec)'!H159,IF(INDEX!$H$8=3,'LA15(TotSF)'!H159,IF(INDEX!$H$8=4,'LA16(TotAP)'!H159))))</f>
        <v>91</v>
      </c>
      <c r="I159" s="195">
        <f>IF(INDEX!$H$8=1,'LA (Sch)'!I159,IF(INDEX!$H$8=2,'LA14(TotSpec)'!I159,IF(INDEX!$H$8=3,'LA15(TotSF)'!I159,IF(INDEX!$H$8=4,'LA16(TotAP)'!I159))))</f>
        <v>42</v>
      </c>
      <c r="J159" s="195">
        <f>IF(INDEX!$H$8=1,'LA (Sch)'!J159,IF(INDEX!$H$8=2,'LA14(TotSpec)'!J159,IF(INDEX!$H$8=3,'LA15(TotSF)'!J159,IF(INDEX!$H$8=4,'LA16(TotAP)'!J159))))</f>
        <v>35</v>
      </c>
      <c r="K159" s="195">
        <f>IF(INDEX!$H$8=1,'LA (Sch)'!K159,IF(INDEX!$H$8=2,'LA14(TotSpec)'!K159,IF(INDEX!$H$8=3,'LA15(TotSF)'!K159,IF(INDEX!$H$8=4,'LA16(TotAP)'!K159))))</f>
        <v>11</v>
      </c>
      <c r="L159" s="195">
        <f>IF(INDEX!$H$8=1,'LA (Sch)'!L159,IF(INDEX!$H$8=2,'LA14(TotSpec)'!L159,IF(INDEX!$H$8=3,'LA15(TotSF)'!L159,IF(INDEX!$H$8=4,'LA16(TotAP)'!L159))))</f>
        <v>3</v>
      </c>
      <c r="M159" s="195">
        <f>IF(INDEX!$H$8=1,'LA (Sch)'!M159,IF(INDEX!$H$8=2,'LA14(TotSpec)'!M159,IF(INDEX!$H$8=3,'LA15(TotSF)'!M159,IF(INDEX!$H$8=4,'LA16(TotAP)'!M159))))</f>
        <v>2</v>
      </c>
      <c r="N159" s="195">
        <f>IF(INDEX!$H$8=1,'LA (Sch)'!N159,IF(INDEX!$H$8=2,'LA14(TotSpec)'!N159,IF(INDEX!$H$8=3,'LA15(TotSF)'!N159,IF(INDEX!$H$8=4,'LA16(TotAP)'!N159))))</f>
        <v>6</v>
      </c>
      <c r="O159" s="195">
        <f>IF(INDEX!$H$8=1,'LA (Sch)'!O159,IF(INDEX!$H$8=2,'LA14(TotSpec)'!O159,IF(INDEX!$H$8=3,'LA15(TotSF)'!O159,IF(INDEX!$H$8=4,'LA16(TotAP)'!O159))))</f>
        <v>1</v>
      </c>
    </row>
    <row r="160" spans="1:15" s="18" customFormat="1" ht="11.25" x14ac:dyDescent="0.2">
      <c r="A160" s="5" t="s">
        <v>459</v>
      </c>
      <c r="B160" s="100">
        <v>207</v>
      </c>
      <c r="C160" s="5" t="s">
        <v>205</v>
      </c>
      <c r="D160" s="80" t="s">
        <v>156</v>
      </c>
      <c r="E160" s="195">
        <f>IF(INDEX!$H$8=1,'LA (Sch)'!E160,IF(INDEX!$H$8=2,'LA14(TotSpec)'!E160,IF(INDEX!$H$8=3,'LA15(TotSF)'!E160,IF(INDEX!$H$8=4,'LA16(TotAP)'!E160))))</f>
        <v>750</v>
      </c>
      <c r="F160" s="195">
        <f>IF(INDEX!$H$8=1,'LA (Sch)'!F160,IF(INDEX!$H$8=2,'LA14(TotSpec)'!F160,IF(INDEX!$H$8=3,'LA15(TotSF)'!F160,IF(INDEX!$H$8=4,'LA16(TotAP)'!F160))))</f>
        <v>92</v>
      </c>
      <c r="G160" s="195">
        <f>IF(INDEX!$H$8=1,'LA (Sch)'!G160,IF(INDEX!$H$8=2,'LA14(TotSpec)'!G160,IF(INDEX!$H$8=3,'LA15(TotSF)'!G160,IF(INDEX!$H$8=4,'LA16(TotAP)'!G160))))</f>
        <v>3</v>
      </c>
      <c r="H160" s="195">
        <f>IF(INDEX!$H$8=1,'LA (Sch)'!H160,IF(INDEX!$H$8=2,'LA14(TotSpec)'!H160,IF(INDEX!$H$8=3,'LA15(TotSF)'!H160,IF(INDEX!$H$8=4,'LA16(TotAP)'!H160))))</f>
        <v>90</v>
      </c>
      <c r="I160" s="195">
        <f>IF(INDEX!$H$8=1,'LA (Sch)'!I160,IF(INDEX!$H$8=2,'LA14(TotSpec)'!I160,IF(INDEX!$H$8=3,'LA15(TotSF)'!I160,IF(INDEX!$H$8=4,'LA16(TotAP)'!I160))))</f>
        <v>19</v>
      </c>
      <c r="J160" s="195">
        <f>IF(INDEX!$H$8=1,'LA (Sch)'!J160,IF(INDEX!$H$8=2,'LA14(TotSpec)'!J160,IF(INDEX!$H$8=3,'LA15(TotSF)'!J160,IF(INDEX!$H$8=4,'LA16(TotAP)'!J160))))</f>
        <v>55</v>
      </c>
      <c r="K160" s="195">
        <f>IF(INDEX!$H$8=1,'LA (Sch)'!K160,IF(INDEX!$H$8=2,'LA14(TotSpec)'!K160,IF(INDEX!$H$8=3,'LA15(TotSF)'!K160,IF(INDEX!$H$8=4,'LA16(TotAP)'!K160))))</f>
        <v>14</v>
      </c>
      <c r="L160" s="195">
        <f>IF(INDEX!$H$8=1,'LA (Sch)'!L160,IF(INDEX!$H$8=2,'LA14(TotSpec)'!L160,IF(INDEX!$H$8=3,'LA15(TotSF)'!L160,IF(INDEX!$H$8=4,'LA16(TotAP)'!L160))))</f>
        <v>2</v>
      </c>
      <c r="M160" s="195">
        <f>IF(INDEX!$H$8=1,'LA (Sch)'!M160,IF(INDEX!$H$8=2,'LA14(TotSpec)'!M160,IF(INDEX!$H$8=3,'LA15(TotSF)'!M160,IF(INDEX!$H$8=4,'LA16(TotAP)'!M160))))</f>
        <v>2</v>
      </c>
      <c r="N160" s="195">
        <f>IF(INDEX!$H$8=1,'LA (Sch)'!N160,IF(INDEX!$H$8=2,'LA14(TotSpec)'!N160,IF(INDEX!$H$8=3,'LA15(TotSF)'!N160,IF(INDEX!$H$8=4,'LA16(TotAP)'!N160))))</f>
        <v>6</v>
      </c>
      <c r="O160" s="195">
        <f>IF(INDEX!$H$8=1,'LA (Sch)'!O160,IF(INDEX!$H$8=2,'LA14(TotSpec)'!O160,IF(INDEX!$H$8=3,'LA15(TotSF)'!O160,IF(INDEX!$H$8=4,'LA16(TotAP)'!O160))))</f>
        <v>2</v>
      </c>
    </row>
    <row r="161" spans="1:15" s="18" customFormat="1" ht="11.25" x14ac:dyDescent="0.2">
      <c r="A161" s="5" t="s">
        <v>460</v>
      </c>
      <c r="B161" s="100">
        <v>208</v>
      </c>
      <c r="C161" s="5" t="s">
        <v>211</v>
      </c>
      <c r="D161" s="80" t="s">
        <v>156</v>
      </c>
      <c r="E161" s="195">
        <f>IF(INDEX!$H$8=1,'LA (Sch)'!E161,IF(INDEX!$H$8=2,'LA14(TotSpec)'!E161,IF(INDEX!$H$8=3,'LA15(TotSF)'!E161,IF(INDEX!$H$8=4,'LA16(TotAP)'!E161))))</f>
        <v>1845</v>
      </c>
      <c r="F161" s="195">
        <f>IF(INDEX!$H$8=1,'LA (Sch)'!F161,IF(INDEX!$H$8=2,'LA14(TotSpec)'!F161,IF(INDEX!$H$8=3,'LA15(TotSF)'!F161,IF(INDEX!$H$8=4,'LA16(TotAP)'!F161))))</f>
        <v>92</v>
      </c>
      <c r="G161" s="195">
        <f>IF(INDEX!$H$8=1,'LA (Sch)'!G161,IF(INDEX!$H$8=2,'LA14(TotSpec)'!G161,IF(INDEX!$H$8=3,'LA15(TotSF)'!G161,IF(INDEX!$H$8=4,'LA16(TotAP)'!G161))))</f>
        <v>2</v>
      </c>
      <c r="H161" s="195">
        <f>IF(INDEX!$H$8=1,'LA (Sch)'!H161,IF(INDEX!$H$8=2,'LA14(TotSpec)'!H161,IF(INDEX!$H$8=3,'LA15(TotSF)'!H161,IF(INDEX!$H$8=4,'LA16(TotAP)'!H161))))</f>
        <v>90</v>
      </c>
      <c r="I161" s="195">
        <f>IF(INDEX!$H$8=1,'LA (Sch)'!I161,IF(INDEX!$H$8=2,'LA14(TotSpec)'!I161,IF(INDEX!$H$8=3,'LA15(TotSF)'!I161,IF(INDEX!$H$8=4,'LA16(TotAP)'!I161))))</f>
        <v>28</v>
      </c>
      <c r="J161" s="195">
        <f>IF(INDEX!$H$8=1,'LA (Sch)'!J161,IF(INDEX!$H$8=2,'LA14(TotSpec)'!J161,IF(INDEX!$H$8=3,'LA15(TotSF)'!J161,IF(INDEX!$H$8=4,'LA16(TotAP)'!J161))))</f>
        <v>49</v>
      </c>
      <c r="K161" s="195">
        <f>IF(INDEX!$H$8=1,'LA (Sch)'!K161,IF(INDEX!$H$8=2,'LA14(TotSpec)'!K161,IF(INDEX!$H$8=3,'LA15(TotSF)'!K161,IF(INDEX!$H$8=4,'LA16(TotAP)'!K161))))</f>
        <v>12</v>
      </c>
      <c r="L161" s="195">
        <f>IF(INDEX!$H$8=1,'LA (Sch)'!L161,IF(INDEX!$H$8=2,'LA14(TotSpec)'!L161,IF(INDEX!$H$8=3,'LA15(TotSF)'!L161,IF(INDEX!$H$8=4,'LA16(TotAP)'!L161))))</f>
        <v>1</v>
      </c>
      <c r="M161" s="195">
        <f>IF(INDEX!$H$8=1,'LA (Sch)'!M161,IF(INDEX!$H$8=2,'LA14(TotSpec)'!M161,IF(INDEX!$H$8=3,'LA15(TotSF)'!M161,IF(INDEX!$H$8=4,'LA16(TotAP)'!M161))))</f>
        <v>1</v>
      </c>
      <c r="N161" s="195">
        <f>IF(INDEX!$H$8=1,'LA (Sch)'!N161,IF(INDEX!$H$8=2,'LA14(TotSpec)'!N161,IF(INDEX!$H$8=3,'LA15(TotSF)'!N161,IF(INDEX!$H$8=4,'LA16(TotAP)'!N161))))</f>
        <v>7</v>
      </c>
      <c r="O161" s="195">
        <f>IF(INDEX!$H$8=1,'LA (Sch)'!O161,IF(INDEX!$H$8=2,'LA14(TotSpec)'!O161,IF(INDEX!$H$8=3,'LA15(TotSF)'!O161,IF(INDEX!$H$8=4,'LA16(TotAP)'!O161))))</f>
        <v>1</v>
      </c>
    </row>
    <row r="162" spans="1:15" s="18" customFormat="1" ht="11.25" x14ac:dyDescent="0.2">
      <c r="A162" s="5" t="s">
        <v>461</v>
      </c>
      <c r="B162" s="100">
        <v>209</v>
      </c>
      <c r="C162" s="5" t="s">
        <v>216</v>
      </c>
      <c r="D162" s="80" t="s">
        <v>156</v>
      </c>
      <c r="E162" s="195">
        <f>IF(INDEX!$H$8=1,'LA (Sch)'!E162,IF(INDEX!$H$8=2,'LA14(TotSpec)'!E162,IF(INDEX!$H$8=3,'LA15(TotSF)'!E162,IF(INDEX!$H$8=4,'LA16(TotAP)'!E162))))</f>
        <v>2215</v>
      </c>
      <c r="F162" s="195">
        <f>IF(INDEX!$H$8=1,'LA (Sch)'!F162,IF(INDEX!$H$8=2,'LA14(TotSpec)'!F162,IF(INDEX!$H$8=3,'LA15(TotSF)'!F162,IF(INDEX!$H$8=4,'LA16(TotAP)'!F162))))</f>
        <v>92</v>
      </c>
      <c r="G162" s="195">
        <f>IF(INDEX!$H$8=1,'LA (Sch)'!G162,IF(INDEX!$H$8=2,'LA14(TotSpec)'!G162,IF(INDEX!$H$8=3,'LA15(TotSF)'!G162,IF(INDEX!$H$8=4,'LA16(TotAP)'!G162))))</f>
        <v>2</v>
      </c>
      <c r="H162" s="195">
        <f>IF(INDEX!$H$8=1,'LA (Sch)'!H162,IF(INDEX!$H$8=2,'LA14(TotSpec)'!H162,IF(INDEX!$H$8=3,'LA15(TotSF)'!H162,IF(INDEX!$H$8=4,'LA16(TotAP)'!H162))))</f>
        <v>91</v>
      </c>
      <c r="I162" s="195">
        <f>IF(INDEX!$H$8=1,'LA (Sch)'!I162,IF(INDEX!$H$8=2,'LA14(TotSpec)'!I162,IF(INDEX!$H$8=3,'LA15(TotSF)'!I162,IF(INDEX!$H$8=4,'LA16(TotAP)'!I162))))</f>
        <v>24</v>
      </c>
      <c r="J162" s="195">
        <f>IF(INDEX!$H$8=1,'LA (Sch)'!J162,IF(INDEX!$H$8=2,'LA14(TotSpec)'!J162,IF(INDEX!$H$8=3,'LA15(TotSF)'!J162,IF(INDEX!$H$8=4,'LA16(TotAP)'!J162))))</f>
        <v>48</v>
      </c>
      <c r="K162" s="195">
        <f>IF(INDEX!$H$8=1,'LA (Sch)'!K162,IF(INDEX!$H$8=2,'LA14(TotSpec)'!K162,IF(INDEX!$H$8=3,'LA15(TotSF)'!K162,IF(INDEX!$H$8=4,'LA16(TotAP)'!K162))))</f>
        <v>19</v>
      </c>
      <c r="L162" s="195">
        <f>IF(INDEX!$H$8=1,'LA (Sch)'!L162,IF(INDEX!$H$8=2,'LA14(TotSpec)'!L162,IF(INDEX!$H$8=3,'LA15(TotSF)'!L162,IF(INDEX!$H$8=4,'LA16(TotAP)'!L162))))</f>
        <v>1</v>
      </c>
      <c r="M162" s="195">
        <f>IF(INDEX!$H$8=1,'LA (Sch)'!M162,IF(INDEX!$H$8=2,'LA14(TotSpec)'!M162,IF(INDEX!$H$8=3,'LA15(TotSF)'!M162,IF(INDEX!$H$8=4,'LA16(TotAP)'!M162))))</f>
        <v>1</v>
      </c>
      <c r="N162" s="195">
        <f>IF(INDEX!$H$8=1,'LA (Sch)'!N162,IF(INDEX!$H$8=2,'LA14(TotSpec)'!N162,IF(INDEX!$H$8=3,'LA15(TotSF)'!N162,IF(INDEX!$H$8=4,'LA16(TotAP)'!N162))))</f>
        <v>6</v>
      </c>
      <c r="O162" s="195">
        <f>IF(INDEX!$H$8=1,'LA (Sch)'!O162,IF(INDEX!$H$8=2,'LA14(TotSpec)'!O162,IF(INDEX!$H$8=3,'LA15(TotSF)'!O162,IF(INDEX!$H$8=4,'LA16(TotAP)'!O162))))</f>
        <v>2</v>
      </c>
    </row>
    <row r="163" spans="1:15" s="18" customFormat="1" ht="11.25" x14ac:dyDescent="0.2">
      <c r="A163" s="5" t="s">
        <v>462</v>
      </c>
      <c r="B163" s="100">
        <v>316</v>
      </c>
      <c r="C163" s="5" t="s">
        <v>226</v>
      </c>
      <c r="D163" s="80" t="s">
        <v>156</v>
      </c>
      <c r="E163" s="195">
        <f>IF(INDEX!$H$8=1,'LA (Sch)'!E163,IF(INDEX!$H$8=2,'LA14(TotSpec)'!E163,IF(INDEX!$H$8=3,'LA15(TotSF)'!E163,IF(INDEX!$H$8=4,'LA16(TotAP)'!E163))))</f>
        <v>3415</v>
      </c>
      <c r="F163" s="195">
        <f>IF(INDEX!$H$8=1,'LA (Sch)'!F163,IF(INDEX!$H$8=2,'LA14(TotSpec)'!F163,IF(INDEX!$H$8=3,'LA15(TotSF)'!F163,IF(INDEX!$H$8=4,'LA16(TotAP)'!F163))))</f>
        <v>93</v>
      </c>
      <c r="G163" s="195">
        <f>IF(INDEX!$H$8=1,'LA (Sch)'!G163,IF(INDEX!$H$8=2,'LA14(TotSpec)'!G163,IF(INDEX!$H$8=3,'LA15(TotSF)'!G163,IF(INDEX!$H$8=4,'LA16(TotAP)'!G163))))</f>
        <v>2</v>
      </c>
      <c r="H163" s="195">
        <f>IF(INDEX!$H$8=1,'LA (Sch)'!H163,IF(INDEX!$H$8=2,'LA14(TotSpec)'!H163,IF(INDEX!$H$8=3,'LA15(TotSF)'!H163,IF(INDEX!$H$8=4,'LA16(TotAP)'!H163))))</f>
        <v>92</v>
      </c>
      <c r="I163" s="195">
        <f>IF(INDEX!$H$8=1,'LA (Sch)'!I163,IF(INDEX!$H$8=2,'LA14(TotSpec)'!I163,IF(INDEX!$H$8=3,'LA15(TotSF)'!I163,IF(INDEX!$H$8=4,'LA16(TotAP)'!I163))))</f>
        <v>29</v>
      </c>
      <c r="J163" s="195">
        <f>IF(INDEX!$H$8=1,'LA (Sch)'!J163,IF(INDEX!$H$8=2,'LA14(TotSpec)'!J163,IF(INDEX!$H$8=3,'LA15(TotSF)'!J163,IF(INDEX!$H$8=4,'LA16(TotAP)'!J163))))</f>
        <v>25</v>
      </c>
      <c r="K163" s="195">
        <f>IF(INDEX!$H$8=1,'LA (Sch)'!K163,IF(INDEX!$H$8=2,'LA14(TotSpec)'!K163,IF(INDEX!$H$8=3,'LA15(TotSF)'!K163,IF(INDEX!$H$8=4,'LA16(TotAP)'!K163))))</f>
        <v>37</v>
      </c>
      <c r="L163" s="195">
        <f>IF(INDEX!$H$8=1,'LA (Sch)'!L163,IF(INDEX!$H$8=2,'LA14(TotSpec)'!L163,IF(INDEX!$H$8=3,'LA15(TotSF)'!L163,IF(INDEX!$H$8=4,'LA16(TotAP)'!L163))))</f>
        <v>1</v>
      </c>
      <c r="M163" s="195">
        <f>IF(INDEX!$H$8=1,'LA (Sch)'!M163,IF(INDEX!$H$8=2,'LA14(TotSpec)'!M163,IF(INDEX!$H$8=3,'LA15(TotSF)'!M163,IF(INDEX!$H$8=4,'LA16(TotAP)'!M163))))</f>
        <v>1</v>
      </c>
      <c r="N163" s="195">
        <f>IF(INDEX!$H$8=1,'LA (Sch)'!N163,IF(INDEX!$H$8=2,'LA14(TotSpec)'!N163,IF(INDEX!$H$8=3,'LA15(TotSF)'!N163,IF(INDEX!$H$8=4,'LA16(TotAP)'!N163))))</f>
        <v>5</v>
      </c>
      <c r="O163" s="195">
        <f>IF(INDEX!$H$8=1,'LA (Sch)'!O163,IF(INDEX!$H$8=2,'LA14(TotSpec)'!O163,IF(INDEX!$H$8=3,'LA15(TotSF)'!O163,IF(INDEX!$H$8=4,'LA16(TotAP)'!O163))))</f>
        <v>2</v>
      </c>
    </row>
    <row r="164" spans="1:15" s="18" customFormat="1" ht="11.25" x14ac:dyDescent="0.2">
      <c r="A164" s="5" t="s">
        <v>463</v>
      </c>
      <c r="B164" s="100">
        <v>210</v>
      </c>
      <c r="C164" s="5" t="s">
        <v>262</v>
      </c>
      <c r="D164" s="80" t="s">
        <v>156</v>
      </c>
      <c r="E164" s="195">
        <f>IF(INDEX!$H$8=1,'LA (Sch)'!E164,IF(INDEX!$H$8=2,'LA14(TotSpec)'!E164,IF(INDEX!$H$8=3,'LA15(TotSF)'!E164,IF(INDEX!$H$8=4,'LA16(TotAP)'!E164))))</f>
        <v>2290</v>
      </c>
      <c r="F164" s="195">
        <f>IF(INDEX!$H$8=1,'LA (Sch)'!F164,IF(INDEX!$H$8=2,'LA14(TotSpec)'!F164,IF(INDEX!$H$8=3,'LA15(TotSF)'!F164,IF(INDEX!$H$8=4,'LA16(TotAP)'!F164))))</f>
        <v>93</v>
      </c>
      <c r="G164" s="195">
        <f>IF(INDEX!$H$8=1,'LA (Sch)'!G164,IF(INDEX!$H$8=2,'LA14(TotSpec)'!G164,IF(INDEX!$H$8=3,'LA15(TotSF)'!G164,IF(INDEX!$H$8=4,'LA16(TotAP)'!G164))))</f>
        <v>2</v>
      </c>
      <c r="H164" s="195">
        <f>IF(INDEX!$H$8=1,'LA (Sch)'!H164,IF(INDEX!$H$8=2,'LA14(TotSpec)'!H164,IF(INDEX!$H$8=3,'LA15(TotSF)'!H164,IF(INDEX!$H$8=4,'LA16(TotAP)'!H164))))</f>
        <v>91</v>
      </c>
      <c r="I164" s="195">
        <f>IF(INDEX!$H$8=1,'LA (Sch)'!I164,IF(INDEX!$H$8=2,'LA14(TotSpec)'!I164,IF(INDEX!$H$8=3,'LA15(TotSF)'!I164,IF(INDEX!$H$8=4,'LA16(TotAP)'!I164))))</f>
        <v>24</v>
      </c>
      <c r="J164" s="195">
        <f>IF(INDEX!$H$8=1,'LA (Sch)'!J164,IF(INDEX!$H$8=2,'LA14(TotSpec)'!J164,IF(INDEX!$H$8=3,'LA15(TotSF)'!J164,IF(INDEX!$H$8=4,'LA16(TotAP)'!J164))))</f>
        <v>44</v>
      </c>
      <c r="K164" s="195">
        <f>IF(INDEX!$H$8=1,'LA (Sch)'!K164,IF(INDEX!$H$8=2,'LA14(TotSpec)'!K164,IF(INDEX!$H$8=3,'LA15(TotSF)'!K164,IF(INDEX!$H$8=4,'LA16(TotAP)'!K164))))</f>
        <v>21</v>
      </c>
      <c r="L164" s="195">
        <f>IF(INDEX!$H$8=1,'LA (Sch)'!L164,IF(INDEX!$H$8=2,'LA14(TotSpec)'!L164,IF(INDEX!$H$8=3,'LA15(TotSF)'!L164,IF(INDEX!$H$8=4,'LA16(TotAP)'!L164))))</f>
        <v>2</v>
      </c>
      <c r="M164" s="195">
        <f>IF(INDEX!$H$8=1,'LA (Sch)'!M164,IF(INDEX!$H$8=2,'LA14(TotSpec)'!M164,IF(INDEX!$H$8=3,'LA15(TotSF)'!M164,IF(INDEX!$H$8=4,'LA16(TotAP)'!M164))))</f>
        <v>2</v>
      </c>
      <c r="N164" s="195">
        <f>IF(INDEX!$H$8=1,'LA (Sch)'!N164,IF(INDEX!$H$8=2,'LA14(TotSpec)'!N164,IF(INDEX!$H$8=3,'LA15(TotSF)'!N164,IF(INDEX!$H$8=4,'LA16(TotAP)'!N164))))</f>
        <v>6</v>
      </c>
      <c r="O164" s="195">
        <f>IF(INDEX!$H$8=1,'LA (Sch)'!O164,IF(INDEX!$H$8=2,'LA14(TotSpec)'!O164,IF(INDEX!$H$8=3,'LA15(TotSF)'!O164,IF(INDEX!$H$8=4,'LA16(TotAP)'!O164))))</f>
        <v>2</v>
      </c>
    </row>
    <row r="165" spans="1:15" s="18" customFormat="1" ht="11.25" x14ac:dyDescent="0.2">
      <c r="A165" s="5" t="s">
        <v>464</v>
      </c>
      <c r="B165" s="100">
        <v>211</v>
      </c>
      <c r="C165" s="5" t="s">
        <v>277</v>
      </c>
      <c r="D165" s="80" t="s">
        <v>156</v>
      </c>
      <c r="E165" s="195">
        <f>IF(INDEX!$H$8=1,'LA (Sch)'!E165,IF(INDEX!$H$8=2,'LA14(TotSpec)'!E165,IF(INDEX!$H$8=3,'LA15(TotSF)'!E165,IF(INDEX!$H$8=4,'LA16(TotAP)'!E165))))</f>
        <v>2480</v>
      </c>
      <c r="F165" s="195">
        <f>IF(INDEX!$H$8=1,'LA (Sch)'!F165,IF(INDEX!$H$8=2,'LA14(TotSpec)'!F165,IF(INDEX!$H$8=3,'LA15(TotSF)'!F165,IF(INDEX!$H$8=4,'LA16(TotAP)'!F165))))</f>
        <v>93</v>
      </c>
      <c r="G165" s="195">
        <f>IF(INDEX!$H$8=1,'LA (Sch)'!G165,IF(INDEX!$H$8=2,'LA14(TotSpec)'!G165,IF(INDEX!$H$8=3,'LA15(TotSF)'!G165,IF(INDEX!$H$8=4,'LA16(TotAP)'!G165))))</f>
        <v>3</v>
      </c>
      <c r="H165" s="195">
        <f>IF(INDEX!$H$8=1,'LA (Sch)'!H165,IF(INDEX!$H$8=2,'LA14(TotSpec)'!H165,IF(INDEX!$H$8=3,'LA15(TotSF)'!H165,IF(INDEX!$H$8=4,'LA16(TotAP)'!H165))))</f>
        <v>91</v>
      </c>
      <c r="I165" s="195">
        <f>IF(INDEX!$H$8=1,'LA (Sch)'!I165,IF(INDEX!$H$8=2,'LA14(TotSpec)'!I165,IF(INDEX!$H$8=3,'LA15(TotSF)'!I165,IF(INDEX!$H$8=4,'LA16(TotAP)'!I165))))</f>
        <v>32</v>
      </c>
      <c r="J165" s="195">
        <f>IF(INDEX!$H$8=1,'LA (Sch)'!J165,IF(INDEX!$H$8=2,'LA14(TotSpec)'!J165,IF(INDEX!$H$8=3,'LA15(TotSF)'!J165,IF(INDEX!$H$8=4,'LA16(TotAP)'!J165))))</f>
        <v>52</v>
      </c>
      <c r="K165" s="195">
        <f>IF(INDEX!$H$8=1,'LA (Sch)'!K165,IF(INDEX!$H$8=2,'LA14(TotSpec)'!K165,IF(INDEX!$H$8=3,'LA15(TotSF)'!K165,IF(INDEX!$H$8=4,'LA16(TotAP)'!K165))))</f>
        <v>6</v>
      </c>
      <c r="L165" s="195">
        <f>IF(INDEX!$H$8=1,'LA (Sch)'!L165,IF(INDEX!$H$8=2,'LA14(TotSpec)'!L165,IF(INDEX!$H$8=3,'LA15(TotSF)'!L165,IF(INDEX!$H$8=4,'LA16(TotAP)'!L165))))</f>
        <v>1</v>
      </c>
      <c r="M165" s="195">
        <f>IF(INDEX!$H$8=1,'LA (Sch)'!M165,IF(INDEX!$H$8=2,'LA14(TotSpec)'!M165,IF(INDEX!$H$8=3,'LA15(TotSF)'!M165,IF(INDEX!$H$8=4,'LA16(TotAP)'!M165))))</f>
        <v>1</v>
      </c>
      <c r="N165" s="195">
        <f>IF(INDEX!$H$8=1,'LA (Sch)'!N165,IF(INDEX!$H$8=2,'LA14(TotSpec)'!N165,IF(INDEX!$H$8=3,'LA15(TotSF)'!N165,IF(INDEX!$H$8=4,'LA16(TotAP)'!N165))))</f>
        <v>6</v>
      </c>
      <c r="O165" s="195">
        <f>IF(INDEX!$H$8=1,'LA (Sch)'!O165,IF(INDEX!$H$8=2,'LA14(TotSpec)'!O165,IF(INDEX!$H$8=3,'LA15(TotSF)'!O165,IF(INDEX!$H$8=4,'LA16(TotAP)'!O165))))</f>
        <v>1</v>
      </c>
    </row>
    <row r="166" spans="1:15" s="18" customFormat="1" ht="11.25" x14ac:dyDescent="0.2">
      <c r="A166" s="5" t="s">
        <v>465</v>
      </c>
      <c r="B166" s="100">
        <v>212</v>
      </c>
      <c r="C166" s="5" t="s">
        <v>282</v>
      </c>
      <c r="D166" s="80" t="s">
        <v>156</v>
      </c>
      <c r="E166" s="195">
        <f>IF(INDEX!$H$8=1,'LA (Sch)'!E166,IF(INDEX!$H$8=2,'LA14(TotSpec)'!E166,IF(INDEX!$H$8=3,'LA15(TotSF)'!E166,IF(INDEX!$H$8=4,'LA16(TotAP)'!E166))))</f>
        <v>1750</v>
      </c>
      <c r="F166" s="195">
        <f>IF(INDEX!$H$8=1,'LA (Sch)'!F166,IF(INDEX!$H$8=2,'LA14(TotSpec)'!F166,IF(INDEX!$H$8=3,'LA15(TotSF)'!F166,IF(INDEX!$H$8=4,'LA16(TotAP)'!F166))))</f>
        <v>94</v>
      </c>
      <c r="G166" s="195">
        <f>IF(INDEX!$H$8=1,'LA (Sch)'!G166,IF(INDEX!$H$8=2,'LA14(TotSpec)'!G166,IF(INDEX!$H$8=3,'LA15(TotSF)'!G166,IF(INDEX!$H$8=4,'LA16(TotAP)'!G166))))</f>
        <v>2</v>
      </c>
      <c r="H166" s="195">
        <f>IF(INDEX!$H$8=1,'LA (Sch)'!H166,IF(INDEX!$H$8=2,'LA14(TotSpec)'!H166,IF(INDEX!$H$8=3,'LA15(TotSF)'!H166,IF(INDEX!$H$8=4,'LA16(TotAP)'!H166))))</f>
        <v>94</v>
      </c>
      <c r="I166" s="195">
        <f>IF(INDEX!$H$8=1,'LA (Sch)'!I166,IF(INDEX!$H$8=2,'LA14(TotSpec)'!I166,IF(INDEX!$H$8=3,'LA15(TotSF)'!I166,IF(INDEX!$H$8=4,'LA16(TotAP)'!I166))))</f>
        <v>19</v>
      </c>
      <c r="J166" s="195">
        <f>IF(INDEX!$H$8=1,'LA (Sch)'!J166,IF(INDEX!$H$8=2,'LA14(TotSpec)'!J166,IF(INDEX!$H$8=3,'LA15(TotSF)'!J166,IF(INDEX!$H$8=4,'LA16(TotAP)'!J166))))</f>
        <v>67</v>
      </c>
      <c r="K166" s="195">
        <f>IF(INDEX!$H$8=1,'LA (Sch)'!K166,IF(INDEX!$H$8=2,'LA14(TotSpec)'!K166,IF(INDEX!$H$8=3,'LA15(TotSF)'!K166,IF(INDEX!$H$8=4,'LA16(TotAP)'!K166))))</f>
        <v>3</v>
      </c>
      <c r="L166" s="195">
        <f>IF(INDEX!$H$8=1,'LA (Sch)'!L166,IF(INDEX!$H$8=2,'LA14(TotSpec)'!L166,IF(INDEX!$H$8=3,'LA15(TotSF)'!L166,IF(INDEX!$H$8=4,'LA16(TotAP)'!L166))))</f>
        <v>5</v>
      </c>
      <c r="M166" s="195">
        <f>IF(INDEX!$H$8=1,'LA (Sch)'!M166,IF(INDEX!$H$8=2,'LA14(TotSpec)'!M166,IF(INDEX!$H$8=3,'LA15(TotSF)'!M166,IF(INDEX!$H$8=4,'LA16(TotAP)'!M166))))</f>
        <v>1</v>
      </c>
      <c r="N166" s="195">
        <f>IF(INDEX!$H$8=1,'LA (Sch)'!N166,IF(INDEX!$H$8=2,'LA14(TotSpec)'!N166,IF(INDEX!$H$8=3,'LA15(TotSF)'!N166,IF(INDEX!$H$8=4,'LA16(TotAP)'!N166))))</f>
        <v>4</v>
      </c>
      <c r="O166" s="195">
        <f>IF(INDEX!$H$8=1,'LA (Sch)'!O166,IF(INDEX!$H$8=2,'LA14(TotSpec)'!O166,IF(INDEX!$H$8=3,'LA15(TotSF)'!O166,IF(INDEX!$H$8=4,'LA16(TotAP)'!O166))))</f>
        <v>1</v>
      </c>
    </row>
    <row r="167" spans="1:15" s="18" customFormat="1" ht="11.25" x14ac:dyDescent="0.2">
      <c r="A167" s="5" t="s">
        <v>466</v>
      </c>
      <c r="B167" s="100">
        <v>213</v>
      </c>
      <c r="C167" s="5" t="s">
        <v>287</v>
      </c>
      <c r="D167" s="80" t="s">
        <v>156</v>
      </c>
      <c r="E167" s="195">
        <f>IF(INDEX!$H$8=1,'LA (Sch)'!E167,IF(INDEX!$H$8=2,'LA14(TotSpec)'!E167,IF(INDEX!$H$8=3,'LA15(TotSF)'!E167,IF(INDEX!$H$8=4,'LA16(TotAP)'!E167))))</f>
        <v>1480</v>
      </c>
      <c r="F167" s="195">
        <f>IF(INDEX!$H$8=1,'LA (Sch)'!F167,IF(INDEX!$H$8=2,'LA14(TotSpec)'!F167,IF(INDEX!$H$8=3,'LA15(TotSF)'!F167,IF(INDEX!$H$8=4,'LA16(TotAP)'!F167))))</f>
        <v>93</v>
      </c>
      <c r="G167" s="195">
        <f>IF(INDEX!$H$8=1,'LA (Sch)'!G167,IF(INDEX!$H$8=2,'LA14(TotSpec)'!G167,IF(INDEX!$H$8=3,'LA15(TotSF)'!G167,IF(INDEX!$H$8=4,'LA16(TotAP)'!G167))))</f>
        <v>2</v>
      </c>
      <c r="H167" s="195">
        <f>IF(INDEX!$H$8=1,'LA (Sch)'!H167,IF(INDEX!$H$8=2,'LA14(TotSpec)'!H167,IF(INDEX!$H$8=3,'LA15(TotSF)'!H167,IF(INDEX!$H$8=4,'LA16(TotAP)'!H167))))</f>
        <v>92</v>
      </c>
      <c r="I167" s="195">
        <f>IF(INDEX!$H$8=1,'LA (Sch)'!I167,IF(INDEX!$H$8=2,'LA14(TotSpec)'!I167,IF(INDEX!$H$8=3,'LA15(TotSF)'!I167,IF(INDEX!$H$8=4,'LA16(TotAP)'!I167))))</f>
        <v>18</v>
      </c>
      <c r="J167" s="195">
        <f>IF(INDEX!$H$8=1,'LA (Sch)'!J167,IF(INDEX!$H$8=2,'LA14(TotSpec)'!J167,IF(INDEX!$H$8=3,'LA15(TotSF)'!J167,IF(INDEX!$H$8=4,'LA16(TotAP)'!J167))))</f>
        <v>69</v>
      </c>
      <c r="K167" s="195">
        <f>IF(INDEX!$H$8=1,'LA (Sch)'!K167,IF(INDEX!$H$8=2,'LA14(TotSpec)'!K167,IF(INDEX!$H$8=3,'LA15(TotSF)'!K167,IF(INDEX!$H$8=4,'LA16(TotAP)'!K167))))</f>
        <v>4</v>
      </c>
      <c r="L167" s="195">
        <f>IF(INDEX!$H$8=1,'LA (Sch)'!L167,IF(INDEX!$H$8=2,'LA14(TotSpec)'!L167,IF(INDEX!$H$8=3,'LA15(TotSF)'!L167,IF(INDEX!$H$8=4,'LA16(TotAP)'!L167))))</f>
        <v>1</v>
      </c>
      <c r="M167" s="195">
        <f>IF(INDEX!$H$8=1,'LA (Sch)'!M167,IF(INDEX!$H$8=2,'LA14(TotSpec)'!M167,IF(INDEX!$H$8=3,'LA15(TotSF)'!M167,IF(INDEX!$H$8=4,'LA16(TotAP)'!M167))))</f>
        <v>1</v>
      </c>
      <c r="N167" s="195">
        <f>IF(INDEX!$H$8=1,'LA (Sch)'!N167,IF(INDEX!$H$8=2,'LA14(TotSpec)'!N167,IF(INDEX!$H$8=3,'LA15(TotSF)'!N167,IF(INDEX!$H$8=4,'LA16(TotAP)'!N167))))</f>
        <v>5</v>
      </c>
      <c r="O167" s="195">
        <f>IF(INDEX!$H$8=1,'LA (Sch)'!O167,IF(INDEX!$H$8=2,'LA14(TotSpec)'!O167,IF(INDEX!$H$8=3,'LA15(TotSF)'!O167,IF(INDEX!$H$8=4,'LA16(TotAP)'!O167))))</f>
        <v>2</v>
      </c>
    </row>
    <row r="168" spans="1:15" s="18" customFormat="1" ht="11.25" x14ac:dyDescent="0.2">
      <c r="A168" s="5"/>
      <c r="B168" s="100"/>
      <c r="C168" s="5"/>
      <c r="D168" s="80"/>
      <c r="E168" s="195" t="str">
        <f>IF(INDEX!$H$8=1,'LA (Sch)'!E168,IF(INDEX!$H$8=2,'LA14(TotSpec)'!E168,IF(INDEX!$H$8=3,'LA15(TotSF)'!E168,IF(INDEX!$H$8=4,'LA16(TotAP)'!E168))))</f>
        <v/>
      </c>
      <c r="F168" s="195" t="str">
        <f>IF(INDEX!$H$8=1,'LA (Sch)'!F168,IF(INDEX!$H$8=2,'LA14(TotSpec)'!F168,IF(INDEX!$H$8=3,'LA15(TotSF)'!F168,IF(INDEX!$H$8=4,'LA16(TotAP)'!F168))))</f>
        <v/>
      </c>
      <c r="G168" s="195" t="str">
        <f>IF(INDEX!$H$8=1,'LA (Sch)'!G168,IF(INDEX!$H$8=2,'LA14(TotSpec)'!G168,IF(INDEX!$H$8=3,'LA15(TotSF)'!G168,IF(INDEX!$H$8=4,'LA16(TotAP)'!G168))))</f>
        <v/>
      </c>
      <c r="H168" s="195" t="str">
        <f>IF(INDEX!$H$8=1,'LA (Sch)'!H168,IF(INDEX!$H$8=2,'LA14(TotSpec)'!H168,IF(INDEX!$H$8=3,'LA15(TotSF)'!H168,IF(INDEX!$H$8=4,'LA16(TotAP)'!H168))))</f>
        <v/>
      </c>
      <c r="I168" s="195" t="str">
        <f>IF(INDEX!$H$8=1,'LA (Sch)'!I168,IF(INDEX!$H$8=2,'LA14(TotSpec)'!I168,IF(INDEX!$H$8=3,'LA15(TotSF)'!I168,IF(INDEX!$H$8=4,'LA16(TotAP)'!I168))))</f>
        <v/>
      </c>
      <c r="J168" s="195" t="str">
        <f>IF(INDEX!$H$8=1,'LA (Sch)'!J168,IF(INDEX!$H$8=2,'LA14(TotSpec)'!J168,IF(INDEX!$H$8=3,'LA15(TotSF)'!J168,IF(INDEX!$H$8=4,'LA16(TotAP)'!J168))))</f>
        <v/>
      </c>
      <c r="K168" s="195" t="str">
        <f>IF(INDEX!$H$8=1,'LA (Sch)'!K168,IF(INDEX!$H$8=2,'LA14(TotSpec)'!K168,IF(INDEX!$H$8=3,'LA15(TotSF)'!K168,IF(INDEX!$H$8=4,'LA16(TotAP)'!K168))))</f>
        <v/>
      </c>
      <c r="L168" s="195" t="str">
        <f>IF(INDEX!$H$8=1,'LA (Sch)'!L168,IF(INDEX!$H$8=2,'LA14(TotSpec)'!L168,IF(INDEX!$H$8=3,'LA15(TotSF)'!L168,IF(INDEX!$H$8=4,'LA16(TotAP)'!L168))))</f>
        <v/>
      </c>
      <c r="M168" s="195" t="str">
        <f>IF(INDEX!$H$8=1,'LA (Sch)'!M168,IF(INDEX!$H$8=2,'LA14(TotSpec)'!M168,IF(INDEX!$H$8=3,'LA15(TotSF)'!M168,IF(INDEX!$H$8=4,'LA16(TotAP)'!M168))))</f>
        <v/>
      </c>
      <c r="N168" s="195" t="str">
        <f>IF(INDEX!$H$8=1,'LA (Sch)'!N168,IF(INDEX!$H$8=2,'LA14(TotSpec)'!N168,IF(INDEX!$H$8=3,'LA15(TotSF)'!N168,IF(INDEX!$H$8=4,'LA16(TotAP)'!N168))))</f>
        <v/>
      </c>
      <c r="O168" s="195" t="str">
        <f>IF(INDEX!$H$8=1,'LA (Sch)'!O168,IF(INDEX!$H$8=2,'LA14(TotSpec)'!O168,IF(INDEX!$H$8=3,'LA15(TotSF)'!O168,IF(INDEX!$H$8=4,'LA16(TotAP)'!O168))))</f>
        <v/>
      </c>
    </row>
    <row r="169" spans="1:15" s="13" customFormat="1" ht="11.25" x14ac:dyDescent="0.2">
      <c r="A169" s="102" t="s">
        <v>450</v>
      </c>
      <c r="B169" s="86" t="s">
        <v>467</v>
      </c>
      <c r="C169" s="99" t="s">
        <v>112</v>
      </c>
      <c r="D169" s="93"/>
      <c r="E169" s="195">
        <f>IF(INDEX!$H$8=1,'LA (Sch)'!E169,IF(INDEX!$H$8=2,'LA14(TotSpec)'!E169,IF(INDEX!$H$8=3,'LA15(TotSF)'!E169,IF(INDEX!$H$8=4,'LA16(TotAP)'!E169))))</f>
        <v>51540</v>
      </c>
      <c r="F169" s="195">
        <f>IF(INDEX!$H$8=1,'LA (Sch)'!F169,IF(INDEX!$H$8=2,'LA14(TotSpec)'!F169,IF(INDEX!$H$8=3,'LA15(TotSF)'!F169,IF(INDEX!$H$8=4,'LA16(TotAP)'!F169))))</f>
        <v>94</v>
      </c>
      <c r="G169" s="195">
        <f>IF(INDEX!$H$8=1,'LA (Sch)'!G169,IF(INDEX!$H$8=2,'LA14(TotSpec)'!G169,IF(INDEX!$H$8=3,'LA15(TotSF)'!G169,IF(INDEX!$H$8=4,'LA16(TotAP)'!G169))))</f>
        <v>3</v>
      </c>
      <c r="H169" s="195">
        <f>IF(INDEX!$H$8=1,'LA (Sch)'!H169,IF(INDEX!$H$8=2,'LA14(TotSpec)'!H169,IF(INDEX!$H$8=3,'LA15(TotSF)'!H169,IF(INDEX!$H$8=4,'LA16(TotAP)'!H169))))</f>
        <v>93</v>
      </c>
      <c r="I169" s="195">
        <f>IF(INDEX!$H$8=1,'LA (Sch)'!I169,IF(INDEX!$H$8=2,'LA14(TotSpec)'!I169,IF(INDEX!$H$8=3,'LA15(TotSF)'!I169,IF(INDEX!$H$8=4,'LA16(TotAP)'!I169))))</f>
        <v>25</v>
      </c>
      <c r="J169" s="195">
        <f>IF(INDEX!$H$8=1,'LA (Sch)'!J169,IF(INDEX!$H$8=2,'LA14(TotSpec)'!J169,IF(INDEX!$H$8=3,'LA15(TotSF)'!J169,IF(INDEX!$H$8=4,'LA16(TotAP)'!J169))))</f>
        <v>56</v>
      </c>
      <c r="K169" s="195">
        <f>IF(INDEX!$H$8=1,'LA (Sch)'!K169,IF(INDEX!$H$8=2,'LA14(TotSpec)'!K169,IF(INDEX!$H$8=3,'LA15(TotSF)'!K169,IF(INDEX!$H$8=4,'LA16(TotAP)'!K169))))</f>
        <v>10</v>
      </c>
      <c r="L169" s="195">
        <f>IF(INDEX!$H$8=1,'LA (Sch)'!L169,IF(INDEX!$H$8=2,'LA14(TotSpec)'!L169,IF(INDEX!$H$8=3,'LA15(TotSF)'!L169,IF(INDEX!$H$8=4,'LA16(TotAP)'!L169))))</f>
        <v>2</v>
      </c>
      <c r="M169" s="195">
        <f>IF(INDEX!$H$8=1,'LA (Sch)'!M169,IF(INDEX!$H$8=2,'LA14(TotSpec)'!M169,IF(INDEX!$H$8=3,'LA15(TotSF)'!M169,IF(INDEX!$H$8=4,'LA16(TotAP)'!M169))))</f>
        <v>2</v>
      </c>
      <c r="N169" s="195">
        <f>IF(INDEX!$H$8=1,'LA (Sch)'!N169,IF(INDEX!$H$8=2,'LA14(TotSpec)'!N169,IF(INDEX!$H$8=3,'LA15(TotSF)'!N169,IF(INDEX!$H$8=4,'LA16(TotAP)'!N169))))</f>
        <v>4</v>
      </c>
      <c r="O169" s="195">
        <f>IF(INDEX!$H$8=1,'LA (Sch)'!O169,IF(INDEX!$H$8=2,'LA14(TotSpec)'!O169,IF(INDEX!$H$8=3,'LA15(TotSF)'!O169,IF(INDEX!$H$8=4,'LA16(TotAP)'!O169))))</f>
        <v>1</v>
      </c>
    </row>
    <row r="170" spans="1:15" s="18" customFormat="1" ht="11.25" x14ac:dyDescent="0.2">
      <c r="A170" s="101"/>
      <c r="B170" s="100"/>
      <c r="C170" s="96"/>
      <c r="D170" s="80"/>
      <c r="E170" s="195" t="str">
        <f>IF(INDEX!$H$8=1,'LA (Sch)'!E170,IF(INDEX!$H$8=2,'LA14(TotSpec)'!E170,IF(INDEX!$H$8=3,'LA15(TotSF)'!E170,IF(INDEX!$H$8=4,'LA16(TotAP)'!E170))))</f>
        <v/>
      </c>
      <c r="F170" s="195" t="str">
        <f>IF(INDEX!$H$8=1,'LA (Sch)'!F170,IF(INDEX!$H$8=2,'LA14(TotSpec)'!F170,IF(INDEX!$H$8=3,'LA15(TotSF)'!F170,IF(INDEX!$H$8=4,'LA16(TotAP)'!F170))))</f>
        <v/>
      </c>
      <c r="G170" s="195" t="str">
        <f>IF(INDEX!$H$8=1,'LA (Sch)'!G170,IF(INDEX!$H$8=2,'LA14(TotSpec)'!G170,IF(INDEX!$H$8=3,'LA15(TotSF)'!G170,IF(INDEX!$H$8=4,'LA16(TotAP)'!G170))))</f>
        <v/>
      </c>
      <c r="H170" s="195" t="str">
        <f>IF(INDEX!$H$8=1,'LA (Sch)'!H170,IF(INDEX!$H$8=2,'LA14(TotSpec)'!H170,IF(INDEX!$H$8=3,'LA15(TotSF)'!H170,IF(INDEX!$H$8=4,'LA16(TotAP)'!H170))))</f>
        <v/>
      </c>
      <c r="I170" s="195" t="str">
        <f>IF(INDEX!$H$8=1,'LA (Sch)'!I170,IF(INDEX!$H$8=2,'LA14(TotSpec)'!I170,IF(INDEX!$H$8=3,'LA15(TotSF)'!I170,IF(INDEX!$H$8=4,'LA16(TotAP)'!I170))))</f>
        <v/>
      </c>
      <c r="J170" s="195" t="str">
        <f>IF(INDEX!$H$8=1,'LA (Sch)'!J170,IF(INDEX!$H$8=2,'LA14(TotSpec)'!J170,IF(INDEX!$H$8=3,'LA15(TotSF)'!J170,IF(INDEX!$H$8=4,'LA16(TotAP)'!J170))))</f>
        <v/>
      </c>
      <c r="K170" s="195" t="str">
        <f>IF(INDEX!$H$8=1,'LA (Sch)'!K170,IF(INDEX!$H$8=2,'LA14(TotSpec)'!K170,IF(INDEX!$H$8=3,'LA15(TotSF)'!K170,IF(INDEX!$H$8=4,'LA16(TotAP)'!K170))))</f>
        <v/>
      </c>
      <c r="L170" s="195" t="str">
        <f>IF(INDEX!$H$8=1,'LA (Sch)'!L170,IF(INDEX!$H$8=2,'LA14(TotSpec)'!L170,IF(INDEX!$H$8=3,'LA15(TotSF)'!L170,IF(INDEX!$H$8=4,'LA16(TotAP)'!L170))))</f>
        <v/>
      </c>
      <c r="M170" s="195" t="str">
        <f>IF(INDEX!$H$8=1,'LA (Sch)'!M170,IF(INDEX!$H$8=2,'LA14(TotSpec)'!M170,IF(INDEX!$H$8=3,'LA15(TotSF)'!M170,IF(INDEX!$H$8=4,'LA16(TotAP)'!M170))))</f>
        <v/>
      </c>
      <c r="N170" s="195" t="str">
        <f>IF(INDEX!$H$8=1,'LA (Sch)'!N170,IF(INDEX!$H$8=2,'LA14(TotSpec)'!N170,IF(INDEX!$H$8=3,'LA15(TotSF)'!N170,IF(INDEX!$H$8=4,'LA16(TotAP)'!N170))))</f>
        <v/>
      </c>
      <c r="O170" s="195" t="str">
        <f>IF(INDEX!$H$8=1,'LA (Sch)'!O170,IF(INDEX!$H$8=2,'LA14(TotSpec)'!O170,IF(INDEX!$H$8=3,'LA15(TotSF)'!O170,IF(INDEX!$H$8=4,'LA16(TotAP)'!O170))))</f>
        <v/>
      </c>
    </row>
    <row r="171" spans="1:15" s="18" customFormat="1" ht="11.25" x14ac:dyDescent="0.2">
      <c r="A171" s="5" t="s">
        <v>468</v>
      </c>
      <c r="B171" s="100">
        <v>301</v>
      </c>
      <c r="C171" s="5" t="s">
        <v>111</v>
      </c>
      <c r="D171" s="80" t="s">
        <v>112</v>
      </c>
      <c r="E171" s="195">
        <f>IF(INDEX!$H$8=1,'LA (Sch)'!E171,IF(INDEX!$H$8=2,'LA14(TotSpec)'!E171,IF(INDEX!$H$8=3,'LA15(TotSF)'!E171,IF(INDEX!$H$8=4,'LA16(TotAP)'!E171))))</f>
        <v>2120</v>
      </c>
      <c r="F171" s="195">
        <f>IF(INDEX!$H$8=1,'LA (Sch)'!F171,IF(INDEX!$H$8=2,'LA14(TotSpec)'!F171,IF(INDEX!$H$8=3,'LA15(TotSF)'!F171,IF(INDEX!$H$8=4,'LA16(TotAP)'!F171))))</f>
        <v>93</v>
      </c>
      <c r="G171" s="195">
        <f>IF(INDEX!$H$8=1,'LA (Sch)'!G171,IF(INDEX!$H$8=2,'LA14(TotSpec)'!G171,IF(INDEX!$H$8=3,'LA15(TotSF)'!G171,IF(INDEX!$H$8=4,'LA16(TotAP)'!G171))))</f>
        <v>4</v>
      </c>
      <c r="H171" s="195">
        <f>IF(INDEX!$H$8=1,'LA (Sch)'!H171,IF(INDEX!$H$8=2,'LA14(TotSpec)'!H171,IF(INDEX!$H$8=3,'LA15(TotSF)'!H171,IF(INDEX!$H$8=4,'LA16(TotAP)'!H171))))</f>
        <v>91</v>
      </c>
      <c r="I171" s="195">
        <f>IF(INDEX!$H$8=1,'LA (Sch)'!I171,IF(INDEX!$H$8=2,'LA14(TotSpec)'!I171,IF(INDEX!$H$8=3,'LA15(TotSF)'!I171,IF(INDEX!$H$8=4,'LA16(TotAP)'!I171))))</f>
        <v>32</v>
      </c>
      <c r="J171" s="195">
        <f>IF(INDEX!$H$8=1,'LA (Sch)'!J171,IF(INDEX!$H$8=2,'LA14(TotSpec)'!J171,IF(INDEX!$H$8=3,'LA15(TotSF)'!J171,IF(INDEX!$H$8=4,'LA16(TotAP)'!J171))))</f>
        <v>52</v>
      </c>
      <c r="K171" s="195">
        <f>IF(INDEX!$H$8=1,'LA (Sch)'!K171,IF(INDEX!$H$8=2,'LA14(TotSpec)'!K171,IF(INDEX!$H$8=3,'LA15(TotSF)'!K171,IF(INDEX!$H$8=4,'LA16(TotAP)'!K171))))</f>
        <v>7</v>
      </c>
      <c r="L171" s="195">
        <f>IF(INDEX!$H$8=1,'LA (Sch)'!L171,IF(INDEX!$H$8=2,'LA14(TotSpec)'!L171,IF(INDEX!$H$8=3,'LA15(TotSF)'!L171,IF(INDEX!$H$8=4,'LA16(TotAP)'!L171))))</f>
        <v>1</v>
      </c>
      <c r="M171" s="195">
        <f>IF(INDEX!$H$8=1,'LA (Sch)'!M171,IF(INDEX!$H$8=2,'LA14(TotSpec)'!M171,IF(INDEX!$H$8=3,'LA15(TotSF)'!M171,IF(INDEX!$H$8=4,'LA16(TotAP)'!M171))))</f>
        <v>2</v>
      </c>
      <c r="N171" s="195">
        <f>IF(INDEX!$H$8=1,'LA (Sch)'!N171,IF(INDEX!$H$8=2,'LA14(TotSpec)'!N171,IF(INDEX!$H$8=3,'LA15(TotSF)'!N171,IF(INDEX!$H$8=4,'LA16(TotAP)'!N171))))</f>
        <v>5</v>
      </c>
      <c r="O171" s="195">
        <f>IF(INDEX!$H$8=1,'LA (Sch)'!O171,IF(INDEX!$H$8=2,'LA14(TotSpec)'!O171,IF(INDEX!$H$8=3,'LA15(TotSF)'!O171,IF(INDEX!$H$8=4,'LA16(TotAP)'!O171))))</f>
        <v>2</v>
      </c>
    </row>
    <row r="172" spans="1:15" s="18" customFormat="1" ht="11.25" x14ac:dyDescent="0.2">
      <c r="A172" s="5" t="s">
        <v>469</v>
      </c>
      <c r="B172" s="100">
        <v>302</v>
      </c>
      <c r="C172" s="5" t="s">
        <v>113</v>
      </c>
      <c r="D172" s="80" t="s">
        <v>112</v>
      </c>
      <c r="E172" s="195">
        <f>IF(INDEX!$H$8=1,'LA (Sch)'!E172,IF(INDEX!$H$8=2,'LA14(TotSpec)'!E172,IF(INDEX!$H$8=3,'LA15(TotSF)'!E172,IF(INDEX!$H$8=4,'LA16(TotAP)'!E172))))</f>
        <v>3420</v>
      </c>
      <c r="F172" s="195">
        <f>IF(INDEX!$H$8=1,'LA (Sch)'!F172,IF(INDEX!$H$8=2,'LA14(TotSpec)'!F172,IF(INDEX!$H$8=3,'LA15(TotSF)'!F172,IF(INDEX!$H$8=4,'LA16(TotAP)'!F172))))</f>
        <v>94</v>
      </c>
      <c r="G172" s="195">
        <f>IF(INDEX!$H$8=1,'LA (Sch)'!G172,IF(INDEX!$H$8=2,'LA14(TotSpec)'!G172,IF(INDEX!$H$8=3,'LA15(TotSF)'!G172,IF(INDEX!$H$8=4,'LA16(TotAP)'!G172))))</f>
        <v>2</v>
      </c>
      <c r="H172" s="195">
        <f>IF(INDEX!$H$8=1,'LA (Sch)'!H172,IF(INDEX!$H$8=2,'LA14(TotSpec)'!H172,IF(INDEX!$H$8=3,'LA15(TotSF)'!H172,IF(INDEX!$H$8=4,'LA16(TotAP)'!H172))))</f>
        <v>93</v>
      </c>
      <c r="I172" s="195">
        <f>IF(INDEX!$H$8=1,'LA (Sch)'!I172,IF(INDEX!$H$8=2,'LA14(TotSpec)'!I172,IF(INDEX!$H$8=3,'LA15(TotSF)'!I172,IF(INDEX!$H$8=4,'LA16(TotAP)'!I172))))</f>
        <v>23</v>
      </c>
      <c r="J172" s="195">
        <f>IF(INDEX!$H$8=1,'LA (Sch)'!J172,IF(INDEX!$H$8=2,'LA14(TotSpec)'!J172,IF(INDEX!$H$8=3,'LA15(TotSF)'!J172,IF(INDEX!$H$8=4,'LA16(TotAP)'!J172))))</f>
        <v>62</v>
      </c>
      <c r="K172" s="195">
        <f>IF(INDEX!$H$8=1,'LA (Sch)'!K172,IF(INDEX!$H$8=2,'LA14(TotSpec)'!K172,IF(INDEX!$H$8=3,'LA15(TotSF)'!K172,IF(INDEX!$H$8=4,'LA16(TotAP)'!K172))))</f>
        <v>7</v>
      </c>
      <c r="L172" s="195">
        <f>IF(INDEX!$H$8=1,'LA (Sch)'!L172,IF(INDEX!$H$8=2,'LA14(TotSpec)'!L172,IF(INDEX!$H$8=3,'LA15(TotSF)'!L172,IF(INDEX!$H$8=4,'LA16(TotAP)'!L172))))</f>
        <v>1</v>
      </c>
      <c r="M172" s="195">
        <f>IF(INDEX!$H$8=1,'LA (Sch)'!M172,IF(INDEX!$H$8=2,'LA14(TotSpec)'!M172,IF(INDEX!$H$8=3,'LA15(TotSF)'!M172,IF(INDEX!$H$8=4,'LA16(TotAP)'!M172))))</f>
        <v>1</v>
      </c>
      <c r="N172" s="195">
        <f>IF(INDEX!$H$8=1,'LA (Sch)'!N172,IF(INDEX!$H$8=2,'LA14(TotSpec)'!N172,IF(INDEX!$H$8=3,'LA15(TotSF)'!N172,IF(INDEX!$H$8=4,'LA16(TotAP)'!N172))))</f>
        <v>4</v>
      </c>
      <c r="O172" s="195">
        <f>IF(INDEX!$H$8=1,'LA (Sch)'!O172,IF(INDEX!$H$8=2,'LA14(TotSpec)'!O172,IF(INDEX!$H$8=3,'LA15(TotSF)'!O172,IF(INDEX!$H$8=4,'LA16(TotAP)'!O172))))</f>
        <v>2</v>
      </c>
    </row>
    <row r="173" spans="1:15" s="18" customFormat="1" ht="11.25" x14ac:dyDescent="0.2">
      <c r="A173" s="5" t="s">
        <v>470</v>
      </c>
      <c r="B173" s="100">
        <v>303</v>
      </c>
      <c r="C173" s="5" t="s">
        <v>129</v>
      </c>
      <c r="D173" s="80" t="s">
        <v>112</v>
      </c>
      <c r="E173" s="195">
        <f>IF(INDEX!$H$8=1,'LA (Sch)'!E173,IF(INDEX!$H$8=2,'LA14(TotSpec)'!E173,IF(INDEX!$H$8=3,'LA15(TotSF)'!E173,IF(INDEX!$H$8=4,'LA16(TotAP)'!E173))))</f>
        <v>3190</v>
      </c>
      <c r="F173" s="195">
        <f>IF(INDEX!$H$8=1,'LA (Sch)'!F173,IF(INDEX!$H$8=2,'LA14(TotSpec)'!F173,IF(INDEX!$H$8=3,'LA15(TotSF)'!F173,IF(INDEX!$H$8=4,'LA16(TotAP)'!F173))))</f>
        <v>96</v>
      </c>
      <c r="G173" s="195">
        <f>IF(INDEX!$H$8=1,'LA (Sch)'!G173,IF(INDEX!$H$8=2,'LA14(TotSpec)'!G173,IF(INDEX!$H$8=3,'LA15(TotSF)'!G173,IF(INDEX!$H$8=4,'LA16(TotAP)'!G173))))</f>
        <v>6</v>
      </c>
      <c r="H173" s="195">
        <f>IF(INDEX!$H$8=1,'LA (Sch)'!H173,IF(INDEX!$H$8=2,'LA14(TotSpec)'!H173,IF(INDEX!$H$8=3,'LA15(TotSF)'!H173,IF(INDEX!$H$8=4,'LA16(TotAP)'!H173))))</f>
        <v>93</v>
      </c>
      <c r="I173" s="195">
        <f>IF(INDEX!$H$8=1,'LA (Sch)'!I173,IF(INDEX!$H$8=2,'LA14(TotSpec)'!I173,IF(INDEX!$H$8=3,'LA15(TotSF)'!I173,IF(INDEX!$H$8=4,'LA16(TotAP)'!I173))))</f>
        <v>28</v>
      </c>
      <c r="J173" s="195">
        <f>IF(INDEX!$H$8=1,'LA (Sch)'!J173,IF(INDEX!$H$8=2,'LA14(TotSpec)'!J173,IF(INDEX!$H$8=3,'LA15(TotSF)'!J173,IF(INDEX!$H$8=4,'LA16(TotAP)'!J173))))</f>
        <v>60</v>
      </c>
      <c r="K173" s="195">
        <f>IF(INDEX!$H$8=1,'LA (Sch)'!K173,IF(INDEX!$H$8=2,'LA14(TotSpec)'!K173,IF(INDEX!$H$8=3,'LA15(TotSF)'!K173,IF(INDEX!$H$8=4,'LA16(TotAP)'!K173))))</f>
        <v>6</v>
      </c>
      <c r="L173" s="195">
        <f>IF(INDEX!$H$8=1,'LA (Sch)'!L173,IF(INDEX!$H$8=2,'LA14(TotSpec)'!L173,IF(INDEX!$H$8=3,'LA15(TotSF)'!L173,IF(INDEX!$H$8=4,'LA16(TotAP)'!L173))))</f>
        <v>1</v>
      </c>
      <c r="M173" s="195">
        <f>IF(INDEX!$H$8=1,'LA (Sch)'!M173,IF(INDEX!$H$8=2,'LA14(TotSpec)'!M173,IF(INDEX!$H$8=3,'LA15(TotSF)'!M173,IF(INDEX!$H$8=4,'LA16(TotAP)'!M173))))</f>
        <v>2</v>
      </c>
      <c r="N173" s="195">
        <f>IF(INDEX!$H$8=1,'LA (Sch)'!N173,IF(INDEX!$H$8=2,'LA14(TotSpec)'!N173,IF(INDEX!$H$8=3,'LA15(TotSF)'!N173,IF(INDEX!$H$8=4,'LA16(TotAP)'!N173))))</f>
        <v>4</v>
      </c>
      <c r="O173" s="195">
        <f>IF(INDEX!$H$8=1,'LA (Sch)'!O173,IF(INDEX!$H$8=2,'LA14(TotSpec)'!O173,IF(INDEX!$H$8=3,'LA15(TotSF)'!O173,IF(INDEX!$H$8=4,'LA16(TotAP)'!O173))))</f>
        <v>1</v>
      </c>
    </row>
    <row r="174" spans="1:15" s="18" customFormat="1" ht="11.25" x14ac:dyDescent="0.2">
      <c r="A174" s="5" t="s">
        <v>471</v>
      </c>
      <c r="B174" s="100">
        <v>304</v>
      </c>
      <c r="C174" s="5" t="s">
        <v>142</v>
      </c>
      <c r="D174" s="80" t="s">
        <v>112</v>
      </c>
      <c r="E174" s="195">
        <f>IF(INDEX!$H$8=1,'LA (Sch)'!E174,IF(INDEX!$H$8=2,'LA14(TotSpec)'!E174,IF(INDEX!$H$8=3,'LA15(TotSF)'!E174,IF(INDEX!$H$8=4,'LA16(TotAP)'!E174))))</f>
        <v>2910</v>
      </c>
      <c r="F174" s="195">
        <f>IF(INDEX!$H$8=1,'LA (Sch)'!F174,IF(INDEX!$H$8=2,'LA14(TotSpec)'!F174,IF(INDEX!$H$8=3,'LA15(TotSF)'!F174,IF(INDEX!$H$8=4,'LA16(TotAP)'!F174))))</f>
        <v>95</v>
      </c>
      <c r="G174" s="195">
        <f>IF(INDEX!$H$8=1,'LA (Sch)'!G174,IF(INDEX!$H$8=2,'LA14(TotSpec)'!G174,IF(INDEX!$H$8=3,'LA15(TotSF)'!G174,IF(INDEX!$H$8=4,'LA16(TotAP)'!G174))))</f>
        <v>1</v>
      </c>
      <c r="H174" s="195">
        <f>IF(INDEX!$H$8=1,'LA (Sch)'!H174,IF(INDEX!$H$8=2,'LA14(TotSpec)'!H174,IF(INDEX!$H$8=3,'LA15(TotSF)'!H174,IF(INDEX!$H$8=4,'LA16(TotAP)'!H174))))</f>
        <v>94</v>
      </c>
      <c r="I174" s="195">
        <f>IF(INDEX!$H$8=1,'LA (Sch)'!I174,IF(INDEX!$H$8=2,'LA14(TotSpec)'!I174,IF(INDEX!$H$8=3,'LA15(TotSF)'!I174,IF(INDEX!$H$8=4,'LA16(TotAP)'!I174))))</f>
        <v>26</v>
      </c>
      <c r="J174" s="195">
        <f>IF(INDEX!$H$8=1,'LA (Sch)'!J174,IF(INDEX!$H$8=2,'LA14(TotSpec)'!J174,IF(INDEX!$H$8=3,'LA15(TotSF)'!J174,IF(INDEX!$H$8=4,'LA16(TotAP)'!J174))))</f>
        <v>59</v>
      </c>
      <c r="K174" s="195">
        <f>IF(INDEX!$H$8=1,'LA (Sch)'!K174,IF(INDEX!$H$8=2,'LA14(TotSpec)'!K174,IF(INDEX!$H$8=3,'LA15(TotSF)'!K174,IF(INDEX!$H$8=4,'LA16(TotAP)'!K174))))</f>
        <v>7</v>
      </c>
      <c r="L174" s="195">
        <f>IF(INDEX!$H$8=1,'LA (Sch)'!L174,IF(INDEX!$H$8=2,'LA14(TotSpec)'!L174,IF(INDEX!$H$8=3,'LA15(TotSF)'!L174,IF(INDEX!$H$8=4,'LA16(TotAP)'!L174))))</f>
        <v>2</v>
      </c>
      <c r="M174" s="195">
        <f>IF(INDEX!$H$8=1,'LA (Sch)'!M174,IF(INDEX!$H$8=2,'LA14(TotSpec)'!M174,IF(INDEX!$H$8=3,'LA15(TotSF)'!M174,IF(INDEX!$H$8=4,'LA16(TotAP)'!M174))))</f>
        <v>1</v>
      </c>
      <c r="N174" s="195">
        <f>IF(INDEX!$H$8=1,'LA (Sch)'!N174,IF(INDEX!$H$8=2,'LA14(TotSpec)'!N174,IF(INDEX!$H$8=3,'LA15(TotSF)'!N174,IF(INDEX!$H$8=4,'LA16(TotAP)'!N174))))</f>
        <v>3</v>
      </c>
      <c r="O174" s="195">
        <f>IF(INDEX!$H$8=1,'LA (Sch)'!O174,IF(INDEX!$H$8=2,'LA14(TotSpec)'!O174,IF(INDEX!$H$8=3,'LA15(TotSF)'!O174,IF(INDEX!$H$8=4,'LA16(TotAP)'!O174))))</f>
        <v>1</v>
      </c>
    </row>
    <row r="175" spans="1:15" s="18" customFormat="1" ht="11.25" x14ac:dyDescent="0.2">
      <c r="A175" s="5" t="s">
        <v>472</v>
      </c>
      <c r="B175" s="100">
        <v>305</v>
      </c>
      <c r="C175" s="5" t="s">
        <v>145</v>
      </c>
      <c r="D175" s="80" t="s">
        <v>112</v>
      </c>
      <c r="E175" s="195">
        <f>IF(INDEX!$H$8=1,'LA (Sch)'!E175,IF(INDEX!$H$8=2,'LA14(TotSpec)'!E175,IF(INDEX!$H$8=3,'LA15(TotSF)'!E175,IF(INDEX!$H$8=4,'LA16(TotAP)'!E175))))</f>
        <v>3330</v>
      </c>
      <c r="F175" s="195">
        <f>IF(INDEX!$H$8=1,'LA (Sch)'!F175,IF(INDEX!$H$8=2,'LA14(TotSpec)'!F175,IF(INDEX!$H$8=3,'LA15(TotSF)'!F175,IF(INDEX!$H$8=4,'LA16(TotAP)'!F175))))</f>
        <v>96</v>
      </c>
      <c r="G175" s="195">
        <f>IF(INDEX!$H$8=1,'LA (Sch)'!G175,IF(INDEX!$H$8=2,'LA14(TotSpec)'!G175,IF(INDEX!$H$8=3,'LA15(TotSF)'!G175,IF(INDEX!$H$8=4,'LA16(TotAP)'!G175))))</f>
        <v>5</v>
      </c>
      <c r="H175" s="195">
        <f>IF(INDEX!$H$8=1,'LA (Sch)'!H175,IF(INDEX!$H$8=2,'LA14(TotSpec)'!H175,IF(INDEX!$H$8=3,'LA15(TotSF)'!H175,IF(INDEX!$H$8=4,'LA16(TotAP)'!H175))))</f>
        <v>93</v>
      </c>
      <c r="I175" s="195">
        <f>IF(INDEX!$H$8=1,'LA (Sch)'!I175,IF(INDEX!$H$8=2,'LA14(TotSpec)'!I175,IF(INDEX!$H$8=3,'LA15(TotSF)'!I175,IF(INDEX!$H$8=4,'LA16(TotAP)'!I175))))</f>
        <v>23</v>
      </c>
      <c r="J175" s="195">
        <f>IF(INDEX!$H$8=1,'LA (Sch)'!J175,IF(INDEX!$H$8=2,'LA14(TotSpec)'!J175,IF(INDEX!$H$8=3,'LA15(TotSF)'!J175,IF(INDEX!$H$8=4,'LA16(TotAP)'!J175))))</f>
        <v>67</v>
      </c>
      <c r="K175" s="195">
        <f>IF(INDEX!$H$8=1,'LA (Sch)'!K175,IF(INDEX!$H$8=2,'LA14(TotSpec)'!K175,IF(INDEX!$H$8=3,'LA15(TotSF)'!K175,IF(INDEX!$H$8=4,'LA16(TotAP)'!K175))))</f>
        <v>2</v>
      </c>
      <c r="L175" s="195">
        <f>IF(INDEX!$H$8=1,'LA (Sch)'!L175,IF(INDEX!$H$8=2,'LA14(TotSpec)'!L175,IF(INDEX!$H$8=3,'LA15(TotSF)'!L175,IF(INDEX!$H$8=4,'LA16(TotAP)'!L175))))</f>
        <v>1</v>
      </c>
      <c r="M175" s="195">
        <f>IF(INDEX!$H$8=1,'LA (Sch)'!M175,IF(INDEX!$H$8=2,'LA14(TotSpec)'!M175,IF(INDEX!$H$8=3,'LA15(TotSF)'!M175,IF(INDEX!$H$8=4,'LA16(TotAP)'!M175))))</f>
        <v>3</v>
      </c>
      <c r="N175" s="195">
        <f>IF(INDEX!$H$8=1,'LA (Sch)'!N175,IF(INDEX!$H$8=2,'LA14(TotSpec)'!N175,IF(INDEX!$H$8=3,'LA15(TotSF)'!N175,IF(INDEX!$H$8=4,'LA16(TotAP)'!N175))))</f>
        <v>3</v>
      </c>
      <c r="O175" s="195">
        <f>IF(INDEX!$H$8=1,'LA (Sch)'!O175,IF(INDEX!$H$8=2,'LA14(TotSpec)'!O175,IF(INDEX!$H$8=3,'LA15(TotSF)'!O175,IF(INDEX!$H$8=4,'LA16(TotAP)'!O175))))</f>
        <v>1</v>
      </c>
    </row>
    <row r="176" spans="1:15" s="18" customFormat="1" ht="11.25" x14ac:dyDescent="0.2">
      <c r="A176" s="5" t="s">
        <v>473</v>
      </c>
      <c r="B176" s="100">
        <v>306</v>
      </c>
      <c r="C176" s="5" t="s">
        <v>164</v>
      </c>
      <c r="D176" s="80" t="s">
        <v>112</v>
      </c>
      <c r="E176" s="195">
        <f>IF(INDEX!$H$8=1,'LA (Sch)'!E176,IF(INDEX!$H$8=2,'LA14(TotSpec)'!E176,IF(INDEX!$H$8=3,'LA15(TotSF)'!E176,IF(INDEX!$H$8=4,'LA16(TotAP)'!E176))))</f>
        <v>3720</v>
      </c>
      <c r="F176" s="195">
        <f>IF(INDEX!$H$8=1,'LA (Sch)'!F176,IF(INDEX!$H$8=2,'LA14(TotSpec)'!F176,IF(INDEX!$H$8=3,'LA15(TotSF)'!F176,IF(INDEX!$H$8=4,'LA16(TotAP)'!F176))))</f>
        <v>93</v>
      </c>
      <c r="G176" s="195">
        <f>IF(INDEX!$H$8=1,'LA (Sch)'!G176,IF(INDEX!$H$8=2,'LA14(TotSpec)'!G176,IF(INDEX!$H$8=3,'LA15(TotSF)'!G176,IF(INDEX!$H$8=4,'LA16(TotAP)'!G176))))</f>
        <v>3</v>
      </c>
      <c r="H176" s="195">
        <f>IF(INDEX!$H$8=1,'LA (Sch)'!H176,IF(INDEX!$H$8=2,'LA14(TotSpec)'!H176,IF(INDEX!$H$8=3,'LA15(TotSF)'!H176,IF(INDEX!$H$8=4,'LA16(TotAP)'!H176))))</f>
        <v>92</v>
      </c>
      <c r="I176" s="195">
        <f>IF(INDEX!$H$8=1,'LA (Sch)'!I176,IF(INDEX!$H$8=2,'LA14(TotSpec)'!I176,IF(INDEX!$H$8=3,'LA15(TotSF)'!I176,IF(INDEX!$H$8=4,'LA16(TotAP)'!I176))))</f>
        <v>22</v>
      </c>
      <c r="J176" s="195">
        <f>IF(INDEX!$H$8=1,'LA (Sch)'!J176,IF(INDEX!$H$8=2,'LA14(TotSpec)'!J176,IF(INDEX!$H$8=3,'LA15(TotSF)'!J176,IF(INDEX!$H$8=4,'LA16(TotAP)'!J176))))</f>
        <v>52</v>
      </c>
      <c r="K176" s="195">
        <f>IF(INDEX!$H$8=1,'LA (Sch)'!K176,IF(INDEX!$H$8=2,'LA14(TotSpec)'!K176,IF(INDEX!$H$8=3,'LA15(TotSF)'!K176,IF(INDEX!$H$8=4,'LA16(TotAP)'!K176))))</f>
        <v>16</v>
      </c>
      <c r="L176" s="195">
        <f>IF(INDEX!$H$8=1,'LA (Sch)'!L176,IF(INDEX!$H$8=2,'LA14(TotSpec)'!L176,IF(INDEX!$H$8=3,'LA15(TotSF)'!L176,IF(INDEX!$H$8=4,'LA16(TotAP)'!L176))))</f>
        <v>2</v>
      </c>
      <c r="M176" s="195">
        <f>IF(INDEX!$H$8=1,'LA (Sch)'!M176,IF(INDEX!$H$8=2,'LA14(TotSpec)'!M176,IF(INDEX!$H$8=3,'LA15(TotSF)'!M176,IF(INDEX!$H$8=4,'LA16(TotAP)'!M176))))</f>
        <v>2</v>
      </c>
      <c r="N176" s="195">
        <f>IF(INDEX!$H$8=1,'LA (Sch)'!N176,IF(INDEX!$H$8=2,'LA14(TotSpec)'!N176,IF(INDEX!$H$8=3,'LA15(TotSF)'!N176,IF(INDEX!$H$8=4,'LA16(TotAP)'!N176))))</f>
        <v>5</v>
      </c>
      <c r="O176" s="195">
        <f>IF(INDEX!$H$8=1,'LA (Sch)'!O176,IF(INDEX!$H$8=2,'LA14(TotSpec)'!O176,IF(INDEX!$H$8=3,'LA15(TotSF)'!O176,IF(INDEX!$H$8=4,'LA16(TotAP)'!O176))))</f>
        <v>1</v>
      </c>
    </row>
    <row r="177" spans="1:15" s="18" customFormat="1" ht="11.25" x14ac:dyDescent="0.2">
      <c r="A177" s="5" t="s">
        <v>474</v>
      </c>
      <c r="B177" s="100">
        <v>307</v>
      </c>
      <c r="C177" s="5" t="s">
        <v>182</v>
      </c>
      <c r="D177" s="80" t="s">
        <v>112</v>
      </c>
      <c r="E177" s="195">
        <f>IF(INDEX!$H$8=1,'LA (Sch)'!E177,IF(INDEX!$H$8=2,'LA14(TotSpec)'!E177,IF(INDEX!$H$8=3,'LA15(TotSF)'!E177,IF(INDEX!$H$8=4,'LA16(TotAP)'!E177))))</f>
        <v>2925</v>
      </c>
      <c r="F177" s="195">
        <f>IF(INDEX!$H$8=1,'LA (Sch)'!F177,IF(INDEX!$H$8=2,'LA14(TotSpec)'!F177,IF(INDEX!$H$8=3,'LA15(TotSF)'!F177,IF(INDEX!$H$8=4,'LA16(TotAP)'!F177))))</f>
        <v>95</v>
      </c>
      <c r="G177" s="195">
        <f>IF(INDEX!$H$8=1,'LA (Sch)'!G177,IF(INDEX!$H$8=2,'LA14(TotSpec)'!G177,IF(INDEX!$H$8=3,'LA15(TotSF)'!G177,IF(INDEX!$H$8=4,'LA16(TotAP)'!G177))))</f>
        <v>2</v>
      </c>
      <c r="H177" s="195">
        <f>IF(INDEX!$H$8=1,'LA (Sch)'!H177,IF(INDEX!$H$8=2,'LA14(TotSpec)'!H177,IF(INDEX!$H$8=3,'LA15(TotSF)'!H177,IF(INDEX!$H$8=4,'LA16(TotAP)'!H177))))</f>
        <v>93</v>
      </c>
      <c r="I177" s="195">
        <f>IF(INDEX!$H$8=1,'LA (Sch)'!I177,IF(INDEX!$H$8=2,'LA14(TotSpec)'!I177,IF(INDEX!$H$8=3,'LA15(TotSF)'!I177,IF(INDEX!$H$8=4,'LA16(TotAP)'!I177))))</f>
        <v>25</v>
      </c>
      <c r="J177" s="195">
        <f>IF(INDEX!$H$8=1,'LA (Sch)'!J177,IF(INDEX!$H$8=2,'LA14(TotSpec)'!J177,IF(INDEX!$H$8=3,'LA15(TotSF)'!J177,IF(INDEX!$H$8=4,'LA16(TotAP)'!J177))))</f>
        <v>64</v>
      </c>
      <c r="K177" s="195">
        <f>IF(INDEX!$H$8=1,'LA (Sch)'!K177,IF(INDEX!$H$8=2,'LA14(TotSpec)'!K177,IF(INDEX!$H$8=3,'LA15(TotSF)'!K177,IF(INDEX!$H$8=4,'LA16(TotAP)'!K177))))</f>
        <v>2</v>
      </c>
      <c r="L177" s="195">
        <f>IF(INDEX!$H$8=1,'LA (Sch)'!L177,IF(INDEX!$H$8=2,'LA14(TotSpec)'!L177,IF(INDEX!$H$8=3,'LA15(TotSF)'!L177,IF(INDEX!$H$8=4,'LA16(TotAP)'!L177))))</f>
        <v>2</v>
      </c>
      <c r="M177" s="195">
        <f>IF(INDEX!$H$8=1,'LA (Sch)'!M177,IF(INDEX!$H$8=2,'LA14(TotSpec)'!M177,IF(INDEX!$H$8=3,'LA15(TotSF)'!M177,IF(INDEX!$H$8=4,'LA16(TotAP)'!M177))))</f>
        <v>1</v>
      </c>
      <c r="N177" s="195">
        <f>IF(INDEX!$H$8=1,'LA (Sch)'!N177,IF(INDEX!$H$8=2,'LA14(TotSpec)'!N177,IF(INDEX!$H$8=3,'LA15(TotSF)'!N177,IF(INDEX!$H$8=4,'LA16(TotAP)'!N177))))</f>
        <v>4</v>
      </c>
      <c r="O177" s="195">
        <f>IF(INDEX!$H$8=1,'LA (Sch)'!O177,IF(INDEX!$H$8=2,'LA14(TotSpec)'!O177,IF(INDEX!$H$8=3,'LA15(TotSF)'!O177,IF(INDEX!$H$8=4,'LA16(TotAP)'!O177))))</f>
        <v>1</v>
      </c>
    </row>
    <row r="178" spans="1:15" s="18" customFormat="1" ht="11.25" x14ac:dyDescent="0.2">
      <c r="A178" s="5" t="s">
        <v>475</v>
      </c>
      <c r="B178" s="100">
        <v>308</v>
      </c>
      <c r="C178" s="5" t="s">
        <v>185</v>
      </c>
      <c r="D178" s="80" t="s">
        <v>112</v>
      </c>
      <c r="E178" s="195">
        <f>IF(INDEX!$H$8=1,'LA (Sch)'!E178,IF(INDEX!$H$8=2,'LA14(TotSpec)'!E178,IF(INDEX!$H$8=3,'LA15(TotSF)'!E178,IF(INDEX!$H$8=4,'LA16(TotAP)'!E178))))</f>
        <v>3715</v>
      </c>
      <c r="F178" s="195">
        <f>IF(INDEX!$H$8=1,'LA (Sch)'!F178,IF(INDEX!$H$8=2,'LA14(TotSpec)'!F178,IF(INDEX!$H$8=3,'LA15(TotSF)'!F178,IF(INDEX!$H$8=4,'LA16(TotAP)'!F178))))</f>
        <v>94</v>
      </c>
      <c r="G178" s="195">
        <f>IF(INDEX!$H$8=1,'LA (Sch)'!G178,IF(INDEX!$H$8=2,'LA14(TotSpec)'!G178,IF(INDEX!$H$8=3,'LA15(TotSF)'!G178,IF(INDEX!$H$8=4,'LA16(TotAP)'!G178))))</f>
        <v>2</v>
      </c>
      <c r="H178" s="195">
        <f>IF(INDEX!$H$8=1,'LA (Sch)'!H178,IF(INDEX!$H$8=2,'LA14(TotSpec)'!H178,IF(INDEX!$H$8=3,'LA15(TotSF)'!H178,IF(INDEX!$H$8=4,'LA16(TotAP)'!H178))))</f>
        <v>93</v>
      </c>
      <c r="I178" s="195">
        <f>IF(INDEX!$H$8=1,'LA (Sch)'!I178,IF(INDEX!$H$8=2,'LA14(TotSpec)'!I178,IF(INDEX!$H$8=3,'LA15(TotSF)'!I178,IF(INDEX!$H$8=4,'LA16(TotAP)'!I178))))</f>
        <v>24</v>
      </c>
      <c r="J178" s="195">
        <f>IF(INDEX!$H$8=1,'LA (Sch)'!J178,IF(INDEX!$H$8=2,'LA14(TotSpec)'!J178,IF(INDEX!$H$8=3,'LA15(TotSF)'!J178,IF(INDEX!$H$8=4,'LA16(TotAP)'!J178))))</f>
        <v>58</v>
      </c>
      <c r="K178" s="195">
        <f>IF(INDEX!$H$8=1,'LA (Sch)'!K178,IF(INDEX!$H$8=2,'LA14(TotSpec)'!K178,IF(INDEX!$H$8=3,'LA15(TotSF)'!K178,IF(INDEX!$H$8=4,'LA16(TotAP)'!K178))))</f>
        <v>9</v>
      </c>
      <c r="L178" s="195">
        <f>IF(INDEX!$H$8=1,'LA (Sch)'!L178,IF(INDEX!$H$8=2,'LA14(TotSpec)'!L178,IF(INDEX!$H$8=3,'LA15(TotSF)'!L178,IF(INDEX!$H$8=4,'LA16(TotAP)'!L178))))</f>
        <v>2</v>
      </c>
      <c r="M178" s="195">
        <f>IF(INDEX!$H$8=1,'LA (Sch)'!M178,IF(INDEX!$H$8=2,'LA14(TotSpec)'!M178,IF(INDEX!$H$8=3,'LA15(TotSF)'!M178,IF(INDEX!$H$8=4,'LA16(TotAP)'!M178))))</f>
        <v>1</v>
      </c>
      <c r="N178" s="195">
        <f>IF(INDEX!$H$8=1,'LA (Sch)'!N178,IF(INDEX!$H$8=2,'LA14(TotSpec)'!N178,IF(INDEX!$H$8=3,'LA15(TotSF)'!N178,IF(INDEX!$H$8=4,'LA16(TotAP)'!N178))))</f>
        <v>5</v>
      </c>
      <c r="O178" s="195">
        <f>IF(INDEX!$H$8=1,'LA (Sch)'!O178,IF(INDEX!$H$8=2,'LA14(TotSpec)'!O178,IF(INDEX!$H$8=3,'LA15(TotSF)'!O178,IF(INDEX!$H$8=4,'LA16(TotAP)'!O178))))</f>
        <v>1</v>
      </c>
    </row>
    <row r="179" spans="1:15" s="18" customFormat="1" ht="11.25" x14ac:dyDescent="0.2">
      <c r="A179" s="5" t="s">
        <v>476</v>
      </c>
      <c r="B179" s="100">
        <v>203</v>
      </c>
      <c r="C179" s="5" t="s">
        <v>189</v>
      </c>
      <c r="D179" s="80" t="s">
        <v>112</v>
      </c>
      <c r="E179" s="195">
        <f>IF(INDEX!$H$8=1,'LA (Sch)'!E179,IF(INDEX!$H$8=2,'LA14(TotSpec)'!E179,IF(INDEX!$H$8=3,'LA15(TotSF)'!E179,IF(INDEX!$H$8=4,'LA16(TotAP)'!E179))))</f>
        <v>2145</v>
      </c>
      <c r="F179" s="195">
        <f>IF(INDEX!$H$8=1,'LA (Sch)'!F179,IF(INDEX!$H$8=2,'LA14(TotSpec)'!F179,IF(INDEX!$H$8=3,'LA15(TotSF)'!F179,IF(INDEX!$H$8=4,'LA16(TotAP)'!F179))))</f>
        <v>94</v>
      </c>
      <c r="G179" s="195">
        <f>IF(INDEX!$H$8=1,'LA (Sch)'!G179,IF(INDEX!$H$8=2,'LA14(TotSpec)'!G179,IF(INDEX!$H$8=3,'LA15(TotSF)'!G179,IF(INDEX!$H$8=4,'LA16(TotAP)'!G179))))</f>
        <v>5</v>
      </c>
      <c r="H179" s="195">
        <f>IF(INDEX!$H$8=1,'LA (Sch)'!H179,IF(INDEX!$H$8=2,'LA14(TotSpec)'!H179,IF(INDEX!$H$8=3,'LA15(TotSF)'!H179,IF(INDEX!$H$8=4,'LA16(TotAP)'!H179))))</f>
        <v>92</v>
      </c>
      <c r="I179" s="195">
        <f>IF(INDEX!$H$8=1,'LA (Sch)'!I179,IF(INDEX!$H$8=2,'LA14(TotSpec)'!I179,IF(INDEX!$H$8=3,'LA15(TotSF)'!I179,IF(INDEX!$H$8=4,'LA16(TotAP)'!I179))))</f>
        <v>24</v>
      </c>
      <c r="J179" s="195">
        <f>IF(INDEX!$H$8=1,'LA (Sch)'!J179,IF(INDEX!$H$8=2,'LA14(TotSpec)'!J179,IF(INDEX!$H$8=3,'LA15(TotSF)'!J179,IF(INDEX!$H$8=4,'LA16(TotAP)'!J179))))</f>
        <v>59</v>
      </c>
      <c r="K179" s="195">
        <f>IF(INDEX!$H$8=1,'LA (Sch)'!K179,IF(INDEX!$H$8=2,'LA14(TotSpec)'!K179,IF(INDEX!$H$8=3,'LA15(TotSF)'!K179,IF(INDEX!$H$8=4,'LA16(TotAP)'!K179))))</f>
        <v>12</v>
      </c>
      <c r="L179" s="195">
        <f>IF(INDEX!$H$8=1,'LA (Sch)'!L179,IF(INDEX!$H$8=2,'LA14(TotSpec)'!L179,IF(INDEX!$H$8=3,'LA15(TotSF)'!L179,IF(INDEX!$H$8=4,'LA16(TotAP)'!L179))))</f>
        <v>2</v>
      </c>
      <c r="M179" s="195">
        <f>IF(INDEX!$H$8=1,'LA (Sch)'!M179,IF(INDEX!$H$8=2,'LA14(TotSpec)'!M179,IF(INDEX!$H$8=3,'LA15(TotSF)'!M179,IF(INDEX!$H$8=4,'LA16(TotAP)'!M179))))</f>
        <v>2</v>
      </c>
      <c r="N179" s="195">
        <f>IF(INDEX!$H$8=1,'LA (Sch)'!N179,IF(INDEX!$H$8=2,'LA14(TotSpec)'!N179,IF(INDEX!$H$8=3,'LA15(TotSF)'!N179,IF(INDEX!$H$8=4,'LA16(TotAP)'!N179))))</f>
        <v>5</v>
      </c>
      <c r="O179" s="195">
        <f>IF(INDEX!$H$8=1,'LA (Sch)'!O179,IF(INDEX!$H$8=2,'LA14(TotSpec)'!O179,IF(INDEX!$H$8=3,'LA15(TotSF)'!O179,IF(INDEX!$H$8=4,'LA16(TotAP)'!O179))))</f>
        <v>1</v>
      </c>
    </row>
    <row r="180" spans="1:15" s="18" customFormat="1" ht="11.25" x14ac:dyDescent="0.2">
      <c r="A180" s="5" t="s">
        <v>477</v>
      </c>
      <c r="B180" s="100">
        <v>310</v>
      </c>
      <c r="C180" s="5" t="s">
        <v>195</v>
      </c>
      <c r="D180" s="80" t="s">
        <v>112</v>
      </c>
      <c r="E180" s="195">
        <f>IF(INDEX!$H$8=1,'LA (Sch)'!E180,IF(INDEX!$H$8=2,'LA14(TotSpec)'!E180,IF(INDEX!$H$8=3,'LA15(TotSF)'!E180,IF(INDEX!$H$8=4,'LA16(TotAP)'!E180))))</f>
        <v>2130</v>
      </c>
      <c r="F180" s="195">
        <f>IF(INDEX!$H$8=1,'LA (Sch)'!F180,IF(INDEX!$H$8=2,'LA14(TotSpec)'!F180,IF(INDEX!$H$8=3,'LA15(TotSF)'!F180,IF(INDEX!$H$8=4,'LA16(TotAP)'!F180))))</f>
        <v>94</v>
      </c>
      <c r="G180" s="195">
        <f>IF(INDEX!$H$8=1,'LA (Sch)'!G180,IF(INDEX!$H$8=2,'LA14(TotSpec)'!G180,IF(INDEX!$H$8=3,'LA15(TotSF)'!G180,IF(INDEX!$H$8=4,'LA16(TotAP)'!G180))))</f>
        <v>1</v>
      </c>
      <c r="H180" s="195">
        <f>IF(INDEX!$H$8=1,'LA (Sch)'!H180,IF(INDEX!$H$8=2,'LA14(TotSpec)'!H180,IF(INDEX!$H$8=3,'LA15(TotSF)'!H180,IF(INDEX!$H$8=4,'LA16(TotAP)'!H180))))</f>
        <v>93</v>
      </c>
      <c r="I180" s="195">
        <f>IF(INDEX!$H$8=1,'LA (Sch)'!I180,IF(INDEX!$H$8=2,'LA14(TotSpec)'!I180,IF(INDEX!$H$8=3,'LA15(TotSF)'!I180,IF(INDEX!$H$8=4,'LA16(TotAP)'!I180))))</f>
        <v>32</v>
      </c>
      <c r="J180" s="195">
        <f>IF(INDEX!$H$8=1,'LA (Sch)'!J180,IF(INDEX!$H$8=2,'LA14(TotSpec)'!J180,IF(INDEX!$H$8=3,'LA15(TotSF)'!J180,IF(INDEX!$H$8=4,'LA16(TotAP)'!J180))))</f>
        <v>45</v>
      </c>
      <c r="K180" s="195">
        <f>IF(INDEX!$H$8=1,'LA (Sch)'!K180,IF(INDEX!$H$8=2,'LA14(TotSpec)'!K180,IF(INDEX!$H$8=3,'LA15(TotSF)'!K180,IF(INDEX!$H$8=4,'LA16(TotAP)'!K180))))</f>
        <v>14</v>
      </c>
      <c r="L180" s="195">
        <f>IF(INDEX!$H$8=1,'LA (Sch)'!L180,IF(INDEX!$H$8=2,'LA14(TotSpec)'!L180,IF(INDEX!$H$8=3,'LA15(TotSF)'!L180,IF(INDEX!$H$8=4,'LA16(TotAP)'!L180))))</f>
        <v>2</v>
      </c>
      <c r="M180" s="195">
        <f>IF(INDEX!$H$8=1,'LA (Sch)'!M180,IF(INDEX!$H$8=2,'LA14(TotSpec)'!M180,IF(INDEX!$H$8=3,'LA15(TotSF)'!M180,IF(INDEX!$H$8=4,'LA16(TotAP)'!M180))))</f>
        <v>1</v>
      </c>
      <c r="N180" s="195">
        <f>IF(INDEX!$H$8=1,'LA (Sch)'!N180,IF(INDEX!$H$8=2,'LA14(TotSpec)'!N180,IF(INDEX!$H$8=3,'LA15(TotSF)'!N180,IF(INDEX!$H$8=4,'LA16(TotAP)'!N180))))</f>
        <v>4</v>
      </c>
      <c r="O180" s="195">
        <f>IF(INDEX!$H$8=1,'LA (Sch)'!O180,IF(INDEX!$H$8=2,'LA14(TotSpec)'!O180,IF(INDEX!$H$8=3,'LA15(TotSF)'!O180,IF(INDEX!$H$8=4,'LA16(TotAP)'!O180))))</f>
        <v>2</v>
      </c>
    </row>
    <row r="181" spans="1:15" s="18" customFormat="1" ht="11.25" x14ac:dyDescent="0.2">
      <c r="A181" s="5" t="s">
        <v>478</v>
      </c>
      <c r="B181" s="100">
        <v>311</v>
      </c>
      <c r="C181" s="5" t="s">
        <v>197</v>
      </c>
      <c r="D181" s="80" t="s">
        <v>112</v>
      </c>
      <c r="E181" s="195">
        <f>IF(INDEX!$H$8=1,'LA (Sch)'!E181,IF(INDEX!$H$8=2,'LA14(TotSpec)'!E181,IF(INDEX!$H$8=3,'LA15(TotSF)'!E181,IF(INDEX!$H$8=4,'LA16(TotAP)'!E181))))</f>
        <v>3055</v>
      </c>
      <c r="F181" s="195">
        <f>IF(INDEX!$H$8=1,'LA (Sch)'!F181,IF(INDEX!$H$8=2,'LA14(TotSpec)'!F181,IF(INDEX!$H$8=3,'LA15(TotSF)'!F181,IF(INDEX!$H$8=4,'LA16(TotAP)'!F181))))</f>
        <v>95</v>
      </c>
      <c r="G181" s="195">
        <f>IF(INDEX!$H$8=1,'LA (Sch)'!G181,IF(INDEX!$H$8=2,'LA14(TotSpec)'!G181,IF(INDEX!$H$8=3,'LA15(TotSF)'!G181,IF(INDEX!$H$8=4,'LA16(TotAP)'!G181))))</f>
        <v>7</v>
      </c>
      <c r="H181" s="195">
        <f>IF(INDEX!$H$8=1,'LA (Sch)'!H181,IF(INDEX!$H$8=2,'LA14(TotSpec)'!H181,IF(INDEX!$H$8=3,'LA15(TotSF)'!H181,IF(INDEX!$H$8=4,'LA16(TotAP)'!H181))))</f>
        <v>92</v>
      </c>
      <c r="I181" s="195">
        <f>IF(INDEX!$H$8=1,'LA (Sch)'!I181,IF(INDEX!$H$8=2,'LA14(TotSpec)'!I181,IF(INDEX!$H$8=3,'LA15(TotSF)'!I181,IF(INDEX!$H$8=4,'LA16(TotAP)'!I181))))</f>
        <v>32</v>
      </c>
      <c r="J181" s="195">
        <f>IF(INDEX!$H$8=1,'LA (Sch)'!J181,IF(INDEX!$H$8=2,'LA14(TotSpec)'!J181,IF(INDEX!$H$8=3,'LA15(TotSF)'!J181,IF(INDEX!$H$8=4,'LA16(TotAP)'!J181))))</f>
        <v>28</v>
      </c>
      <c r="K181" s="195">
        <f>IF(INDEX!$H$8=1,'LA (Sch)'!K181,IF(INDEX!$H$8=2,'LA14(TotSpec)'!K181,IF(INDEX!$H$8=3,'LA15(TotSF)'!K181,IF(INDEX!$H$8=4,'LA16(TotAP)'!K181))))</f>
        <v>32</v>
      </c>
      <c r="L181" s="195" t="str">
        <f>IF(INDEX!$H$8=1,'LA (Sch)'!L181,IF(INDEX!$H$8=2,'LA14(TotSpec)'!L181,IF(INDEX!$H$8=3,'LA15(TotSF)'!L181,IF(INDEX!$H$8=4,'LA16(TotAP)'!L181))))</f>
        <v>-</v>
      </c>
      <c r="M181" s="195">
        <f>IF(INDEX!$H$8=1,'LA (Sch)'!M181,IF(INDEX!$H$8=2,'LA14(TotSpec)'!M181,IF(INDEX!$H$8=3,'LA15(TotSF)'!M181,IF(INDEX!$H$8=4,'LA16(TotAP)'!M181))))</f>
        <v>2</v>
      </c>
      <c r="N181" s="195">
        <f>IF(INDEX!$H$8=1,'LA (Sch)'!N181,IF(INDEX!$H$8=2,'LA14(TotSpec)'!N181,IF(INDEX!$H$8=3,'LA15(TotSF)'!N181,IF(INDEX!$H$8=4,'LA16(TotAP)'!N181))))</f>
        <v>5</v>
      </c>
      <c r="O181" s="195">
        <f>IF(INDEX!$H$8=1,'LA (Sch)'!O181,IF(INDEX!$H$8=2,'LA14(TotSpec)'!O181,IF(INDEX!$H$8=3,'LA15(TotSF)'!O181,IF(INDEX!$H$8=4,'LA16(TotAP)'!O181))))</f>
        <v>1</v>
      </c>
    </row>
    <row r="182" spans="1:15" s="18" customFormat="1" ht="11.25" x14ac:dyDescent="0.2">
      <c r="A182" s="5" t="s">
        <v>479</v>
      </c>
      <c r="B182" s="100">
        <v>312</v>
      </c>
      <c r="C182" s="5" t="s">
        <v>200</v>
      </c>
      <c r="D182" s="80" t="s">
        <v>112</v>
      </c>
      <c r="E182" s="195">
        <f>IF(INDEX!$H$8=1,'LA (Sch)'!E182,IF(INDEX!$H$8=2,'LA14(TotSpec)'!E182,IF(INDEX!$H$8=3,'LA15(TotSF)'!E182,IF(INDEX!$H$8=4,'LA16(TotAP)'!E182))))</f>
        <v>3125</v>
      </c>
      <c r="F182" s="195">
        <f>IF(INDEX!$H$8=1,'LA (Sch)'!F182,IF(INDEX!$H$8=2,'LA14(TotSpec)'!F182,IF(INDEX!$H$8=3,'LA15(TotSF)'!F182,IF(INDEX!$H$8=4,'LA16(TotAP)'!F182))))</f>
        <v>93</v>
      </c>
      <c r="G182" s="195">
        <f>IF(INDEX!$H$8=1,'LA (Sch)'!G182,IF(INDEX!$H$8=2,'LA14(TotSpec)'!G182,IF(INDEX!$H$8=3,'LA15(TotSF)'!G182,IF(INDEX!$H$8=4,'LA16(TotAP)'!G182))))</f>
        <v>5</v>
      </c>
      <c r="H182" s="195">
        <f>IF(INDEX!$H$8=1,'LA (Sch)'!H182,IF(INDEX!$H$8=2,'LA14(TotSpec)'!H182,IF(INDEX!$H$8=3,'LA15(TotSF)'!H182,IF(INDEX!$H$8=4,'LA16(TotAP)'!H182))))</f>
        <v>90</v>
      </c>
      <c r="I182" s="195">
        <f>IF(INDEX!$H$8=1,'LA (Sch)'!I182,IF(INDEX!$H$8=2,'LA14(TotSpec)'!I182,IF(INDEX!$H$8=3,'LA15(TotSF)'!I182,IF(INDEX!$H$8=4,'LA16(TotAP)'!I182))))</f>
        <v>27</v>
      </c>
      <c r="J182" s="195">
        <f>IF(INDEX!$H$8=1,'LA (Sch)'!J182,IF(INDEX!$H$8=2,'LA14(TotSpec)'!J182,IF(INDEX!$H$8=3,'LA15(TotSF)'!J182,IF(INDEX!$H$8=4,'LA16(TotAP)'!J182))))</f>
        <v>60</v>
      </c>
      <c r="K182" s="195">
        <f>IF(INDEX!$H$8=1,'LA (Sch)'!K182,IF(INDEX!$H$8=2,'LA14(TotSpec)'!K182,IF(INDEX!$H$8=3,'LA15(TotSF)'!K182,IF(INDEX!$H$8=4,'LA16(TotAP)'!K182))))</f>
        <v>1</v>
      </c>
      <c r="L182" s="195">
        <f>IF(INDEX!$H$8=1,'LA (Sch)'!L182,IF(INDEX!$H$8=2,'LA14(TotSpec)'!L182,IF(INDEX!$H$8=3,'LA15(TotSF)'!L182,IF(INDEX!$H$8=4,'LA16(TotAP)'!L182))))</f>
        <v>2</v>
      </c>
      <c r="M182" s="195">
        <f>IF(INDEX!$H$8=1,'LA (Sch)'!M182,IF(INDEX!$H$8=2,'LA14(TotSpec)'!M182,IF(INDEX!$H$8=3,'LA15(TotSF)'!M182,IF(INDEX!$H$8=4,'LA16(TotAP)'!M182))))</f>
        <v>3</v>
      </c>
      <c r="N182" s="195">
        <f>IF(INDEX!$H$8=1,'LA (Sch)'!N182,IF(INDEX!$H$8=2,'LA14(TotSpec)'!N182,IF(INDEX!$H$8=3,'LA15(TotSF)'!N182,IF(INDEX!$H$8=4,'LA16(TotAP)'!N182))))</f>
        <v>5</v>
      </c>
      <c r="O182" s="195">
        <f>IF(INDEX!$H$8=1,'LA (Sch)'!O182,IF(INDEX!$H$8=2,'LA14(TotSpec)'!O182,IF(INDEX!$H$8=3,'LA15(TotSF)'!O182,IF(INDEX!$H$8=4,'LA16(TotAP)'!O182))))</f>
        <v>2</v>
      </c>
    </row>
    <row r="183" spans="1:15" s="18" customFormat="1" ht="11.25" x14ac:dyDescent="0.2">
      <c r="A183" s="5" t="s">
        <v>480</v>
      </c>
      <c r="B183" s="100">
        <v>313</v>
      </c>
      <c r="C183" s="5" t="s">
        <v>201</v>
      </c>
      <c r="D183" s="80" t="s">
        <v>112</v>
      </c>
      <c r="E183" s="195">
        <f>IF(INDEX!$H$8=1,'LA (Sch)'!E183,IF(INDEX!$H$8=2,'LA14(TotSpec)'!E183,IF(INDEX!$H$8=3,'LA15(TotSF)'!E183,IF(INDEX!$H$8=4,'LA16(TotAP)'!E183))))</f>
        <v>2655</v>
      </c>
      <c r="F183" s="195">
        <f>IF(INDEX!$H$8=1,'LA (Sch)'!F183,IF(INDEX!$H$8=2,'LA14(TotSpec)'!F183,IF(INDEX!$H$8=3,'LA15(TotSF)'!F183,IF(INDEX!$H$8=4,'LA16(TotAP)'!F183))))</f>
        <v>95</v>
      </c>
      <c r="G183" s="195">
        <f>IF(INDEX!$H$8=1,'LA (Sch)'!G183,IF(INDEX!$H$8=2,'LA14(TotSpec)'!G183,IF(INDEX!$H$8=3,'LA15(TotSF)'!G183,IF(INDEX!$H$8=4,'LA16(TotAP)'!G183))))</f>
        <v>2</v>
      </c>
      <c r="H183" s="195">
        <f>IF(INDEX!$H$8=1,'LA (Sch)'!H183,IF(INDEX!$H$8=2,'LA14(TotSpec)'!H183,IF(INDEX!$H$8=3,'LA15(TotSF)'!H183,IF(INDEX!$H$8=4,'LA16(TotAP)'!H183))))</f>
        <v>93</v>
      </c>
      <c r="I183" s="195">
        <f>IF(INDEX!$H$8=1,'LA (Sch)'!I183,IF(INDEX!$H$8=2,'LA14(TotSpec)'!I183,IF(INDEX!$H$8=3,'LA15(TotSF)'!I183,IF(INDEX!$H$8=4,'LA16(TotAP)'!I183))))</f>
        <v>25</v>
      </c>
      <c r="J183" s="195">
        <f>IF(INDEX!$H$8=1,'LA (Sch)'!J183,IF(INDEX!$H$8=2,'LA14(TotSpec)'!J183,IF(INDEX!$H$8=3,'LA15(TotSF)'!J183,IF(INDEX!$H$8=4,'LA16(TotAP)'!J183))))</f>
        <v>64</v>
      </c>
      <c r="K183" s="195">
        <f>IF(INDEX!$H$8=1,'LA (Sch)'!K183,IF(INDEX!$H$8=2,'LA14(TotSpec)'!K183,IF(INDEX!$H$8=3,'LA15(TotSF)'!K183,IF(INDEX!$H$8=4,'LA16(TotAP)'!K183))))</f>
        <v>3</v>
      </c>
      <c r="L183" s="195">
        <f>IF(INDEX!$H$8=1,'LA (Sch)'!L183,IF(INDEX!$H$8=2,'LA14(TotSpec)'!L183,IF(INDEX!$H$8=3,'LA15(TotSF)'!L183,IF(INDEX!$H$8=4,'LA16(TotAP)'!L183))))</f>
        <v>1</v>
      </c>
      <c r="M183" s="195">
        <f>IF(INDEX!$H$8=1,'LA (Sch)'!M183,IF(INDEX!$H$8=2,'LA14(TotSpec)'!M183,IF(INDEX!$H$8=3,'LA15(TotSF)'!M183,IF(INDEX!$H$8=4,'LA16(TotAP)'!M183))))</f>
        <v>1</v>
      </c>
      <c r="N183" s="195">
        <f>IF(INDEX!$H$8=1,'LA (Sch)'!N183,IF(INDEX!$H$8=2,'LA14(TotSpec)'!N183,IF(INDEX!$H$8=3,'LA15(TotSF)'!N183,IF(INDEX!$H$8=4,'LA16(TotAP)'!N183))))</f>
        <v>4</v>
      </c>
      <c r="O183" s="195">
        <f>IF(INDEX!$H$8=1,'LA (Sch)'!O183,IF(INDEX!$H$8=2,'LA14(TotSpec)'!O183,IF(INDEX!$H$8=3,'LA15(TotSF)'!O183,IF(INDEX!$H$8=4,'LA16(TotAP)'!O183))))</f>
        <v>1</v>
      </c>
    </row>
    <row r="184" spans="1:15" s="18" customFormat="1" ht="11.25" x14ac:dyDescent="0.2">
      <c r="A184" s="5" t="s">
        <v>481</v>
      </c>
      <c r="B184" s="100">
        <v>314</v>
      </c>
      <c r="C184" s="5" t="s">
        <v>208</v>
      </c>
      <c r="D184" s="80" t="s">
        <v>112</v>
      </c>
      <c r="E184" s="195">
        <f>IF(INDEX!$H$8=1,'LA (Sch)'!E184,IF(INDEX!$H$8=2,'LA14(TotSpec)'!E184,IF(INDEX!$H$8=3,'LA15(TotSF)'!E184,IF(INDEX!$H$8=4,'LA16(TotAP)'!E184))))</f>
        <v>1595</v>
      </c>
      <c r="F184" s="195">
        <f>IF(INDEX!$H$8=1,'LA (Sch)'!F184,IF(INDEX!$H$8=2,'LA14(TotSpec)'!F184,IF(INDEX!$H$8=3,'LA15(TotSF)'!F184,IF(INDEX!$H$8=4,'LA16(TotAP)'!F184))))</f>
        <v>95</v>
      </c>
      <c r="G184" s="195">
        <f>IF(INDEX!$H$8=1,'LA (Sch)'!G184,IF(INDEX!$H$8=2,'LA14(TotSpec)'!G184,IF(INDEX!$H$8=3,'LA15(TotSF)'!G184,IF(INDEX!$H$8=4,'LA16(TotAP)'!G184))))</f>
        <v>3</v>
      </c>
      <c r="H184" s="195">
        <f>IF(INDEX!$H$8=1,'LA (Sch)'!H184,IF(INDEX!$H$8=2,'LA14(TotSpec)'!H184,IF(INDEX!$H$8=3,'LA15(TotSF)'!H184,IF(INDEX!$H$8=4,'LA16(TotAP)'!H184))))</f>
        <v>93</v>
      </c>
      <c r="I184" s="195">
        <f>IF(INDEX!$H$8=1,'LA (Sch)'!I184,IF(INDEX!$H$8=2,'LA14(TotSpec)'!I184,IF(INDEX!$H$8=3,'LA15(TotSF)'!I184,IF(INDEX!$H$8=4,'LA16(TotAP)'!I184))))</f>
        <v>19</v>
      </c>
      <c r="J184" s="195">
        <f>IF(INDEX!$H$8=1,'LA (Sch)'!J184,IF(INDEX!$H$8=2,'LA14(TotSpec)'!J184,IF(INDEX!$H$8=3,'LA15(TotSF)'!J184,IF(INDEX!$H$8=4,'LA16(TotAP)'!J184))))</f>
        <v>61</v>
      </c>
      <c r="K184" s="195">
        <f>IF(INDEX!$H$8=1,'LA (Sch)'!K184,IF(INDEX!$H$8=2,'LA14(TotSpec)'!K184,IF(INDEX!$H$8=3,'LA15(TotSF)'!K184,IF(INDEX!$H$8=4,'LA16(TotAP)'!K184))))</f>
        <v>10</v>
      </c>
      <c r="L184" s="195">
        <f>IF(INDEX!$H$8=1,'LA (Sch)'!L184,IF(INDEX!$H$8=2,'LA14(TotSpec)'!L184,IF(INDEX!$H$8=3,'LA15(TotSF)'!L184,IF(INDEX!$H$8=4,'LA16(TotAP)'!L184))))</f>
        <v>3</v>
      </c>
      <c r="M184" s="195">
        <f>IF(INDEX!$H$8=1,'LA (Sch)'!M184,IF(INDEX!$H$8=2,'LA14(TotSpec)'!M184,IF(INDEX!$H$8=3,'LA15(TotSF)'!M184,IF(INDEX!$H$8=4,'LA16(TotAP)'!M184))))</f>
        <v>2</v>
      </c>
      <c r="N184" s="195">
        <f>IF(INDEX!$H$8=1,'LA (Sch)'!N184,IF(INDEX!$H$8=2,'LA14(TotSpec)'!N184,IF(INDEX!$H$8=3,'LA15(TotSF)'!N184,IF(INDEX!$H$8=4,'LA16(TotAP)'!N184))))</f>
        <v>3</v>
      </c>
      <c r="O184" s="195">
        <f>IF(INDEX!$H$8=1,'LA (Sch)'!O184,IF(INDEX!$H$8=2,'LA14(TotSpec)'!O184,IF(INDEX!$H$8=3,'LA15(TotSF)'!O184,IF(INDEX!$H$8=4,'LA16(TotAP)'!O184))))</f>
        <v>2</v>
      </c>
    </row>
    <row r="185" spans="1:15" s="18" customFormat="1" ht="11.25" x14ac:dyDescent="0.2">
      <c r="A185" s="5" t="s">
        <v>482</v>
      </c>
      <c r="B185" s="100">
        <v>315</v>
      </c>
      <c r="C185" s="5" t="s">
        <v>222</v>
      </c>
      <c r="D185" s="80" t="s">
        <v>112</v>
      </c>
      <c r="E185" s="195">
        <f>IF(INDEX!$H$8=1,'LA (Sch)'!E185,IF(INDEX!$H$8=2,'LA14(TotSpec)'!E185,IF(INDEX!$H$8=3,'LA15(TotSF)'!E185,IF(INDEX!$H$8=4,'LA16(TotAP)'!E185))))</f>
        <v>1570</v>
      </c>
      <c r="F185" s="195">
        <f>IF(INDEX!$H$8=1,'LA (Sch)'!F185,IF(INDEX!$H$8=2,'LA14(TotSpec)'!F185,IF(INDEX!$H$8=3,'LA15(TotSF)'!F185,IF(INDEX!$H$8=4,'LA16(TotAP)'!F185))))</f>
        <v>93</v>
      </c>
      <c r="G185" s="195">
        <f>IF(INDEX!$H$8=1,'LA (Sch)'!G185,IF(INDEX!$H$8=2,'LA14(TotSpec)'!G185,IF(INDEX!$H$8=3,'LA15(TotSF)'!G185,IF(INDEX!$H$8=4,'LA16(TotAP)'!G185))))</f>
        <v>2</v>
      </c>
      <c r="H185" s="195">
        <f>IF(INDEX!$H$8=1,'LA (Sch)'!H185,IF(INDEX!$H$8=2,'LA14(TotSpec)'!H185,IF(INDEX!$H$8=3,'LA15(TotSF)'!H185,IF(INDEX!$H$8=4,'LA16(TotAP)'!H185))))</f>
        <v>91</v>
      </c>
      <c r="I185" s="195">
        <f>IF(INDEX!$H$8=1,'LA (Sch)'!I185,IF(INDEX!$H$8=2,'LA14(TotSpec)'!I185,IF(INDEX!$H$8=3,'LA15(TotSF)'!I185,IF(INDEX!$H$8=4,'LA16(TotAP)'!I185))))</f>
        <v>28</v>
      </c>
      <c r="J185" s="195">
        <f>IF(INDEX!$H$8=1,'LA (Sch)'!J185,IF(INDEX!$H$8=2,'LA14(TotSpec)'!J185,IF(INDEX!$H$8=3,'LA15(TotSF)'!J185,IF(INDEX!$H$8=4,'LA16(TotAP)'!J185))))</f>
        <v>55</v>
      </c>
      <c r="K185" s="195">
        <f>IF(INDEX!$H$8=1,'LA (Sch)'!K185,IF(INDEX!$H$8=2,'LA14(TotSpec)'!K185,IF(INDEX!$H$8=3,'LA15(TotSF)'!K185,IF(INDEX!$H$8=4,'LA16(TotAP)'!K185))))</f>
        <v>7</v>
      </c>
      <c r="L185" s="195">
        <f>IF(INDEX!$H$8=1,'LA (Sch)'!L185,IF(INDEX!$H$8=2,'LA14(TotSpec)'!L185,IF(INDEX!$H$8=3,'LA15(TotSF)'!L185,IF(INDEX!$H$8=4,'LA16(TotAP)'!L185))))</f>
        <v>2</v>
      </c>
      <c r="M185" s="195">
        <f>IF(INDEX!$H$8=1,'LA (Sch)'!M185,IF(INDEX!$H$8=2,'LA14(TotSpec)'!M185,IF(INDEX!$H$8=3,'LA15(TotSF)'!M185,IF(INDEX!$H$8=4,'LA16(TotAP)'!M185))))</f>
        <v>2</v>
      </c>
      <c r="N185" s="195">
        <f>IF(INDEX!$H$8=1,'LA (Sch)'!N185,IF(INDEX!$H$8=2,'LA14(TotSpec)'!N185,IF(INDEX!$H$8=3,'LA15(TotSF)'!N185,IF(INDEX!$H$8=4,'LA16(TotAP)'!N185))))</f>
        <v>6</v>
      </c>
      <c r="O185" s="195">
        <f>IF(INDEX!$H$8=1,'LA (Sch)'!O185,IF(INDEX!$H$8=2,'LA14(TotSpec)'!O185,IF(INDEX!$H$8=3,'LA15(TotSF)'!O185,IF(INDEX!$H$8=4,'LA16(TotAP)'!O185))))</f>
        <v>1</v>
      </c>
    </row>
    <row r="186" spans="1:15" s="18" customFormat="1" ht="11.25" x14ac:dyDescent="0.2">
      <c r="A186" s="5" t="s">
        <v>483</v>
      </c>
      <c r="B186" s="100">
        <v>317</v>
      </c>
      <c r="C186" s="5" t="s">
        <v>244</v>
      </c>
      <c r="D186" s="80" t="s">
        <v>112</v>
      </c>
      <c r="E186" s="195">
        <f>IF(INDEX!$H$8=1,'LA (Sch)'!E186,IF(INDEX!$H$8=2,'LA14(TotSpec)'!E186,IF(INDEX!$H$8=3,'LA15(TotSF)'!E186,IF(INDEX!$H$8=4,'LA16(TotAP)'!E186))))</f>
        <v>3305</v>
      </c>
      <c r="F186" s="195">
        <f>IF(INDEX!$H$8=1,'LA (Sch)'!F186,IF(INDEX!$H$8=2,'LA14(TotSpec)'!F186,IF(INDEX!$H$8=3,'LA15(TotSF)'!F186,IF(INDEX!$H$8=4,'LA16(TotAP)'!F186))))</f>
        <v>96</v>
      </c>
      <c r="G186" s="195">
        <f>IF(INDEX!$H$8=1,'LA (Sch)'!G186,IF(INDEX!$H$8=2,'LA14(TotSpec)'!G186,IF(INDEX!$H$8=3,'LA15(TotSF)'!G186,IF(INDEX!$H$8=4,'LA16(TotAP)'!G186))))</f>
        <v>2</v>
      </c>
      <c r="H186" s="195">
        <f>IF(INDEX!$H$8=1,'LA (Sch)'!H186,IF(INDEX!$H$8=2,'LA14(TotSpec)'!H186,IF(INDEX!$H$8=3,'LA15(TotSF)'!H186,IF(INDEX!$H$8=4,'LA16(TotAP)'!H186))))</f>
        <v>95</v>
      </c>
      <c r="I186" s="195">
        <f>IF(INDEX!$H$8=1,'LA (Sch)'!I186,IF(INDEX!$H$8=2,'LA14(TotSpec)'!I186,IF(INDEX!$H$8=3,'LA15(TotSF)'!I186,IF(INDEX!$H$8=4,'LA16(TotAP)'!I186))))</f>
        <v>17</v>
      </c>
      <c r="J186" s="195">
        <f>IF(INDEX!$H$8=1,'LA (Sch)'!J186,IF(INDEX!$H$8=2,'LA14(TotSpec)'!J186,IF(INDEX!$H$8=3,'LA15(TotSF)'!J186,IF(INDEX!$H$8=4,'LA16(TotAP)'!J186))))</f>
        <v>73</v>
      </c>
      <c r="K186" s="195">
        <f>IF(INDEX!$H$8=1,'LA (Sch)'!K186,IF(INDEX!$H$8=2,'LA14(TotSpec)'!K186,IF(INDEX!$H$8=3,'LA15(TotSF)'!K186,IF(INDEX!$H$8=4,'LA16(TotAP)'!K186))))</f>
        <v>3</v>
      </c>
      <c r="L186" s="195">
        <f>IF(INDEX!$H$8=1,'LA (Sch)'!L186,IF(INDEX!$H$8=2,'LA14(TotSpec)'!L186,IF(INDEX!$H$8=3,'LA15(TotSF)'!L186,IF(INDEX!$H$8=4,'LA16(TotAP)'!L186))))</f>
        <v>1</v>
      </c>
      <c r="M186" s="195">
        <f>IF(INDEX!$H$8=1,'LA (Sch)'!M186,IF(INDEX!$H$8=2,'LA14(TotSpec)'!M186,IF(INDEX!$H$8=3,'LA15(TotSF)'!M186,IF(INDEX!$H$8=4,'LA16(TotAP)'!M186))))</f>
        <v>1</v>
      </c>
      <c r="N186" s="195">
        <f>IF(INDEX!$H$8=1,'LA (Sch)'!N186,IF(INDEX!$H$8=2,'LA14(TotSpec)'!N186,IF(INDEX!$H$8=3,'LA15(TotSF)'!N186,IF(INDEX!$H$8=4,'LA16(TotAP)'!N186))))</f>
        <v>3</v>
      </c>
      <c r="O186" s="195">
        <f>IF(INDEX!$H$8=1,'LA (Sch)'!O186,IF(INDEX!$H$8=2,'LA14(TotSpec)'!O186,IF(INDEX!$H$8=3,'LA15(TotSF)'!O186,IF(INDEX!$H$8=4,'LA16(TotAP)'!O186))))</f>
        <v>1</v>
      </c>
    </row>
    <row r="187" spans="1:15" s="18" customFormat="1" ht="11.25" x14ac:dyDescent="0.2">
      <c r="A187" s="5" t="s">
        <v>484</v>
      </c>
      <c r="B187" s="100">
        <v>318</v>
      </c>
      <c r="C187" s="5" t="s">
        <v>246</v>
      </c>
      <c r="D187" s="80" t="s">
        <v>112</v>
      </c>
      <c r="E187" s="195">
        <f>IF(INDEX!$H$8=1,'LA (Sch)'!E187,IF(INDEX!$H$8=2,'LA14(TotSpec)'!E187,IF(INDEX!$H$8=3,'LA15(TotSF)'!E187,IF(INDEX!$H$8=4,'LA16(TotAP)'!E187))))</f>
        <v>1375</v>
      </c>
      <c r="F187" s="195">
        <f>IF(INDEX!$H$8=1,'LA (Sch)'!F187,IF(INDEX!$H$8=2,'LA14(TotSpec)'!F187,IF(INDEX!$H$8=3,'LA15(TotSF)'!F187,IF(INDEX!$H$8=4,'LA16(TotAP)'!F187))))</f>
        <v>91</v>
      </c>
      <c r="G187" s="195">
        <f>IF(INDEX!$H$8=1,'LA (Sch)'!G187,IF(INDEX!$H$8=2,'LA14(TotSpec)'!G187,IF(INDEX!$H$8=3,'LA15(TotSF)'!G187,IF(INDEX!$H$8=4,'LA16(TotAP)'!G187))))</f>
        <v>3</v>
      </c>
      <c r="H187" s="195">
        <f>IF(INDEX!$H$8=1,'LA (Sch)'!H187,IF(INDEX!$H$8=2,'LA14(TotSpec)'!H187,IF(INDEX!$H$8=3,'LA15(TotSF)'!H187,IF(INDEX!$H$8=4,'LA16(TotAP)'!H187))))</f>
        <v>89</v>
      </c>
      <c r="I187" s="195">
        <f>IF(INDEX!$H$8=1,'LA (Sch)'!I187,IF(INDEX!$H$8=2,'LA14(TotSpec)'!I187,IF(INDEX!$H$8=3,'LA15(TotSF)'!I187,IF(INDEX!$H$8=4,'LA16(TotAP)'!I187))))</f>
        <v>26</v>
      </c>
      <c r="J187" s="195">
        <f>IF(INDEX!$H$8=1,'LA (Sch)'!J187,IF(INDEX!$H$8=2,'LA14(TotSpec)'!J187,IF(INDEX!$H$8=3,'LA15(TotSF)'!J187,IF(INDEX!$H$8=4,'LA16(TotAP)'!J187))))</f>
        <v>37</v>
      </c>
      <c r="K187" s="195">
        <f>IF(INDEX!$H$8=1,'LA (Sch)'!K187,IF(INDEX!$H$8=2,'LA14(TotSpec)'!K187,IF(INDEX!$H$8=3,'LA15(TotSF)'!K187,IF(INDEX!$H$8=4,'LA16(TotAP)'!K187))))</f>
        <v>24</v>
      </c>
      <c r="L187" s="195">
        <f>IF(INDEX!$H$8=1,'LA (Sch)'!L187,IF(INDEX!$H$8=2,'LA14(TotSpec)'!L187,IF(INDEX!$H$8=3,'LA15(TotSF)'!L187,IF(INDEX!$H$8=4,'LA16(TotAP)'!L187))))</f>
        <v>1</v>
      </c>
      <c r="M187" s="195">
        <f>IF(INDEX!$H$8=1,'LA (Sch)'!M187,IF(INDEX!$H$8=2,'LA14(TotSpec)'!M187,IF(INDEX!$H$8=3,'LA15(TotSF)'!M187,IF(INDEX!$H$8=4,'LA16(TotAP)'!M187))))</f>
        <v>3</v>
      </c>
      <c r="N187" s="195">
        <f>IF(INDEX!$H$8=1,'LA (Sch)'!N187,IF(INDEX!$H$8=2,'LA14(TotSpec)'!N187,IF(INDEX!$H$8=3,'LA15(TotSF)'!N187,IF(INDEX!$H$8=4,'LA16(TotAP)'!N187))))</f>
        <v>7</v>
      </c>
      <c r="O187" s="195">
        <f>IF(INDEX!$H$8=1,'LA (Sch)'!O187,IF(INDEX!$H$8=2,'LA14(TotSpec)'!O187,IF(INDEX!$H$8=3,'LA15(TotSF)'!O187,IF(INDEX!$H$8=4,'LA16(TotAP)'!O187))))</f>
        <v>2</v>
      </c>
    </row>
    <row r="188" spans="1:15" s="18" customFormat="1" ht="11.25" x14ac:dyDescent="0.2">
      <c r="A188" s="5" t="s">
        <v>485</v>
      </c>
      <c r="B188" s="100">
        <v>319</v>
      </c>
      <c r="C188" s="5" t="s">
        <v>271</v>
      </c>
      <c r="D188" s="80" t="s">
        <v>112</v>
      </c>
      <c r="E188" s="195">
        <f>IF(INDEX!$H$8=1,'LA (Sch)'!E188,IF(INDEX!$H$8=2,'LA14(TotSpec)'!E188,IF(INDEX!$H$8=3,'LA15(TotSF)'!E188,IF(INDEX!$H$8=4,'LA16(TotAP)'!E188))))</f>
        <v>2725</v>
      </c>
      <c r="F188" s="195">
        <f>IF(INDEX!$H$8=1,'LA (Sch)'!F188,IF(INDEX!$H$8=2,'LA14(TotSpec)'!F188,IF(INDEX!$H$8=3,'LA15(TotSF)'!F188,IF(INDEX!$H$8=4,'LA16(TotAP)'!F188))))</f>
        <v>96</v>
      </c>
      <c r="G188" s="195">
        <f>IF(INDEX!$H$8=1,'LA (Sch)'!G188,IF(INDEX!$H$8=2,'LA14(TotSpec)'!G188,IF(INDEX!$H$8=3,'LA15(TotSF)'!G188,IF(INDEX!$H$8=4,'LA16(TotAP)'!G188))))</f>
        <v>5</v>
      </c>
      <c r="H188" s="195">
        <f>IF(INDEX!$H$8=1,'LA (Sch)'!H188,IF(INDEX!$H$8=2,'LA14(TotSpec)'!H188,IF(INDEX!$H$8=3,'LA15(TotSF)'!H188,IF(INDEX!$H$8=4,'LA16(TotAP)'!H188))))</f>
        <v>95</v>
      </c>
      <c r="I188" s="195">
        <f>IF(INDEX!$H$8=1,'LA (Sch)'!I188,IF(INDEX!$H$8=2,'LA14(TotSpec)'!I188,IF(INDEX!$H$8=3,'LA15(TotSF)'!I188,IF(INDEX!$H$8=4,'LA16(TotAP)'!I188))))</f>
        <v>22</v>
      </c>
      <c r="J188" s="195">
        <f>IF(INDEX!$H$8=1,'LA (Sch)'!J188,IF(INDEX!$H$8=2,'LA14(TotSpec)'!J188,IF(INDEX!$H$8=3,'LA15(TotSF)'!J188,IF(INDEX!$H$8=4,'LA16(TotAP)'!J188))))</f>
        <v>70</v>
      </c>
      <c r="K188" s="195">
        <f>IF(INDEX!$H$8=1,'LA (Sch)'!K188,IF(INDEX!$H$8=2,'LA14(TotSpec)'!K188,IF(INDEX!$H$8=3,'LA15(TotSF)'!K188,IF(INDEX!$H$8=4,'LA16(TotAP)'!K188))))</f>
        <v>2</v>
      </c>
      <c r="L188" s="195">
        <f>IF(INDEX!$H$8=1,'LA (Sch)'!L188,IF(INDEX!$H$8=2,'LA14(TotSpec)'!L188,IF(INDEX!$H$8=3,'LA15(TotSF)'!L188,IF(INDEX!$H$8=4,'LA16(TotAP)'!L188))))</f>
        <v>1</v>
      </c>
      <c r="M188" s="195">
        <f>IF(INDEX!$H$8=1,'LA (Sch)'!M188,IF(INDEX!$H$8=2,'LA14(TotSpec)'!M188,IF(INDEX!$H$8=3,'LA15(TotSF)'!M188,IF(INDEX!$H$8=4,'LA16(TotAP)'!M188))))</f>
        <v>2</v>
      </c>
      <c r="N188" s="195">
        <f>IF(INDEX!$H$8=1,'LA (Sch)'!N188,IF(INDEX!$H$8=2,'LA14(TotSpec)'!N188,IF(INDEX!$H$8=3,'LA15(TotSF)'!N188,IF(INDEX!$H$8=4,'LA16(TotAP)'!N188))))</f>
        <v>3</v>
      </c>
      <c r="O188" s="195">
        <f>IF(INDEX!$H$8=1,'LA (Sch)'!O188,IF(INDEX!$H$8=2,'LA14(TotSpec)'!O188,IF(INDEX!$H$8=3,'LA15(TotSF)'!O188,IF(INDEX!$H$8=4,'LA16(TotAP)'!O188))))</f>
        <v>1</v>
      </c>
    </row>
    <row r="189" spans="1:15" s="18" customFormat="1" ht="11.25" x14ac:dyDescent="0.2">
      <c r="A189" s="5" t="s">
        <v>486</v>
      </c>
      <c r="B189" s="103">
        <v>320</v>
      </c>
      <c r="C189" s="5" t="s">
        <v>281</v>
      </c>
      <c r="D189" s="5" t="s">
        <v>112</v>
      </c>
      <c r="E189" s="195">
        <f>IF(INDEX!$H$8=1,'LA (Sch)'!E189,IF(INDEX!$H$8=2,'LA14(TotSpec)'!E189,IF(INDEX!$H$8=3,'LA15(TotSF)'!E189,IF(INDEX!$H$8=4,'LA16(TotAP)'!E189))))</f>
        <v>2525</v>
      </c>
      <c r="F189" s="195">
        <f>IF(INDEX!$H$8=1,'LA (Sch)'!F189,IF(INDEX!$H$8=2,'LA14(TotSpec)'!F189,IF(INDEX!$H$8=3,'LA15(TotSF)'!F189,IF(INDEX!$H$8=4,'LA16(TotAP)'!F189))))</f>
        <v>94</v>
      </c>
      <c r="G189" s="195">
        <f>IF(INDEX!$H$8=1,'LA (Sch)'!G189,IF(INDEX!$H$8=2,'LA14(TotSpec)'!G189,IF(INDEX!$H$8=3,'LA15(TotSF)'!G189,IF(INDEX!$H$8=4,'LA16(TotAP)'!G189))))</f>
        <v>2</v>
      </c>
      <c r="H189" s="195">
        <f>IF(INDEX!$H$8=1,'LA (Sch)'!H189,IF(INDEX!$H$8=2,'LA14(TotSpec)'!H189,IF(INDEX!$H$8=3,'LA15(TotSF)'!H189,IF(INDEX!$H$8=4,'LA16(TotAP)'!H189))))</f>
        <v>93</v>
      </c>
      <c r="I189" s="195">
        <f>IF(INDEX!$H$8=1,'LA (Sch)'!I189,IF(INDEX!$H$8=2,'LA14(TotSpec)'!I189,IF(INDEX!$H$8=3,'LA15(TotSF)'!I189,IF(INDEX!$H$8=4,'LA16(TotAP)'!I189))))</f>
        <v>31</v>
      </c>
      <c r="J189" s="195">
        <f>IF(INDEX!$H$8=1,'LA (Sch)'!J189,IF(INDEX!$H$8=2,'LA14(TotSpec)'!J189,IF(INDEX!$H$8=3,'LA15(TotSF)'!J189,IF(INDEX!$H$8=4,'LA16(TotAP)'!J189))))</f>
        <v>30</v>
      </c>
      <c r="K189" s="195">
        <f>IF(INDEX!$H$8=1,'LA (Sch)'!K189,IF(INDEX!$H$8=2,'LA14(TotSpec)'!K189,IF(INDEX!$H$8=3,'LA15(TotSF)'!K189,IF(INDEX!$H$8=4,'LA16(TotAP)'!K189))))</f>
        <v>30</v>
      </c>
      <c r="L189" s="195">
        <f>IF(INDEX!$H$8=1,'LA (Sch)'!L189,IF(INDEX!$H$8=2,'LA14(TotSpec)'!L189,IF(INDEX!$H$8=3,'LA15(TotSF)'!L189,IF(INDEX!$H$8=4,'LA16(TotAP)'!L189))))</f>
        <v>3</v>
      </c>
      <c r="M189" s="195">
        <f>IF(INDEX!$H$8=1,'LA (Sch)'!M189,IF(INDEX!$H$8=2,'LA14(TotSpec)'!M189,IF(INDEX!$H$8=3,'LA15(TotSF)'!M189,IF(INDEX!$H$8=4,'LA16(TotAP)'!M189))))</f>
        <v>1</v>
      </c>
      <c r="N189" s="195">
        <f>IF(INDEX!$H$8=1,'LA (Sch)'!N189,IF(INDEX!$H$8=2,'LA14(TotSpec)'!N189,IF(INDEX!$H$8=3,'LA15(TotSF)'!N189,IF(INDEX!$H$8=4,'LA16(TotAP)'!N189))))</f>
        <v>4</v>
      </c>
      <c r="O189" s="195">
        <f>IF(INDEX!$H$8=1,'LA (Sch)'!O189,IF(INDEX!$H$8=2,'LA14(TotSpec)'!O189,IF(INDEX!$H$8=3,'LA15(TotSF)'!O189,IF(INDEX!$H$8=4,'LA16(TotAP)'!O189))))</f>
        <v>2</v>
      </c>
    </row>
    <row r="190" spans="1:15" s="18" customFormat="1" ht="11.25" x14ac:dyDescent="0.2">
      <c r="A190" s="5"/>
      <c r="B190" s="103"/>
      <c r="C190" s="5"/>
      <c r="D190" s="5"/>
      <c r="E190" s="39"/>
      <c r="F190" s="39"/>
      <c r="G190" s="39"/>
      <c r="H190" s="39"/>
      <c r="I190" s="39"/>
      <c r="J190" s="39"/>
      <c r="K190" s="39"/>
      <c r="L190" s="39"/>
      <c r="M190" s="39"/>
      <c r="N190" s="39"/>
      <c r="O190" s="39"/>
    </row>
    <row r="191" spans="1:15" x14ac:dyDescent="0.25">
      <c r="A191" s="104"/>
      <c r="B191" s="104"/>
      <c r="C191" s="25" t="s">
        <v>51</v>
      </c>
      <c r="D191" s="104"/>
      <c r="E191" s="104"/>
      <c r="F191" s="104"/>
      <c r="G191" s="104"/>
      <c r="H191" s="104"/>
      <c r="I191" s="104"/>
      <c r="J191" s="104"/>
      <c r="K191" s="104"/>
      <c r="L191" s="104"/>
      <c r="M191" s="104"/>
      <c r="N191" s="104"/>
      <c r="O191" s="163" t="s">
        <v>52</v>
      </c>
    </row>
  </sheetData>
  <sheetProtection selectLockedCells="1" sort="0" autoFilter="0"/>
  <mergeCells count="3">
    <mergeCell ref="H4:L4"/>
    <mergeCell ref="N4:O4"/>
    <mergeCell ref="I5:K5"/>
  </mergeCells>
  <pageMargins left="0.70866141732283472" right="0.70866141732283472" top="0.74803149606299213" bottom="0.74803149606299213" header="0.31496062992125984" footer="0.31496062992125984"/>
  <pageSetup paperSize="9" scale="3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1</xdr:col>
                    <xdr:colOff>180975</xdr:colOff>
                    <xdr:row>3</xdr:row>
                    <xdr:rowOff>238125</xdr:rowOff>
                  </from>
                  <to>
                    <xdr:col>3</xdr:col>
                    <xdr:colOff>1238250</xdr:colOff>
                    <xdr:row>4</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O191"/>
  <sheetViews>
    <sheetView workbookViewId="0">
      <pane xSplit="4" ySplit="6" topLeftCell="E7" activePane="bottomRight" state="frozen"/>
      <selection activeCell="F20" sqref="F20"/>
      <selection pane="topRight" activeCell="F20" sqref="F20"/>
      <selection pane="bottomLeft" activeCell="F20" sqref="F20"/>
      <selection pane="bottomRight" activeCell="G14" sqref="G14"/>
    </sheetView>
  </sheetViews>
  <sheetFormatPr defaultRowHeight="15" x14ac:dyDescent="0.25"/>
  <cols>
    <col min="1" max="1" width="9.140625" style="105"/>
    <col min="2" max="2" width="4.5703125" style="105" bestFit="1" customWidth="1"/>
    <col min="3" max="3" width="28.42578125" style="105" customWidth="1"/>
    <col min="4" max="4" width="19.28515625" style="105" bestFit="1" customWidth="1"/>
    <col min="5" max="5" width="9.140625" style="106"/>
    <col min="6" max="6" width="12.140625" style="105" customWidth="1"/>
    <col min="7" max="7" width="9.140625" style="105" bestFit="1" customWidth="1"/>
    <col min="8" max="9" width="9.140625" style="105"/>
    <col min="10" max="10" width="9.140625" style="105" customWidth="1"/>
    <col min="11" max="12" width="9.140625" style="105"/>
    <col min="13" max="13" width="12.42578125" style="105" bestFit="1" customWidth="1"/>
    <col min="14" max="16384" width="9.140625" style="105"/>
  </cols>
  <sheetData>
    <row r="1" spans="1:15" s="18" customFormat="1" ht="15.75" customHeight="1" x14ac:dyDescent="0.2">
      <c r="A1" s="1" t="s">
        <v>296</v>
      </c>
      <c r="B1" s="1"/>
      <c r="C1" s="1"/>
      <c r="D1" s="1"/>
      <c r="E1" s="1"/>
      <c r="F1" s="1"/>
      <c r="G1" s="1"/>
      <c r="H1" s="1"/>
      <c r="I1" s="1"/>
      <c r="J1" s="1"/>
      <c r="K1" s="1"/>
      <c r="L1" s="1"/>
    </row>
    <row r="2" spans="1:15" s="18" customFormat="1" ht="15" customHeight="1" x14ac:dyDescent="0.2">
      <c r="A2" s="3" t="s">
        <v>33</v>
      </c>
      <c r="B2" s="3"/>
      <c r="C2" s="5"/>
      <c r="D2" s="80"/>
      <c r="E2" s="5"/>
    </row>
    <row r="3" spans="1:15" s="18" customFormat="1" ht="15" customHeight="1" x14ac:dyDescent="0.2">
      <c r="A3" s="3" t="s">
        <v>297</v>
      </c>
      <c r="B3" s="3"/>
      <c r="C3" s="5"/>
      <c r="D3" s="80"/>
      <c r="E3" s="5"/>
    </row>
    <row r="4" spans="1:15" s="18" customFormat="1" ht="33" customHeight="1" x14ac:dyDescent="0.2">
      <c r="C4" s="5"/>
      <c r="D4" s="80"/>
      <c r="E4" s="5"/>
      <c r="H4" s="220"/>
      <c r="I4" s="220"/>
      <c r="J4" s="220"/>
      <c r="K4" s="220"/>
      <c r="L4" s="220"/>
      <c r="M4" s="81"/>
      <c r="N4" s="221" t="s">
        <v>298</v>
      </c>
      <c r="O4" s="221"/>
    </row>
    <row r="5" spans="1:15" s="18" customFormat="1" ht="15" customHeight="1" x14ac:dyDescent="0.2">
      <c r="B5" s="82"/>
      <c r="C5" s="5"/>
      <c r="D5" s="80"/>
      <c r="E5" s="5"/>
      <c r="H5" s="83"/>
      <c r="I5" s="220"/>
      <c r="J5" s="220"/>
      <c r="K5" s="220"/>
      <c r="L5" s="84"/>
    </row>
    <row r="6" spans="1:15" s="18" customFormat="1" ht="56.25" x14ac:dyDescent="0.2">
      <c r="A6" s="85" t="s">
        <v>299</v>
      </c>
      <c r="B6" s="86" t="s">
        <v>300</v>
      </c>
      <c r="C6" s="87" t="s">
        <v>301</v>
      </c>
      <c r="D6" s="88" t="s">
        <v>302</v>
      </c>
      <c r="E6" s="89" t="s">
        <v>303</v>
      </c>
      <c r="F6" s="90" t="s">
        <v>304</v>
      </c>
      <c r="G6" s="89" t="s">
        <v>305</v>
      </c>
      <c r="H6" s="89" t="s">
        <v>306</v>
      </c>
      <c r="I6" s="89" t="s">
        <v>44</v>
      </c>
      <c r="J6" s="89" t="s">
        <v>307</v>
      </c>
      <c r="K6" s="89" t="s">
        <v>308</v>
      </c>
      <c r="L6" s="89" t="s">
        <v>309</v>
      </c>
      <c r="M6" s="90" t="s">
        <v>310</v>
      </c>
      <c r="N6" s="89" t="s">
        <v>311</v>
      </c>
      <c r="O6" s="89" t="s">
        <v>312</v>
      </c>
    </row>
    <row r="7" spans="1:15" s="13" customFormat="1" ht="11.25" x14ac:dyDescent="0.2">
      <c r="A7" s="91" t="s">
        <v>313</v>
      </c>
      <c r="B7" s="86" t="s">
        <v>161</v>
      </c>
      <c r="C7" s="92" t="s">
        <v>314</v>
      </c>
      <c r="D7" s="93"/>
      <c r="E7" s="94">
        <v>548280</v>
      </c>
      <c r="F7" s="94">
        <v>94</v>
      </c>
      <c r="G7" s="94">
        <v>6</v>
      </c>
      <c r="H7" s="94">
        <v>91</v>
      </c>
      <c r="I7" s="94">
        <v>38</v>
      </c>
      <c r="J7" s="94">
        <v>39</v>
      </c>
      <c r="K7" s="94">
        <v>13</v>
      </c>
      <c r="L7" s="94">
        <v>1</v>
      </c>
      <c r="M7" s="94">
        <v>3</v>
      </c>
      <c r="N7" s="94">
        <v>5</v>
      </c>
      <c r="O7" s="94">
        <v>1</v>
      </c>
    </row>
    <row r="8" spans="1:15" s="18" customFormat="1" ht="11.25" x14ac:dyDescent="0.2">
      <c r="A8" s="95"/>
      <c r="C8" s="96"/>
      <c r="D8" s="80"/>
      <c r="E8" s="94" t="s">
        <v>487</v>
      </c>
      <c r="F8" s="97" t="s">
        <v>487</v>
      </c>
      <c r="G8" s="97" t="s">
        <v>487</v>
      </c>
      <c r="H8" s="97" t="s">
        <v>487</v>
      </c>
      <c r="I8" s="97" t="s">
        <v>487</v>
      </c>
      <c r="J8" s="97" t="s">
        <v>487</v>
      </c>
      <c r="K8" s="97" t="s">
        <v>487</v>
      </c>
      <c r="L8" s="97" t="s">
        <v>487</v>
      </c>
      <c r="M8" s="97" t="s">
        <v>487</v>
      </c>
      <c r="N8" s="97" t="s">
        <v>487</v>
      </c>
      <c r="O8" s="97" t="s">
        <v>487</v>
      </c>
    </row>
    <row r="9" spans="1:15" s="13" customFormat="1" ht="11.25" x14ac:dyDescent="0.2">
      <c r="A9" s="98" t="s">
        <v>315</v>
      </c>
      <c r="B9" s="86" t="s">
        <v>316</v>
      </c>
      <c r="C9" s="99" t="s">
        <v>168</v>
      </c>
      <c r="D9" s="93"/>
      <c r="E9" s="94">
        <v>26925</v>
      </c>
      <c r="F9" s="94">
        <v>92</v>
      </c>
      <c r="G9" s="94">
        <v>8</v>
      </c>
      <c r="H9" s="94">
        <v>89</v>
      </c>
      <c r="I9" s="94">
        <v>46</v>
      </c>
      <c r="J9" s="94">
        <v>35</v>
      </c>
      <c r="K9" s="94">
        <v>7</v>
      </c>
      <c r="L9" s="94">
        <v>1</v>
      </c>
      <c r="M9" s="94">
        <v>3</v>
      </c>
      <c r="N9" s="94">
        <v>7</v>
      </c>
      <c r="O9" s="94">
        <v>1</v>
      </c>
    </row>
    <row r="10" spans="1:15" s="18" customFormat="1" ht="11.25" x14ac:dyDescent="0.2">
      <c r="A10" s="95"/>
      <c r="B10" s="100"/>
      <c r="C10" s="96"/>
      <c r="D10" s="80"/>
      <c r="E10" s="97" t="s">
        <v>487</v>
      </c>
      <c r="F10" s="97" t="s">
        <v>487</v>
      </c>
      <c r="G10" s="97" t="s">
        <v>487</v>
      </c>
      <c r="H10" s="97" t="s">
        <v>487</v>
      </c>
      <c r="I10" s="97" t="s">
        <v>487</v>
      </c>
      <c r="J10" s="97" t="s">
        <v>487</v>
      </c>
      <c r="K10" s="97" t="s">
        <v>487</v>
      </c>
      <c r="L10" s="97" t="s">
        <v>487</v>
      </c>
      <c r="M10" s="97" t="s">
        <v>487</v>
      </c>
      <c r="N10" s="97" t="s">
        <v>487</v>
      </c>
      <c r="O10" s="97" t="s">
        <v>487</v>
      </c>
    </row>
    <row r="11" spans="1:15" s="18" customFormat="1" ht="11.25" x14ac:dyDescent="0.2">
      <c r="A11" s="5" t="s">
        <v>317</v>
      </c>
      <c r="B11" s="100">
        <v>841</v>
      </c>
      <c r="C11" s="5" t="s">
        <v>167</v>
      </c>
      <c r="D11" s="80" t="s">
        <v>168</v>
      </c>
      <c r="E11" s="97">
        <v>1120</v>
      </c>
      <c r="F11" s="97">
        <v>92</v>
      </c>
      <c r="G11" s="97">
        <v>5</v>
      </c>
      <c r="H11" s="97">
        <v>89</v>
      </c>
      <c r="I11" s="97">
        <v>42</v>
      </c>
      <c r="J11" s="97">
        <v>11</v>
      </c>
      <c r="K11" s="97">
        <v>36</v>
      </c>
      <c r="L11" s="97">
        <v>1</v>
      </c>
      <c r="M11" s="97">
        <v>3</v>
      </c>
      <c r="N11" s="97">
        <v>7</v>
      </c>
      <c r="O11" s="97">
        <v>1</v>
      </c>
    </row>
    <row r="12" spans="1:15" s="18" customFormat="1" ht="11.25" x14ac:dyDescent="0.2">
      <c r="A12" s="101" t="s">
        <v>318</v>
      </c>
      <c r="B12" s="100">
        <v>840</v>
      </c>
      <c r="C12" s="5" t="s">
        <v>181</v>
      </c>
      <c r="D12" s="80" t="s">
        <v>168</v>
      </c>
      <c r="E12" s="97">
        <v>5090</v>
      </c>
      <c r="F12" s="97">
        <v>92</v>
      </c>
      <c r="G12" s="97">
        <v>8</v>
      </c>
      <c r="H12" s="97">
        <v>88</v>
      </c>
      <c r="I12" s="97">
        <v>44</v>
      </c>
      <c r="J12" s="97">
        <v>36</v>
      </c>
      <c r="K12" s="97">
        <v>7</v>
      </c>
      <c r="L12" s="97">
        <v>1</v>
      </c>
      <c r="M12" s="97">
        <v>3</v>
      </c>
      <c r="N12" s="97">
        <v>8</v>
      </c>
      <c r="O12" s="97" t="s">
        <v>31</v>
      </c>
    </row>
    <row r="13" spans="1:15" s="18" customFormat="1" ht="11.25" x14ac:dyDescent="0.2">
      <c r="A13" s="5" t="s">
        <v>319</v>
      </c>
      <c r="B13" s="100">
        <v>390</v>
      </c>
      <c r="C13" s="5" t="s">
        <v>187</v>
      </c>
      <c r="D13" s="80" t="s">
        <v>168</v>
      </c>
      <c r="E13" s="97">
        <v>2050</v>
      </c>
      <c r="F13" s="97">
        <v>93</v>
      </c>
      <c r="G13" s="97">
        <v>10</v>
      </c>
      <c r="H13" s="97">
        <v>89</v>
      </c>
      <c r="I13" s="97">
        <v>37</v>
      </c>
      <c r="J13" s="97">
        <v>50</v>
      </c>
      <c r="K13" s="97">
        <v>0</v>
      </c>
      <c r="L13" s="97">
        <v>1</v>
      </c>
      <c r="M13" s="97">
        <v>4</v>
      </c>
      <c r="N13" s="97">
        <v>7</v>
      </c>
      <c r="O13" s="97" t="s">
        <v>31</v>
      </c>
    </row>
    <row r="14" spans="1:15" s="18" customFormat="1" ht="11.25" x14ac:dyDescent="0.2">
      <c r="A14" s="5" t="s">
        <v>320</v>
      </c>
      <c r="B14" s="100">
        <v>805</v>
      </c>
      <c r="C14" s="5" t="s">
        <v>196</v>
      </c>
      <c r="D14" s="80" t="s">
        <v>168</v>
      </c>
      <c r="E14" s="97">
        <v>1095</v>
      </c>
      <c r="F14" s="97">
        <v>93</v>
      </c>
      <c r="G14" s="97">
        <v>7</v>
      </c>
      <c r="H14" s="97">
        <v>90</v>
      </c>
      <c r="I14" s="97">
        <v>44</v>
      </c>
      <c r="J14" s="97">
        <v>17</v>
      </c>
      <c r="K14" s="97">
        <v>28</v>
      </c>
      <c r="L14" s="97">
        <v>1</v>
      </c>
      <c r="M14" s="97">
        <v>3</v>
      </c>
      <c r="N14" s="97">
        <v>7</v>
      </c>
      <c r="O14" s="97">
        <v>1</v>
      </c>
    </row>
    <row r="15" spans="1:15" s="18" customFormat="1" ht="11.25" x14ac:dyDescent="0.2">
      <c r="A15" s="5" t="s">
        <v>321</v>
      </c>
      <c r="B15" s="100">
        <v>806</v>
      </c>
      <c r="C15" s="5" t="s">
        <v>223</v>
      </c>
      <c r="D15" s="80" t="s">
        <v>168</v>
      </c>
      <c r="E15" s="97">
        <v>1395</v>
      </c>
      <c r="F15" s="97">
        <v>91</v>
      </c>
      <c r="G15" s="97">
        <v>8</v>
      </c>
      <c r="H15" s="97">
        <v>88</v>
      </c>
      <c r="I15" s="97">
        <v>55</v>
      </c>
      <c r="J15" s="97">
        <v>26</v>
      </c>
      <c r="K15" s="97">
        <v>6</v>
      </c>
      <c r="L15" s="97">
        <v>1</v>
      </c>
      <c r="M15" s="97">
        <v>4</v>
      </c>
      <c r="N15" s="97">
        <v>8</v>
      </c>
      <c r="O15" s="97">
        <v>1</v>
      </c>
    </row>
    <row r="16" spans="1:15" s="18" customFormat="1" ht="11.25" x14ac:dyDescent="0.2">
      <c r="A16" s="5" t="s">
        <v>322</v>
      </c>
      <c r="B16" s="100">
        <v>391</v>
      </c>
      <c r="C16" s="5" t="s">
        <v>225</v>
      </c>
      <c r="D16" s="80" t="s">
        <v>168</v>
      </c>
      <c r="E16" s="97">
        <v>2290</v>
      </c>
      <c r="F16" s="97">
        <v>92</v>
      </c>
      <c r="G16" s="97">
        <v>6</v>
      </c>
      <c r="H16" s="97">
        <v>89</v>
      </c>
      <c r="I16" s="97">
        <v>28</v>
      </c>
      <c r="J16" s="97">
        <v>60</v>
      </c>
      <c r="K16" s="97" t="s">
        <v>20</v>
      </c>
      <c r="L16" s="97" t="s">
        <v>20</v>
      </c>
      <c r="M16" s="97">
        <v>3</v>
      </c>
      <c r="N16" s="97">
        <v>7</v>
      </c>
      <c r="O16" s="97">
        <v>1</v>
      </c>
    </row>
    <row r="17" spans="1:15" s="18" customFormat="1" ht="11.25" x14ac:dyDescent="0.2">
      <c r="A17" s="5" t="s">
        <v>323</v>
      </c>
      <c r="B17" s="100">
        <v>392</v>
      </c>
      <c r="C17" s="5" t="s">
        <v>231</v>
      </c>
      <c r="D17" s="80" t="s">
        <v>168</v>
      </c>
      <c r="E17" s="97">
        <v>2140</v>
      </c>
      <c r="F17" s="97">
        <v>92</v>
      </c>
      <c r="G17" s="97">
        <v>8</v>
      </c>
      <c r="H17" s="97">
        <v>88</v>
      </c>
      <c r="I17" s="97">
        <v>43</v>
      </c>
      <c r="J17" s="97">
        <v>44</v>
      </c>
      <c r="K17" s="97">
        <v>0</v>
      </c>
      <c r="L17" s="97">
        <v>1</v>
      </c>
      <c r="M17" s="97">
        <v>4</v>
      </c>
      <c r="N17" s="97">
        <v>8</v>
      </c>
      <c r="O17" s="97">
        <v>1</v>
      </c>
    </row>
    <row r="18" spans="1:15" s="18" customFormat="1" ht="11.25" x14ac:dyDescent="0.2">
      <c r="A18" s="5" t="s">
        <v>324</v>
      </c>
      <c r="B18" s="100">
        <v>929</v>
      </c>
      <c r="C18" s="5" t="s">
        <v>234</v>
      </c>
      <c r="D18" s="80" t="s">
        <v>168</v>
      </c>
      <c r="E18" s="97">
        <v>3420</v>
      </c>
      <c r="F18" s="97">
        <v>93</v>
      </c>
      <c r="G18" s="97">
        <v>8</v>
      </c>
      <c r="H18" s="97">
        <v>90</v>
      </c>
      <c r="I18" s="97">
        <v>34</v>
      </c>
      <c r="J18" s="97">
        <v>54</v>
      </c>
      <c r="K18" s="97" t="s">
        <v>20</v>
      </c>
      <c r="L18" s="97" t="s">
        <v>20</v>
      </c>
      <c r="M18" s="97">
        <v>3</v>
      </c>
      <c r="N18" s="97">
        <v>7</v>
      </c>
      <c r="O18" s="97" t="s">
        <v>31</v>
      </c>
    </row>
    <row r="19" spans="1:15" s="18" customFormat="1" ht="11.25" x14ac:dyDescent="0.2">
      <c r="A19" s="5" t="s">
        <v>325</v>
      </c>
      <c r="B19" s="100">
        <v>807</v>
      </c>
      <c r="C19" s="5" t="s">
        <v>245</v>
      </c>
      <c r="D19" s="80" t="s">
        <v>168</v>
      </c>
      <c r="E19" s="97">
        <v>1690</v>
      </c>
      <c r="F19" s="97">
        <v>92</v>
      </c>
      <c r="G19" s="97">
        <v>8</v>
      </c>
      <c r="H19" s="97">
        <v>89</v>
      </c>
      <c r="I19" s="97">
        <v>60</v>
      </c>
      <c r="J19" s="97">
        <v>9</v>
      </c>
      <c r="K19" s="97">
        <v>20</v>
      </c>
      <c r="L19" s="97" t="s">
        <v>31</v>
      </c>
      <c r="M19" s="97">
        <v>3</v>
      </c>
      <c r="N19" s="97">
        <v>7</v>
      </c>
      <c r="O19" s="97">
        <v>1</v>
      </c>
    </row>
    <row r="20" spans="1:15" s="18" customFormat="1" ht="11.25" x14ac:dyDescent="0.2">
      <c r="A20" s="5" t="s">
        <v>326</v>
      </c>
      <c r="B20" s="100">
        <v>393</v>
      </c>
      <c r="C20" s="5" t="s">
        <v>259</v>
      </c>
      <c r="D20" s="80" t="s">
        <v>168</v>
      </c>
      <c r="E20" s="97">
        <v>1610</v>
      </c>
      <c r="F20" s="97">
        <v>92</v>
      </c>
      <c r="G20" s="97">
        <v>11</v>
      </c>
      <c r="H20" s="97">
        <v>88</v>
      </c>
      <c r="I20" s="97">
        <v>56</v>
      </c>
      <c r="J20" s="97">
        <v>31</v>
      </c>
      <c r="K20" s="97">
        <v>0</v>
      </c>
      <c r="L20" s="97">
        <v>1</v>
      </c>
      <c r="M20" s="97">
        <v>4</v>
      </c>
      <c r="N20" s="97">
        <v>8</v>
      </c>
      <c r="O20" s="97">
        <v>1</v>
      </c>
    </row>
    <row r="21" spans="1:15" s="18" customFormat="1" ht="11.25" x14ac:dyDescent="0.2">
      <c r="A21" s="5" t="s">
        <v>327</v>
      </c>
      <c r="B21" s="100">
        <v>808</v>
      </c>
      <c r="C21" s="5" t="s">
        <v>266</v>
      </c>
      <c r="D21" s="80" t="s">
        <v>168</v>
      </c>
      <c r="E21" s="97">
        <v>2000</v>
      </c>
      <c r="F21" s="97">
        <v>93</v>
      </c>
      <c r="G21" s="97">
        <v>7</v>
      </c>
      <c r="H21" s="97">
        <v>89</v>
      </c>
      <c r="I21" s="97">
        <v>56</v>
      </c>
      <c r="J21" s="97">
        <v>15</v>
      </c>
      <c r="K21" s="97">
        <v>18</v>
      </c>
      <c r="L21" s="97" t="s">
        <v>31</v>
      </c>
      <c r="M21" s="97">
        <v>4</v>
      </c>
      <c r="N21" s="97">
        <v>7</v>
      </c>
      <c r="O21" s="97">
        <v>1</v>
      </c>
    </row>
    <row r="22" spans="1:15" s="18" customFormat="1" ht="11.25" x14ac:dyDescent="0.2">
      <c r="A22" s="5" t="s">
        <v>328</v>
      </c>
      <c r="B22" s="100">
        <v>394</v>
      </c>
      <c r="C22" s="5" t="s">
        <v>269</v>
      </c>
      <c r="D22" s="80" t="s">
        <v>168</v>
      </c>
      <c r="E22" s="97">
        <v>3025</v>
      </c>
      <c r="F22" s="97">
        <v>91</v>
      </c>
      <c r="G22" s="97">
        <v>12</v>
      </c>
      <c r="H22" s="97">
        <v>87</v>
      </c>
      <c r="I22" s="97">
        <v>64</v>
      </c>
      <c r="J22" s="97">
        <v>22</v>
      </c>
      <c r="K22" s="97" t="s">
        <v>20</v>
      </c>
      <c r="L22" s="97" t="s">
        <v>20</v>
      </c>
      <c r="M22" s="97">
        <v>4</v>
      </c>
      <c r="N22" s="97">
        <v>8</v>
      </c>
      <c r="O22" s="97">
        <v>1</v>
      </c>
    </row>
    <row r="23" spans="1:15" s="18" customFormat="1" ht="11.25" x14ac:dyDescent="0.2">
      <c r="A23" s="5"/>
      <c r="B23" s="100"/>
      <c r="C23" s="5"/>
      <c r="D23" s="80"/>
      <c r="E23" s="97" t="s">
        <v>487</v>
      </c>
      <c r="F23" s="97" t="s">
        <v>487</v>
      </c>
      <c r="G23" s="97" t="s">
        <v>487</v>
      </c>
      <c r="H23" s="97" t="s">
        <v>487</v>
      </c>
      <c r="I23" s="97" t="s">
        <v>487</v>
      </c>
      <c r="J23" s="97" t="s">
        <v>487</v>
      </c>
      <c r="K23" s="97" t="s">
        <v>487</v>
      </c>
      <c r="L23" s="97" t="s">
        <v>487</v>
      </c>
      <c r="M23" s="97" t="s">
        <v>487</v>
      </c>
      <c r="N23" s="97" t="s">
        <v>487</v>
      </c>
      <c r="O23" s="97" t="s">
        <v>487</v>
      </c>
    </row>
    <row r="24" spans="1:15" s="13" customFormat="1" ht="11.25" x14ac:dyDescent="0.2">
      <c r="A24" s="98" t="s">
        <v>329</v>
      </c>
      <c r="B24" s="86" t="s">
        <v>330</v>
      </c>
      <c r="C24" s="99" t="s">
        <v>134</v>
      </c>
      <c r="D24" s="93"/>
      <c r="E24" s="94">
        <v>75545</v>
      </c>
      <c r="F24" s="94">
        <v>93</v>
      </c>
      <c r="G24" s="94">
        <v>7</v>
      </c>
      <c r="H24" s="94">
        <v>90</v>
      </c>
      <c r="I24" s="94">
        <v>42</v>
      </c>
      <c r="J24" s="94">
        <v>27</v>
      </c>
      <c r="K24" s="94">
        <v>21</v>
      </c>
      <c r="L24" s="94">
        <v>1</v>
      </c>
      <c r="M24" s="94">
        <v>3</v>
      </c>
      <c r="N24" s="94">
        <v>6</v>
      </c>
      <c r="O24" s="94">
        <v>1</v>
      </c>
    </row>
    <row r="25" spans="1:15" s="18" customFormat="1" ht="11.25" x14ac:dyDescent="0.2">
      <c r="A25" s="95"/>
      <c r="B25" s="100"/>
      <c r="C25" s="96"/>
      <c r="D25" s="80"/>
      <c r="E25" s="97" t="s">
        <v>487</v>
      </c>
      <c r="F25" s="97" t="s">
        <v>487</v>
      </c>
      <c r="G25" s="97" t="s">
        <v>487</v>
      </c>
      <c r="H25" s="97" t="s">
        <v>487</v>
      </c>
      <c r="I25" s="97" t="s">
        <v>487</v>
      </c>
      <c r="J25" s="97" t="s">
        <v>487</v>
      </c>
      <c r="K25" s="97" t="s">
        <v>487</v>
      </c>
      <c r="L25" s="97" t="s">
        <v>487</v>
      </c>
      <c r="M25" s="97" t="s">
        <v>487</v>
      </c>
      <c r="N25" s="97" t="s">
        <v>487</v>
      </c>
      <c r="O25" s="97" t="s">
        <v>487</v>
      </c>
    </row>
    <row r="26" spans="1:15" s="18" customFormat="1" ht="11.25" x14ac:dyDescent="0.2">
      <c r="A26" s="5" t="s">
        <v>331</v>
      </c>
      <c r="B26" s="100">
        <v>889</v>
      </c>
      <c r="C26" s="5" t="s">
        <v>133</v>
      </c>
      <c r="D26" s="80" t="s">
        <v>134</v>
      </c>
      <c r="E26" s="97">
        <v>1635</v>
      </c>
      <c r="F26" s="97">
        <v>94</v>
      </c>
      <c r="G26" s="97">
        <v>6</v>
      </c>
      <c r="H26" s="97">
        <v>92</v>
      </c>
      <c r="I26" s="97">
        <v>57</v>
      </c>
      <c r="J26" s="97">
        <v>20</v>
      </c>
      <c r="K26" s="97">
        <v>15</v>
      </c>
      <c r="L26" s="97">
        <v>1</v>
      </c>
      <c r="M26" s="97">
        <v>2</v>
      </c>
      <c r="N26" s="97">
        <v>5</v>
      </c>
      <c r="O26" s="97">
        <v>1</v>
      </c>
    </row>
    <row r="27" spans="1:15" s="18" customFormat="1" ht="11.25" x14ac:dyDescent="0.2">
      <c r="A27" s="5" t="s">
        <v>332</v>
      </c>
      <c r="B27" s="100">
        <v>890</v>
      </c>
      <c r="C27" s="5" t="s">
        <v>135</v>
      </c>
      <c r="D27" s="80" t="s">
        <v>134</v>
      </c>
      <c r="E27" s="97">
        <v>1410</v>
      </c>
      <c r="F27" s="97">
        <v>90</v>
      </c>
      <c r="G27" s="97">
        <v>9</v>
      </c>
      <c r="H27" s="97">
        <v>86</v>
      </c>
      <c r="I27" s="97">
        <v>47</v>
      </c>
      <c r="J27" s="97">
        <v>5</v>
      </c>
      <c r="K27" s="97">
        <v>34</v>
      </c>
      <c r="L27" s="97">
        <v>0</v>
      </c>
      <c r="M27" s="97">
        <v>4</v>
      </c>
      <c r="N27" s="97">
        <v>9</v>
      </c>
      <c r="O27" s="97">
        <v>1</v>
      </c>
    </row>
    <row r="28" spans="1:15" s="18" customFormat="1" ht="11.25" x14ac:dyDescent="0.2">
      <c r="A28" s="5" t="s">
        <v>333</v>
      </c>
      <c r="B28" s="100">
        <v>350</v>
      </c>
      <c r="C28" s="5" t="s">
        <v>137</v>
      </c>
      <c r="D28" s="80" t="s">
        <v>134</v>
      </c>
      <c r="E28" s="97">
        <v>3330</v>
      </c>
      <c r="F28" s="97">
        <v>91</v>
      </c>
      <c r="G28" s="97">
        <v>7</v>
      </c>
      <c r="H28" s="97">
        <v>88</v>
      </c>
      <c r="I28" s="97">
        <v>45</v>
      </c>
      <c r="J28" s="97">
        <v>22</v>
      </c>
      <c r="K28" s="97">
        <v>21</v>
      </c>
      <c r="L28" s="97" t="s">
        <v>31</v>
      </c>
      <c r="M28" s="97">
        <v>3</v>
      </c>
      <c r="N28" s="97">
        <v>8</v>
      </c>
      <c r="O28" s="97">
        <v>1</v>
      </c>
    </row>
    <row r="29" spans="1:15" s="18" customFormat="1" ht="11.25" x14ac:dyDescent="0.2">
      <c r="A29" s="5" t="s">
        <v>334</v>
      </c>
      <c r="B29" s="100">
        <v>351</v>
      </c>
      <c r="C29" s="5" t="s">
        <v>151</v>
      </c>
      <c r="D29" s="80" t="s">
        <v>134</v>
      </c>
      <c r="E29" s="97">
        <v>2105</v>
      </c>
      <c r="F29" s="97">
        <v>94</v>
      </c>
      <c r="G29" s="97">
        <v>5</v>
      </c>
      <c r="H29" s="97">
        <v>92</v>
      </c>
      <c r="I29" s="97">
        <v>52</v>
      </c>
      <c r="J29" s="97">
        <v>4</v>
      </c>
      <c r="K29" s="97">
        <v>36</v>
      </c>
      <c r="L29" s="97" t="s">
        <v>31</v>
      </c>
      <c r="M29" s="97">
        <v>3</v>
      </c>
      <c r="N29" s="97">
        <v>5</v>
      </c>
      <c r="O29" s="97">
        <v>1</v>
      </c>
    </row>
    <row r="30" spans="1:15" s="18" customFormat="1" ht="11.25" x14ac:dyDescent="0.2">
      <c r="A30" s="5" t="s">
        <v>335</v>
      </c>
      <c r="B30" s="100">
        <v>895</v>
      </c>
      <c r="C30" s="5" t="s">
        <v>158</v>
      </c>
      <c r="D30" s="80" t="s">
        <v>134</v>
      </c>
      <c r="E30" s="97">
        <v>3840</v>
      </c>
      <c r="F30" s="97">
        <v>96</v>
      </c>
      <c r="G30" s="97">
        <v>7</v>
      </c>
      <c r="H30" s="97">
        <v>93</v>
      </c>
      <c r="I30" s="97">
        <v>44</v>
      </c>
      <c r="J30" s="97">
        <v>43</v>
      </c>
      <c r="K30" s="97">
        <v>6</v>
      </c>
      <c r="L30" s="97" t="s">
        <v>31</v>
      </c>
      <c r="M30" s="97">
        <v>3</v>
      </c>
      <c r="N30" s="97">
        <v>4</v>
      </c>
      <c r="O30" s="97" t="s">
        <v>31</v>
      </c>
    </row>
    <row r="31" spans="1:15" s="18" customFormat="1" ht="11.25" x14ac:dyDescent="0.2">
      <c r="A31" s="5" t="s">
        <v>336</v>
      </c>
      <c r="B31" s="100">
        <v>896</v>
      </c>
      <c r="C31" s="5" t="s">
        <v>159</v>
      </c>
      <c r="D31" s="80" t="s">
        <v>134</v>
      </c>
      <c r="E31" s="97">
        <v>3590</v>
      </c>
      <c r="F31" s="97">
        <v>94</v>
      </c>
      <c r="G31" s="97">
        <v>6</v>
      </c>
      <c r="H31" s="97">
        <v>91</v>
      </c>
      <c r="I31" s="97">
        <v>35</v>
      </c>
      <c r="J31" s="97">
        <v>41</v>
      </c>
      <c r="K31" s="97">
        <v>13</v>
      </c>
      <c r="L31" s="97">
        <v>1</v>
      </c>
      <c r="M31" s="97">
        <v>3</v>
      </c>
      <c r="N31" s="97">
        <v>5</v>
      </c>
      <c r="O31" s="97">
        <v>1</v>
      </c>
    </row>
    <row r="32" spans="1:15" s="18" customFormat="1" ht="11.25" x14ac:dyDescent="0.2">
      <c r="A32" s="5" t="s">
        <v>337</v>
      </c>
      <c r="B32" s="100">
        <v>909</v>
      </c>
      <c r="C32" s="5" t="s">
        <v>165</v>
      </c>
      <c r="D32" s="80" t="s">
        <v>134</v>
      </c>
      <c r="E32" s="97">
        <v>5420</v>
      </c>
      <c r="F32" s="97">
        <v>95</v>
      </c>
      <c r="G32" s="97">
        <v>12</v>
      </c>
      <c r="H32" s="97">
        <v>90</v>
      </c>
      <c r="I32" s="97">
        <v>42</v>
      </c>
      <c r="J32" s="97">
        <v>43</v>
      </c>
      <c r="K32" s="97">
        <v>4</v>
      </c>
      <c r="L32" s="97">
        <v>1</v>
      </c>
      <c r="M32" s="97">
        <v>4</v>
      </c>
      <c r="N32" s="97">
        <v>5</v>
      </c>
      <c r="O32" s="97">
        <v>1</v>
      </c>
    </row>
    <row r="33" spans="1:15" s="18" customFormat="1" ht="11.25" x14ac:dyDescent="0.2">
      <c r="A33" s="5" t="s">
        <v>338</v>
      </c>
      <c r="B33" s="100">
        <v>876</v>
      </c>
      <c r="C33" s="5" t="s">
        <v>191</v>
      </c>
      <c r="D33" s="80" t="s">
        <v>134</v>
      </c>
      <c r="E33" s="97">
        <v>1415</v>
      </c>
      <c r="F33" s="97">
        <v>94</v>
      </c>
      <c r="G33" s="97">
        <v>7</v>
      </c>
      <c r="H33" s="97">
        <v>91</v>
      </c>
      <c r="I33" s="97">
        <v>51</v>
      </c>
      <c r="J33" s="97">
        <v>24</v>
      </c>
      <c r="K33" s="97">
        <v>14</v>
      </c>
      <c r="L33" s="97">
        <v>1</v>
      </c>
      <c r="M33" s="97">
        <v>3</v>
      </c>
      <c r="N33" s="97">
        <v>6</v>
      </c>
      <c r="O33" s="97" t="s">
        <v>31</v>
      </c>
    </row>
    <row r="34" spans="1:15" s="18" customFormat="1" ht="11.25" x14ac:dyDescent="0.2">
      <c r="A34" s="5" t="s">
        <v>339</v>
      </c>
      <c r="B34" s="100">
        <v>340</v>
      </c>
      <c r="C34" s="5" t="s">
        <v>210</v>
      </c>
      <c r="D34" s="80" t="s">
        <v>134</v>
      </c>
      <c r="E34" s="97">
        <v>1220</v>
      </c>
      <c r="F34" s="97">
        <v>88</v>
      </c>
      <c r="G34" s="97">
        <v>8</v>
      </c>
      <c r="H34" s="97">
        <v>83</v>
      </c>
      <c r="I34" s="97">
        <v>61</v>
      </c>
      <c r="J34" s="97">
        <v>10</v>
      </c>
      <c r="K34" s="97">
        <v>12</v>
      </c>
      <c r="L34" s="97" t="s">
        <v>31</v>
      </c>
      <c r="M34" s="97">
        <v>5</v>
      </c>
      <c r="N34" s="97">
        <v>10</v>
      </c>
      <c r="O34" s="97">
        <v>1</v>
      </c>
    </row>
    <row r="35" spans="1:15" s="18" customFormat="1" ht="11.25" x14ac:dyDescent="0.2">
      <c r="A35" s="5" t="s">
        <v>340</v>
      </c>
      <c r="B35" s="100">
        <v>888</v>
      </c>
      <c r="C35" s="5" t="s">
        <v>212</v>
      </c>
      <c r="D35" s="80" t="s">
        <v>134</v>
      </c>
      <c r="E35" s="97">
        <v>12435</v>
      </c>
      <c r="F35" s="97">
        <v>94</v>
      </c>
      <c r="G35" s="97">
        <v>8</v>
      </c>
      <c r="H35" s="97">
        <v>90</v>
      </c>
      <c r="I35" s="97">
        <v>51</v>
      </c>
      <c r="J35" s="97">
        <v>19</v>
      </c>
      <c r="K35" s="97">
        <v>20</v>
      </c>
      <c r="L35" s="97" t="s">
        <v>31</v>
      </c>
      <c r="M35" s="97">
        <v>3</v>
      </c>
      <c r="N35" s="97">
        <v>5</v>
      </c>
      <c r="O35" s="97">
        <v>1</v>
      </c>
    </row>
    <row r="36" spans="1:15" s="18" customFormat="1" ht="11.25" x14ac:dyDescent="0.2">
      <c r="A36" s="5" t="s">
        <v>341</v>
      </c>
      <c r="B36" s="100">
        <v>341</v>
      </c>
      <c r="C36" s="5" t="s">
        <v>218</v>
      </c>
      <c r="D36" s="80" t="s">
        <v>134</v>
      </c>
      <c r="E36" s="97">
        <v>4630</v>
      </c>
      <c r="F36" s="97">
        <v>93</v>
      </c>
      <c r="G36" s="97">
        <v>7</v>
      </c>
      <c r="H36" s="97">
        <v>90</v>
      </c>
      <c r="I36" s="97">
        <v>29</v>
      </c>
      <c r="J36" s="97">
        <v>56</v>
      </c>
      <c r="K36" s="97">
        <v>3</v>
      </c>
      <c r="L36" s="97">
        <v>1</v>
      </c>
      <c r="M36" s="97">
        <v>3</v>
      </c>
      <c r="N36" s="97">
        <v>7</v>
      </c>
      <c r="O36" s="97">
        <v>1</v>
      </c>
    </row>
    <row r="37" spans="1:15" s="18" customFormat="1" ht="11.25" x14ac:dyDescent="0.2">
      <c r="A37" s="5" t="s">
        <v>342</v>
      </c>
      <c r="B37" s="100">
        <v>352</v>
      </c>
      <c r="C37" s="5" t="s">
        <v>220</v>
      </c>
      <c r="D37" s="80" t="s">
        <v>134</v>
      </c>
      <c r="E37" s="97">
        <v>4375</v>
      </c>
      <c r="F37" s="97">
        <v>90</v>
      </c>
      <c r="G37" s="97">
        <v>4</v>
      </c>
      <c r="H37" s="97">
        <v>87</v>
      </c>
      <c r="I37" s="97">
        <v>34</v>
      </c>
      <c r="J37" s="97">
        <v>15</v>
      </c>
      <c r="K37" s="97">
        <v>37</v>
      </c>
      <c r="L37" s="97">
        <v>1</v>
      </c>
      <c r="M37" s="97">
        <v>3</v>
      </c>
      <c r="N37" s="97">
        <v>9</v>
      </c>
      <c r="O37" s="97">
        <v>1</v>
      </c>
    </row>
    <row r="38" spans="1:15" s="18" customFormat="1" ht="11.25" x14ac:dyDescent="0.2">
      <c r="A38" s="101" t="s">
        <v>343</v>
      </c>
      <c r="B38" s="100">
        <v>353</v>
      </c>
      <c r="C38" s="5" t="s">
        <v>237</v>
      </c>
      <c r="D38" s="80" t="s">
        <v>134</v>
      </c>
      <c r="E38" s="97">
        <v>2920</v>
      </c>
      <c r="F38" s="97">
        <v>92</v>
      </c>
      <c r="G38" s="97">
        <v>6</v>
      </c>
      <c r="H38" s="97">
        <v>89</v>
      </c>
      <c r="I38" s="97">
        <v>39</v>
      </c>
      <c r="J38" s="97">
        <v>15</v>
      </c>
      <c r="K38" s="97">
        <v>36</v>
      </c>
      <c r="L38" s="97" t="s">
        <v>31</v>
      </c>
      <c r="M38" s="97">
        <v>3</v>
      </c>
      <c r="N38" s="97">
        <v>7</v>
      </c>
      <c r="O38" s="97">
        <v>1</v>
      </c>
    </row>
    <row r="39" spans="1:15" s="18" customFormat="1" ht="11.25" x14ac:dyDescent="0.2">
      <c r="A39" s="5" t="s">
        <v>344</v>
      </c>
      <c r="B39" s="100">
        <v>354</v>
      </c>
      <c r="C39" s="5" t="s">
        <v>247</v>
      </c>
      <c r="D39" s="80" t="s">
        <v>134</v>
      </c>
      <c r="E39" s="97">
        <v>2370</v>
      </c>
      <c r="F39" s="97">
        <v>92</v>
      </c>
      <c r="G39" s="97">
        <v>6</v>
      </c>
      <c r="H39" s="97">
        <v>88</v>
      </c>
      <c r="I39" s="97">
        <v>48</v>
      </c>
      <c r="J39" s="97">
        <v>7</v>
      </c>
      <c r="K39" s="97">
        <v>32</v>
      </c>
      <c r="L39" s="97">
        <v>1</v>
      </c>
      <c r="M39" s="97">
        <v>3</v>
      </c>
      <c r="N39" s="97">
        <v>8</v>
      </c>
      <c r="O39" s="97">
        <v>1</v>
      </c>
    </row>
    <row r="40" spans="1:15" s="18" customFormat="1" ht="11.25" x14ac:dyDescent="0.2">
      <c r="A40" s="5" t="s">
        <v>345</v>
      </c>
      <c r="B40" s="100">
        <v>355</v>
      </c>
      <c r="C40" s="5" t="s">
        <v>250</v>
      </c>
      <c r="D40" s="80" t="s">
        <v>134</v>
      </c>
      <c r="E40" s="97">
        <v>2115</v>
      </c>
      <c r="F40" s="97">
        <v>91</v>
      </c>
      <c r="G40" s="97">
        <v>9</v>
      </c>
      <c r="H40" s="97">
        <v>86</v>
      </c>
      <c r="I40" s="97">
        <v>71</v>
      </c>
      <c r="J40" s="97">
        <v>5</v>
      </c>
      <c r="K40" s="97">
        <v>10</v>
      </c>
      <c r="L40" s="97">
        <v>1</v>
      </c>
      <c r="M40" s="97">
        <v>5</v>
      </c>
      <c r="N40" s="97">
        <v>8</v>
      </c>
      <c r="O40" s="97">
        <v>1</v>
      </c>
    </row>
    <row r="41" spans="1:15" s="18" customFormat="1" ht="11.25" x14ac:dyDescent="0.2">
      <c r="A41" s="5" t="s">
        <v>346</v>
      </c>
      <c r="B41" s="100">
        <v>343</v>
      </c>
      <c r="C41" s="5" t="s">
        <v>252</v>
      </c>
      <c r="D41" s="80" t="s">
        <v>134</v>
      </c>
      <c r="E41" s="97">
        <v>3250</v>
      </c>
      <c r="F41" s="97">
        <v>93</v>
      </c>
      <c r="G41" s="97">
        <v>7</v>
      </c>
      <c r="H41" s="97">
        <v>90</v>
      </c>
      <c r="I41" s="97">
        <v>36</v>
      </c>
      <c r="J41" s="97">
        <v>42</v>
      </c>
      <c r="K41" s="97">
        <v>12</v>
      </c>
      <c r="L41" s="97">
        <v>1</v>
      </c>
      <c r="M41" s="97">
        <v>3</v>
      </c>
      <c r="N41" s="97">
        <v>6</v>
      </c>
      <c r="O41" s="97">
        <v>1</v>
      </c>
    </row>
    <row r="42" spans="1:15" s="18" customFormat="1" ht="11.25" x14ac:dyDescent="0.2">
      <c r="A42" s="101" t="s">
        <v>347</v>
      </c>
      <c r="B42" s="100">
        <v>342</v>
      </c>
      <c r="C42" s="5" t="s">
        <v>263</v>
      </c>
      <c r="D42" s="80" t="s">
        <v>134</v>
      </c>
      <c r="E42" s="97">
        <v>1775</v>
      </c>
      <c r="F42" s="97">
        <v>93</v>
      </c>
      <c r="G42" s="97">
        <v>7</v>
      </c>
      <c r="H42" s="97">
        <v>90</v>
      </c>
      <c r="I42" s="97">
        <v>35</v>
      </c>
      <c r="J42" s="97">
        <v>28</v>
      </c>
      <c r="K42" s="97">
        <v>26</v>
      </c>
      <c r="L42" s="97">
        <v>1</v>
      </c>
      <c r="M42" s="97">
        <v>3</v>
      </c>
      <c r="N42" s="97">
        <v>7</v>
      </c>
      <c r="O42" s="97" t="s">
        <v>31</v>
      </c>
    </row>
    <row r="43" spans="1:15" s="18" customFormat="1" ht="11.25" x14ac:dyDescent="0.2">
      <c r="A43" s="5" t="s">
        <v>348</v>
      </c>
      <c r="B43" s="100">
        <v>356</v>
      </c>
      <c r="C43" s="5" t="s">
        <v>265</v>
      </c>
      <c r="D43" s="80" t="s">
        <v>134</v>
      </c>
      <c r="E43" s="97">
        <v>2800</v>
      </c>
      <c r="F43" s="97">
        <v>94</v>
      </c>
      <c r="G43" s="97">
        <v>7</v>
      </c>
      <c r="H43" s="97">
        <v>91</v>
      </c>
      <c r="I43" s="97">
        <v>26</v>
      </c>
      <c r="J43" s="97">
        <v>9</v>
      </c>
      <c r="K43" s="97">
        <v>55</v>
      </c>
      <c r="L43" s="97">
        <v>1</v>
      </c>
      <c r="M43" s="97">
        <v>3</v>
      </c>
      <c r="N43" s="97">
        <v>5</v>
      </c>
      <c r="O43" s="97" t="s">
        <v>31</v>
      </c>
    </row>
    <row r="44" spans="1:15" s="18" customFormat="1" ht="11.25" x14ac:dyDescent="0.2">
      <c r="A44" s="5" t="s">
        <v>349</v>
      </c>
      <c r="B44" s="100">
        <v>357</v>
      </c>
      <c r="C44" s="5" t="s">
        <v>273</v>
      </c>
      <c r="D44" s="80" t="s">
        <v>134</v>
      </c>
      <c r="E44" s="97">
        <v>2660</v>
      </c>
      <c r="F44" s="97">
        <v>93</v>
      </c>
      <c r="G44" s="97">
        <v>8</v>
      </c>
      <c r="H44" s="97">
        <v>89</v>
      </c>
      <c r="I44" s="97">
        <v>41</v>
      </c>
      <c r="J44" s="97">
        <v>8</v>
      </c>
      <c r="K44" s="97">
        <v>39</v>
      </c>
      <c r="L44" s="97" t="s">
        <v>31</v>
      </c>
      <c r="M44" s="97">
        <v>4</v>
      </c>
      <c r="N44" s="97">
        <v>7</v>
      </c>
      <c r="O44" s="97" t="s">
        <v>31</v>
      </c>
    </row>
    <row r="45" spans="1:15" s="18" customFormat="1" ht="11.25" x14ac:dyDescent="0.2">
      <c r="A45" s="5" t="s">
        <v>350</v>
      </c>
      <c r="B45" s="100">
        <v>358</v>
      </c>
      <c r="C45" s="5" t="s">
        <v>278</v>
      </c>
      <c r="D45" s="80" t="s">
        <v>134</v>
      </c>
      <c r="E45" s="97">
        <v>2880</v>
      </c>
      <c r="F45" s="97">
        <v>96</v>
      </c>
      <c r="G45" s="97">
        <v>5</v>
      </c>
      <c r="H45" s="97">
        <v>93</v>
      </c>
      <c r="I45" s="97">
        <v>33</v>
      </c>
      <c r="J45" s="97">
        <v>45</v>
      </c>
      <c r="K45" s="97">
        <v>15</v>
      </c>
      <c r="L45" s="97">
        <v>1</v>
      </c>
      <c r="M45" s="97">
        <v>2</v>
      </c>
      <c r="N45" s="97">
        <v>4</v>
      </c>
      <c r="O45" s="97">
        <v>1</v>
      </c>
    </row>
    <row r="46" spans="1:15" s="18" customFormat="1" ht="11.25" x14ac:dyDescent="0.2">
      <c r="A46" s="5" t="s">
        <v>351</v>
      </c>
      <c r="B46" s="100">
        <v>877</v>
      </c>
      <c r="C46" s="5" t="s">
        <v>283</v>
      </c>
      <c r="D46" s="80" t="s">
        <v>134</v>
      </c>
      <c r="E46" s="97">
        <v>2360</v>
      </c>
      <c r="F46" s="97">
        <v>95</v>
      </c>
      <c r="G46" s="97">
        <v>6</v>
      </c>
      <c r="H46" s="97">
        <v>90</v>
      </c>
      <c r="I46" s="97">
        <v>26</v>
      </c>
      <c r="J46" s="97">
        <v>26</v>
      </c>
      <c r="K46" s="97">
        <v>38</v>
      </c>
      <c r="L46" s="97">
        <v>1</v>
      </c>
      <c r="M46" s="97">
        <v>4</v>
      </c>
      <c r="N46" s="97">
        <v>5</v>
      </c>
      <c r="O46" s="97" t="s">
        <v>31</v>
      </c>
    </row>
    <row r="47" spans="1:15" s="18" customFormat="1" ht="11.25" x14ac:dyDescent="0.2">
      <c r="A47" s="5" t="s">
        <v>352</v>
      </c>
      <c r="B47" s="100">
        <v>359</v>
      </c>
      <c r="C47" s="5" t="s">
        <v>288</v>
      </c>
      <c r="D47" s="80" t="s">
        <v>134</v>
      </c>
      <c r="E47" s="97">
        <v>3490</v>
      </c>
      <c r="F47" s="97">
        <v>93</v>
      </c>
      <c r="G47" s="97">
        <v>10</v>
      </c>
      <c r="H47" s="97">
        <v>88</v>
      </c>
      <c r="I47" s="97">
        <v>45</v>
      </c>
      <c r="J47" s="97">
        <v>9</v>
      </c>
      <c r="K47" s="97">
        <v>33</v>
      </c>
      <c r="L47" s="97" t="s">
        <v>31</v>
      </c>
      <c r="M47" s="97">
        <v>4</v>
      </c>
      <c r="N47" s="97">
        <v>7</v>
      </c>
      <c r="O47" s="97">
        <v>1</v>
      </c>
    </row>
    <row r="48" spans="1:15" s="18" customFormat="1" ht="11.25" x14ac:dyDescent="0.2">
      <c r="A48" s="5" t="s">
        <v>353</v>
      </c>
      <c r="B48" s="100">
        <v>344</v>
      </c>
      <c r="C48" s="5" t="s">
        <v>291</v>
      </c>
      <c r="D48" s="80" t="s">
        <v>134</v>
      </c>
      <c r="E48" s="97">
        <v>3510</v>
      </c>
      <c r="F48" s="97">
        <v>94</v>
      </c>
      <c r="G48" s="97">
        <v>5</v>
      </c>
      <c r="H48" s="97">
        <v>92</v>
      </c>
      <c r="I48" s="97">
        <v>21</v>
      </c>
      <c r="J48" s="97">
        <v>57</v>
      </c>
      <c r="K48" s="97">
        <v>13</v>
      </c>
      <c r="L48" s="97">
        <v>1</v>
      </c>
      <c r="M48" s="97">
        <v>2</v>
      </c>
      <c r="N48" s="97">
        <v>5</v>
      </c>
      <c r="O48" s="97" t="s">
        <v>31</v>
      </c>
    </row>
    <row r="49" spans="1:15" s="18" customFormat="1" ht="11.25" x14ac:dyDescent="0.2">
      <c r="A49" s="5"/>
      <c r="B49" s="100"/>
      <c r="C49" s="5"/>
      <c r="D49" s="80"/>
      <c r="E49" s="97" t="s">
        <v>487</v>
      </c>
      <c r="F49" s="97" t="s">
        <v>487</v>
      </c>
      <c r="G49" s="97" t="s">
        <v>487</v>
      </c>
      <c r="H49" s="97" t="s">
        <v>487</v>
      </c>
      <c r="I49" s="97" t="s">
        <v>487</v>
      </c>
      <c r="J49" s="97" t="s">
        <v>487</v>
      </c>
      <c r="K49" s="97" t="s">
        <v>487</v>
      </c>
      <c r="L49" s="97" t="s">
        <v>487</v>
      </c>
      <c r="M49" s="97" t="s">
        <v>487</v>
      </c>
      <c r="N49" s="97" t="s">
        <v>487</v>
      </c>
      <c r="O49" s="97" t="s">
        <v>487</v>
      </c>
    </row>
    <row r="50" spans="1:15" s="13" customFormat="1" ht="11.25" x14ac:dyDescent="0.2">
      <c r="A50" s="98" t="s">
        <v>354</v>
      </c>
      <c r="B50" s="86" t="s">
        <v>355</v>
      </c>
      <c r="C50" s="92" t="s">
        <v>118</v>
      </c>
      <c r="D50" s="93"/>
      <c r="E50" s="94">
        <v>56250</v>
      </c>
      <c r="F50" s="94">
        <v>93</v>
      </c>
      <c r="G50" s="94">
        <v>8</v>
      </c>
      <c r="H50" s="94">
        <v>90</v>
      </c>
      <c r="I50" s="94">
        <v>38</v>
      </c>
      <c r="J50" s="94">
        <v>36</v>
      </c>
      <c r="K50" s="94">
        <v>15</v>
      </c>
      <c r="L50" s="94">
        <v>1</v>
      </c>
      <c r="M50" s="94">
        <v>3</v>
      </c>
      <c r="N50" s="94">
        <v>6</v>
      </c>
      <c r="O50" s="94">
        <v>1</v>
      </c>
    </row>
    <row r="51" spans="1:15" s="18" customFormat="1" ht="11.25" x14ac:dyDescent="0.2">
      <c r="A51" s="95"/>
      <c r="B51" s="100"/>
      <c r="C51" s="96"/>
      <c r="D51" s="80"/>
      <c r="E51" s="97" t="s">
        <v>487</v>
      </c>
      <c r="F51" s="97" t="s">
        <v>487</v>
      </c>
      <c r="G51" s="97" t="s">
        <v>487</v>
      </c>
      <c r="H51" s="97" t="s">
        <v>487</v>
      </c>
      <c r="I51" s="97" t="s">
        <v>487</v>
      </c>
      <c r="J51" s="97" t="s">
        <v>487</v>
      </c>
      <c r="K51" s="97" t="s">
        <v>487</v>
      </c>
      <c r="L51" s="97" t="s">
        <v>487</v>
      </c>
      <c r="M51" s="97" t="s">
        <v>487</v>
      </c>
      <c r="N51" s="97" t="s">
        <v>487</v>
      </c>
      <c r="O51" s="97" t="s">
        <v>487</v>
      </c>
    </row>
    <row r="52" spans="1:15" s="18" customFormat="1" ht="11.25" x14ac:dyDescent="0.2">
      <c r="A52" s="5" t="s">
        <v>356</v>
      </c>
      <c r="B52" s="100">
        <v>370</v>
      </c>
      <c r="C52" s="5" t="s">
        <v>117</v>
      </c>
      <c r="D52" s="80" t="s">
        <v>118</v>
      </c>
      <c r="E52" s="97">
        <v>2345</v>
      </c>
      <c r="F52" s="97">
        <v>92</v>
      </c>
      <c r="G52" s="97">
        <v>12</v>
      </c>
      <c r="H52" s="97">
        <v>87</v>
      </c>
      <c r="I52" s="97">
        <v>72</v>
      </c>
      <c r="J52" s="97">
        <v>10</v>
      </c>
      <c r="K52" s="97" t="s">
        <v>20</v>
      </c>
      <c r="L52" s="97" t="s">
        <v>20</v>
      </c>
      <c r="M52" s="97">
        <v>5</v>
      </c>
      <c r="N52" s="97">
        <v>7</v>
      </c>
      <c r="O52" s="97">
        <v>1</v>
      </c>
    </row>
    <row r="53" spans="1:15" s="18" customFormat="1" ht="11.25" x14ac:dyDescent="0.2">
      <c r="A53" s="5" t="s">
        <v>357</v>
      </c>
      <c r="B53" s="100">
        <v>380</v>
      </c>
      <c r="C53" s="5" t="s">
        <v>141</v>
      </c>
      <c r="D53" s="80" t="s">
        <v>118</v>
      </c>
      <c r="E53" s="97">
        <v>5725</v>
      </c>
      <c r="F53" s="97">
        <v>91</v>
      </c>
      <c r="G53" s="97">
        <v>5</v>
      </c>
      <c r="H53" s="97">
        <v>88</v>
      </c>
      <c r="I53" s="97">
        <v>31</v>
      </c>
      <c r="J53" s="97">
        <v>55</v>
      </c>
      <c r="K53" s="97">
        <v>1</v>
      </c>
      <c r="L53" s="97">
        <v>1</v>
      </c>
      <c r="M53" s="97">
        <v>2</v>
      </c>
      <c r="N53" s="97">
        <v>8</v>
      </c>
      <c r="O53" s="97">
        <v>1</v>
      </c>
    </row>
    <row r="54" spans="1:15" s="18" customFormat="1" ht="11.25" x14ac:dyDescent="0.2">
      <c r="A54" s="5" t="s">
        <v>358</v>
      </c>
      <c r="B54" s="100">
        <v>381</v>
      </c>
      <c r="C54" s="5" t="s">
        <v>152</v>
      </c>
      <c r="D54" s="80" t="s">
        <v>118</v>
      </c>
      <c r="E54" s="97">
        <v>2570</v>
      </c>
      <c r="F54" s="97">
        <v>95</v>
      </c>
      <c r="G54" s="97">
        <v>6</v>
      </c>
      <c r="H54" s="97">
        <v>93</v>
      </c>
      <c r="I54" s="97">
        <v>26</v>
      </c>
      <c r="J54" s="97">
        <v>52</v>
      </c>
      <c r="K54" s="97">
        <v>13</v>
      </c>
      <c r="L54" s="97">
        <v>1</v>
      </c>
      <c r="M54" s="97">
        <v>2</v>
      </c>
      <c r="N54" s="97">
        <v>4</v>
      </c>
      <c r="O54" s="97" t="s">
        <v>31</v>
      </c>
    </row>
    <row r="55" spans="1:15" s="18" customFormat="1" ht="11.25" x14ac:dyDescent="0.2">
      <c r="A55" s="5" t="s">
        <v>359</v>
      </c>
      <c r="B55" s="100">
        <v>371</v>
      </c>
      <c r="C55" s="5" t="s">
        <v>178</v>
      </c>
      <c r="D55" s="80" t="s">
        <v>118</v>
      </c>
      <c r="E55" s="97">
        <v>3315</v>
      </c>
      <c r="F55" s="97">
        <v>92</v>
      </c>
      <c r="G55" s="97">
        <v>7</v>
      </c>
      <c r="H55" s="97">
        <v>87</v>
      </c>
      <c r="I55" s="97">
        <v>35</v>
      </c>
      <c r="J55" s="97">
        <v>47</v>
      </c>
      <c r="K55" s="97">
        <v>3</v>
      </c>
      <c r="L55" s="97">
        <v>1</v>
      </c>
      <c r="M55" s="97">
        <v>5</v>
      </c>
      <c r="N55" s="97">
        <v>8</v>
      </c>
      <c r="O55" s="97">
        <v>1</v>
      </c>
    </row>
    <row r="56" spans="1:15" s="18" customFormat="1" ht="11.25" x14ac:dyDescent="0.2">
      <c r="A56" s="5" t="s">
        <v>360</v>
      </c>
      <c r="B56" s="100">
        <v>811</v>
      </c>
      <c r="C56" s="5" t="s">
        <v>183</v>
      </c>
      <c r="D56" s="80" t="s">
        <v>118</v>
      </c>
      <c r="E56" s="97">
        <v>3730</v>
      </c>
      <c r="F56" s="97">
        <v>95</v>
      </c>
      <c r="G56" s="97">
        <v>9</v>
      </c>
      <c r="H56" s="97">
        <v>93</v>
      </c>
      <c r="I56" s="97">
        <v>40</v>
      </c>
      <c r="J56" s="97">
        <v>37</v>
      </c>
      <c r="K56" s="97">
        <v>15</v>
      </c>
      <c r="L56" s="97">
        <v>1</v>
      </c>
      <c r="M56" s="97">
        <v>2</v>
      </c>
      <c r="N56" s="97">
        <v>4</v>
      </c>
      <c r="O56" s="97">
        <v>1</v>
      </c>
    </row>
    <row r="57" spans="1:15" s="18" customFormat="1" ht="11.25" x14ac:dyDescent="0.2">
      <c r="A57" s="101" t="s">
        <v>361</v>
      </c>
      <c r="B57" s="100">
        <v>810</v>
      </c>
      <c r="C57" s="5" t="s">
        <v>207</v>
      </c>
      <c r="D57" s="80" t="s">
        <v>118</v>
      </c>
      <c r="E57" s="97">
        <v>2485</v>
      </c>
      <c r="F57" s="97">
        <v>91</v>
      </c>
      <c r="G57" s="97">
        <v>10</v>
      </c>
      <c r="H57" s="97">
        <v>88</v>
      </c>
      <c r="I57" s="97">
        <v>37</v>
      </c>
      <c r="J57" s="97">
        <v>13</v>
      </c>
      <c r="K57" s="97">
        <v>36</v>
      </c>
      <c r="L57" s="97">
        <v>1</v>
      </c>
      <c r="M57" s="97">
        <v>3</v>
      </c>
      <c r="N57" s="97">
        <v>9</v>
      </c>
      <c r="O57" s="97">
        <v>1</v>
      </c>
    </row>
    <row r="58" spans="1:15" s="18" customFormat="1" ht="11.25" x14ac:dyDescent="0.2">
      <c r="A58" s="5" t="s">
        <v>362</v>
      </c>
      <c r="B58" s="100">
        <v>382</v>
      </c>
      <c r="C58" s="5" t="s">
        <v>209</v>
      </c>
      <c r="D58" s="80" t="s">
        <v>118</v>
      </c>
      <c r="E58" s="97">
        <v>4605</v>
      </c>
      <c r="F58" s="97">
        <v>95</v>
      </c>
      <c r="G58" s="97">
        <v>8</v>
      </c>
      <c r="H58" s="97">
        <v>92</v>
      </c>
      <c r="I58" s="97">
        <v>35</v>
      </c>
      <c r="J58" s="97">
        <v>19</v>
      </c>
      <c r="K58" s="97">
        <v>37</v>
      </c>
      <c r="L58" s="97" t="s">
        <v>31</v>
      </c>
      <c r="M58" s="97">
        <v>2</v>
      </c>
      <c r="N58" s="97">
        <v>5</v>
      </c>
      <c r="O58" s="97">
        <v>1</v>
      </c>
    </row>
    <row r="59" spans="1:15" s="18" customFormat="1" ht="11.25" x14ac:dyDescent="0.2">
      <c r="A59" s="5" t="s">
        <v>363</v>
      </c>
      <c r="B59" s="100">
        <v>383</v>
      </c>
      <c r="C59" s="5" t="s">
        <v>213</v>
      </c>
      <c r="D59" s="80" t="s">
        <v>118</v>
      </c>
      <c r="E59" s="97">
        <v>7545</v>
      </c>
      <c r="F59" s="97">
        <v>92</v>
      </c>
      <c r="G59" s="97">
        <v>7</v>
      </c>
      <c r="H59" s="97">
        <v>88</v>
      </c>
      <c r="I59" s="97">
        <v>32</v>
      </c>
      <c r="J59" s="97">
        <v>45</v>
      </c>
      <c r="K59" s="97">
        <v>11</v>
      </c>
      <c r="L59" s="97">
        <v>1</v>
      </c>
      <c r="M59" s="97">
        <v>4</v>
      </c>
      <c r="N59" s="97">
        <v>7</v>
      </c>
      <c r="O59" s="97">
        <v>1</v>
      </c>
    </row>
    <row r="60" spans="1:15" s="18" customFormat="1" ht="11.25" x14ac:dyDescent="0.2">
      <c r="A60" s="5" t="s">
        <v>364</v>
      </c>
      <c r="B60" s="100">
        <v>812</v>
      </c>
      <c r="C60" s="5" t="s">
        <v>228</v>
      </c>
      <c r="D60" s="80" t="s">
        <v>118</v>
      </c>
      <c r="E60" s="97">
        <v>1710</v>
      </c>
      <c r="F60" s="97">
        <v>91</v>
      </c>
      <c r="G60" s="97">
        <v>7</v>
      </c>
      <c r="H60" s="97">
        <v>88</v>
      </c>
      <c r="I60" s="97">
        <v>43</v>
      </c>
      <c r="J60" s="97">
        <v>14</v>
      </c>
      <c r="K60" s="97">
        <v>31</v>
      </c>
      <c r="L60" s="97">
        <v>1</v>
      </c>
      <c r="M60" s="97">
        <v>3</v>
      </c>
      <c r="N60" s="97">
        <v>9</v>
      </c>
      <c r="O60" s="97" t="s">
        <v>31</v>
      </c>
    </row>
    <row r="61" spans="1:15" s="18" customFormat="1" ht="11.25" x14ac:dyDescent="0.2">
      <c r="A61" s="5" t="s">
        <v>365</v>
      </c>
      <c r="B61" s="100">
        <v>813</v>
      </c>
      <c r="C61" s="5" t="s">
        <v>229</v>
      </c>
      <c r="D61" s="80" t="s">
        <v>118</v>
      </c>
      <c r="E61" s="97">
        <v>1845</v>
      </c>
      <c r="F61" s="97">
        <v>93</v>
      </c>
      <c r="G61" s="97">
        <v>9</v>
      </c>
      <c r="H61" s="97">
        <v>91</v>
      </c>
      <c r="I61" s="97">
        <v>43</v>
      </c>
      <c r="J61" s="97">
        <v>7</v>
      </c>
      <c r="K61" s="97">
        <v>40</v>
      </c>
      <c r="L61" s="97" t="s">
        <v>31</v>
      </c>
      <c r="M61" s="97">
        <v>3</v>
      </c>
      <c r="N61" s="97">
        <v>6</v>
      </c>
      <c r="O61" s="97">
        <v>1</v>
      </c>
    </row>
    <row r="62" spans="1:15" s="18" customFormat="1" ht="11.25" x14ac:dyDescent="0.2">
      <c r="A62" s="5" t="s">
        <v>366</v>
      </c>
      <c r="B62" s="100">
        <v>815</v>
      </c>
      <c r="C62" s="5" t="s">
        <v>232</v>
      </c>
      <c r="D62" s="80" t="s">
        <v>118</v>
      </c>
      <c r="E62" s="97">
        <v>6455</v>
      </c>
      <c r="F62" s="97">
        <v>96</v>
      </c>
      <c r="G62" s="97">
        <v>7</v>
      </c>
      <c r="H62" s="97">
        <v>93</v>
      </c>
      <c r="I62" s="97">
        <v>36</v>
      </c>
      <c r="J62" s="97">
        <v>44</v>
      </c>
      <c r="K62" s="97">
        <v>11</v>
      </c>
      <c r="L62" s="97">
        <v>1</v>
      </c>
      <c r="M62" s="97">
        <v>3</v>
      </c>
      <c r="N62" s="97">
        <v>4</v>
      </c>
      <c r="O62" s="97">
        <v>1</v>
      </c>
    </row>
    <row r="63" spans="1:15" s="18" customFormat="1" ht="11.25" x14ac:dyDescent="0.2">
      <c r="A63" s="5" t="s">
        <v>367</v>
      </c>
      <c r="B63" s="100">
        <v>372</v>
      </c>
      <c r="C63" s="5" t="s">
        <v>248</v>
      </c>
      <c r="D63" s="80" t="s">
        <v>118</v>
      </c>
      <c r="E63" s="97">
        <v>3305</v>
      </c>
      <c r="F63" s="97">
        <v>92</v>
      </c>
      <c r="G63" s="97">
        <v>9</v>
      </c>
      <c r="H63" s="97">
        <v>88</v>
      </c>
      <c r="I63" s="97">
        <v>36</v>
      </c>
      <c r="J63" s="97">
        <v>34</v>
      </c>
      <c r="K63" s="97">
        <v>17</v>
      </c>
      <c r="L63" s="97">
        <v>1</v>
      </c>
      <c r="M63" s="97">
        <v>4</v>
      </c>
      <c r="N63" s="97">
        <v>8</v>
      </c>
      <c r="O63" s="97" t="s">
        <v>31</v>
      </c>
    </row>
    <row r="64" spans="1:15" s="18" customFormat="1" ht="11.25" x14ac:dyDescent="0.2">
      <c r="A64" s="5" t="s">
        <v>368</v>
      </c>
      <c r="B64" s="100">
        <v>373</v>
      </c>
      <c r="C64" s="5" t="s">
        <v>253</v>
      </c>
      <c r="D64" s="80" t="s">
        <v>118</v>
      </c>
      <c r="E64" s="97">
        <v>5330</v>
      </c>
      <c r="F64" s="97">
        <v>92</v>
      </c>
      <c r="G64" s="97">
        <v>9</v>
      </c>
      <c r="H64" s="97">
        <v>89</v>
      </c>
      <c r="I64" s="97">
        <v>44</v>
      </c>
      <c r="J64" s="97">
        <v>35</v>
      </c>
      <c r="K64" s="97">
        <v>9</v>
      </c>
      <c r="L64" s="97">
        <v>1</v>
      </c>
      <c r="M64" s="97">
        <v>4</v>
      </c>
      <c r="N64" s="97">
        <v>7</v>
      </c>
      <c r="O64" s="97" t="s">
        <v>31</v>
      </c>
    </row>
    <row r="65" spans="1:15" s="18" customFormat="1" ht="11.25" x14ac:dyDescent="0.2">
      <c r="A65" s="5" t="s">
        <v>369</v>
      </c>
      <c r="B65" s="100">
        <v>384</v>
      </c>
      <c r="C65" s="5" t="s">
        <v>279</v>
      </c>
      <c r="D65" s="80" t="s">
        <v>118</v>
      </c>
      <c r="E65" s="97">
        <v>3615</v>
      </c>
      <c r="F65" s="97">
        <v>92</v>
      </c>
      <c r="G65" s="97">
        <v>7</v>
      </c>
      <c r="H65" s="97">
        <v>89</v>
      </c>
      <c r="I65" s="97">
        <v>41</v>
      </c>
      <c r="J65" s="97">
        <v>23</v>
      </c>
      <c r="K65" s="97">
        <v>25</v>
      </c>
      <c r="L65" s="97">
        <v>1</v>
      </c>
      <c r="M65" s="97">
        <v>3</v>
      </c>
      <c r="N65" s="97">
        <v>7</v>
      </c>
      <c r="O65" s="97" t="s">
        <v>31</v>
      </c>
    </row>
    <row r="66" spans="1:15" s="18" customFormat="1" ht="11.25" x14ac:dyDescent="0.2">
      <c r="A66" s="5" t="s">
        <v>370</v>
      </c>
      <c r="B66" s="100">
        <v>816</v>
      </c>
      <c r="C66" s="5" t="s">
        <v>295</v>
      </c>
      <c r="D66" s="80" t="s">
        <v>118</v>
      </c>
      <c r="E66" s="97">
        <v>1675</v>
      </c>
      <c r="F66" s="97">
        <v>95</v>
      </c>
      <c r="G66" s="97">
        <v>7</v>
      </c>
      <c r="H66" s="97">
        <v>91</v>
      </c>
      <c r="I66" s="97">
        <v>47</v>
      </c>
      <c r="J66" s="97">
        <v>44</v>
      </c>
      <c r="K66" s="97" t="s">
        <v>20</v>
      </c>
      <c r="L66" s="97" t="s">
        <v>20</v>
      </c>
      <c r="M66" s="97">
        <v>4</v>
      </c>
      <c r="N66" s="97">
        <v>4</v>
      </c>
      <c r="O66" s="97" t="s">
        <v>31</v>
      </c>
    </row>
    <row r="67" spans="1:15" s="18" customFormat="1" ht="11.25" x14ac:dyDescent="0.2">
      <c r="A67" s="5"/>
      <c r="B67" s="100"/>
      <c r="C67" s="5"/>
      <c r="D67" s="80"/>
      <c r="E67" s="97" t="s">
        <v>487</v>
      </c>
      <c r="F67" s="97" t="s">
        <v>487</v>
      </c>
      <c r="G67" s="97" t="s">
        <v>487</v>
      </c>
      <c r="H67" s="97" t="s">
        <v>487</v>
      </c>
      <c r="I67" s="97" t="s">
        <v>487</v>
      </c>
      <c r="J67" s="97" t="s">
        <v>487</v>
      </c>
      <c r="K67" s="97" t="s">
        <v>487</v>
      </c>
      <c r="L67" s="97" t="s">
        <v>487</v>
      </c>
      <c r="M67" s="97" t="s">
        <v>487</v>
      </c>
      <c r="N67" s="97" t="s">
        <v>487</v>
      </c>
      <c r="O67" s="97" t="s">
        <v>487</v>
      </c>
    </row>
    <row r="68" spans="1:15" s="13" customFormat="1" ht="11.25" x14ac:dyDescent="0.2">
      <c r="A68" s="98" t="s">
        <v>371</v>
      </c>
      <c r="B68" s="86" t="s">
        <v>372</v>
      </c>
      <c r="C68" s="99" t="s">
        <v>171</v>
      </c>
      <c r="D68" s="93"/>
      <c r="E68" s="94">
        <v>48530</v>
      </c>
      <c r="F68" s="94">
        <v>93</v>
      </c>
      <c r="G68" s="94">
        <v>7</v>
      </c>
      <c r="H68" s="94">
        <v>89</v>
      </c>
      <c r="I68" s="94">
        <v>40</v>
      </c>
      <c r="J68" s="94">
        <v>42</v>
      </c>
      <c r="K68" s="94">
        <v>7</v>
      </c>
      <c r="L68" s="94">
        <v>1</v>
      </c>
      <c r="M68" s="94">
        <v>4</v>
      </c>
      <c r="N68" s="94">
        <v>6</v>
      </c>
      <c r="O68" s="94">
        <v>1</v>
      </c>
    </row>
    <row r="69" spans="1:15" s="13" customFormat="1" ht="11.25" x14ac:dyDescent="0.2">
      <c r="A69" s="98"/>
      <c r="B69" s="86"/>
      <c r="C69" s="99"/>
      <c r="D69" s="93"/>
      <c r="E69" s="97" t="s">
        <v>487</v>
      </c>
      <c r="F69" s="97" t="s">
        <v>487</v>
      </c>
      <c r="G69" s="97" t="s">
        <v>487</v>
      </c>
      <c r="H69" s="97" t="s">
        <v>487</v>
      </c>
      <c r="I69" s="97" t="s">
        <v>487</v>
      </c>
      <c r="J69" s="97" t="s">
        <v>487</v>
      </c>
      <c r="K69" s="97" t="s">
        <v>487</v>
      </c>
      <c r="L69" s="97" t="s">
        <v>487</v>
      </c>
      <c r="M69" s="97" t="s">
        <v>487</v>
      </c>
      <c r="N69" s="97" t="s">
        <v>487</v>
      </c>
      <c r="O69" s="97" t="s">
        <v>487</v>
      </c>
    </row>
    <row r="70" spans="1:15" s="18" customFormat="1" ht="11.25" x14ac:dyDescent="0.2">
      <c r="A70" s="5" t="s">
        <v>373</v>
      </c>
      <c r="B70" s="100">
        <v>831</v>
      </c>
      <c r="C70" s="5" t="s">
        <v>170</v>
      </c>
      <c r="D70" s="80" t="s">
        <v>171</v>
      </c>
      <c r="E70" s="97">
        <v>2780</v>
      </c>
      <c r="F70" s="97">
        <v>92</v>
      </c>
      <c r="G70" s="97">
        <v>10</v>
      </c>
      <c r="H70" s="97">
        <v>87</v>
      </c>
      <c r="I70" s="97">
        <v>47</v>
      </c>
      <c r="J70" s="97">
        <v>37</v>
      </c>
      <c r="K70" s="97">
        <v>3</v>
      </c>
      <c r="L70" s="97">
        <v>1</v>
      </c>
      <c r="M70" s="97">
        <v>5</v>
      </c>
      <c r="N70" s="97">
        <v>7</v>
      </c>
      <c r="O70" s="97">
        <v>1</v>
      </c>
    </row>
    <row r="71" spans="1:15" s="18" customFormat="1" ht="11.25" x14ac:dyDescent="0.2">
      <c r="A71" s="5" t="s">
        <v>374</v>
      </c>
      <c r="B71" s="100">
        <v>830</v>
      </c>
      <c r="C71" s="5" t="s">
        <v>174</v>
      </c>
      <c r="D71" s="80" t="s">
        <v>171</v>
      </c>
      <c r="E71" s="97">
        <v>8235</v>
      </c>
      <c r="F71" s="97">
        <v>94</v>
      </c>
      <c r="G71" s="97">
        <v>10</v>
      </c>
      <c r="H71" s="97">
        <v>90</v>
      </c>
      <c r="I71" s="97">
        <v>45</v>
      </c>
      <c r="J71" s="97">
        <v>38</v>
      </c>
      <c r="K71" s="97">
        <v>6</v>
      </c>
      <c r="L71" s="97">
        <v>1</v>
      </c>
      <c r="M71" s="97">
        <v>4</v>
      </c>
      <c r="N71" s="97">
        <v>5</v>
      </c>
      <c r="O71" s="97">
        <v>1</v>
      </c>
    </row>
    <row r="72" spans="1:15" s="18" customFormat="1" ht="11.25" x14ac:dyDescent="0.2">
      <c r="A72" s="5" t="s">
        <v>375</v>
      </c>
      <c r="B72" s="100">
        <v>856</v>
      </c>
      <c r="C72" s="5" t="s">
        <v>214</v>
      </c>
      <c r="D72" s="80" t="s">
        <v>171</v>
      </c>
      <c r="E72" s="97">
        <v>3250</v>
      </c>
      <c r="F72" s="97">
        <v>90</v>
      </c>
      <c r="G72" s="97">
        <v>3</v>
      </c>
      <c r="H72" s="97">
        <v>87</v>
      </c>
      <c r="I72" s="97">
        <v>26</v>
      </c>
      <c r="J72" s="97">
        <v>16</v>
      </c>
      <c r="K72" s="97">
        <v>45</v>
      </c>
      <c r="L72" s="97" t="s">
        <v>31</v>
      </c>
      <c r="M72" s="97">
        <v>3</v>
      </c>
      <c r="N72" s="97">
        <v>8</v>
      </c>
      <c r="O72" s="97">
        <v>2</v>
      </c>
    </row>
    <row r="73" spans="1:15" s="18" customFormat="1" ht="11.25" x14ac:dyDescent="0.2">
      <c r="A73" s="5" t="s">
        <v>376</v>
      </c>
      <c r="B73" s="100">
        <v>855</v>
      </c>
      <c r="C73" s="5" t="s">
        <v>215</v>
      </c>
      <c r="D73" s="80" t="s">
        <v>171</v>
      </c>
      <c r="E73" s="97">
        <v>7150</v>
      </c>
      <c r="F73" s="97">
        <v>94</v>
      </c>
      <c r="G73" s="97">
        <v>8</v>
      </c>
      <c r="H73" s="97">
        <v>90</v>
      </c>
      <c r="I73" s="97">
        <v>36</v>
      </c>
      <c r="J73" s="97">
        <v>48</v>
      </c>
      <c r="K73" s="97">
        <v>5</v>
      </c>
      <c r="L73" s="97">
        <v>1</v>
      </c>
      <c r="M73" s="97">
        <v>5</v>
      </c>
      <c r="N73" s="97">
        <v>5</v>
      </c>
      <c r="O73" s="97">
        <v>1</v>
      </c>
    </row>
    <row r="74" spans="1:15" s="18" customFormat="1" ht="11.25" x14ac:dyDescent="0.2">
      <c r="A74" s="5" t="s">
        <v>377</v>
      </c>
      <c r="B74" s="100">
        <v>925</v>
      </c>
      <c r="C74" s="5" t="s">
        <v>217</v>
      </c>
      <c r="D74" s="80" t="s">
        <v>171</v>
      </c>
      <c r="E74" s="97">
        <v>8050</v>
      </c>
      <c r="F74" s="97">
        <v>95</v>
      </c>
      <c r="G74" s="97">
        <v>6</v>
      </c>
      <c r="H74" s="97">
        <v>92</v>
      </c>
      <c r="I74" s="97">
        <v>38</v>
      </c>
      <c r="J74" s="97">
        <v>51</v>
      </c>
      <c r="K74" s="97">
        <v>2</v>
      </c>
      <c r="L74" s="97">
        <v>1</v>
      </c>
      <c r="M74" s="97">
        <v>3</v>
      </c>
      <c r="N74" s="97">
        <v>4</v>
      </c>
      <c r="O74" s="97">
        <v>1</v>
      </c>
    </row>
    <row r="75" spans="1:15" s="18" customFormat="1" ht="11.25" x14ac:dyDescent="0.2">
      <c r="A75" s="5" t="s">
        <v>378</v>
      </c>
      <c r="B75" s="100">
        <v>928</v>
      </c>
      <c r="C75" s="5" t="s">
        <v>233</v>
      </c>
      <c r="D75" s="80" t="s">
        <v>171</v>
      </c>
      <c r="E75" s="97">
        <v>7665</v>
      </c>
      <c r="F75" s="97">
        <v>94</v>
      </c>
      <c r="G75" s="97">
        <v>6</v>
      </c>
      <c r="H75" s="97">
        <v>90</v>
      </c>
      <c r="I75" s="97">
        <v>41</v>
      </c>
      <c r="J75" s="97">
        <v>48</v>
      </c>
      <c r="K75" s="97" t="s">
        <v>31</v>
      </c>
      <c r="L75" s="97">
        <v>1</v>
      </c>
      <c r="M75" s="97">
        <v>4</v>
      </c>
      <c r="N75" s="97">
        <v>5</v>
      </c>
      <c r="O75" s="97">
        <v>1</v>
      </c>
    </row>
    <row r="76" spans="1:15" s="18" customFormat="1" ht="11.25" x14ac:dyDescent="0.2">
      <c r="A76" s="5" t="s">
        <v>379</v>
      </c>
      <c r="B76" s="100">
        <v>892</v>
      </c>
      <c r="C76" s="5" t="s">
        <v>235</v>
      </c>
      <c r="D76" s="80" t="s">
        <v>171</v>
      </c>
      <c r="E76" s="97">
        <v>2640</v>
      </c>
      <c r="F76" s="97">
        <v>87</v>
      </c>
      <c r="G76" s="97">
        <v>5</v>
      </c>
      <c r="H76" s="97">
        <v>82</v>
      </c>
      <c r="I76" s="97">
        <v>41</v>
      </c>
      <c r="J76" s="97">
        <v>28</v>
      </c>
      <c r="K76" s="97">
        <v>13</v>
      </c>
      <c r="L76" s="97" t="s">
        <v>31</v>
      </c>
      <c r="M76" s="97">
        <v>4</v>
      </c>
      <c r="N76" s="97">
        <v>11</v>
      </c>
      <c r="O76" s="97">
        <v>2</v>
      </c>
    </row>
    <row r="77" spans="1:15" s="18" customFormat="1" ht="11.25" x14ac:dyDescent="0.2">
      <c r="A77" s="5" t="s">
        <v>380</v>
      </c>
      <c r="B77" s="100">
        <v>891</v>
      </c>
      <c r="C77" s="5" t="s">
        <v>236</v>
      </c>
      <c r="D77" s="80" t="s">
        <v>171</v>
      </c>
      <c r="E77" s="97">
        <v>8295</v>
      </c>
      <c r="F77" s="97">
        <v>92</v>
      </c>
      <c r="G77" s="97">
        <v>8</v>
      </c>
      <c r="H77" s="97">
        <v>88</v>
      </c>
      <c r="I77" s="97">
        <v>41</v>
      </c>
      <c r="J77" s="97">
        <v>42</v>
      </c>
      <c r="K77" s="97">
        <v>4</v>
      </c>
      <c r="L77" s="97">
        <v>1</v>
      </c>
      <c r="M77" s="97">
        <v>4</v>
      </c>
      <c r="N77" s="97">
        <v>6</v>
      </c>
      <c r="O77" s="97">
        <v>1</v>
      </c>
    </row>
    <row r="78" spans="1:15" s="18" customFormat="1" ht="11.25" x14ac:dyDescent="0.2">
      <c r="A78" s="101" t="s">
        <v>381</v>
      </c>
      <c r="B78" s="100">
        <v>857</v>
      </c>
      <c r="C78" s="5" t="s">
        <v>249</v>
      </c>
      <c r="D78" s="80" t="s">
        <v>171</v>
      </c>
      <c r="E78" s="97">
        <v>465</v>
      </c>
      <c r="F78" s="97">
        <v>91</v>
      </c>
      <c r="G78" s="97">
        <v>5</v>
      </c>
      <c r="H78" s="97">
        <v>87</v>
      </c>
      <c r="I78" s="97">
        <v>40</v>
      </c>
      <c r="J78" s="97">
        <v>43</v>
      </c>
      <c r="K78" s="97">
        <v>3</v>
      </c>
      <c r="L78" s="97">
        <v>1</v>
      </c>
      <c r="M78" s="97">
        <v>4</v>
      </c>
      <c r="N78" s="97">
        <v>6</v>
      </c>
      <c r="O78" s="97">
        <v>3</v>
      </c>
    </row>
    <row r="79" spans="1:15" s="18" customFormat="1" ht="11.25" x14ac:dyDescent="0.2">
      <c r="A79" s="101"/>
      <c r="B79" s="100"/>
      <c r="C79" s="5"/>
      <c r="D79" s="80"/>
      <c r="E79" s="97" t="s">
        <v>487</v>
      </c>
      <c r="F79" s="97" t="s">
        <v>487</v>
      </c>
      <c r="G79" s="97" t="s">
        <v>487</v>
      </c>
      <c r="H79" s="97" t="s">
        <v>487</v>
      </c>
      <c r="I79" s="97" t="s">
        <v>487</v>
      </c>
      <c r="J79" s="97" t="s">
        <v>487</v>
      </c>
      <c r="K79" s="97" t="s">
        <v>487</v>
      </c>
      <c r="L79" s="97" t="s">
        <v>487</v>
      </c>
      <c r="M79" s="97" t="s">
        <v>487</v>
      </c>
      <c r="N79" s="97" t="s">
        <v>487</v>
      </c>
      <c r="O79" s="97" t="s">
        <v>487</v>
      </c>
    </row>
    <row r="80" spans="1:15" s="13" customFormat="1" ht="11.25" x14ac:dyDescent="0.2">
      <c r="A80" s="98" t="s">
        <v>382</v>
      </c>
      <c r="B80" s="86" t="s">
        <v>383</v>
      </c>
      <c r="C80" s="99" t="s">
        <v>132</v>
      </c>
      <c r="D80" s="93"/>
      <c r="E80" s="94">
        <v>60990</v>
      </c>
      <c r="F80" s="94">
        <v>93</v>
      </c>
      <c r="G80" s="94">
        <v>6</v>
      </c>
      <c r="H80" s="94">
        <v>90</v>
      </c>
      <c r="I80" s="94">
        <v>41</v>
      </c>
      <c r="J80" s="94">
        <v>37</v>
      </c>
      <c r="K80" s="94">
        <v>11</v>
      </c>
      <c r="L80" s="94">
        <v>1</v>
      </c>
      <c r="M80" s="94">
        <v>3</v>
      </c>
      <c r="N80" s="94">
        <v>6</v>
      </c>
      <c r="O80" s="94">
        <v>1</v>
      </c>
    </row>
    <row r="81" spans="1:15" s="18" customFormat="1" ht="11.25" x14ac:dyDescent="0.2">
      <c r="A81" s="95"/>
      <c r="B81" s="100"/>
      <c r="C81" s="96"/>
      <c r="D81" s="80"/>
      <c r="E81" s="97" t="s">
        <v>487</v>
      </c>
      <c r="F81" s="97" t="s">
        <v>487</v>
      </c>
      <c r="G81" s="97" t="s">
        <v>487</v>
      </c>
      <c r="H81" s="97" t="s">
        <v>487</v>
      </c>
      <c r="I81" s="97" t="s">
        <v>487</v>
      </c>
      <c r="J81" s="97" t="s">
        <v>487</v>
      </c>
      <c r="K81" s="97" t="s">
        <v>487</v>
      </c>
      <c r="L81" s="97" t="s">
        <v>487</v>
      </c>
      <c r="M81" s="97" t="s">
        <v>487</v>
      </c>
      <c r="N81" s="97" t="s">
        <v>487</v>
      </c>
      <c r="O81" s="97" t="s">
        <v>487</v>
      </c>
    </row>
    <row r="82" spans="1:15" s="18" customFormat="1" ht="11.25" x14ac:dyDescent="0.2">
      <c r="A82" s="5" t="s">
        <v>384</v>
      </c>
      <c r="B82" s="100">
        <v>330</v>
      </c>
      <c r="C82" s="5" t="s">
        <v>131</v>
      </c>
      <c r="D82" s="80" t="s">
        <v>132</v>
      </c>
      <c r="E82" s="97">
        <v>11800</v>
      </c>
      <c r="F82" s="97">
        <v>93</v>
      </c>
      <c r="G82" s="97">
        <v>4</v>
      </c>
      <c r="H82" s="97">
        <v>90</v>
      </c>
      <c r="I82" s="97">
        <v>37</v>
      </c>
      <c r="J82" s="97">
        <v>38</v>
      </c>
      <c r="K82" s="97">
        <v>14</v>
      </c>
      <c r="L82" s="97">
        <v>1</v>
      </c>
      <c r="M82" s="97">
        <v>2</v>
      </c>
      <c r="N82" s="97">
        <v>6</v>
      </c>
      <c r="O82" s="97">
        <v>1</v>
      </c>
    </row>
    <row r="83" spans="1:15" s="18" customFormat="1" ht="11.25" x14ac:dyDescent="0.2">
      <c r="A83" s="5" t="s">
        <v>385</v>
      </c>
      <c r="B83" s="100">
        <v>331</v>
      </c>
      <c r="C83" s="5" t="s">
        <v>163</v>
      </c>
      <c r="D83" s="80" t="s">
        <v>132</v>
      </c>
      <c r="E83" s="97">
        <v>3340</v>
      </c>
      <c r="F83" s="97">
        <v>92</v>
      </c>
      <c r="G83" s="97">
        <v>6</v>
      </c>
      <c r="H83" s="97">
        <v>89</v>
      </c>
      <c r="I83" s="97">
        <v>36</v>
      </c>
      <c r="J83" s="97">
        <v>51</v>
      </c>
      <c r="K83" s="97">
        <v>1</v>
      </c>
      <c r="L83" s="97">
        <v>1</v>
      </c>
      <c r="M83" s="97">
        <v>3</v>
      </c>
      <c r="N83" s="97">
        <v>7</v>
      </c>
      <c r="O83" s="97">
        <v>1</v>
      </c>
    </row>
    <row r="84" spans="1:15" s="18" customFormat="1" ht="11.25" x14ac:dyDescent="0.2">
      <c r="A84" s="5" t="s">
        <v>386</v>
      </c>
      <c r="B84" s="100">
        <v>332</v>
      </c>
      <c r="C84" s="5" t="s">
        <v>180</v>
      </c>
      <c r="D84" s="80" t="s">
        <v>132</v>
      </c>
      <c r="E84" s="97">
        <v>3655</v>
      </c>
      <c r="F84" s="97">
        <v>93</v>
      </c>
      <c r="G84" s="97">
        <v>8</v>
      </c>
      <c r="H84" s="97">
        <v>90</v>
      </c>
      <c r="I84" s="97">
        <v>63</v>
      </c>
      <c r="J84" s="97">
        <v>13</v>
      </c>
      <c r="K84" s="97">
        <v>14</v>
      </c>
      <c r="L84" s="97" t="s">
        <v>31</v>
      </c>
      <c r="M84" s="97">
        <v>3</v>
      </c>
      <c r="N84" s="97">
        <v>6</v>
      </c>
      <c r="O84" s="97">
        <v>1</v>
      </c>
    </row>
    <row r="85" spans="1:15" s="18" customFormat="1" ht="11.25" x14ac:dyDescent="0.2">
      <c r="A85" s="101" t="s">
        <v>387</v>
      </c>
      <c r="B85" s="100">
        <v>884</v>
      </c>
      <c r="C85" s="5" t="s">
        <v>198</v>
      </c>
      <c r="D85" s="80" t="s">
        <v>132</v>
      </c>
      <c r="E85" s="97">
        <v>1795</v>
      </c>
      <c r="F85" s="97">
        <v>95</v>
      </c>
      <c r="G85" s="97">
        <v>7</v>
      </c>
      <c r="H85" s="97">
        <v>91</v>
      </c>
      <c r="I85" s="97">
        <v>37</v>
      </c>
      <c r="J85" s="97">
        <v>15</v>
      </c>
      <c r="K85" s="97">
        <v>37</v>
      </c>
      <c r="L85" s="97">
        <v>2</v>
      </c>
      <c r="M85" s="97">
        <v>5</v>
      </c>
      <c r="N85" s="97">
        <v>4</v>
      </c>
      <c r="O85" s="97">
        <v>1</v>
      </c>
    </row>
    <row r="86" spans="1:15" s="18" customFormat="1" ht="11.25" x14ac:dyDescent="0.2">
      <c r="A86" s="5" t="s">
        <v>388</v>
      </c>
      <c r="B86" s="100">
        <v>333</v>
      </c>
      <c r="C86" s="5" t="s">
        <v>251</v>
      </c>
      <c r="D86" s="80" t="s">
        <v>132</v>
      </c>
      <c r="E86" s="97">
        <v>3530</v>
      </c>
      <c r="F86" s="97">
        <v>92</v>
      </c>
      <c r="G86" s="97">
        <v>7</v>
      </c>
      <c r="H86" s="97">
        <v>87</v>
      </c>
      <c r="I86" s="97">
        <v>46</v>
      </c>
      <c r="J86" s="97">
        <v>37</v>
      </c>
      <c r="K86" s="97">
        <v>3</v>
      </c>
      <c r="L86" s="97">
        <v>1</v>
      </c>
      <c r="M86" s="97">
        <v>5</v>
      </c>
      <c r="N86" s="97">
        <v>7</v>
      </c>
      <c r="O86" s="97">
        <v>1</v>
      </c>
    </row>
    <row r="87" spans="1:15" s="18" customFormat="1" ht="11.25" x14ac:dyDescent="0.2">
      <c r="A87" s="5" t="s">
        <v>389</v>
      </c>
      <c r="B87" s="100">
        <v>893</v>
      </c>
      <c r="C87" s="5" t="s">
        <v>254</v>
      </c>
      <c r="D87" s="80" t="s">
        <v>132</v>
      </c>
      <c r="E87" s="97">
        <v>3065</v>
      </c>
      <c r="F87" s="97">
        <v>93</v>
      </c>
      <c r="G87" s="97">
        <v>7</v>
      </c>
      <c r="H87" s="97">
        <v>89</v>
      </c>
      <c r="I87" s="97">
        <v>43</v>
      </c>
      <c r="J87" s="97">
        <v>18</v>
      </c>
      <c r="K87" s="97">
        <v>27</v>
      </c>
      <c r="L87" s="97">
        <v>1</v>
      </c>
      <c r="M87" s="97">
        <v>5</v>
      </c>
      <c r="N87" s="97">
        <v>5</v>
      </c>
      <c r="O87" s="97">
        <v>2</v>
      </c>
    </row>
    <row r="88" spans="1:15" s="18" customFormat="1" ht="11.25" x14ac:dyDescent="0.2">
      <c r="A88" s="5" t="s">
        <v>390</v>
      </c>
      <c r="B88" s="100">
        <v>334</v>
      </c>
      <c r="C88" s="5" t="s">
        <v>256</v>
      </c>
      <c r="D88" s="80" t="s">
        <v>132</v>
      </c>
      <c r="E88" s="97">
        <v>2935</v>
      </c>
      <c r="F88" s="97">
        <v>94</v>
      </c>
      <c r="G88" s="97">
        <v>6</v>
      </c>
      <c r="H88" s="97">
        <v>91</v>
      </c>
      <c r="I88" s="97">
        <v>37</v>
      </c>
      <c r="J88" s="97">
        <v>36</v>
      </c>
      <c r="K88" s="97">
        <v>18</v>
      </c>
      <c r="L88" s="97">
        <v>1</v>
      </c>
      <c r="M88" s="97">
        <v>3</v>
      </c>
      <c r="N88" s="97">
        <v>4</v>
      </c>
      <c r="O88" s="97">
        <v>1</v>
      </c>
    </row>
    <row r="89" spans="1:15" s="18" customFormat="1" ht="11.25" x14ac:dyDescent="0.2">
      <c r="A89" s="5" t="s">
        <v>391</v>
      </c>
      <c r="B89" s="100">
        <v>860</v>
      </c>
      <c r="C89" s="5" t="s">
        <v>264</v>
      </c>
      <c r="D89" s="80" t="s">
        <v>132</v>
      </c>
      <c r="E89" s="97">
        <v>9115</v>
      </c>
      <c r="F89" s="97">
        <v>95</v>
      </c>
      <c r="G89" s="97">
        <v>8</v>
      </c>
      <c r="H89" s="97">
        <v>91</v>
      </c>
      <c r="I89" s="97">
        <v>46</v>
      </c>
      <c r="J89" s="97">
        <v>41</v>
      </c>
      <c r="K89" s="97">
        <v>3</v>
      </c>
      <c r="L89" s="97">
        <v>1</v>
      </c>
      <c r="M89" s="97">
        <v>4</v>
      </c>
      <c r="N89" s="97">
        <v>4</v>
      </c>
      <c r="O89" s="97" t="s">
        <v>31</v>
      </c>
    </row>
    <row r="90" spans="1:15" s="18" customFormat="1" ht="11.25" x14ac:dyDescent="0.2">
      <c r="A90" s="5" t="s">
        <v>392</v>
      </c>
      <c r="B90" s="100">
        <v>861</v>
      </c>
      <c r="C90" s="5" t="s">
        <v>267</v>
      </c>
      <c r="D90" s="80" t="s">
        <v>132</v>
      </c>
      <c r="E90" s="97">
        <v>2385</v>
      </c>
      <c r="F90" s="97">
        <v>93</v>
      </c>
      <c r="G90" s="97">
        <v>8</v>
      </c>
      <c r="H90" s="97">
        <v>88</v>
      </c>
      <c r="I90" s="97">
        <v>54</v>
      </c>
      <c r="J90" s="97">
        <v>13</v>
      </c>
      <c r="K90" s="97">
        <v>20</v>
      </c>
      <c r="L90" s="97">
        <v>1</v>
      </c>
      <c r="M90" s="97">
        <v>4</v>
      </c>
      <c r="N90" s="97">
        <v>7</v>
      </c>
      <c r="O90" s="97" t="s">
        <v>31</v>
      </c>
    </row>
    <row r="91" spans="1:15" s="18" customFormat="1" ht="11.25" x14ac:dyDescent="0.2">
      <c r="A91" s="5" t="s">
        <v>393</v>
      </c>
      <c r="B91" s="100">
        <v>894</v>
      </c>
      <c r="C91" s="5" t="s">
        <v>274</v>
      </c>
      <c r="D91" s="80" t="s">
        <v>132</v>
      </c>
      <c r="E91" s="97">
        <v>2010</v>
      </c>
      <c r="F91" s="97">
        <v>92</v>
      </c>
      <c r="G91" s="97">
        <v>7</v>
      </c>
      <c r="H91" s="97">
        <v>88</v>
      </c>
      <c r="I91" s="97">
        <v>33</v>
      </c>
      <c r="J91" s="97">
        <v>30</v>
      </c>
      <c r="K91" s="97">
        <v>24</v>
      </c>
      <c r="L91" s="97" t="s">
        <v>31</v>
      </c>
      <c r="M91" s="97">
        <v>4</v>
      </c>
      <c r="N91" s="97">
        <v>7</v>
      </c>
      <c r="O91" s="97" t="s">
        <v>31</v>
      </c>
    </row>
    <row r="92" spans="1:15" s="18" customFormat="1" ht="11.25" x14ac:dyDescent="0.2">
      <c r="A92" s="5" t="s">
        <v>394</v>
      </c>
      <c r="B92" s="100">
        <v>335</v>
      </c>
      <c r="C92" s="5" t="s">
        <v>280</v>
      </c>
      <c r="D92" s="80" t="s">
        <v>132</v>
      </c>
      <c r="E92" s="97">
        <v>3335</v>
      </c>
      <c r="F92" s="97">
        <v>92</v>
      </c>
      <c r="G92" s="97">
        <v>6</v>
      </c>
      <c r="H92" s="97">
        <v>88</v>
      </c>
      <c r="I92" s="97">
        <v>37</v>
      </c>
      <c r="J92" s="97">
        <v>50</v>
      </c>
      <c r="K92" s="97" t="s">
        <v>31</v>
      </c>
      <c r="L92" s="97">
        <v>1</v>
      </c>
      <c r="M92" s="97">
        <v>4</v>
      </c>
      <c r="N92" s="97">
        <v>7</v>
      </c>
      <c r="O92" s="97">
        <v>1</v>
      </c>
    </row>
    <row r="93" spans="1:15" s="18" customFormat="1" ht="11.25" x14ac:dyDescent="0.2">
      <c r="A93" s="5" t="s">
        <v>395</v>
      </c>
      <c r="B93" s="100">
        <v>937</v>
      </c>
      <c r="C93" s="5" t="s">
        <v>284</v>
      </c>
      <c r="D93" s="80" t="s">
        <v>132</v>
      </c>
      <c r="E93" s="97">
        <v>5735</v>
      </c>
      <c r="F93" s="97">
        <v>95</v>
      </c>
      <c r="G93" s="97">
        <v>5</v>
      </c>
      <c r="H93" s="97">
        <v>92</v>
      </c>
      <c r="I93" s="97">
        <v>39</v>
      </c>
      <c r="J93" s="97">
        <v>44</v>
      </c>
      <c r="K93" s="97">
        <v>8</v>
      </c>
      <c r="L93" s="97">
        <v>1</v>
      </c>
      <c r="M93" s="97">
        <v>3</v>
      </c>
      <c r="N93" s="97">
        <v>5</v>
      </c>
      <c r="O93" s="97">
        <v>1</v>
      </c>
    </row>
    <row r="94" spans="1:15" s="18" customFormat="1" ht="11.25" x14ac:dyDescent="0.2">
      <c r="A94" s="5" t="s">
        <v>396</v>
      </c>
      <c r="B94" s="100">
        <v>336</v>
      </c>
      <c r="C94" s="5" t="s">
        <v>293</v>
      </c>
      <c r="D94" s="80" t="s">
        <v>132</v>
      </c>
      <c r="E94" s="97">
        <v>2515</v>
      </c>
      <c r="F94" s="97">
        <v>92</v>
      </c>
      <c r="G94" s="97">
        <v>5</v>
      </c>
      <c r="H94" s="97">
        <v>89</v>
      </c>
      <c r="I94" s="97">
        <v>35</v>
      </c>
      <c r="J94" s="97">
        <v>52</v>
      </c>
      <c r="K94" s="97">
        <v>1</v>
      </c>
      <c r="L94" s="97">
        <v>1</v>
      </c>
      <c r="M94" s="97">
        <v>3</v>
      </c>
      <c r="N94" s="97">
        <v>7</v>
      </c>
      <c r="O94" s="97">
        <v>1</v>
      </c>
    </row>
    <row r="95" spans="1:15" s="18" customFormat="1" ht="11.25" x14ac:dyDescent="0.2">
      <c r="A95" s="5" t="s">
        <v>397</v>
      </c>
      <c r="B95" s="100">
        <v>885</v>
      </c>
      <c r="C95" s="5" t="s">
        <v>294</v>
      </c>
      <c r="D95" s="80" t="s">
        <v>132</v>
      </c>
      <c r="E95" s="97">
        <v>5765</v>
      </c>
      <c r="F95" s="97">
        <v>94</v>
      </c>
      <c r="G95" s="97">
        <v>6</v>
      </c>
      <c r="H95" s="97">
        <v>91</v>
      </c>
      <c r="I95" s="97">
        <v>37</v>
      </c>
      <c r="J95" s="97">
        <v>38</v>
      </c>
      <c r="K95" s="97">
        <v>15</v>
      </c>
      <c r="L95" s="97">
        <v>1</v>
      </c>
      <c r="M95" s="97">
        <v>3</v>
      </c>
      <c r="N95" s="97">
        <v>5</v>
      </c>
      <c r="O95" s="97" t="s">
        <v>31</v>
      </c>
    </row>
    <row r="96" spans="1:15" s="18" customFormat="1" ht="11.25" x14ac:dyDescent="0.2">
      <c r="A96" s="5"/>
      <c r="B96" s="100"/>
      <c r="C96" s="5"/>
      <c r="D96" s="80"/>
      <c r="E96" s="97" t="s">
        <v>487</v>
      </c>
      <c r="F96" s="97" t="s">
        <v>487</v>
      </c>
      <c r="G96" s="97" t="s">
        <v>487</v>
      </c>
      <c r="H96" s="97" t="s">
        <v>487</v>
      </c>
      <c r="I96" s="97" t="s">
        <v>487</v>
      </c>
      <c r="J96" s="97" t="s">
        <v>487</v>
      </c>
      <c r="K96" s="97" t="s">
        <v>487</v>
      </c>
      <c r="L96" s="97" t="s">
        <v>487</v>
      </c>
      <c r="M96" s="97" t="s">
        <v>487</v>
      </c>
      <c r="N96" s="97" t="s">
        <v>487</v>
      </c>
      <c r="O96" s="97" t="s">
        <v>487</v>
      </c>
    </row>
    <row r="97" spans="1:15" s="13" customFormat="1" ht="11.25" x14ac:dyDescent="0.2">
      <c r="A97" s="102" t="s">
        <v>398</v>
      </c>
      <c r="B97" s="86" t="s">
        <v>399</v>
      </c>
      <c r="C97" s="99" t="s">
        <v>127</v>
      </c>
      <c r="D97" s="93"/>
      <c r="E97" s="94">
        <v>62655</v>
      </c>
      <c r="F97" s="94">
        <v>94</v>
      </c>
      <c r="G97" s="94">
        <v>6</v>
      </c>
      <c r="H97" s="94">
        <v>91</v>
      </c>
      <c r="I97" s="94">
        <v>37</v>
      </c>
      <c r="J97" s="94">
        <v>43</v>
      </c>
      <c r="K97" s="94">
        <v>11</v>
      </c>
      <c r="L97" s="94">
        <v>1</v>
      </c>
      <c r="M97" s="94">
        <v>3</v>
      </c>
      <c r="N97" s="94">
        <v>5</v>
      </c>
      <c r="O97" s="94">
        <v>1</v>
      </c>
    </row>
    <row r="98" spans="1:15" s="18" customFormat="1" ht="11.25" x14ac:dyDescent="0.2">
      <c r="A98" s="101"/>
      <c r="B98" s="100"/>
      <c r="C98" s="96"/>
      <c r="D98" s="80"/>
      <c r="E98" s="97" t="s">
        <v>487</v>
      </c>
      <c r="F98" s="97" t="s">
        <v>487</v>
      </c>
      <c r="G98" s="97" t="s">
        <v>487</v>
      </c>
      <c r="H98" s="97" t="s">
        <v>487</v>
      </c>
      <c r="I98" s="97" t="s">
        <v>487</v>
      </c>
      <c r="J98" s="97" t="s">
        <v>487</v>
      </c>
      <c r="K98" s="97" t="s">
        <v>487</v>
      </c>
      <c r="L98" s="97" t="s">
        <v>487</v>
      </c>
      <c r="M98" s="97" t="s">
        <v>487</v>
      </c>
      <c r="N98" s="97" t="s">
        <v>487</v>
      </c>
      <c r="O98" s="97" t="s">
        <v>487</v>
      </c>
    </row>
    <row r="99" spans="1:15" s="18" customFormat="1" ht="11.25" x14ac:dyDescent="0.2">
      <c r="A99" s="5" t="s">
        <v>400</v>
      </c>
      <c r="B99" s="100">
        <v>822</v>
      </c>
      <c r="C99" s="5" t="s">
        <v>126</v>
      </c>
      <c r="D99" s="80" t="s">
        <v>127</v>
      </c>
      <c r="E99" s="97">
        <v>1845</v>
      </c>
      <c r="F99" s="97">
        <v>93</v>
      </c>
      <c r="G99" s="97">
        <v>4</v>
      </c>
      <c r="H99" s="97">
        <v>91</v>
      </c>
      <c r="I99" s="97">
        <v>35</v>
      </c>
      <c r="J99" s="97">
        <v>56</v>
      </c>
      <c r="K99" s="97" t="s">
        <v>20</v>
      </c>
      <c r="L99" s="97" t="s">
        <v>20</v>
      </c>
      <c r="M99" s="97">
        <v>2</v>
      </c>
      <c r="N99" s="97">
        <v>6</v>
      </c>
      <c r="O99" s="97">
        <v>1</v>
      </c>
    </row>
    <row r="100" spans="1:15" s="18" customFormat="1" ht="11.25" x14ac:dyDescent="0.2">
      <c r="A100" s="5" t="s">
        <v>401</v>
      </c>
      <c r="B100" s="100">
        <v>873</v>
      </c>
      <c r="C100" s="5" t="s">
        <v>154</v>
      </c>
      <c r="D100" s="80" t="s">
        <v>127</v>
      </c>
      <c r="E100" s="97">
        <v>5790</v>
      </c>
      <c r="F100" s="97">
        <v>94</v>
      </c>
      <c r="G100" s="97">
        <v>6</v>
      </c>
      <c r="H100" s="97">
        <v>91</v>
      </c>
      <c r="I100" s="97">
        <v>35</v>
      </c>
      <c r="J100" s="97">
        <v>27</v>
      </c>
      <c r="K100" s="97">
        <v>28</v>
      </c>
      <c r="L100" s="97">
        <v>1</v>
      </c>
      <c r="M100" s="97">
        <v>3</v>
      </c>
      <c r="N100" s="97">
        <v>5</v>
      </c>
      <c r="O100" s="97">
        <v>1</v>
      </c>
    </row>
    <row r="101" spans="1:15" s="18" customFormat="1" ht="11.25" x14ac:dyDescent="0.2">
      <c r="A101" s="5" t="s">
        <v>402</v>
      </c>
      <c r="B101" s="100">
        <v>823</v>
      </c>
      <c r="C101" s="5" t="s">
        <v>157</v>
      </c>
      <c r="D101" s="80" t="s">
        <v>127</v>
      </c>
      <c r="E101" s="97">
        <v>2665</v>
      </c>
      <c r="F101" s="97">
        <v>95</v>
      </c>
      <c r="G101" s="97">
        <v>6</v>
      </c>
      <c r="H101" s="97">
        <v>92</v>
      </c>
      <c r="I101" s="97">
        <v>36</v>
      </c>
      <c r="J101" s="97">
        <v>54</v>
      </c>
      <c r="K101" s="97">
        <v>1</v>
      </c>
      <c r="L101" s="97" t="s">
        <v>31</v>
      </c>
      <c r="M101" s="97">
        <v>3</v>
      </c>
      <c r="N101" s="97">
        <v>4</v>
      </c>
      <c r="O101" s="97">
        <v>1</v>
      </c>
    </row>
    <row r="102" spans="1:15" s="18" customFormat="1" ht="11.25" x14ac:dyDescent="0.2">
      <c r="A102" s="5" t="s">
        <v>403</v>
      </c>
      <c r="B102" s="100">
        <v>881</v>
      </c>
      <c r="C102" s="5" t="s">
        <v>186</v>
      </c>
      <c r="D102" s="80" t="s">
        <v>127</v>
      </c>
      <c r="E102" s="97">
        <v>15215</v>
      </c>
      <c r="F102" s="97">
        <v>94</v>
      </c>
      <c r="G102" s="97">
        <v>7</v>
      </c>
      <c r="H102" s="97">
        <v>90</v>
      </c>
      <c r="I102" s="97">
        <v>42</v>
      </c>
      <c r="J102" s="97">
        <v>37</v>
      </c>
      <c r="K102" s="97">
        <v>10</v>
      </c>
      <c r="L102" s="97">
        <v>1</v>
      </c>
      <c r="M102" s="97">
        <v>4</v>
      </c>
      <c r="N102" s="97">
        <v>6</v>
      </c>
      <c r="O102" s="97">
        <v>1</v>
      </c>
    </row>
    <row r="103" spans="1:15" s="18" customFormat="1" ht="11.25" x14ac:dyDescent="0.2">
      <c r="A103" s="5" t="s">
        <v>404</v>
      </c>
      <c r="B103" s="100">
        <v>919</v>
      </c>
      <c r="C103" s="5" t="s">
        <v>199</v>
      </c>
      <c r="D103" s="80" t="s">
        <v>127</v>
      </c>
      <c r="E103" s="97">
        <v>12780</v>
      </c>
      <c r="F103" s="97">
        <v>97</v>
      </c>
      <c r="G103" s="97">
        <v>4</v>
      </c>
      <c r="H103" s="97">
        <v>94</v>
      </c>
      <c r="I103" s="97">
        <v>31</v>
      </c>
      <c r="J103" s="97">
        <v>61</v>
      </c>
      <c r="K103" s="97">
        <v>1</v>
      </c>
      <c r="L103" s="97">
        <v>1</v>
      </c>
      <c r="M103" s="97">
        <v>3</v>
      </c>
      <c r="N103" s="97">
        <v>3</v>
      </c>
      <c r="O103" s="97">
        <v>1</v>
      </c>
    </row>
    <row r="104" spans="1:15" s="18" customFormat="1" ht="11.25" x14ac:dyDescent="0.2">
      <c r="A104" s="5" t="s">
        <v>405</v>
      </c>
      <c r="B104" s="100">
        <v>821</v>
      </c>
      <c r="C104" s="5" t="s">
        <v>219</v>
      </c>
      <c r="D104" s="80" t="s">
        <v>127</v>
      </c>
      <c r="E104" s="97">
        <v>2475</v>
      </c>
      <c r="F104" s="97">
        <v>93</v>
      </c>
      <c r="G104" s="97">
        <v>4</v>
      </c>
      <c r="H104" s="97">
        <v>91</v>
      </c>
      <c r="I104" s="97">
        <v>27</v>
      </c>
      <c r="J104" s="97">
        <v>11</v>
      </c>
      <c r="K104" s="97">
        <v>53</v>
      </c>
      <c r="L104" s="97" t="s">
        <v>31</v>
      </c>
      <c r="M104" s="97">
        <v>2</v>
      </c>
      <c r="N104" s="97">
        <v>6</v>
      </c>
      <c r="O104" s="97">
        <v>1</v>
      </c>
    </row>
    <row r="105" spans="1:15" s="18" customFormat="1" ht="11.25" x14ac:dyDescent="0.2">
      <c r="A105" s="5" t="s">
        <v>406</v>
      </c>
      <c r="B105" s="100">
        <v>926</v>
      </c>
      <c r="C105" s="5" t="s">
        <v>227</v>
      </c>
      <c r="D105" s="80" t="s">
        <v>127</v>
      </c>
      <c r="E105" s="97">
        <v>8550</v>
      </c>
      <c r="F105" s="97">
        <v>93</v>
      </c>
      <c r="G105" s="97">
        <v>7</v>
      </c>
      <c r="H105" s="97">
        <v>89</v>
      </c>
      <c r="I105" s="97">
        <v>43</v>
      </c>
      <c r="J105" s="97">
        <v>34</v>
      </c>
      <c r="K105" s="97">
        <v>11</v>
      </c>
      <c r="L105" s="97">
        <v>1</v>
      </c>
      <c r="M105" s="97">
        <v>4</v>
      </c>
      <c r="N105" s="97">
        <v>6</v>
      </c>
      <c r="O105" s="97">
        <v>1</v>
      </c>
    </row>
    <row r="106" spans="1:15" s="18" customFormat="1" ht="11.25" x14ac:dyDescent="0.2">
      <c r="A106" s="5" t="s">
        <v>407</v>
      </c>
      <c r="B106" s="100">
        <v>874</v>
      </c>
      <c r="C106" s="5" t="s">
        <v>239</v>
      </c>
      <c r="D106" s="80" t="s">
        <v>127</v>
      </c>
      <c r="E106" s="97">
        <v>2160</v>
      </c>
      <c r="F106" s="97">
        <v>93</v>
      </c>
      <c r="G106" s="97">
        <v>4</v>
      </c>
      <c r="H106" s="97">
        <v>91</v>
      </c>
      <c r="I106" s="97">
        <v>34</v>
      </c>
      <c r="J106" s="97">
        <v>57</v>
      </c>
      <c r="K106" s="97" t="s">
        <v>20</v>
      </c>
      <c r="L106" s="97" t="s">
        <v>20</v>
      </c>
      <c r="M106" s="97">
        <v>2</v>
      </c>
      <c r="N106" s="97">
        <v>6</v>
      </c>
      <c r="O106" s="97">
        <v>1</v>
      </c>
    </row>
    <row r="107" spans="1:15" s="18" customFormat="1" ht="11.25" x14ac:dyDescent="0.2">
      <c r="A107" s="5" t="s">
        <v>408</v>
      </c>
      <c r="B107" s="100">
        <v>882</v>
      </c>
      <c r="C107" s="5" t="s">
        <v>261</v>
      </c>
      <c r="D107" s="80" t="s">
        <v>127</v>
      </c>
      <c r="E107" s="97">
        <v>2130</v>
      </c>
      <c r="F107" s="97">
        <v>94</v>
      </c>
      <c r="G107" s="97">
        <v>4</v>
      </c>
      <c r="H107" s="97">
        <v>91</v>
      </c>
      <c r="I107" s="97">
        <v>36</v>
      </c>
      <c r="J107" s="97">
        <v>54</v>
      </c>
      <c r="K107" s="97" t="s">
        <v>31</v>
      </c>
      <c r="L107" s="97">
        <v>1</v>
      </c>
      <c r="M107" s="97">
        <v>3</v>
      </c>
      <c r="N107" s="97">
        <v>5</v>
      </c>
      <c r="O107" s="97">
        <v>1</v>
      </c>
    </row>
    <row r="108" spans="1:15" s="18" customFormat="1" ht="11.25" x14ac:dyDescent="0.2">
      <c r="A108" s="5" t="s">
        <v>409</v>
      </c>
      <c r="B108" s="100">
        <v>935</v>
      </c>
      <c r="C108" s="5" t="s">
        <v>268</v>
      </c>
      <c r="D108" s="80" t="s">
        <v>127</v>
      </c>
      <c r="E108" s="97">
        <v>7335</v>
      </c>
      <c r="F108" s="97">
        <v>95</v>
      </c>
      <c r="G108" s="97">
        <v>7</v>
      </c>
      <c r="H108" s="97">
        <v>92</v>
      </c>
      <c r="I108" s="97">
        <v>38</v>
      </c>
      <c r="J108" s="97">
        <v>45</v>
      </c>
      <c r="K108" s="97">
        <v>8</v>
      </c>
      <c r="L108" s="97">
        <v>1</v>
      </c>
      <c r="M108" s="97">
        <v>3</v>
      </c>
      <c r="N108" s="97">
        <v>4</v>
      </c>
      <c r="O108" s="97">
        <v>1</v>
      </c>
    </row>
    <row r="109" spans="1:15" s="18" customFormat="1" ht="11.25" x14ac:dyDescent="0.2">
      <c r="A109" s="5" t="s">
        <v>410</v>
      </c>
      <c r="B109" s="100">
        <v>883</v>
      </c>
      <c r="C109" s="5" t="s">
        <v>275</v>
      </c>
      <c r="D109" s="80" t="s">
        <v>127</v>
      </c>
      <c r="E109" s="97">
        <v>1720</v>
      </c>
      <c r="F109" s="97">
        <v>93</v>
      </c>
      <c r="G109" s="97">
        <v>6</v>
      </c>
      <c r="H109" s="97">
        <v>89</v>
      </c>
      <c r="I109" s="97">
        <v>35</v>
      </c>
      <c r="J109" s="97">
        <v>24</v>
      </c>
      <c r="K109" s="97">
        <v>30</v>
      </c>
      <c r="L109" s="97">
        <v>1</v>
      </c>
      <c r="M109" s="97">
        <v>4</v>
      </c>
      <c r="N109" s="97">
        <v>6</v>
      </c>
      <c r="O109" s="97" t="s">
        <v>31</v>
      </c>
    </row>
    <row r="110" spans="1:15" s="18" customFormat="1" ht="11.25" x14ac:dyDescent="0.2">
      <c r="A110" s="5"/>
      <c r="B110" s="100"/>
      <c r="C110" s="5"/>
      <c r="D110" s="80"/>
      <c r="E110" s="97" t="s">
        <v>487</v>
      </c>
      <c r="F110" s="97" t="s">
        <v>487</v>
      </c>
      <c r="G110" s="97" t="s">
        <v>487</v>
      </c>
      <c r="H110" s="97" t="s">
        <v>487</v>
      </c>
      <c r="I110" s="97" t="s">
        <v>487</v>
      </c>
      <c r="J110" s="97" t="s">
        <v>487</v>
      </c>
      <c r="K110" s="97" t="s">
        <v>487</v>
      </c>
      <c r="L110" s="97" t="s">
        <v>487</v>
      </c>
      <c r="M110" s="97" t="s">
        <v>487</v>
      </c>
      <c r="N110" s="97" t="s">
        <v>487</v>
      </c>
      <c r="O110" s="97" t="s">
        <v>487</v>
      </c>
    </row>
    <row r="111" spans="1:15" s="13" customFormat="1" ht="11.25" x14ac:dyDescent="0.2">
      <c r="A111" s="98" t="s">
        <v>411</v>
      </c>
      <c r="B111" s="86" t="s">
        <v>412</v>
      </c>
      <c r="C111" s="99" t="s">
        <v>140</v>
      </c>
      <c r="D111" s="93"/>
      <c r="E111" s="94">
        <v>86750</v>
      </c>
      <c r="F111" s="94">
        <v>94</v>
      </c>
      <c r="G111" s="94">
        <v>5</v>
      </c>
      <c r="H111" s="94">
        <v>91</v>
      </c>
      <c r="I111" s="94">
        <v>34</v>
      </c>
      <c r="J111" s="94">
        <v>39</v>
      </c>
      <c r="K111" s="94">
        <v>18</v>
      </c>
      <c r="L111" s="94">
        <v>1</v>
      </c>
      <c r="M111" s="94">
        <v>3</v>
      </c>
      <c r="N111" s="94">
        <v>5</v>
      </c>
      <c r="O111" s="94">
        <v>1</v>
      </c>
    </row>
    <row r="112" spans="1:15" s="18" customFormat="1" ht="11.25" x14ac:dyDescent="0.2">
      <c r="A112" s="95"/>
      <c r="B112" s="100"/>
      <c r="C112" s="96"/>
      <c r="D112" s="80"/>
      <c r="E112" s="97" t="s">
        <v>487</v>
      </c>
      <c r="F112" s="97" t="s">
        <v>487</v>
      </c>
      <c r="G112" s="97" t="s">
        <v>487</v>
      </c>
      <c r="H112" s="97" t="s">
        <v>487</v>
      </c>
      <c r="I112" s="97" t="s">
        <v>487</v>
      </c>
      <c r="J112" s="97" t="s">
        <v>487</v>
      </c>
      <c r="K112" s="97" t="s">
        <v>487</v>
      </c>
      <c r="L112" s="97" t="s">
        <v>487</v>
      </c>
      <c r="M112" s="97" t="s">
        <v>487</v>
      </c>
      <c r="N112" s="97" t="s">
        <v>487</v>
      </c>
      <c r="O112" s="97" t="s">
        <v>487</v>
      </c>
    </row>
    <row r="113" spans="1:15" s="18" customFormat="1" ht="11.25" x14ac:dyDescent="0.2">
      <c r="A113" s="5" t="s">
        <v>413</v>
      </c>
      <c r="B113" s="100">
        <v>867</v>
      </c>
      <c r="C113" s="5" t="s">
        <v>139</v>
      </c>
      <c r="D113" s="80" t="s">
        <v>140</v>
      </c>
      <c r="E113" s="97">
        <v>1160</v>
      </c>
      <c r="F113" s="97">
        <v>96</v>
      </c>
      <c r="G113" s="97">
        <v>5</v>
      </c>
      <c r="H113" s="97">
        <v>93</v>
      </c>
      <c r="I113" s="97">
        <v>30</v>
      </c>
      <c r="J113" s="97">
        <v>53</v>
      </c>
      <c r="K113" s="97">
        <v>9</v>
      </c>
      <c r="L113" s="97">
        <v>1</v>
      </c>
      <c r="M113" s="97">
        <v>4</v>
      </c>
      <c r="N113" s="97" t="s">
        <v>20</v>
      </c>
      <c r="O113" s="97" t="s">
        <v>20</v>
      </c>
    </row>
    <row r="114" spans="1:15" s="18" customFormat="1" ht="11.25" x14ac:dyDescent="0.2">
      <c r="A114" s="5" t="s">
        <v>414</v>
      </c>
      <c r="B114" s="100">
        <v>846</v>
      </c>
      <c r="C114" s="5" t="s">
        <v>143</v>
      </c>
      <c r="D114" s="80" t="s">
        <v>140</v>
      </c>
      <c r="E114" s="97">
        <v>2240</v>
      </c>
      <c r="F114" s="97">
        <v>94</v>
      </c>
      <c r="G114" s="97">
        <v>4</v>
      </c>
      <c r="H114" s="97">
        <v>91</v>
      </c>
      <c r="I114" s="97">
        <v>26</v>
      </c>
      <c r="J114" s="97">
        <v>21</v>
      </c>
      <c r="K114" s="97">
        <v>43</v>
      </c>
      <c r="L114" s="97">
        <v>1</v>
      </c>
      <c r="M114" s="97">
        <v>2</v>
      </c>
      <c r="N114" s="97">
        <v>6</v>
      </c>
      <c r="O114" s="97">
        <v>1</v>
      </c>
    </row>
    <row r="115" spans="1:15" s="18" customFormat="1" ht="11.25" x14ac:dyDescent="0.2">
      <c r="A115" s="5" t="s">
        <v>415</v>
      </c>
      <c r="B115" s="100">
        <v>825</v>
      </c>
      <c r="C115" s="5" t="s">
        <v>149</v>
      </c>
      <c r="D115" s="80" t="s">
        <v>140</v>
      </c>
      <c r="E115" s="97">
        <v>5565</v>
      </c>
      <c r="F115" s="97">
        <v>97</v>
      </c>
      <c r="G115" s="97">
        <v>4</v>
      </c>
      <c r="H115" s="97">
        <v>94</v>
      </c>
      <c r="I115" s="97">
        <v>25</v>
      </c>
      <c r="J115" s="97">
        <v>66</v>
      </c>
      <c r="K115" s="97">
        <v>4</v>
      </c>
      <c r="L115" s="97">
        <v>1</v>
      </c>
      <c r="M115" s="97">
        <v>3</v>
      </c>
      <c r="N115" s="97">
        <v>2</v>
      </c>
      <c r="O115" s="97">
        <v>1</v>
      </c>
    </row>
    <row r="116" spans="1:15" s="18" customFormat="1" ht="11.25" x14ac:dyDescent="0.2">
      <c r="A116" s="5" t="s">
        <v>416</v>
      </c>
      <c r="B116" s="100">
        <v>845</v>
      </c>
      <c r="C116" s="5" t="s">
        <v>184</v>
      </c>
      <c r="D116" s="80" t="s">
        <v>140</v>
      </c>
      <c r="E116" s="97">
        <v>5140</v>
      </c>
      <c r="F116" s="97">
        <v>93</v>
      </c>
      <c r="G116" s="97">
        <v>5</v>
      </c>
      <c r="H116" s="97">
        <v>91</v>
      </c>
      <c r="I116" s="97">
        <v>51</v>
      </c>
      <c r="J116" s="97">
        <v>19</v>
      </c>
      <c r="K116" s="97">
        <v>20</v>
      </c>
      <c r="L116" s="97">
        <v>1</v>
      </c>
      <c r="M116" s="97">
        <v>3</v>
      </c>
      <c r="N116" s="97">
        <v>6</v>
      </c>
      <c r="O116" s="97">
        <v>1</v>
      </c>
    </row>
    <row r="117" spans="1:15" s="18" customFormat="1" ht="11.25" x14ac:dyDescent="0.2">
      <c r="A117" s="5" t="s">
        <v>417</v>
      </c>
      <c r="B117" s="100">
        <v>850</v>
      </c>
      <c r="C117" s="5" t="s">
        <v>193</v>
      </c>
      <c r="D117" s="80" t="s">
        <v>140</v>
      </c>
      <c r="E117" s="97">
        <v>13345</v>
      </c>
      <c r="F117" s="97">
        <v>95</v>
      </c>
      <c r="G117" s="97">
        <v>6</v>
      </c>
      <c r="H117" s="97">
        <v>91</v>
      </c>
      <c r="I117" s="97">
        <v>39</v>
      </c>
      <c r="J117" s="97">
        <v>7</v>
      </c>
      <c r="K117" s="97">
        <v>45</v>
      </c>
      <c r="L117" s="97" t="s">
        <v>31</v>
      </c>
      <c r="M117" s="97">
        <v>4</v>
      </c>
      <c r="N117" s="97">
        <v>5</v>
      </c>
      <c r="O117" s="97">
        <v>1</v>
      </c>
    </row>
    <row r="118" spans="1:15" s="18" customFormat="1" ht="11.25" x14ac:dyDescent="0.2">
      <c r="A118" s="101" t="s">
        <v>418</v>
      </c>
      <c r="B118" s="100">
        <v>921</v>
      </c>
      <c r="C118" s="5" t="s">
        <v>202</v>
      </c>
      <c r="D118" s="80" t="s">
        <v>140</v>
      </c>
      <c r="E118" s="97">
        <v>1395</v>
      </c>
      <c r="F118" s="97">
        <v>94</v>
      </c>
      <c r="G118" s="97">
        <v>5</v>
      </c>
      <c r="H118" s="97">
        <v>91</v>
      </c>
      <c r="I118" s="97">
        <v>49</v>
      </c>
      <c r="J118" s="97">
        <v>41</v>
      </c>
      <c r="K118" s="97">
        <v>1</v>
      </c>
      <c r="L118" s="97">
        <v>1</v>
      </c>
      <c r="M118" s="97">
        <v>3</v>
      </c>
      <c r="N118" s="97">
        <v>5</v>
      </c>
      <c r="O118" s="97">
        <v>1</v>
      </c>
    </row>
    <row r="119" spans="1:15" s="18" customFormat="1" ht="11.25" x14ac:dyDescent="0.2">
      <c r="A119" s="5" t="s">
        <v>419</v>
      </c>
      <c r="B119" s="100">
        <v>886</v>
      </c>
      <c r="C119" s="5" t="s">
        <v>206</v>
      </c>
      <c r="D119" s="80" t="s">
        <v>140</v>
      </c>
      <c r="E119" s="97">
        <v>16015</v>
      </c>
      <c r="F119" s="97">
        <v>94</v>
      </c>
      <c r="G119" s="97">
        <v>5</v>
      </c>
      <c r="H119" s="97">
        <v>91</v>
      </c>
      <c r="I119" s="97">
        <v>30</v>
      </c>
      <c r="J119" s="97">
        <v>60</v>
      </c>
      <c r="K119" s="97" t="s">
        <v>31</v>
      </c>
      <c r="L119" s="97">
        <v>1</v>
      </c>
      <c r="M119" s="97">
        <v>3</v>
      </c>
      <c r="N119" s="97">
        <v>5</v>
      </c>
      <c r="O119" s="97">
        <v>1</v>
      </c>
    </row>
    <row r="120" spans="1:15" s="18" customFormat="1" ht="11.25" x14ac:dyDescent="0.2">
      <c r="A120" s="5" t="s">
        <v>420</v>
      </c>
      <c r="B120" s="100">
        <v>887</v>
      </c>
      <c r="C120" s="5" t="s">
        <v>221</v>
      </c>
      <c r="D120" s="80" t="s">
        <v>140</v>
      </c>
      <c r="E120" s="97">
        <v>3010</v>
      </c>
      <c r="F120" s="97">
        <v>93</v>
      </c>
      <c r="G120" s="97">
        <v>4</v>
      </c>
      <c r="H120" s="97">
        <v>91</v>
      </c>
      <c r="I120" s="97">
        <v>33</v>
      </c>
      <c r="J120" s="97">
        <v>57</v>
      </c>
      <c r="K120" s="97" t="s">
        <v>31</v>
      </c>
      <c r="L120" s="97">
        <v>1</v>
      </c>
      <c r="M120" s="97">
        <v>2</v>
      </c>
      <c r="N120" s="97">
        <v>6</v>
      </c>
      <c r="O120" s="97">
        <v>1</v>
      </c>
    </row>
    <row r="121" spans="1:15" s="18" customFormat="1" ht="11.25" x14ac:dyDescent="0.2">
      <c r="A121" s="5" t="s">
        <v>421</v>
      </c>
      <c r="B121" s="100">
        <v>826</v>
      </c>
      <c r="C121" s="5" t="s">
        <v>224</v>
      </c>
      <c r="D121" s="80" t="s">
        <v>140</v>
      </c>
      <c r="E121" s="97">
        <v>2750</v>
      </c>
      <c r="F121" s="97">
        <v>94</v>
      </c>
      <c r="G121" s="97">
        <v>5</v>
      </c>
      <c r="H121" s="97">
        <v>89</v>
      </c>
      <c r="I121" s="97">
        <v>29</v>
      </c>
      <c r="J121" s="97">
        <v>60</v>
      </c>
      <c r="K121" s="97" t="s">
        <v>20</v>
      </c>
      <c r="L121" s="97" t="s">
        <v>20</v>
      </c>
      <c r="M121" s="97">
        <v>5</v>
      </c>
      <c r="N121" s="97">
        <v>5</v>
      </c>
      <c r="O121" s="97">
        <v>1</v>
      </c>
    </row>
    <row r="122" spans="1:15" s="18" customFormat="1" ht="11.25" x14ac:dyDescent="0.2">
      <c r="A122" s="5" t="s">
        <v>422</v>
      </c>
      <c r="B122" s="100">
        <v>931</v>
      </c>
      <c r="C122" s="5" t="s">
        <v>238</v>
      </c>
      <c r="D122" s="80" t="s">
        <v>140</v>
      </c>
      <c r="E122" s="97">
        <v>6060</v>
      </c>
      <c r="F122" s="97">
        <v>94</v>
      </c>
      <c r="G122" s="97">
        <v>6</v>
      </c>
      <c r="H122" s="97">
        <v>90</v>
      </c>
      <c r="I122" s="97">
        <v>34</v>
      </c>
      <c r="J122" s="97">
        <v>49</v>
      </c>
      <c r="K122" s="97">
        <v>6</v>
      </c>
      <c r="L122" s="97">
        <v>1</v>
      </c>
      <c r="M122" s="97">
        <v>4</v>
      </c>
      <c r="N122" s="97">
        <v>5</v>
      </c>
      <c r="O122" s="97">
        <v>1</v>
      </c>
    </row>
    <row r="123" spans="1:15" s="18" customFormat="1" ht="11.25" x14ac:dyDescent="0.2">
      <c r="A123" s="5" t="s">
        <v>423</v>
      </c>
      <c r="B123" s="100">
        <v>851</v>
      </c>
      <c r="C123" s="5" t="s">
        <v>242</v>
      </c>
      <c r="D123" s="80" t="s">
        <v>140</v>
      </c>
      <c r="E123" s="97">
        <v>1705</v>
      </c>
      <c r="F123" s="97">
        <v>92</v>
      </c>
      <c r="G123" s="97">
        <v>9</v>
      </c>
      <c r="H123" s="97">
        <v>87</v>
      </c>
      <c r="I123" s="97">
        <v>49</v>
      </c>
      <c r="J123" s="97">
        <v>1</v>
      </c>
      <c r="K123" s="97">
        <v>36</v>
      </c>
      <c r="L123" s="97" t="s">
        <v>31</v>
      </c>
      <c r="M123" s="97">
        <v>4</v>
      </c>
      <c r="N123" s="97">
        <v>7</v>
      </c>
      <c r="O123" s="97">
        <v>1</v>
      </c>
    </row>
    <row r="124" spans="1:15" s="18" customFormat="1" ht="11.25" x14ac:dyDescent="0.2">
      <c r="A124" s="5" t="s">
        <v>424</v>
      </c>
      <c r="B124" s="100">
        <v>870</v>
      </c>
      <c r="C124" s="5" t="s">
        <v>243</v>
      </c>
      <c r="D124" s="80" t="s">
        <v>140</v>
      </c>
      <c r="E124" s="97">
        <v>1045</v>
      </c>
      <c r="F124" s="97">
        <v>93</v>
      </c>
      <c r="G124" s="97">
        <v>6</v>
      </c>
      <c r="H124" s="97">
        <v>90</v>
      </c>
      <c r="I124" s="97">
        <v>25</v>
      </c>
      <c r="J124" s="97">
        <v>57</v>
      </c>
      <c r="K124" s="97">
        <v>6</v>
      </c>
      <c r="L124" s="97">
        <v>1</v>
      </c>
      <c r="M124" s="97">
        <v>3</v>
      </c>
      <c r="N124" s="97">
        <v>6</v>
      </c>
      <c r="O124" s="97">
        <v>1</v>
      </c>
    </row>
    <row r="125" spans="1:15" s="18" customFormat="1" ht="11.25" x14ac:dyDescent="0.2">
      <c r="A125" s="5" t="s">
        <v>425</v>
      </c>
      <c r="B125" s="100">
        <v>871</v>
      </c>
      <c r="C125" s="5" t="s">
        <v>255</v>
      </c>
      <c r="D125" s="80" t="s">
        <v>140</v>
      </c>
      <c r="E125" s="97">
        <v>1585</v>
      </c>
      <c r="F125" s="97">
        <v>96</v>
      </c>
      <c r="G125" s="97">
        <v>2</v>
      </c>
      <c r="H125" s="97">
        <v>95</v>
      </c>
      <c r="I125" s="97">
        <v>23</v>
      </c>
      <c r="J125" s="97">
        <v>68</v>
      </c>
      <c r="K125" s="97">
        <v>3</v>
      </c>
      <c r="L125" s="97" t="s">
        <v>31</v>
      </c>
      <c r="M125" s="97">
        <v>1</v>
      </c>
      <c r="N125" s="97">
        <v>3</v>
      </c>
      <c r="O125" s="97">
        <v>1</v>
      </c>
    </row>
    <row r="126" spans="1:15" s="18" customFormat="1" ht="11.25" x14ac:dyDescent="0.2">
      <c r="A126" s="5" t="s">
        <v>426</v>
      </c>
      <c r="B126" s="100">
        <v>852</v>
      </c>
      <c r="C126" s="5" t="s">
        <v>260</v>
      </c>
      <c r="D126" s="80" t="s">
        <v>140</v>
      </c>
      <c r="E126" s="97">
        <v>1905</v>
      </c>
      <c r="F126" s="97">
        <v>90</v>
      </c>
      <c r="G126" s="97">
        <v>7</v>
      </c>
      <c r="H126" s="97">
        <v>85</v>
      </c>
      <c r="I126" s="97">
        <v>28</v>
      </c>
      <c r="J126" s="97" t="s">
        <v>20</v>
      </c>
      <c r="K126" s="97">
        <v>51</v>
      </c>
      <c r="L126" s="97" t="s">
        <v>20</v>
      </c>
      <c r="M126" s="97">
        <v>4</v>
      </c>
      <c r="N126" s="97">
        <v>9</v>
      </c>
      <c r="O126" s="97">
        <v>2</v>
      </c>
    </row>
    <row r="127" spans="1:15" s="18" customFormat="1" ht="11.25" x14ac:dyDescent="0.2">
      <c r="A127" s="5" t="s">
        <v>427</v>
      </c>
      <c r="B127" s="100">
        <v>936</v>
      </c>
      <c r="C127" s="5" t="s">
        <v>270</v>
      </c>
      <c r="D127" s="80" t="s">
        <v>140</v>
      </c>
      <c r="E127" s="97">
        <v>10540</v>
      </c>
      <c r="F127" s="97">
        <v>95</v>
      </c>
      <c r="G127" s="97">
        <v>5</v>
      </c>
      <c r="H127" s="97">
        <v>91</v>
      </c>
      <c r="I127" s="97">
        <v>25</v>
      </c>
      <c r="J127" s="97">
        <v>33</v>
      </c>
      <c r="K127" s="97">
        <v>32</v>
      </c>
      <c r="L127" s="97">
        <v>1</v>
      </c>
      <c r="M127" s="97">
        <v>4</v>
      </c>
      <c r="N127" s="97">
        <v>4</v>
      </c>
      <c r="O127" s="97">
        <v>1</v>
      </c>
    </row>
    <row r="128" spans="1:15" s="18" customFormat="1" ht="11.25" x14ac:dyDescent="0.2">
      <c r="A128" s="5" t="s">
        <v>428</v>
      </c>
      <c r="B128" s="100">
        <v>869</v>
      </c>
      <c r="C128" s="5" t="s">
        <v>285</v>
      </c>
      <c r="D128" s="80" t="s">
        <v>140</v>
      </c>
      <c r="E128" s="97">
        <v>1885</v>
      </c>
      <c r="F128" s="97">
        <v>97</v>
      </c>
      <c r="G128" s="97">
        <v>7</v>
      </c>
      <c r="H128" s="97">
        <v>93</v>
      </c>
      <c r="I128" s="97">
        <v>28</v>
      </c>
      <c r="J128" s="97">
        <v>60</v>
      </c>
      <c r="K128" s="97">
        <v>4</v>
      </c>
      <c r="L128" s="97">
        <v>2</v>
      </c>
      <c r="M128" s="97">
        <v>4</v>
      </c>
      <c r="N128" s="97">
        <v>3</v>
      </c>
      <c r="O128" s="97">
        <v>1</v>
      </c>
    </row>
    <row r="129" spans="1:15" s="18" customFormat="1" ht="11.25" x14ac:dyDescent="0.2">
      <c r="A129" s="5" t="s">
        <v>429</v>
      </c>
      <c r="B129" s="100">
        <v>938</v>
      </c>
      <c r="C129" s="5" t="s">
        <v>286</v>
      </c>
      <c r="D129" s="80" t="s">
        <v>140</v>
      </c>
      <c r="E129" s="97">
        <v>8245</v>
      </c>
      <c r="F129" s="97">
        <v>94</v>
      </c>
      <c r="G129" s="97">
        <v>4</v>
      </c>
      <c r="H129" s="97">
        <v>90</v>
      </c>
      <c r="I129" s="97">
        <v>44</v>
      </c>
      <c r="J129" s="97">
        <v>30</v>
      </c>
      <c r="K129" s="97">
        <v>16</v>
      </c>
      <c r="L129" s="97">
        <v>1</v>
      </c>
      <c r="M129" s="97">
        <v>3</v>
      </c>
      <c r="N129" s="97">
        <v>5</v>
      </c>
      <c r="O129" s="97">
        <v>1</v>
      </c>
    </row>
    <row r="130" spans="1:15" s="18" customFormat="1" ht="11.25" x14ac:dyDescent="0.2">
      <c r="A130" s="5" t="s">
        <v>430</v>
      </c>
      <c r="B130" s="100">
        <v>868</v>
      </c>
      <c r="C130" s="5" t="s">
        <v>290</v>
      </c>
      <c r="D130" s="80" t="s">
        <v>140</v>
      </c>
      <c r="E130" s="97">
        <v>1510</v>
      </c>
      <c r="F130" s="97">
        <v>95</v>
      </c>
      <c r="G130" s="97">
        <v>4</v>
      </c>
      <c r="H130" s="97">
        <v>92</v>
      </c>
      <c r="I130" s="97">
        <v>30</v>
      </c>
      <c r="J130" s="97">
        <v>56</v>
      </c>
      <c r="K130" s="97">
        <v>5</v>
      </c>
      <c r="L130" s="97">
        <v>1</v>
      </c>
      <c r="M130" s="97">
        <v>4</v>
      </c>
      <c r="N130" s="97">
        <v>3</v>
      </c>
      <c r="O130" s="97">
        <v>1</v>
      </c>
    </row>
    <row r="131" spans="1:15" s="18" customFormat="1" ht="11.25" x14ac:dyDescent="0.2">
      <c r="A131" s="5" t="s">
        <v>431</v>
      </c>
      <c r="B131" s="100">
        <v>872</v>
      </c>
      <c r="C131" s="5" t="s">
        <v>292</v>
      </c>
      <c r="D131" s="80" t="s">
        <v>140</v>
      </c>
      <c r="E131" s="97">
        <v>1640</v>
      </c>
      <c r="F131" s="97">
        <v>97</v>
      </c>
      <c r="G131" s="97">
        <v>5</v>
      </c>
      <c r="H131" s="97">
        <v>95</v>
      </c>
      <c r="I131" s="97">
        <v>24</v>
      </c>
      <c r="J131" s="97">
        <v>61</v>
      </c>
      <c r="K131" s="97">
        <v>8</v>
      </c>
      <c r="L131" s="97">
        <v>1</v>
      </c>
      <c r="M131" s="97">
        <v>2</v>
      </c>
      <c r="N131" s="97">
        <v>3</v>
      </c>
      <c r="O131" s="97">
        <v>1</v>
      </c>
    </row>
    <row r="132" spans="1:15" s="18" customFormat="1" ht="11.25" x14ac:dyDescent="0.2">
      <c r="A132" s="5"/>
      <c r="B132" s="100"/>
      <c r="C132" s="5"/>
      <c r="D132" s="80"/>
      <c r="E132" s="97" t="s">
        <v>487</v>
      </c>
      <c r="F132" s="97" t="s">
        <v>487</v>
      </c>
      <c r="G132" s="97" t="s">
        <v>487</v>
      </c>
      <c r="H132" s="97" t="s">
        <v>487</v>
      </c>
      <c r="I132" s="97" t="s">
        <v>487</v>
      </c>
      <c r="J132" s="97" t="s">
        <v>487</v>
      </c>
      <c r="K132" s="97" t="s">
        <v>487</v>
      </c>
      <c r="L132" s="97" t="s">
        <v>487</v>
      </c>
      <c r="M132" s="97" t="s">
        <v>487</v>
      </c>
      <c r="N132" s="97" t="s">
        <v>487</v>
      </c>
      <c r="O132" s="97" t="s">
        <v>487</v>
      </c>
    </row>
    <row r="133" spans="1:15" s="13" customFormat="1" ht="11.25" x14ac:dyDescent="0.2">
      <c r="A133" s="98" t="s">
        <v>432</v>
      </c>
      <c r="B133" s="86" t="s">
        <v>433</v>
      </c>
      <c r="C133" s="99" t="s">
        <v>123</v>
      </c>
      <c r="D133" s="93"/>
      <c r="E133" s="94">
        <v>53895</v>
      </c>
      <c r="F133" s="94">
        <v>94</v>
      </c>
      <c r="G133" s="94">
        <v>7</v>
      </c>
      <c r="H133" s="94">
        <v>91</v>
      </c>
      <c r="I133" s="94">
        <v>45</v>
      </c>
      <c r="J133" s="94">
        <v>41</v>
      </c>
      <c r="K133" s="94">
        <v>5</v>
      </c>
      <c r="L133" s="94">
        <v>1</v>
      </c>
      <c r="M133" s="94">
        <v>3</v>
      </c>
      <c r="N133" s="94">
        <v>5</v>
      </c>
      <c r="O133" s="94">
        <v>1</v>
      </c>
    </row>
    <row r="134" spans="1:15" s="18" customFormat="1" ht="11.25" x14ac:dyDescent="0.2">
      <c r="A134" s="95"/>
      <c r="B134" s="100"/>
      <c r="C134" s="96"/>
      <c r="D134" s="80"/>
      <c r="E134" s="97" t="s">
        <v>487</v>
      </c>
      <c r="F134" s="97" t="s">
        <v>487</v>
      </c>
      <c r="G134" s="97" t="s">
        <v>487</v>
      </c>
      <c r="H134" s="97" t="s">
        <v>487</v>
      </c>
      <c r="I134" s="97" t="s">
        <v>487</v>
      </c>
      <c r="J134" s="97" t="s">
        <v>487</v>
      </c>
      <c r="K134" s="97" t="s">
        <v>487</v>
      </c>
      <c r="L134" s="97" t="s">
        <v>487</v>
      </c>
      <c r="M134" s="97" t="s">
        <v>487</v>
      </c>
      <c r="N134" s="97" t="s">
        <v>487</v>
      </c>
      <c r="O134" s="97" t="s">
        <v>487</v>
      </c>
    </row>
    <row r="135" spans="1:15" s="18" customFormat="1" ht="11.25" x14ac:dyDescent="0.2">
      <c r="A135" s="5" t="s">
        <v>434</v>
      </c>
      <c r="B135" s="100">
        <v>800</v>
      </c>
      <c r="C135" s="5" t="s">
        <v>122</v>
      </c>
      <c r="D135" s="80" t="s">
        <v>123</v>
      </c>
      <c r="E135" s="97">
        <v>2060</v>
      </c>
      <c r="F135" s="97">
        <v>95</v>
      </c>
      <c r="G135" s="97">
        <v>7</v>
      </c>
      <c r="H135" s="97">
        <v>92</v>
      </c>
      <c r="I135" s="97">
        <v>31</v>
      </c>
      <c r="J135" s="97">
        <v>53</v>
      </c>
      <c r="K135" s="97">
        <v>7</v>
      </c>
      <c r="L135" s="97">
        <v>1</v>
      </c>
      <c r="M135" s="97">
        <v>3</v>
      </c>
      <c r="N135" s="97">
        <v>4</v>
      </c>
      <c r="O135" s="97">
        <v>1</v>
      </c>
    </row>
    <row r="136" spans="1:15" s="18" customFormat="1" ht="11.25" x14ac:dyDescent="0.2">
      <c r="A136" s="5" t="s">
        <v>435</v>
      </c>
      <c r="B136" s="100">
        <v>837</v>
      </c>
      <c r="C136" s="5" t="s">
        <v>138</v>
      </c>
      <c r="D136" s="80" t="s">
        <v>123</v>
      </c>
      <c r="E136" s="97">
        <v>1685</v>
      </c>
      <c r="F136" s="97">
        <v>92</v>
      </c>
      <c r="G136" s="97">
        <v>6</v>
      </c>
      <c r="H136" s="97">
        <v>89</v>
      </c>
      <c r="I136" s="97">
        <v>40</v>
      </c>
      <c r="J136" s="97">
        <v>47</v>
      </c>
      <c r="K136" s="97" t="s">
        <v>20</v>
      </c>
      <c r="L136" s="97" t="s">
        <v>20</v>
      </c>
      <c r="M136" s="97">
        <v>3</v>
      </c>
      <c r="N136" s="97">
        <v>7</v>
      </c>
      <c r="O136" s="97">
        <v>1</v>
      </c>
    </row>
    <row r="137" spans="1:15" s="18" customFormat="1" ht="11.25" x14ac:dyDescent="0.2">
      <c r="A137" s="101" t="s">
        <v>436</v>
      </c>
      <c r="B137" s="100">
        <v>801</v>
      </c>
      <c r="C137" s="5" t="s">
        <v>144</v>
      </c>
      <c r="D137" s="80" t="s">
        <v>123</v>
      </c>
      <c r="E137" s="97">
        <v>3065</v>
      </c>
      <c r="F137" s="97">
        <v>91</v>
      </c>
      <c r="G137" s="97">
        <v>6</v>
      </c>
      <c r="H137" s="97">
        <v>87</v>
      </c>
      <c r="I137" s="97">
        <v>32</v>
      </c>
      <c r="J137" s="97">
        <v>41</v>
      </c>
      <c r="K137" s="97">
        <v>12</v>
      </c>
      <c r="L137" s="97">
        <v>2</v>
      </c>
      <c r="M137" s="97">
        <v>4</v>
      </c>
      <c r="N137" s="97">
        <v>8</v>
      </c>
      <c r="O137" s="97">
        <v>1</v>
      </c>
    </row>
    <row r="138" spans="1:15" s="18" customFormat="1" ht="11.25" x14ac:dyDescent="0.2">
      <c r="A138" s="5" t="s">
        <v>437</v>
      </c>
      <c r="B138" s="100">
        <v>908</v>
      </c>
      <c r="C138" s="5" t="s">
        <v>162</v>
      </c>
      <c r="D138" s="80" t="s">
        <v>123</v>
      </c>
      <c r="E138" s="97">
        <v>5640</v>
      </c>
      <c r="F138" s="97">
        <v>94</v>
      </c>
      <c r="G138" s="97">
        <v>6</v>
      </c>
      <c r="H138" s="97">
        <v>91</v>
      </c>
      <c r="I138" s="97">
        <v>64</v>
      </c>
      <c r="J138" s="97">
        <v>26</v>
      </c>
      <c r="K138" s="97" t="s">
        <v>31</v>
      </c>
      <c r="L138" s="97">
        <v>1</v>
      </c>
      <c r="M138" s="97">
        <v>3</v>
      </c>
      <c r="N138" s="97">
        <v>6</v>
      </c>
      <c r="O138" s="97" t="s">
        <v>31</v>
      </c>
    </row>
    <row r="139" spans="1:15" s="18" customFormat="1" ht="11.25" x14ac:dyDescent="0.2">
      <c r="A139" s="5" t="s">
        <v>438</v>
      </c>
      <c r="B139" s="100">
        <v>878</v>
      </c>
      <c r="C139" s="5" t="s">
        <v>177</v>
      </c>
      <c r="D139" s="80" t="s">
        <v>123</v>
      </c>
      <c r="E139" s="97">
        <v>7140</v>
      </c>
      <c r="F139" s="97">
        <v>95</v>
      </c>
      <c r="G139" s="97">
        <v>7</v>
      </c>
      <c r="H139" s="97">
        <v>92</v>
      </c>
      <c r="I139" s="97">
        <v>56</v>
      </c>
      <c r="J139" s="97">
        <v>33</v>
      </c>
      <c r="K139" s="97">
        <v>1</v>
      </c>
      <c r="L139" s="97">
        <v>1</v>
      </c>
      <c r="M139" s="97">
        <v>3</v>
      </c>
      <c r="N139" s="97">
        <v>5</v>
      </c>
      <c r="O139" s="97" t="s">
        <v>31</v>
      </c>
    </row>
    <row r="140" spans="1:15" s="18" customFormat="1" ht="11.25" x14ac:dyDescent="0.2">
      <c r="A140" s="5" t="s">
        <v>439</v>
      </c>
      <c r="B140" s="100">
        <v>835</v>
      </c>
      <c r="C140" s="5" t="s">
        <v>179</v>
      </c>
      <c r="D140" s="80" t="s">
        <v>123</v>
      </c>
      <c r="E140" s="97">
        <v>4285</v>
      </c>
      <c r="F140" s="97">
        <v>96</v>
      </c>
      <c r="G140" s="97">
        <v>8</v>
      </c>
      <c r="H140" s="97">
        <v>93</v>
      </c>
      <c r="I140" s="97">
        <v>38</v>
      </c>
      <c r="J140" s="97">
        <v>53</v>
      </c>
      <c r="K140" s="97" t="s">
        <v>31</v>
      </c>
      <c r="L140" s="97">
        <v>1</v>
      </c>
      <c r="M140" s="97">
        <v>3</v>
      </c>
      <c r="N140" s="97">
        <v>4</v>
      </c>
      <c r="O140" s="97" t="s">
        <v>31</v>
      </c>
    </row>
    <row r="141" spans="1:15" s="18" customFormat="1" ht="11.25" x14ac:dyDescent="0.2">
      <c r="A141" s="5" t="s">
        <v>440</v>
      </c>
      <c r="B141" s="100">
        <v>916</v>
      </c>
      <c r="C141" s="5" t="s">
        <v>188</v>
      </c>
      <c r="D141" s="80" t="s">
        <v>123</v>
      </c>
      <c r="E141" s="97">
        <v>6480</v>
      </c>
      <c r="F141" s="97">
        <v>94</v>
      </c>
      <c r="G141" s="97">
        <v>6</v>
      </c>
      <c r="H141" s="97">
        <v>90</v>
      </c>
      <c r="I141" s="97">
        <v>33</v>
      </c>
      <c r="J141" s="97">
        <v>49</v>
      </c>
      <c r="K141" s="97">
        <v>7</v>
      </c>
      <c r="L141" s="97">
        <v>1</v>
      </c>
      <c r="M141" s="97">
        <v>4</v>
      </c>
      <c r="N141" s="97">
        <v>5</v>
      </c>
      <c r="O141" s="97">
        <v>1</v>
      </c>
    </row>
    <row r="142" spans="1:15" s="18" customFormat="1" ht="11.25" x14ac:dyDescent="0.2">
      <c r="A142" s="101" t="s">
        <v>441</v>
      </c>
      <c r="B142" s="100">
        <v>420</v>
      </c>
      <c r="C142" s="5" t="s">
        <v>203</v>
      </c>
      <c r="D142" s="80" t="s">
        <v>123</v>
      </c>
      <c r="E142" s="97">
        <v>20</v>
      </c>
      <c r="F142" s="97">
        <v>91</v>
      </c>
      <c r="G142" s="97">
        <v>0</v>
      </c>
      <c r="H142" s="97" t="s">
        <v>20</v>
      </c>
      <c r="I142" s="97">
        <v>68</v>
      </c>
      <c r="J142" s="97">
        <v>14</v>
      </c>
      <c r="K142" s="97" t="s">
        <v>20</v>
      </c>
      <c r="L142" s="97" t="s">
        <v>20</v>
      </c>
      <c r="M142" s="97" t="s">
        <v>20</v>
      </c>
      <c r="N142" s="97" t="s">
        <v>20</v>
      </c>
      <c r="O142" s="97" t="s">
        <v>20</v>
      </c>
    </row>
    <row r="143" spans="1:15" s="18" customFormat="1" ht="11.25" x14ac:dyDescent="0.2">
      <c r="A143" s="5" t="s">
        <v>442</v>
      </c>
      <c r="B143" s="100">
        <v>802</v>
      </c>
      <c r="C143" s="5" t="s">
        <v>230</v>
      </c>
      <c r="D143" s="80" t="s">
        <v>123</v>
      </c>
      <c r="E143" s="97">
        <v>2145</v>
      </c>
      <c r="F143" s="97">
        <v>95</v>
      </c>
      <c r="G143" s="97">
        <v>7</v>
      </c>
      <c r="H143" s="97">
        <v>92</v>
      </c>
      <c r="I143" s="97">
        <v>50</v>
      </c>
      <c r="J143" s="97">
        <v>41</v>
      </c>
      <c r="K143" s="97">
        <v>1</v>
      </c>
      <c r="L143" s="97">
        <v>1</v>
      </c>
      <c r="M143" s="97">
        <v>3</v>
      </c>
      <c r="N143" s="97">
        <v>4</v>
      </c>
      <c r="O143" s="97">
        <v>1</v>
      </c>
    </row>
    <row r="144" spans="1:15" s="18" customFormat="1" ht="11.25" x14ac:dyDescent="0.2">
      <c r="A144" s="5" t="s">
        <v>443</v>
      </c>
      <c r="B144" s="100">
        <v>879</v>
      </c>
      <c r="C144" s="5" t="s">
        <v>240</v>
      </c>
      <c r="D144" s="80" t="s">
        <v>123</v>
      </c>
      <c r="E144" s="97">
        <v>2705</v>
      </c>
      <c r="F144" s="97">
        <v>95</v>
      </c>
      <c r="G144" s="97">
        <v>9</v>
      </c>
      <c r="H144" s="97">
        <v>93</v>
      </c>
      <c r="I144" s="97">
        <v>24</v>
      </c>
      <c r="J144" s="97">
        <v>68</v>
      </c>
      <c r="K144" s="97">
        <v>0</v>
      </c>
      <c r="L144" s="97">
        <v>2</v>
      </c>
      <c r="M144" s="97">
        <v>2</v>
      </c>
      <c r="N144" s="97">
        <v>5</v>
      </c>
      <c r="O144" s="97" t="s">
        <v>31</v>
      </c>
    </row>
    <row r="145" spans="1:15" s="18" customFormat="1" ht="11.25" x14ac:dyDescent="0.2">
      <c r="A145" s="5" t="s">
        <v>444</v>
      </c>
      <c r="B145" s="100">
        <v>836</v>
      </c>
      <c r="C145" s="5" t="s">
        <v>241</v>
      </c>
      <c r="D145" s="80" t="s">
        <v>123</v>
      </c>
      <c r="E145" s="97">
        <v>1555</v>
      </c>
      <c r="F145" s="97">
        <v>95</v>
      </c>
      <c r="G145" s="97">
        <v>8</v>
      </c>
      <c r="H145" s="97">
        <v>90</v>
      </c>
      <c r="I145" s="97">
        <v>34</v>
      </c>
      <c r="J145" s="97">
        <v>56</v>
      </c>
      <c r="K145" s="97" t="s">
        <v>20</v>
      </c>
      <c r="L145" s="97" t="s">
        <v>20</v>
      </c>
      <c r="M145" s="97">
        <v>5</v>
      </c>
      <c r="N145" s="97">
        <v>5</v>
      </c>
      <c r="O145" s="97" t="s">
        <v>31</v>
      </c>
    </row>
    <row r="146" spans="1:15" s="18" customFormat="1" ht="11.25" x14ac:dyDescent="0.2">
      <c r="A146" s="5" t="s">
        <v>445</v>
      </c>
      <c r="B146" s="100">
        <v>933</v>
      </c>
      <c r="C146" s="5" t="s">
        <v>257</v>
      </c>
      <c r="D146" s="80" t="s">
        <v>123</v>
      </c>
      <c r="E146" s="97">
        <v>5350</v>
      </c>
      <c r="F146" s="97">
        <v>94</v>
      </c>
      <c r="G146" s="97">
        <v>7</v>
      </c>
      <c r="H146" s="97">
        <v>92</v>
      </c>
      <c r="I146" s="97">
        <v>57</v>
      </c>
      <c r="J146" s="97">
        <v>22</v>
      </c>
      <c r="K146" s="97">
        <v>12</v>
      </c>
      <c r="L146" s="97">
        <v>1</v>
      </c>
      <c r="M146" s="97">
        <v>3</v>
      </c>
      <c r="N146" s="97">
        <v>5</v>
      </c>
      <c r="O146" s="97">
        <v>1</v>
      </c>
    </row>
    <row r="147" spans="1:15" s="18" customFormat="1" ht="11.25" x14ac:dyDescent="0.2">
      <c r="A147" s="5" t="s">
        <v>446</v>
      </c>
      <c r="B147" s="100">
        <v>803</v>
      </c>
      <c r="C147" s="5" t="s">
        <v>258</v>
      </c>
      <c r="D147" s="80" t="s">
        <v>123</v>
      </c>
      <c r="E147" s="97">
        <v>3025</v>
      </c>
      <c r="F147" s="97">
        <v>94</v>
      </c>
      <c r="G147" s="97">
        <v>9</v>
      </c>
      <c r="H147" s="97">
        <v>91</v>
      </c>
      <c r="I147" s="97">
        <v>38</v>
      </c>
      <c r="J147" s="97">
        <v>43</v>
      </c>
      <c r="K147" s="97">
        <v>9</v>
      </c>
      <c r="L147" s="97">
        <v>1</v>
      </c>
      <c r="M147" s="97">
        <v>4</v>
      </c>
      <c r="N147" s="97">
        <v>5</v>
      </c>
      <c r="O147" s="97">
        <v>1</v>
      </c>
    </row>
    <row r="148" spans="1:15" s="18" customFormat="1" ht="11.25" x14ac:dyDescent="0.2">
      <c r="A148" s="5" t="s">
        <v>447</v>
      </c>
      <c r="B148" s="100">
        <v>866</v>
      </c>
      <c r="C148" s="5" t="s">
        <v>272</v>
      </c>
      <c r="D148" s="80" t="s">
        <v>123</v>
      </c>
      <c r="E148" s="97">
        <v>2215</v>
      </c>
      <c r="F148" s="97">
        <v>94</v>
      </c>
      <c r="G148" s="97">
        <v>6</v>
      </c>
      <c r="H148" s="97">
        <v>91</v>
      </c>
      <c r="I148" s="97">
        <v>64</v>
      </c>
      <c r="J148" s="97">
        <v>18</v>
      </c>
      <c r="K148" s="97">
        <v>9</v>
      </c>
      <c r="L148" s="97" t="s">
        <v>31</v>
      </c>
      <c r="M148" s="97">
        <v>3</v>
      </c>
      <c r="N148" s="97">
        <v>5</v>
      </c>
      <c r="O148" s="97">
        <v>1</v>
      </c>
    </row>
    <row r="149" spans="1:15" s="18" customFormat="1" ht="11.25" x14ac:dyDescent="0.2">
      <c r="A149" s="5" t="s">
        <v>448</v>
      </c>
      <c r="B149" s="100">
        <v>880</v>
      </c>
      <c r="C149" s="5" t="s">
        <v>276</v>
      </c>
      <c r="D149" s="80" t="s">
        <v>123</v>
      </c>
      <c r="E149" s="97">
        <v>1435</v>
      </c>
      <c r="F149" s="97">
        <v>96</v>
      </c>
      <c r="G149" s="97">
        <v>4</v>
      </c>
      <c r="H149" s="97">
        <v>94</v>
      </c>
      <c r="I149" s="97">
        <v>44</v>
      </c>
      <c r="J149" s="97">
        <v>50</v>
      </c>
      <c r="K149" s="97" t="s">
        <v>20</v>
      </c>
      <c r="L149" s="97" t="s">
        <v>20</v>
      </c>
      <c r="M149" s="97">
        <v>2</v>
      </c>
      <c r="N149" s="97">
        <v>4</v>
      </c>
      <c r="O149" s="97" t="s">
        <v>31</v>
      </c>
    </row>
    <row r="150" spans="1:15" s="18" customFormat="1" ht="11.25" x14ac:dyDescent="0.2">
      <c r="A150" s="5" t="s">
        <v>449</v>
      </c>
      <c r="B150" s="100">
        <v>865</v>
      </c>
      <c r="C150" s="5" t="s">
        <v>289</v>
      </c>
      <c r="D150" s="80" t="s">
        <v>123</v>
      </c>
      <c r="E150" s="97">
        <v>5085</v>
      </c>
      <c r="F150" s="97">
        <v>95</v>
      </c>
      <c r="G150" s="97">
        <v>5</v>
      </c>
      <c r="H150" s="97">
        <v>92</v>
      </c>
      <c r="I150" s="97">
        <v>40</v>
      </c>
      <c r="J150" s="97">
        <v>46</v>
      </c>
      <c r="K150" s="97">
        <v>4</v>
      </c>
      <c r="L150" s="97">
        <v>1</v>
      </c>
      <c r="M150" s="97">
        <v>3</v>
      </c>
      <c r="N150" s="97">
        <v>4</v>
      </c>
      <c r="O150" s="97">
        <v>1</v>
      </c>
    </row>
    <row r="151" spans="1:15" s="18" customFormat="1" ht="11.25" x14ac:dyDescent="0.2">
      <c r="A151" s="5"/>
      <c r="B151" s="100"/>
      <c r="C151" s="5"/>
      <c r="D151" s="80"/>
      <c r="E151" s="97" t="s">
        <v>487</v>
      </c>
      <c r="F151" s="97" t="s">
        <v>487</v>
      </c>
      <c r="G151" s="97" t="s">
        <v>487</v>
      </c>
      <c r="H151" s="97" t="s">
        <v>487</v>
      </c>
      <c r="I151" s="97" t="s">
        <v>487</v>
      </c>
      <c r="J151" s="97" t="s">
        <v>487</v>
      </c>
      <c r="K151" s="97" t="s">
        <v>487</v>
      </c>
      <c r="L151" s="97" t="s">
        <v>487</v>
      </c>
      <c r="M151" s="97" t="s">
        <v>487</v>
      </c>
      <c r="N151" s="97" t="s">
        <v>487</v>
      </c>
      <c r="O151" s="97" t="s">
        <v>487</v>
      </c>
    </row>
    <row r="152" spans="1:15" s="13" customFormat="1" ht="11.25" x14ac:dyDescent="0.2">
      <c r="A152" s="102" t="s">
        <v>450</v>
      </c>
      <c r="B152" s="86" t="s">
        <v>451</v>
      </c>
      <c r="C152" s="99" t="s">
        <v>156</v>
      </c>
      <c r="D152" s="93"/>
      <c r="E152" s="94">
        <v>23555</v>
      </c>
      <c r="F152" s="94">
        <v>92</v>
      </c>
      <c r="G152" s="94">
        <v>2</v>
      </c>
      <c r="H152" s="94">
        <v>91</v>
      </c>
      <c r="I152" s="94">
        <v>27</v>
      </c>
      <c r="J152" s="94">
        <v>49</v>
      </c>
      <c r="K152" s="94">
        <v>15</v>
      </c>
      <c r="L152" s="94">
        <v>1</v>
      </c>
      <c r="M152" s="94">
        <v>1</v>
      </c>
      <c r="N152" s="94">
        <v>6</v>
      </c>
      <c r="O152" s="94">
        <v>2</v>
      </c>
    </row>
    <row r="153" spans="1:15" s="18" customFormat="1" ht="11.25" x14ac:dyDescent="0.2">
      <c r="A153" s="101"/>
      <c r="B153" s="100"/>
      <c r="C153" s="96"/>
      <c r="D153" s="80"/>
      <c r="E153" s="97" t="s">
        <v>487</v>
      </c>
      <c r="F153" s="97" t="s">
        <v>487</v>
      </c>
      <c r="G153" s="97" t="s">
        <v>487</v>
      </c>
      <c r="H153" s="97" t="s">
        <v>487</v>
      </c>
      <c r="I153" s="97" t="s">
        <v>487</v>
      </c>
      <c r="J153" s="97" t="s">
        <v>487</v>
      </c>
      <c r="K153" s="97" t="s">
        <v>487</v>
      </c>
      <c r="L153" s="97" t="s">
        <v>487</v>
      </c>
      <c r="M153" s="97" t="s">
        <v>487</v>
      </c>
      <c r="N153" s="97" t="s">
        <v>487</v>
      </c>
      <c r="O153" s="97" t="s">
        <v>487</v>
      </c>
    </row>
    <row r="154" spans="1:15" s="18" customFormat="1" ht="11.25" x14ac:dyDescent="0.2">
      <c r="A154" s="5" t="s">
        <v>452</v>
      </c>
      <c r="B154" s="100">
        <v>202</v>
      </c>
      <c r="C154" s="5" t="s">
        <v>155</v>
      </c>
      <c r="D154" s="80" t="s">
        <v>156</v>
      </c>
      <c r="E154" s="97">
        <v>1370</v>
      </c>
      <c r="F154" s="97">
        <v>91</v>
      </c>
      <c r="G154" s="97">
        <v>2</v>
      </c>
      <c r="H154" s="97">
        <v>89</v>
      </c>
      <c r="I154" s="97">
        <v>18</v>
      </c>
      <c r="J154" s="97">
        <v>66</v>
      </c>
      <c r="K154" s="97">
        <v>4</v>
      </c>
      <c r="L154" s="97">
        <v>1</v>
      </c>
      <c r="M154" s="97">
        <v>2</v>
      </c>
      <c r="N154" s="97">
        <v>7</v>
      </c>
      <c r="O154" s="97">
        <v>1</v>
      </c>
    </row>
    <row r="155" spans="1:15" s="18" customFormat="1" ht="11.25" x14ac:dyDescent="0.2">
      <c r="A155" s="101" t="s">
        <v>453</v>
      </c>
      <c r="B155" s="100">
        <v>201</v>
      </c>
      <c r="C155" s="5" t="s">
        <v>160</v>
      </c>
      <c r="D155" s="80" t="s">
        <v>156</v>
      </c>
      <c r="E155" s="97" t="s">
        <v>454</v>
      </c>
      <c r="F155" s="97" t="s">
        <v>454</v>
      </c>
      <c r="G155" s="97" t="s">
        <v>454</v>
      </c>
      <c r="H155" s="97" t="s">
        <v>454</v>
      </c>
      <c r="I155" s="97" t="s">
        <v>454</v>
      </c>
      <c r="J155" s="97" t="s">
        <v>454</v>
      </c>
      <c r="K155" s="97" t="s">
        <v>454</v>
      </c>
      <c r="L155" s="97" t="s">
        <v>454</v>
      </c>
      <c r="M155" s="97" t="s">
        <v>454</v>
      </c>
      <c r="N155" s="97" t="s">
        <v>454</v>
      </c>
      <c r="O155" s="97" t="s">
        <v>454</v>
      </c>
    </row>
    <row r="156" spans="1:15" s="18" customFormat="1" ht="11.25" x14ac:dyDescent="0.2">
      <c r="A156" s="5" t="s">
        <v>455</v>
      </c>
      <c r="B156" s="100">
        <v>204</v>
      </c>
      <c r="C156" s="5" t="s">
        <v>190</v>
      </c>
      <c r="D156" s="80" t="s">
        <v>156</v>
      </c>
      <c r="E156" s="97">
        <v>1780</v>
      </c>
      <c r="F156" s="97">
        <v>92</v>
      </c>
      <c r="G156" s="97">
        <v>2</v>
      </c>
      <c r="H156" s="97">
        <v>91</v>
      </c>
      <c r="I156" s="97">
        <v>28</v>
      </c>
      <c r="J156" s="97">
        <v>52</v>
      </c>
      <c r="K156" s="97">
        <v>11</v>
      </c>
      <c r="L156" s="97" t="s">
        <v>31</v>
      </c>
      <c r="M156" s="97">
        <v>1</v>
      </c>
      <c r="N156" s="97">
        <v>5</v>
      </c>
      <c r="O156" s="97">
        <v>3</v>
      </c>
    </row>
    <row r="157" spans="1:15" s="18" customFormat="1" ht="11.25" x14ac:dyDescent="0.2">
      <c r="A157" s="5" t="s">
        <v>456</v>
      </c>
      <c r="B157" s="100">
        <v>205</v>
      </c>
      <c r="C157" s="5" t="s">
        <v>192</v>
      </c>
      <c r="D157" s="80" t="s">
        <v>156</v>
      </c>
      <c r="E157" s="97">
        <v>1050</v>
      </c>
      <c r="F157" s="97">
        <v>92</v>
      </c>
      <c r="G157" s="97">
        <v>1</v>
      </c>
      <c r="H157" s="97">
        <v>91</v>
      </c>
      <c r="I157" s="97">
        <v>21</v>
      </c>
      <c r="J157" s="97">
        <v>65</v>
      </c>
      <c r="K157" s="97">
        <v>4</v>
      </c>
      <c r="L157" s="97">
        <v>1</v>
      </c>
      <c r="M157" s="97">
        <v>1</v>
      </c>
      <c r="N157" s="97">
        <v>5</v>
      </c>
      <c r="O157" s="97">
        <v>2</v>
      </c>
    </row>
    <row r="158" spans="1:15" s="18" customFormat="1" ht="11.25" x14ac:dyDescent="0.2">
      <c r="A158" s="5" t="s">
        <v>457</v>
      </c>
      <c r="B158" s="100">
        <v>309</v>
      </c>
      <c r="C158" s="5" t="s">
        <v>194</v>
      </c>
      <c r="D158" s="80" t="s">
        <v>156</v>
      </c>
      <c r="E158" s="97">
        <v>2055</v>
      </c>
      <c r="F158" s="97">
        <v>92</v>
      </c>
      <c r="G158" s="97">
        <v>1</v>
      </c>
      <c r="H158" s="97">
        <v>91</v>
      </c>
      <c r="I158" s="97">
        <v>31</v>
      </c>
      <c r="J158" s="97">
        <v>42</v>
      </c>
      <c r="K158" s="97">
        <v>17</v>
      </c>
      <c r="L158" s="97">
        <v>1</v>
      </c>
      <c r="M158" s="97">
        <v>1</v>
      </c>
      <c r="N158" s="97">
        <v>6</v>
      </c>
      <c r="O158" s="97">
        <v>2</v>
      </c>
    </row>
    <row r="159" spans="1:15" s="18" customFormat="1" ht="11.25" x14ac:dyDescent="0.2">
      <c r="A159" s="5" t="s">
        <v>458</v>
      </c>
      <c r="B159" s="100">
        <v>206</v>
      </c>
      <c r="C159" s="5" t="s">
        <v>204</v>
      </c>
      <c r="D159" s="80" t="s">
        <v>156</v>
      </c>
      <c r="E159" s="97">
        <v>1380</v>
      </c>
      <c r="F159" s="97">
        <v>92</v>
      </c>
      <c r="G159" s="97">
        <v>3</v>
      </c>
      <c r="H159" s="97">
        <v>90</v>
      </c>
      <c r="I159" s="97">
        <v>43</v>
      </c>
      <c r="J159" s="97">
        <v>35</v>
      </c>
      <c r="K159" s="97">
        <v>11</v>
      </c>
      <c r="L159" s="97">
        <v>1</v>
      </c>
      <c r="M159" s="97">
        <v>2</v>
      </c>
      <c r="N159" s="97">
        <v>6</v>
      </c>
      <c r="O159" s="97">
        <v>1</v>
      </c>
    </row>
    <row r="160" spans="1:15" s="18" customFormat="1" ht="11.25" x14ac:dyDescent="0.2">
      <c r="A160" s="5" t="s">
        <v>459</v>
      </c>
      <c r="B160" s="100">
        <v>207</v>
      </c>
      <c r="C160" s="5" t="s">
        <v>205</v>
      </c>
      <c r="D160" s="80" t="s">
        <v>156</v>
      </c>
      <c r="E160" s="97">
        <v>740</v>
      </c>
      <c r="F160" s="97">
        <v>92</v>
      </c>
      <c r="G160" s="97">
        <v>3</v>
      </c>
      <c r="H160" s="97">
        <v>90</v>
      </c>
      <c r="I160" s="97">
        <v>19</v>
      </c>
      <c r="J160" s="97">
        <v>56</v>
      </c>
      <c r="K160" s="97">
        <v>15</v>
      </c>
      <c r="L160" s="97">
        <v>1</v>
      </c>
      <c r="M160" s="97">
        <v>2</v>
      </c>
      <c r="N160" s="97">
        <v>6</v>
      </c>
      <c r="O160" s="97">
        <v>2</v>
      </c>
    </row>
    <row r="161" spans="1:15" s="18" customFormat="1" ht="11.25" x14ac:dyDescent="0.2">
      <c r="A161" s="5" t="s">
        <v>460</v>
      </c>
      <c r="B161" s="100">
        <v>208</v>
      </c>
      <c r="C161" s="5" t="s">
        <v>211</v>
      </c>
      <c r="D161" s="80" t="s">
        <v>156</v>
      </c>
      <c r="E161" s="97">
        <v>1785</v>
      </c>
      <c r="F161" s="97">
        <v>92</v>
      </c>
      <c r="G161" s="97">
        <v>2</v>
      </c>
      <c r="H161" s="97">
        <v>91</v>
      </c>
      <c r="I161" s="97">
        <v>27</v>
      </c>
      <c r="J161" s="97">
        <v>51</v>
      </c>
      <c r="K161" s="97">
        <v>13</v>
      </c>
      <c r="L161" s="97">
        <v>1</v>
      </c>
      <c r="M161" s="97">
        <v>1</v>
      </c>
      <c r="N161" s="97">
        <v>7</v>
      </c>
      <c r="O161" s="97">
        <v>1</v>
      </c>
    </row>
    <row r="162" spans="1:15" s="18" customFormat="1" ht="11.25" x14ac:dyDescent="0.2">
      <c r="A162" s="5" t="s">
        <v>461</v>
      </c>
      <c r="B162" s="100">
        <v>209</v>
      </c>
      <c r="C162" s="5" t="s">
        <v>216</v>
      </c>
      <c r="D162" s="80" t="s">
        <v>156</v>
      </c>
      <c r="E162" s="97">
        <v>2165</v>
      </c>
      <c r="F162" s="97">
        <v>92</v>
      </c>
      <c r="G162" s="97">
        <v>2</v>
      </c>
      <c r="H162" s="97">
        <v>91</v>
      </c>
      <c r="I162" s="97">
        <v>23</v>
      </c>
      <c r="J162" s="97">
        <v>48</v>
      </c>
      <c r="K162" s="97">
        <v>19</v>
      </c>
      <c r="L162" s="97" t="s">
        <v>31</v>
      </c>
      <c r="M162" s="97">
        <v>1</v>
      </c>
      <c r="N162" s="97">
        <v>6</v>
      </c>
      <c r="O162" s="97">
        <v>2</v>
      </c>
    </row>
    <row r="163" spans="1:15" s="18" customFormat="1" ht="11.25" x14ac:dyDescent="0.2">
      <c r="A163" s="5" t="s">
        <v>462</v>
      </c>
      <c r="B163" s="100">
        <v>316</v>
      </c>
      <c r="C163" s="5" t="s">
        <v>226</v>
      </c>
      <c r="D163" s="80" t="s">
        <v>156</v>
      </c>
      <c r="E163" s="97">
        <v>3405</v>
      </c>
      <c r="F163" s="97">
        <v>93</v>
      </c>
      <c r="G163" s="97">
        <v>2</v>
      </c>
      <c r="H163" s="97">
        <v>92</v>
      </c>
      <c r="I163" s="97">
        <v>29</v>
      </c>
      <c r="J163" s="97">
        <v>25</v>
      </c>
      <c r="K163" s="97">
        <v>37</v>
      </c>
      <c r="L163" s="97">
        <v>1</v>
      </c>
      <c r="M163" s="97">
        <v>1</v>
      </c>
      <c r="N163" s="97">
        <v>5</v>
      </c>
      <c r="O163" s="97">
        <v>2</v>
      </c>
    </row>
    <row r="164" spans="1:15" s="18" customFormat="1" ht="11.25" x14ac:dyDescent="0.2">
      <c r="A164" s="5" t="s">
        <v>463</v>
      </c>
      <c r="B164" s="100">
        <v>210</v>
      </c>
      <c r="C164" s="5" t="s">
        <v>262</v>
      </c>
      <c r="D164" s="80" t="s">
        <v>156</v>
      </c>
      <c r="E164" s="97">
        <v>2240</v>
      </c>
      <c r="F164" s="97">
        <v>93</v>
      </c>
      <c r="G164" s="97">
        <v>2</v>
      </c>
      <c r="H164" s="97">
        <v>91</v>
      </c>
      <c r="I164" s="97">
        <v>25</v>
      </c>
      <c r="J164" s="97">
        <v>45</v>
      </c>
      <c r="K164" s="97">
        <v>22</v>
      </c>
      <c r="L164" s="97">
        <v>1</v>
      </c>
      <c r="M164" s="97">
        <v>1</v>
      </c>
      <c r="N164" s="97">
        <v>5</v>
      </c>
      <c r="O164" s="97">
        <v>2</v>
      </c>
    </row>
    <row r="165" spans="1:15" s="18" customFormat="1" ht="11.25" x14ac:dyDescent="0.2">
      <c r="A165" s="5" t="s">
        <v>464</v>
      </c>
      <c r="B165" s="100">
        <v>211</v>
      </c>
      <c r="C165" s="5" t="s">
        <v>277</v>
      </c>
      <c r="D165" s="80" t="s">
        <v>156</v>
      </c>
      <c r="E165" s="97">
        <v>2450</v>
      </c>
      <c r="F165" s="97">
        <v>93</v>
      </c>
      <c r="G165" s="97">
        <v>3</v>
      </c>
      <c r="H165" s="97">
        <v>91</v>
      </c>
      <c r="I165" s="97">
        <v>33</v>
      </c>
      <c r="J165" s="97">
        <v>53</v>
      </c>
      <c r="K165" s="97">
        <v>6</v>
      </c>
      <c r="L165" s="97" t="s">
        <v>31</v>
      </c>
      <c r="M165" s="97">
        <v>2</v>
      </c>
      <c r="N165" s="97">
        <v>6</v>
      </c>
      <c r="O165" s="97">
        <v>1</v>
      </c>
    </row>
    <row r="166" spans="1:15" s="18" customFormat="1" ht="11.25" x14ac:dyDescent="0.2">
      <c r="A166" s="5" t="s">
        <v>465</v>
      </c>
      <c r="B166" s="100">
        <v>212</v>
      </c>
      <c r="C166" s="5" t="s">
        <v>282</v>
      </c>
      <c r="D166" s="80" t="s">
        <v>156</v>
      </c>
      <c r="E166" s="97">
        <v>1665</v>
      </c>
      <c r="F166" s="97">
        <v>94</v>
      </c>
      <c r="G166" s="97">
        <v>2</v>
      </c>
      <c r="H166" s="97">
        <v>93</v>
      </c>
      <c r="I166" s="97">
        <v>19</v>
      </c>
      <c r="J166" s="97">
        <v>70</v>
      </c>
      <c r="K166" s="97">
        <v>4</v>
      </c>
      <c r="L166" s="97" t="s">
        <v>31</v>
      </c>
      <c r="M166" s="97">
        <v>1</v>
      </c>
      <c r="N166" s="97">
        <v>4</v>
      </c>
      <c r="O166" s="97">
        <v>2</v>
      </c>
    </row>
    <row r="167" spans="1:15" s="18" customFormat="1" ht="11.25" x14ac:dyDescent="0.2">
      <c r="A167" s="5" t="s">
        <v>466</v>
      </c>
      <c r="B167" s="100">
        <v>213</v>
      </c>
      <c r="C167" s="5" t="s">
        <v>287</v>
      </c>
      <c r="D167" s="80" t="s">
        <v>156</v>
      </c>
      <c r="E167" s="97">
        <v>1465</v>
      </c>
      <c r="F167" s="97">
        <v>93</v>
      </c>
      <c r="G167" s="97">
        <v>2</v>
      </c>
      <c r="H167" s="97">
        <v>92</v>
      </c>
      <c r="I167" s="97">
        <v>18</v>
      </c>
      <c r="J167" s="97">
        <v>69</v>
      </c>
      <c r="K167" s="97">
        <v>4</v>
      </c>
      <c r="L167" s="97">
        <v>1</v>
      </c>
      <c r="M167" s="97">
        <v>1</v>
      </c>
      <c r="N167" s="97">
        <v>5</v>
      </c>
      <c r="O167" s="97">
        <v>2</v>
      </c>
    </row>
    <row r="168" spans="1:15" s="18" customFormat="1" ht="11.25" x14ac:dyDescent="0.2">
      <c r="A168" s="5"/>
      <c r="B168" s="100"/>
      <c r="C168" s="5"/>
      <c r="D168" s="80"/>
      <c r="E168" s="97" t="s">
        <v>487</v>
      </c>
      <c r="F168" s="97" t="s">
        <v>487</v>
      </c>
      <c r="G168" s="97" t="s">
        <v>487</v>
      </c>
      <c r="H168" s="97" t="s">
        <v>487</v>
      </c>
      <c r="I168" s="97" t="s">
        <v>487</v>
      </c>
      <c r="J168" s="97" t="s">
        <v>487</v>
      </c>
      <c r="K168" s="97" t="s">
        <v>487</v>
      </c>
      <c r="L168" s="97" t="s">
        <v>487</v>
      </c>
      <c r="M168" s="97" t="s">
        <v>487</v>
      </c>
      <c r="N168" s="97" t="s">
        <v>487</v>
      </c>
      <c r="O168" s="97" t="s">
        <v>487</v>
      </c>
    </row>
    <row r="169" spans="1:15" s="13" customFormat="1" ht="11.25" x14ac:dyDescent="0.2">
      <c r="A169" s="102" t="s">
        <v>450</v>
      </c>
      <c r="B169" s="86" t="s">
        <v>467</v>
      </c>
      <c r="C169" s="99" t="s">
        <v>112</v>
      </c>
      <c r="D169" s="93"/>
      <c r="E169" s="94">
        <v>50740</v>
      </c>
      <c r="F169" s="94">
        <v>95</v>
      </c>
      <c r="G169" s="94">
        <v>3</v>
      </c>
      <c r="H169" s="94">
        <v>93</v>
      </c>
      <c r="I169" s="94">
        <v>25</v>
      </c>
      <c r="J169" s="94">
        <v>57</v>
      </c>
      <c r="K169" s="94">
        <v>10</v>
      </c>
      <c r="L169" s="94">
        <v>1</v>
      </c>
      <c r="M169" s="94">
        <v>2</v>
      </c>
      <c r="N169" s="94">
        <v>4</v>
      </c>
      <c r="O169" s="94">
        <v>1</v>
      </c>
    </row>
    <row r="170" spans="1:15" s="18" customFormat="1" ht="11.25" x14ac:dyDescent="0.2">
      <c r="A170" s="101"/>
      <c r="B170" s="100"/>
      <c r="C170" s="96"/>
      <c r="D170" s="80"/>
      <c r="E170" s="97" t="s">
        <v>487</v>
      </c>
      <c r="F170" s="97" t="s">
        <v>487</v>
      </c>
      <c r="G170" s="97" t="s">
        <v>487</v>
      </c>
      <c r="H170" s="97" t="s">
        <v>487</v>
      </c>
      <c r="I170" s="97" t="s">
        <v>487</v>
      </c>
      <c r="J170" s="97" t="s">
        <v>487</v>
      </c>
      <c r="K170" s="97" t="s">
        <v>487</v>
      </c>
      <c r="L170" s="97" t="s">
        <v>487</v>
      </c>
      <c r="M170" s="97" t="s">
        <v>487</v>
      </c>
      <c r="N170" s="97" t="s">
        <v>487</v>
      </c>
      <c r="O170" s="97" t="s">
        <v>487</v>
      </c>
    </row>
    <row r="171" spans="1:15" s="18" customFormat="1" ht="11.25" x14ac:dyDescent="0.2">
      <c r="A171" s="5" t="s">
        <v>468</v>
      </c>
      <c r="B171" s="100">
        <v>301</v>
      </c>
      <c r="C171" s="5" t="s">
        <v>111</v>
      </c>
      <c r="D171" s="80" t="s">
        <v>112</v>
      </c>
      <c r="E171" s="97">
        <v>2105</v>
      </c>
      <c r="F171" s="97">
        <v>93</v>
      </c>
      <c r="G171" s="97">
        <v>4</v>
      </c>
      <c r="H171" s="97">
        <v>91</v>
      </c>
      <c r="I171" s="97">
        <v>32</v>
      </c>
      <c r="J171" s="97">
        <v>52</v>
      </c>
      <c r="K171" s="97">
        <v>7</v>
      </c>
      <c r="L171" s="97" t="s">
        <v>31</v>
      </c>
      <c r="M171" s="97">
        <v>2</v>
      </c>
      <c r="N171" s="97">
        <v>5</v>
      </c>
      <c r="O171" s="97">
        <v>2</v>
      </c>
    </row>
    <row r="172" spans="1:15" s="18" customFormat="1" ht="11.25" x14ac:dyDescent="0.2">
      <c r="A172" s="5" t="s">
        <v>469</v>
      </c>
      <c r="B172" s="100">
        <v>302</v>
      </c>
      <c r="C172" s="5" t="s">
        <v>113</v>
      </c>
      <c r="D172" s="80" t="s">
        <v>112</v>
      </c>
      <c r="E172" s="97">
        <v>3395</v>
      </c>
      <c r="F172" s="97">
        <v>94</v>
      </c>
      <c r="G172" s="97">
        <v>2</v>
      </c>
      <c r="H172" s="97">
        <v>93</v>
      </c>
      <c r="I172" s="97">
        <v>23</v>
      </c>
      <c r="J172" s="97">
        <v>63</v>
      </c>
      <c r="K172" s="97">
        <v>7</v>
      </c>
      <c r="L172" s="97">
        <v>1</v>
      </c>
      <c r="M172" s="97">
        <v>1</v>
      </c>
      <c r="N172" s="97">
        <v>4</v>
      </c>
      <c r="O172" s="97">
        <v>2</v>
      </c>
    </row>
    <row r="173" spans="1:15" s="18" customFormat="1" ht="11.25" x14ac:dyDescent="0.2">
      <c r="A173" s="5" t="s">
        <v>470</v>
      </c>
      <c r="B173" s="100">
        <v>303</v>
      </c>
      <c r="C173" s="5" t="s">
        <v>129</v>
      </c>
      <c r="D173" s="80" t="s">
        <v>112</v>
      </c>
      <c r="E173" s="97">
        <v>3130</v>
      </c>
      <c r="F173" s="97">
        <v>96</v>
      </c>
      <c r="G173" s="97">
        <v>6</v>
      </c>
      <c r="H173" s="97">
        <v>93</v>
      </c>
      <c r="I173" s="97">
        <v>28</v>
      </c>
      <c r="J173" s="97">
        <v>61</v>
      </c>
      <c r="K173" s="97">
        <v>6</v>
      </c>
      <c r="L173" s="97">
        <v>1</v>
      </c>
      <c r="M173" s="97">
        <v>2</v>
      </c>
      <c r="N173" s="97">
        <v>4</v>
      </c>
      <c r="O173" s="97">
        <v>1</v>
      </c>
    </row>
    <row r="174" spans="1:15" s="18" customFormat="1" ht="11.25" x14ac:dyDescent="0.2">
      <c r="A174" s="5" t="s">
        <v>471</v>
      </c>
      <c r="B174" s="100">
        <v>304</v>
      </c>
      <c r="C174" s="5" t="s">
        <v>142</v>
      </c>
      <c r="D174" s="80" t="s">
        <v>112</v>
      </c>
      <c r="E174" s="97">
        <v>2875</v>
      </c>
      <c r="F174" s="97">
        <v>95</v>
      </c>
      <c r="G174" s="97">
        <v>1</v>
      </c>
      <c r="H174" s="97">
        <v>94</v>
      </c>
      <c r="I174" s="97">
        <v>27</v>
      </c>
      <c r="J174" s="97">
        <v>59</v>
      </c>
      <c r="K174" s="97">
        <v>7</v>
      </c>
      <c r="L174" s="97">
        <v>1</v>
      </c>
      <c r="M174" s="97">
        <v>1</v>
      </c>
      <c r="N174" s="97">
        <v>3</v>
      </c>
      <c r="O174" s="97">
        <v>1</v>
      </c>
    </row>
    <row r="175" spans="1:15" s="18" customFormat="1" ht="11.25" x14ac:dyDescent="0.2">
      <c r="A175" s="5" t="s">
        <v>472</v>
      </c>
      <c r="B175" s="100">
        <v>305</v>
      </c>
      <c r="C175" s="5" t="s">
        <v>145</v>
      </c>
      <c r="D175" s="80" t="s">
        <v>112</v>
      </c>
      <c r="E175" s="97">
        <v>3290</v>
      </c>
      <c r="F175" s="97">
        <v>96</v>
      </c>
      <c r="G175" s="97">
        <v>5</v>
      </c>
      <c r="H175" s="97">
        <v>93</v>
      </c>
      <c r="I175" s="97">
        <v>23</v>
      </c>
      <c r="J175" s="97">
        <v>68</v>
      </c>
      <c r="K175" s="97">
        <v>2</v>
      </c>
      <c r="L175" s="97">
        <v>1</v>
      </c>
      <c r="M175" s="97">
        <v>3</v>
      </c>
      <c r="N175" s="97">
        <v>3</v>
      </c>
      <c r="O175" s="97">
        <v>1</v>
      </c>
    </row>
    <row r="176" spans="1:15" s="18" customFormat="1" ht="11.25" x14ac:dyDescent="0.2">
      <c r="A176" s="5" t="s">
        <v>473</v>
      </c>
      <c r="B176" s="100">
        <v>306</v>
      </c>
      <c r="C176" s="5" t="s">
        <v>164</v>
      </c>
      <c r="D176" s="80" t="s">
        <v>112</v>
      </c>
      <c r="E176" s="97">
        <v>3650</v>
      </c>
      <c r="F176" s="97">
        <v>93</v>
      </c>
      <c r="G176" s="97">
        <v>3</v>
      </c>
      <c r="H176" s="97">
        <v>92</v>
      </c>
      <c r="I176" s="97">
        <v>22</v>
      </c>
      <c r="J176" s="97">
        <v>53</v>
      </c>
      <c r="K176" s="97">
        <v>17</v>
      </c>
      <c r="L176" s="97">
        <v>1</v>
      </c>
      <c r="M176" s="97">
        <v>2</v>
      </c>
      <c r="N176" s="97">
        <v>5</v>
      </c>
      <c r="O176" s="97">
        <v>1</v>
      </c>
    </row>
    <row r="177" spans="1:15" s="18" customFormat="1" ht="11.25" x14ac:dyDescent="0.2">
      <c r="A177" s="5" t="s">
        <v>474</v>
      </c>
      <c r="B177" s="100">
        <v>307</v>
      </c>
      <c r="C177" s="5" t="s">
        <v>182</v>
      </c>
      <c r="D177" s="80" t="s">
        <v>112</v>
      </c>
      <c r="E177" s="97">
        <v>2875</v>
      </c>
      <c r="F177" s="97">
        <v>95</v>
      </c>
      <c r="G177" s="97">
        <v>2</v>
      </c>
      <c r="H177" s="97">
        <v>93</v>
      </c>
      <c r="I177" s="97">
        <v>25</v>
      </c>
      <c r="J177" s="97">
        <v>65</v>
      </c>
      <c r="K177" s="97">
        <v>2</v>
      </c>
      <c r="L177" s="97">
        <v>1</v>
      </c>
      <c r="M177" s="97">
        <v>1</v>
      </c>
      <c r="N177" s="97">
        <v>4</v>
      </c>
      <c r="O177" s="97">
        <v>1</v>
      </c>
    </row>
    <row r="178" spans="1:15" s="18" customFormat="1" ht="11.25" x14ac:dyDescent="0.2">
      <c r="A178" s="5" t="s">
        <v>475</v>
      </c>
      <c r="B178" s="100">
        <v>308</v>
      </c>
      <c r="C178" s="5" t="s">
        <v>185</v>
      </c>
      <c r="D178" s="80" t="s">
        <v>112</v>
      </c>
      <c r="E178" s="97">
        <v>3665</v>
      </c>
      <c r="F178" s="97">
        <v>94</v>
      </c>
      <c r="G178" s="97">
        <v>2</v>
      </c>
      <c r="H178" s="97">
        <v>93</v>
      </c>
      <c r="I178" s="97">
        <v>24</v>
      </c>
      <c r="J178" s="97">
        <v>58</v>
      </c>
      <c r="K178" s="97">
        <v>9</v>
      </c>
      <c r="L178" s="97">
        <v>1</v>
      </c>
      <c r="M178" s="97">
        <v>1</v>
      </c>
      <c r="N178" s="97">
        <v>5</v>
      </c>
      <c r="O178" s="97">
        <v>1</v>
      </c>
    </row>
    <row r="179" spans="1:15" s="18" customFormat="1" ht="11.25" x14ac:dyDescent="0.2">
      <c r="A179" s="5" t="s">
        <v>476</v>
      </c>
      <c r="B179" s="100">
        <v>203</v>
      </c>
      <c r="C179" s="5" t="s">
        <v>189</v>
      </c>
      <c r="D179" s="80" t="s">
        <v>112</v>
      </c>
      <c r="E179" s="97">
        <v>2110</v>
      </c>
      <c r="F179" s="97">
        <v>94</v>
      </c>
      <c r="G179" s="97">
        <v>5</v>
      </c>
      <c r="H179" s="97">
        <v>92</v>
      </c>
      <c r="I179" s="97">
        <v>25</v>
      </c>
      <c r="J179" s="97">
        <v>60</v>
      </c>
      <c r="K179" s="97">
        <v>12</v>
      </c>
      <c r="L179" s="97">
        <v>1</v>
      </c>
      <c r="M179" s="97">
        <v>2</v>
      </c>
      <c r="N179" s="97">
        <v>5</v>
      </c>
      <c r="O179" s="97">
        <v>1</v>
      </c>
    </row>
    <row r="180" spans="1:15" s="18" customFormat="1" ht="11.25" x14ac:dyDescent="0.2">
      <c r="A180" s="5" t="s">
        <v>477</v>
      </c>
      <c r="B180" s="100">
        <v>310</v>
      </c>
      <c r="C180" s="5" t="s">
        <v>195</v>
      </c>
      <c r="D180" s="80" t="s">
        <v>112</v>
      </c>
      <c r="E180" s="97">
        <v>2090</v>
      </c>
      <c r="F180" s="97">
        <v>94</v>
      </c>
      <c r="G180" s="97">
        <v>1</v>
      </c>
      <c r="H180" s="97">
        <v>93</v>
      </c>
      <c r="I180" s="97">
        <v>33</v>
      </c>
      <c r="J180" s="97">
        <v>46</v>
      </c>
      <c r="K180" s="97">
        <v>14</v>
      </c>
      <c r="L180" s="97">
        <v>1</v>
      </c>
      <c r="M180" s="97">
        <v>1</v>
      </c>
      <c r="N180" s="97">
        <v>4</v>
      </c>
      <c r="O180" s="97">
        <v>2</v>
      </c>
    </row>
    <row r="181" spans="1:15" s="18" customFormat="1" ht="11.25" x14ac:dyDescent="0.2">
      <c r="A181" s="5" t="s">
        <v>478</v>
      </c>
      <c r="B181" s="100">
        <v>311</v>
      </c>
      <c r="C181" s="5" t="s">
        <v>197</v>
      </c>
      <c r="D181" s="80" t="s">
        <v>112</v>
      </c>
      <c r="E181" s="97">
        <v>3030</v>
      </c>
      <c r="F181" s="97">
        <v>95</v>
      </c>
      <c r="G181" s="97">
        <v>7</v>
      </c>
      <c r="H181" s="97">
        <v>92</v>
      </c>
      <c r="I181" s="97">
        <v>32</v>
      </c>
      <c r="J181" s="97">
        <v>28</v>
      </c>
      <c r="K181" s="97">
        <v>32</v>
      </c>
      <c r="L181" s="97" t="s">
        <v>31</v>
      </c>
      <c r="M181" s="97">
        <v>3</v>
      </c>
      <c r="N181" s="97">
        <v>5</v>
      </c>
      <c r="O181" s="97">
        <v>1</v>
      </c>
    </row>
    <row r="182" spans="1:15" s="18" customFormat="1" ht="11.25" x14ac:dyDescent="0.2">
      <c r="A182" s="5" t="s">
        <v>479</v>
      </c>
      <c r="B182" s="100">
        <v>312</v>
      </c>
      <c r="C182" s="5" t="s">
        <v>200</v>
      </c>
      <c r="D182" s="80" t="s">
        <v>112</v>
      </c>
      <c r="E182" s="97">
        <v>3065</v>
      </c>
      <c r="F182" s="97">
        <v>93</v>
      </c>
      <c r="G182" s="97">
        <v>5</v>
      </c>
      <c r="H182" s="97">
        <v>90</v>
      </c>
      <c r="I182" s="97">
        <v>27</v>
      </c>
      <c r="J182" s="97">
        <v>61</v>
      </c>
      <c r="K182" s="97">
        <v>1</v>
      </c>
      <c r="L182" s="97">
        <v>1</v>
      </c>
      <c r="M182" s="97">
        <v>3</v>
      </c>
      <c r="N182" s="97">
        <v>5</v>
      </c>
      <c r="O182" s="97">
        <v>2</v>
      </c>
    </row>
    <row r="183" spans="1:15" s="18" customFormat="1" ht="11.25" x14ac:dyDescent="0.2">
      <c r="A183" s="5" t="s">
        <v>480</v>
      </c>
      <c r="B183" s="100">
        <v>313</v>
      </c>
      <c r="C183" s="5" t="s">
        <v>201</v>
      </c>
      <c r="D183" s="80" t="s">
        <v>112</v>
      </c>
      <c r="E183" s="97">
        <v>2630</v>
      </c>
      <c r="F183" s="97">
        <v>95</v>
      </c>
      <c r="G183" s="97">
        <v>2</v>
      </c>
      <c r="H183" s="97">
        <v>93</v>
      </c>
      <c r="I183" s="97">
        <v>25</v>
      </c>
      <c r="J183" s="97">
        <v>65</v>
      </c>
      <c r="K183" s="97">
        <v>3</v>
      </c>
      <c r="L183" s="97">
        <v>1</v>
      </c>
      <c r="M183" s="97">
        <v>1</v>
      </c>
      <c r="N183" s="97">
        <v>4</v>
      </c>
      <c r="O183" s="97">
        <v>1</v>
      </c>
    </row>
    <row r="184" spans="1:15" s="18" customFormat="1" ht="11.25" x14ac:dyDescent="0.2">
      <c r="A184" s="5" t="s">
        <v>481</v>
      </c>
      <c r="B184" s="100">
        <v>314</v>
      </c>
      <c r="C184" s="5" t="s">
        <v>208</v>
      </c>
      <c r="D184" s="80" t="s">
        <v>112</v>
      </c>
      <c r="E184" s="97">
        <v>1550</v>
      </c>
      <c r="F184" s="97">
        <v>95</v>
      </c>
      <c r="G184" s="97">
        <v>3</v>
      </c>
      <c r="H184" s="97">
        <v>93</v>
      </c>
      <c r="I184" s="97">
        <v>19</v>
      </c>
      <c r="J184" s="97">
        <v>63</v>
      </c>
      <c r="K184" s="97">
        <v>10</v>
      </c>
      <c r="L184" s="97">
        <v>1</v>
      </c>
      <c r="M184" s="97">
        <v>2</v>
      </c>
      <c r="N184" s="97">
        <v>3</v>
      </c>
      <c r="O184" s="97">
        <v>2</v>
      </c>
    </row>
    <row r="185" spans="1:15" s="18" customFormat="1" ht="11.25" x14ac:dyDescent="0.2">
      <c r="A185" s="5" t="s">
        <v>482</v>
      </c>
      <c r="B185" s="100">
        <v>315</v>
      </c>
      <c r="C185" s="5" t="s">
        <v>222</v>
      </c>
      <c r="D185" s="80" t="s">
        <v>112</v>
      </c>
      <c r="E185" s="97">
        <v>1525</v>
      </c>
      <c r="F185" s="97">
        <v>93</v>
      </c>
      <c r="G185" s="97">
        <v>2</v>
      </c>
      <c r="H185" s="97">
        <v>91</v>
      </c>
      <c r="I185" s="97">
        <v>28</v>
      </c>
      <c r="J185" s="97">
        <v>56</v>
      </c>
      <c r="K185" s="97">
        <v>7</v>
      </c>
      <c r="L185" s="97">
        <v>1</v>
      </c>
      <c r="M185" s="97">
        <v>2</v>
      </c>
      <c r="N185" s="97">
        <v>5</v>
      </c>
      <c r="O185" s="97">
        <v>1</v>
      </c>
    </row>
    <row r="186" spans="1:15" s="18" customFormat="1" ht="11.25" x14ac:dyDescent="0.2">
      <c r="A186" s="5" t="s">
        <v>483</v>
      </c>
      <c r="B186" s="100">
        <v>317</v>
      </c>
      <c r="C186" s="5" t="s">
        <v>244</v>
      </c>
      <c r="D186" s="80" t="s">
        <v>112</v>
      </c>
      <c r="E186" s="97">
        <v>3265</v>
      </c>
      <c r="F186" s="97">
        <v>96</v>
      </c>
      <c r="G186" s="97">
        <v>2</v>
      </c>
      <c r="H186" s="97">
        <v>95</v>
      </c>
      <c r="I186" s="97">
        <v>17</v>
      </c>
      <c r="J186" s="97">
        <v>74</v>
      </c>
      <c r="K186" s="97">
        <v>3</v>
      </c>
      <c r="L186" s="97">
        <v>1</v>
      </c>
      <c r="M186" s="97">
        <v>1</v>
      </c>
      <c r="N186" s="97">
        <v>3</v>
      </c>
      <c r="O186" s="97">
        <v>1</v>
      </c>
    </row>
    <row r="187" spans="1:15" s="18" customFormat="1" ht="11.25" x14ac:dyDescent="0.2">
      <c r="A187" s="5" t="s">
        <v>484</v>
      </c>
      <c r="B187" s="100">
        <v>318</v>
      </c>
      <c r="C187" s="5" t="s">
        <v>246</v>
      </c>
      <c r="D187" s="80" t="s">
        <v>112</v>
      </c>
      <c r="E187" s="97">
        <v>1360</v>
      </c>
      <c r="F187" s="97">
        <v>91</v>
      </c>
      <c r="G187" s="97">
        <v>3</v>
      </c>
      <c r="H187" s="97">
        <v>88</v>
      </c>
      <c r="I187" s="97">
        <v>25</v>
      </c>
      <c r="J187" s="97">
        <v>38</v>
      </c>
      <c r="K187" s="97">
        <v>25</v>
      </c>
      <c r="L187" s="97">
        <v>1</v>
      </c>
      <c r="M187" s="97">
        <v>3</v>
      </c>
      <c r="N187" s="97">
        <v>7</v>
      </c>
      <c r="O187" s="97">
        <v>2</v>
      </c>
    </row>
    <row r="188" spans="1:15" s="18" customFormat="1" ht="11.25" x14ac:dyDescent="0.2">
      <c r="A188" s="5" t="s">
        <v>485</v>
      </c>
      <c r="B188" s="100">
        <v>319</v>
      </c>
      <c r="C188" s="5" t="s">
        <v>271</v>
      </c>
      <c r="D188" s="80" t="s">
        <v>112</v>
      </c>
      <c r="E188" s="97">
        <v>2680</v>
      </c>
      <c r="F188" s="97">
        <v>97</v>
      </c>
      <c r="G188" s="97">
        <v>5</v>
      </c>
      <c r="H188" s="97">
        <v>95</v>
      </c>
      <c r="I188" s="97">
        <v>22</v>
      </c>
      <c r="J188" s="97">
        <v>71</v>
      </c>
      <c r="K188" s="97">
        <v>2</v>
      </c>
      <c r="L188" s="97">
        <v>1</v>
      </c>
      <c r="M188" s="97">
        <v>2</v>
      </c>
      <c r="N188" s="97">
        <v>3</v>
      </c>
      <c r="O188" s="97">
        <v>1</v>
      </c>
    </row>
    <row r="189" spans="1:15" s="18" customFormat="1" ht="11.25" x14ac:dyDescent="0.2">
      <c r="A189" s="5" t="s">
        <v>486</v>
      </c>
      <c r="B189" s="103">
        <v>320</v>
      </c>
      <c r="C189" s="5" t="s">
        <v>281</v>
      </c>
      <c r="D189" s="5" t="s">
        <v>112</v>
      </c>
      <c r="E189" s="97">
        <v>2450</v>
      </c>
      <c r="F189" s="97">
        <v>94</v>
      </c>
      <c r="G189" s="97">
        <v>2</v>
      </c>
      <c r="H189" s="97">
        <v>93</v>
      </c>
      <c r="I189" s="97">
        <v>31</v>
      </c>
      <c r="J189" s="97">
        <v>31</v>
      </c>
      <c r="K189" s="97">
        <v>31</v>
      </c>
      <c r="L189" s="97" t="s">
        <v>31</v>
      </c>
      <c r="M189" s="97">
        <v>1</v>
      </c>
      <c r="N189" s="97">
        <v>4</v>
      </c>
      <c r="O189" s="97">
        <v>2</v>
      </c>
    </row>
    <row r="190" spans="1:15" s="18" customFormat="1" ht="11.25" x14ac:dyDescent="0.2">
      <c r="A190" s="5"/>
      <c r="B190" s="103"/>
      <c r="C190" s="5"/>
      <c r="D190" s="5"/>
      <c r="E190" s="39"/>
      <c r="F190" s="39"/>
      <c r="G190" s="39"/>
      <c r="H190" s="39"/>
      <c r="I190" s="39"/>
      <c r="J190" s="39"/>
      <c r="K190" s="39"/>
      <c r="L190" s="39"/>
      <c r="M190" s="39"/>
      <c r="N190" s="39"/>
      <c r="O190" s="39"/>
    </row>
    <row r="191" spans="1:15" x14ac:dyDescent="0.25">
      <c r="A191" s="104"/>
      <c r="B191" s="104"/>
      <c r="C191" s="25" t="s">
        <v>51</v>
      </c>
      <c r="D191" s="104"/>
      <c r="E191" s="104"/>
      <c r="F191" s="104"/>
      <c r="G191" s="104"/>
      <c r="H191" s="104"/>
      <c r="I191" s="104"/>
      <c r="J191" s="104"/>
      <c r="K191" s="104"/>
      <c r="L191" s="104"/>
      <c r="M191" s="104"/>
      <c r="N191" s="104"/>
      <c r="O191" s="27" t="s">
        <v>52</v>
      </c>
    </row>
  </sheetData>
  <sheetProtection selectLockedCells="1" sort="0" autoFilter="0"/>
  <mergeCells count="3">
    <mergeCell ref="H4:L4"/>
    <mergeCell ref="N4:O4"/>
    <mergeCell ref="I5:K5"/>
  </mergeCells>
  <pageMargins left="0.70866141732283472" right="0.70866141732283472" top="0.74803149606299213" bottom="0.74803149606299213" header="0.31496062992125984" footer="0.31496062992125984"/>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O191"/>
  <sheetViews>
    <sheetView workbookViewId="0">
      <pane xSplit="4" ySplit="6" topLeftCell="E7" activePane="bottomRight" state="frozen"/>
      <selection activeCell="F20" sqref="F20"/>
      <selection pane="topRight" activeCell="F20" sqref="F20"/>
      <selection pane="bottomLeft" activeCell="F20" sqref="F20"/>
      <selection pane="bottomRight" activeCell="F20" sqref="F20"/>
    </sheetView>
  </sheetViews>
  <sheetFormatPr defaultRowHeight="15" x14ac:dyDescent="0.25"/>
  <cols>
    <col min="1" max="1" width="9.140625" style="105"/>
    <col min="2" max="2" width="4.140625" style="105" bestFit="1" customWidth="1"/>
    <col min="3" max="3" width="28.42578125" style="105" customWidth="1"/>
    <col min="4" max="4" width="19.28515625" style="105" bestFit="1" customWidth="1"/>
    <col min="5" max="5" width="9.140625" style="106"/>
    <col min="6" max="6" width="12.140625" style="105" customWidth="1"/>
    <col min="7" max="7" width="9.140625" style="105" bestFit="1" customWidth="1"/>
    <col min="8" max="9" width="9.140625" style="105"/>
    <col min="10" max="10" width="9.140625" style="105" customWidth="1"/>
    <col min="11" max="12" width="9.140625" style="105"/>
    <col min="13" max="13" width="12.42578125" style="105" bestFit="1" customWidth="1"/>
    <col min="14" max="16384" width="9.140625" style="105"/>
  </cols>
  <sheetData>
    <row r="1" spans="1:15" s="18" customFormat="1" ht="15.75" customHeight="1" x14ac:dyDescent="0.2">
      <c r="A1" s="1" t="s">
        <v>296</v>
      </c>
      <c r="B1" s="1"/>
      <c r="C1" s="1"/>
      <c r="D1" s="1"/>
      <c r="E1" s="1"/>
      <c r="F1" s="1"/>
      <c r="G1" s="1"/>
      <c r="H1" s="1"/>
      <c r="I1" s="1"/>
      <c r="J1" s="1"/>
      <c r="K1" s="1"/>
      <c r="L1" s="1"/>
    </row>
    <row r="2" spans="1:15" s="18" customFormat="1" ht="15" customHeight="1" x14ac:dyDescent="0.2">
      <c r="A2" s="3" t="s">
        <v>33</v>
      </c>
      <c r="B2" s="3"/>
      <c r="C2" s="5"/>
      <c r="D2" s="80"/>
      <c r="E2" s="5"/>
    </row>
    <row r="3" spans="1:15" s="18" customFormat="1" ht="15" customHeight="1" x14ac:dyDescent="0.2">
      <c r="A3" s="3" t="s">
        <v>297</v>
      </c>
      <c r="B3" s="3"/>
      <c r="C3" s="5"/>
      <c r="D3" s="80"/>
      <c r="E3" s="5"/>
    </row>
    <row r="4" spans="1:15" s="18" customFormat="1" ht="29.25" customHeight="1" x14ac:dyDescent="0.2">
      <c r="C4" s="5"/>
      <c r="D4" s="80"/>
      <c r="E4" s="5"/>
      <c r="H4" s="220"/>
      <c r="I4" s="220"/>
      <c r="J4" s="220"/>
      <c r="K4" s="220"/>
      <c r="L4" s="220"/>
      <c r="M4" s="81"/>
      <c r="N4" s="221" t="s">
        <v>298</v>
      </c>
      <c r="O4" s="221"/>
    </row>
    <row r="5" spans="1:15" s="18" customFormat="1" ht="15" customHeight="1" x14ac:dyDescent="0.2">
      <c r="B5" s="82"/>
      <c r="C5" s="5"/>
      <c r="D5" s="80"/>
      <c r="E5" s="5"/>
      <c r="H5" s="83"/>
      <c r="I5" s="220"/>
      <c r="J5" s="220"/>
      <c r="K5" s="220"/>
      <c r="L5" s="84"/>
    </row>
    <row r="6" spans="1:15" s="18" customFormat="1" ht="56.25" x14ac:dyDescent="0.2">
      <c r="A6" s="107" t="s">
        <v>299</v>
      </c>
      <c r="C6" s="87" t="s">
        <v>301</v>
      </c>
      <c r="D6" s="88" t="s">
        <v>302</v>
      </c>
      <c r="E6" s="89" t="s">
        <v>303</v>
      </c>
      <c r="F6" s="90" t="s">
        <v>304</v>
      </c>
      <c r="G6" s="89" t="s">
        <v>305</v>
      </c>
      <c r="H6" s="89" t="s">
        <v>306</v>
      </c>
      <c r="I6" s="89" t="s">
        <v>44</v>
      </c>
      <c r="J6" s="89" t="s">
        <v>307</v>
      </c>
      <c r="K6" s="89" t="s">
        <v>308</v>
      </c>
      <c r="L6" s="89" t="s">
        <v>309</v>
      </c>
      <c r="M6" s="90" t="s">
        <v>310</v>
      </c>
      <c r="N6" s="89" t="s">
        <v>311</v>
      </c>
      <c r="O6" s="89" t="s">
        <v>488</v>
      </c>
    </row>
    <row r="7" spans="1:15" s="13" customFormat="1" ht="11.25" x14ac:dyDescent="0.2">
      <c r="A7" s="91" t="s">
        <v>313</v>
      </c>
      <c r="B7" s="86" t="s">
        <v>161</v>
      </c>
      <c r="C7" s="92" t="s">
        <v>489</v>
      </c>
      <c r="D7" s="93"/>
      <c r="E7" s="108">
        <v>10715</v>
      </c>
      <c r="F7" s="108">
        <v>89</v>
      </c>
      <c r="G7" s="108">
        <v>1</v>
      </c>
      <c r="H7" s="108">
        <v>87</v>
      </c>
      <c r="I7" s="108">
        <v>31</v>
      </c>
      <c r="J7" s="108">
        <v>2</v>
      </c>
      <c r="K7" s="108">
        <v>2</v>
      </c>
      <c r="L7" s="108">
        <v>52</v>
      </c>
      <c r="M7" s="108">
        <v>2</v>
      </c>
      <c r="N7" s="108">
        <v>10</v>
      </c>
      <c r="O7" s="108">
        <v>1</v>
      </c>
    </row>
    <row r="8" spans="1:15" s="18" customFormat="1" ht="11.25" x14ac:dyDescent="0.2">
      <c r="A8" s="95"/>
      <c r="C8" s="96"/>
      <c r="D8" s="80"/>
      <c r="E8" s="108" t="s">
        <v>487</v>
      </c>
      <c r="F8" s="39" t="s">
        <v>487</v>
      </c>
      <c r="G8" s="39" t="s">
        <v>487</v>
      </c>
      <c r="H8" s="39" t="s">
        <v>487</v>
      </c>
      <c r="I8" s="39" t="s">
        <v>487</v>
      </c>
      <c r="J8" s="39" t="s">
        <v>487</v>
      </c>
      <c r="K8" s="39" t="s">
        <v>487</v>
      </c>
      <c r="L8" s="39" t="s">
        <v>487</v>
      </c>
      <c r="M8" s="39" t="s">
        <v>487</v>
      </c>
      <c r="N8" s="39" t="s">
        <v>487</v>
      </c>
      <c r="O8" s="39" t="s">
        <v>487</v>
      </c>
    </row>
    <row r="9" spans="1:15" s="13" customFormat="1" ht="11.25" x14ac:dyDescent="0.2">
      <c r="A9" s="98" t="s">
        <v>315</v>
      </c>
      <c r="B9" s="86" t="s">
        <v>316</v>
      </c>
      <c r="C9" s="99" t="s">
        <v>168</v>
      </c>
      <c r="D9" s="93"/>
      <c r="E9" s="108">
        <v>765</v>
      </c>
      <c r="F9" s="108">
        <v>85</v>
      </c>
      <c r="G9" s="108">
        <v>2</v>
      </c>
      <c r="H9" s="108">
        <v>81</v>
      </c>
      <c r="I9" s="108">
        <v>33</v>
      </c>
      <c r="J9" s="108">
        <v>1</v>
      </c>
      <c r="K9" s="108">
        <v>0</v>
      </c>
      <c r="L9" s="108">
        <v>48</v>
      </c>
      <c r="M9" s="108">
        <v>4</v>
      </c>
      <c r="N9" s="108">
        <v>14</v>
      </c>
      <c r="O9" s="108">
        <v>1</v>
      </c>
    </row>
    <row r="10" spans="1:15" s="18" customFormat="1" ht="11.25" x14ac:dyDescent="0.2">
      <c r="A10" s="95"/>
      <c r="B10" s="100"/>
      <c r="C10" s="96"/>
      <c r="D10" s="80"/>
      <c r="E10" s="39" t="s">
        <v>487</v>
      </c>
      <c r="F10" s="39" t="s">
        <v>487</v>
      </c>
      <c r="G10" s="39" t="s">
        <v>487</v>
      </c>
      <c r="H10" s="39" t="s">
        <v>487</v>
      </c>
      <c r="I10" s="39" t="s">
        <v>487</v>
      </c>
      <c r="J10" s="39" t="s">
        <v>487</v>
      </c>
      <c r="K10" s="39" t="s">
        <v>487</v>
      </c>
      <c r="L10" s="39" t="s">
        <v>487</v>
      </c>
      <c r="M10" s="39" t="s">
        <v>487</v>
      </c>
      <c r="N10" s="39" t="s">
        <v>487</v>
      </c>
      <c r="O10" s="39" t="s">
        <v>487</v>
      </c>
    </row>
    <row r="11" spans="1:15" s="18" customFormat="1" ht="11.25" x14ac:dyDescent="0.2">
      <c r="A11" s="5" t="s">
        <v>317</v>
      </c>
      <c r="B11" s="100">
        <v>841</v>
      </c>
      <c r="C11" s="5" t="s">
        <v>167</v>
      </c>
      <c r="D11" s="80" t="s">
        <v>168</v>
      </c>
      <c r="E11" s="39">
        <v>30</v>
      </c>
      <c r="F11" s="39">
        <v>91</v>
      </c>
      <c r="G11" s="39" t="s">
        <v>20</v>
      </c>
      <c r="H11" s="39" t="s">
        <v>20</v>
      </c>
      <c r="I11" s="39">
        <v>47</v>
      </c>
      <c r="J11" s="39">
        <v>0</v>
      </c>
      <c r="K11" s="39">
        <v>0</v>
      </c>
      <c r="L11" s="39" t="s">
        <v>20</v>
      </c>
      <c r="M11" s="39" t="s">
        <v>20</v>
      </c>
      <c r="N11" s="39">
        <v>9</v>
      </c>
      <c r="O11" s="39">
        <v>0</v>
      </c>
    </row>
    <row r="12" spans="1:15" s="18" customFormat="1" ht="11.25" x14ac:dyDescent="0.2">
      <c r="A12" s="101" t="s">
        <v>318</v>
      </c>
      <c r="B12" s="100">
        <v>840</v>
      </c>
      <c r="C12" s="5" t="s">
        <v>181</v>
      </c>
      <c r="D12" s="80" t="s">
        <v>168</v>
      </c>
      <c r="E12" s="39">
        <v>170</v>
      </c>
      <c r="F12" s="39">
        <v>88</v>
      </c>
      <c r="G12" s="39">
        <v>2</v>
      </c>
      <c r="H12" s="39">
        <v>85</v>
      </c>
      <c r="I12" s="39">
        <v>60</v>
      </c>
      <c r="J12" s="39">
        <v>0</v>
      </c>
      <c r="K12" s="39">
        <v>0</v>
      </c>
      <c r="L12" s="39">
        <v>25</v>
      </c>
      <c r="M12" s="39">
        <v>3</v>
      </c>
      <c r="N12" s="39">
        <v>10</v>
      </c>
      <c r="O12" s="39">
        <v>2</v>
      </c>
    </row>
    <row r="13" spans="1:15" s="18" customFormat="1" ht="11.25" x14ac:dyDescent="0.2">
      <c r="A13" s="5" t="s">
        <v>319</v>
      </c>
      <c r="B13" s="100">
        <v>390</v>
      </c>
      <c r="C13" s="5" t="s">
        <v>187</v>
      </c>
      <c r="D13" s="80" t="s">
        <v>168</v>
      </c>
      <c r="E13" s="39">
        <v>50</v>
      </c>
      <c r="F13" s="39">
        <v>86</v>
      </c>
      <c r="G13" s="39" t="s">
        <v>20</v>
      </c>
      <c r="H13" s="39" t="s">
        <v>20</v>
      </c>
      <c r="I13" s="39" t="s">
        <v>20</v>
      </c>
      <c r="J13" s="39">
        <v>0</v>
      </c>
      <c r="K13" s="39">
        <v>0</v>
      </c>
      <c r="L13" s="39">
        <v>57</v>
      </c>
      <c r="M13" s="39" t="s">
        <v>20</v>
      </c>
      <c r="N13" s="39">
        <v>14</v>
      </c>
      <c r="O13" s="39">
        <v>0</v>
      </c>
    </row>
    <row r="14" spans="1:15" s="18" customFormat="1" ht="11.25" x14ac:dyDescent="0.2">
      <c r="A14" s="5" t="s">
        <v>320</v>
      </c>
      <c r="B14" s="100">
        <v>805</v>
      </c>
      <c r="C14" s="5" t="s">
        <v>196</v>
      </c>
      <c r="D14" s="80" t="s">
        <v>168</v>
      </c>
      <c r="E14" s="39">
        <v>30</v>
      </c>
      <c r="F14" s="39">
        <v>79</v>
      </c>
      <c r="G14" s="39">
        <v>0</v>
      </c>
      <c r="H14" s="39" t="s">
        <v>20</v>
      </c>
      <c r="I14" s="39" t="s">
        <v>20</v>
      </c>
      <c r="J14" s="39">
        <v>0</v>
      </c>
      <c r="K14" s="39">
        <v>0</v>
      </c>
      <c r="L14" s="39">
        <v>57</v>
      </c>
      <c r="M14" s="39" t="s">
        <v>20</v>
      </c>
      <c r="N14" s="39">
        <v>21</v>
      </c>
      <c r="O14" s="39">
        <v>0</v>
      </c>
    </row>
    <row r="15" spans="1:15" s="18" customFormat="1" ht="11.25" x14ac:dyDescent="0.2">
      <c r="A15" s="5" t="s">
        <v>321</v>
      </c>
      <c r="B15" s="100">
        <v>806</v>
      </c>
      <c r="C15" s="5" t="s">
        <v>223</v>
      </c>
      <c r="D15" s="80" t="s">
        <v>168</v>
      </c>
      <c r="E15" s="39">
        <v>45</v>
      </c>
      <c r="F15" s="39">
        <v>85</v>
      </c>
      <c r="G15" s="39" t="s">
        <v>20</v>
      </c>
      <c r="H15" s="39" t="s">
        <v>20</v>
      </c>
      <c r="I15" s="39" t="s">
        <v>20</v>
      </c>
      <c r="J15" s="39">
        <v>0</v>
      </c>
      <c r="K15" s="39">
        <v>0</v>
      </c>
      <c r="L15" s="39">
        <v>57</v>
      </c>
      <c r="M15" s="39" t="s">
        <v>20</v>
      </c>
      <c r="N15" s="39">
        <v>15</v>
      </c>
      <c r="O15" s="39">
        <v>0</v>
      </c>
    </row>
    <row r="16" spans="1:15" s="18" customFormat="1" ht="11.25" x14ac:dyDescent="0.2">
      <c r="A16" s="5" t="s">
        <v>322</v>
      </c>
      <c r="B16" s="100">
        <v>391</v>
      </c>
      <c r="C16" s="5" t="s">
        <v>225</v>
      </c>
      <c r="D16" s="80" t="s">
        <v>168</v>
      </c>
      <c r="E16" s="39">
        <v>60</v>
      </c>
      <c r="F16" s="39">
        <v>71</v>
      </c>
      <c r="G16" s="39">
        <v>0</v>
      </c>
      <c r="H16" s="39">
        <v>64</v>
      </c>
      <c r="I16" s="39">
        <v>14</v>
      </c>
      <c r="J16" s="39">
        <v>0</v>
      </c>
      <c r="K16" s="39">
        <v>0</v>
      </c>
      <c r="L16" s="39">
        <v>51</v>
      </c>
      <c r="M16" s="39">
        <v>7</v>
      </c>
      <c r="N16" s="39" t="s">
        <v>20</v>
      </c>
      <c r="O16" s="39" t="s">
        <v>20</v>
      </c>
    </row>
    <row r="17" spans="1:15" s="18" customFormat="1" ht="11.25" x14ac:dyDescent="0.2">
      <c r="A17" s="5" t="s">
        <v>323</v>
      </c>
      <c r="B17" s="100">
        <v>392</v>
      </c>
      <c r="C17" s="5" t="s">
        <v>231</v>
      </c>
      <c r="D17" s="80" t="s">
        <v>168</v>
      </c>
      <c r="E17" s="39">
        <v>70</v>
      </c>
      <c r="F17" s="39">
        <v>92</v>
      </c>
      <c r="G17" s="39" t="s">
        <v>20</v>
      </c>
      <c r="H17" s="39">
        <v>85</v>
      </c>
      <c r="I17" s="39">
        <v>31</v>
      </c>
      <c r="J17" s="39" t="s">
        <v>20</v>
      </c>
      <c r="K17" s="39" t="s">
        <v>20</v>
      </c>
      <c r="L17" s="39">
        <v>53</v>
      </c>
      <c r="M17" s="39">
        <v>7</v>
      </c>
      <c r="N17" s="39">
        <v>8</v>
      </c>
      <c r="O17" s="39">
        <v>0</v>
      </c>
    </row>
    <row r="18" spans="1:15" s="18" customFormat="1" ht="11.25" x14ac:dyDescent="0.2">
      <c r="A18" s="5" t="s">
        <v>324</v>
      </c>
      <c r="B18" s="100">
        <v>929</v>
      </c>
      <c r="C18" s="5" t="s">
        <v>234</v>
      </c>
      <c r="D18" s="80" t="s">
        <v>168</v>
      </c>
      <c r="E18" s="39">
        <v>70</v>
      </c>
      <c r="F18" s="39">
        <v>90</v>
      </c>
      <c r="G18" s="39">
        <v>0</v>
      </c>
      <c r="H18" s="39" t="s">
        <v>20</v>
      </c>
      <c r="I18" s="39">
        <v>13</v>
      </c>
      <c r="J18" s="39" t="s">
        <v>20</v>
      </c>
      <c r="K18" s="39" t="s">
        <v>20</v>
      </c>
      <c r="L18" s="39">
        <v>75</v>
      </c>
      <c r="M18" s="39" t="s">
        <v>20</v>
      </c>
      <c r="N18" s="39">
        <v>10</v>
      </c>
      <c r="O18" s="39">
        <v>0</v>
      </c>
    </row>
    <row r="19" spans="1:15" s="18" customFormat="1" ht="11.25" x14ac:dyDescent="0.2">
      <c r="A19" s="5" t="s">
        <v>325</v>
      </c>
      <c r="B19" s="100">
        <v>807</v>
      </c>
      <c r="C19" s="5" t="s">
        <v>245</v>
      </c>
      <c r="D19" s="80" t="s">
        <v>168</v>
      </c>
      <c r="E19" s="39">
        <v>25</v>
      </c>
      <c r="F19" s="39">
        <v>100</v>
      </c>
      <c r="G19" s="39">
        <v>0</v>
      </c>
      <c r="H19" s="39">
        <v>100</v>
      </c>
      <c r="I19" s="39" t="s">
        <v>20</v>
      </c>
      <c r="J19" s="39" t="s">
        <v>20</v>
      </c>
      <c r="K19" s="39">
        <v>0</v>
      </c>
      <c r="L19" s="39">
        <v>91</v>
      </c>
      <c r="M19" s="39">
        <v>0</v>
      </c>
      <c r="N19" s="39">
        <v>0</v>
      </c>
      <c r="O19" s="39">
        <v>0</v>
      </c>
    </row>
    <row r="20" spans="1:15" s="18" customFormat="1" ht="11.25" x14ac:dyDescent="0.2">
      <c r="A20" s="5" t="s">
        <v>326</v>
      </c>
      <c r="B20" s="100">
        <v>393</v>
      </c>
      <c r="C20" s="5" t="s">
        <v>259</v>
      </c>
      <c r="D20" s="80" t="s">
        <v>168</v>
      </c>
      <c r="E20" s="39">
        <v>75</v>
      </c>
      <c r="F20" s="39">
        <v>82</v>
      </c>
      <c r="G20" s="39" t="s">
        <v>20</v>
      </c>
      <c r="H20" s="39">
        <v>73</v>
      </c>
      <c r="I20" s="39">
        <v>51</v>
      </c>
      <c r="J20" s="39" t="s">
        <v>20</v>
      </c>
      <c r="K20" s="39" t="s">
        <v>20</v>
      </c>
      <c r="L20" s="39">
        <v>21</v>
      </c>
      <c r="M20" s="39">
        <v>9</v>
      </c>
      <c r="N20" s="39" t="s">
        <v>20</v>
      </c>
      <c r="O20" s="39" t="s">
        <v>20</v>
      </c>
    </row>
    <row r="21" spans="1:15" s="18" customFormat="1" ht="11.25" x14ac:dyDescent="0.2">
      <c r="A21" s="5" t="s">
        <v>327</v>
      </c>
      <c r="B21" s="100">
        <v>808</v>
      </c>
      <c r="C21" s="5" t="s">
        <v>266</v>
      </c>
      <c r="D21" s="80" t="s">
        <v>168</v>
      </c>
      <c r="E21" s="39">
        <v>60</v>
      </c>
      <c r="F21" s="39">
        <v>77</v>
      </c>
      <c r="G21" s="39" t="s">
        <v>20</v>
      </c>
      <c r="H21" s="39" t="s">
        <v>20</v>
      </c>
      <c r="I21" s="39" t="s">
        <v>20</v>
      </c>
      <c r="J21" s="39">
        <v>0</v>
      </c>
      <c r="K21" s="39">
        <v>0</v>
      </c>
      <c r="L21" s="39">
        <v>49</v>
      </c>
      <c r="M21" s="39" t="s">
        <v>20</v>
      </c>
      <c r="N21" s="39" t="s">
        <v>20</v>
      </c>
      <c r="O21" s="39" t="s">
        <v>20</v>
      </c>
    </row>
    <row r="22" spans="1:15" s="18" customFormat="1" ht="11.25" x14ac:dyDescent="0.2">
      <c r="A22" s="5" t="s">
        <v>328</v>
      </c>
      <c r="B22" s="100">
        <v>394</v>
      </c>
      <c r="C22" s="5" t="s">
        <v>269</v>
      </c>
      <c r="D22" s="80" t="s">
        <v>168</v>
      </c>
      <c r="E22" s="39">
        <v>75</v>
      </c>
      <c r="F22" s="39">
        <v>81</v>
      </c>
      <c r="G22" s="39">
        <v>0</v>
      </c>
      <c r="H22" s="39">
        <v>76</v>
      </c>
      <c r="I22" s="39">
        <v>12</v>
      </c>
      <c r="J22" s="39">
        <v>0</v>
      </c>
      <c r="K22" s="39">
        <v>0</v>
      </c>
      <c r="L22" s="39">
        <v>64</v>
      </c>
      <c r="M22" s="39">
        <v>5</v>
      </c>
      <c r="N22" s="39" t="s">
        <v>20</v>
      </c>
      <c r="O22" s="39" t="s">
        <v>20</v>
      </c>
    </row>
    <row r="23" spans="1:15" s="18" customFormat="1" ht="11.25" x14ac:dyDescent="0.2">
      <c r="A23" s="5"/>
      <c r="B23" s="100"/>
      <c r="C23" s="5"/>
      <c r="D23" s="80"/>
      <c r="E23" s="39" t="s">
        <v>487</v>
      </c>
      <c r="F23" s="39" t="s">
        <v>487</v>
      </c>
      <c r="G23" s="39" t="s">
        <v>487</v>
      </c>
      <c r="H23" s="39" t="s">
        <v>487</v>
      </c>
      <c r="I23" s="39" t="s">
        <v>487</v>
      </c>
      <c r="J23" s="39" t="s">
        <v>487</v>
      </c>
      <c r="K23" s="39" t="s">
        <v>487</v>
      </c>
      <c r="L23" s="39" t="s">
        <v>487</v>
      </c>
      <c r="M23" s="39" t="s">
        <v>487</v>
      </c>
      <c r="N23" s="39" t="s">
        <v>487</v>
      </c>
      <c r="O23" s="39" t="s">
        <v>487</v>
      </c>
    </row>
    <row r="24" spans="1:15" s="13" customFormat="1" ht="11.25" x14ac:dyDescent="0.2">
      <c r="A24" s="98" t="s">
        <v>329</v>
      </c>
      <c r="B24" s="86" t="s">
        <v>330</v>
      </c>
      <c r="C24" s="99" t="s">
        <v>134</v>
      </c>
      <c r="D24" s="93"/>
      <c r="E24" s="108">
        <v>1535</v>
      </c>
      <c r="F24" s="108">
        <v>85</v>
      </c>
      <c r="G24" s="108">
        <v>1</v>
      </c>
      <c r="H24" s="108">
        <v>82</v>
      </c>
      <c r="I24" s="108">
        <v>27</v>
      </c>
      <c r="J24" s="108">
        <v>1</v>
      </c>
      <c r="K24" s="108">
        <v>2</v>
      </c>
      <c r="L24" s="108">
        <v>52</v>
      </c>
      <c r="M24" s="108">
        <v>3</v>
      </c>
      <c r="N24" s="108">
        <v>14</v>
      </c>
      <c r="O24" s="108">
        <v>1</v>
      </c>
    </row>
    <row r="25" spans="1:15" s="18" customFormat="1" ht="11.25" x14ac:dyDescent="0.2">
      <c r="A25" s="95"/>
      <c r="B25" s="100"/>
      <c r="C25" s="96"/>
      <c r="D25" s="80"/>
      <c r="E25" s="39" t="s">
        <v>487</v>
      </c>
      <c r="F25" s="39" t="s">
        <v>487</v>
      </c>
      <c r="G25" s="39" t="s">
        <v>487</v>
      </c>
      <c r="H25" s="39" t="s">
        <v>487</v>
      </c>
      <c r="I25" s="39" t="s">
        <v>487</v>
      </c>
      <c r="J25" s="39" t="s">
        <v>487</v>
      </c>
      <c r="K25" s="39" t="s">
        <v>487</v>
      </c>
      <c r="L25" s="39" t="s">
        <v>487</v>
      </c>
      <c r="M25" s="39" t="s">
        <v>487</v>
      </c>
      <c r="N25" s="39" t="s">
        <v>487</v>
      </c>
      <c r="O25" s="39" t="s">
        <v>487</v>
      </c>
    </row>
    <row r="26" spans="1:15" s="18" customFormat="1" ht="11.25" x14ac:dyDescent="0.2">
      <c r="A26" s="5" t="s">
        <v>331</v>
      </c>
      <c r="B26" s="100">
        <v>889</v>
      </c>
      <c r="C26" s="5" t="s">
        <v>133</v>
      </c>
      <c r="D26" s="80" t="s">
        <v>134</v>
      </c>
      <c r="E26" s="39">
        <v>20</v>
      </c>
      <c r="F26" s="39">
        <v>100</v>
      </c>
      <c r="G26" s="39">
        <v>0</v>
      </c>
      <c r="H26" s="39">
        <v>100</v>
      </c>
      <c r="I26" s="39">
        <v>14</v>
      </c>
      <c r="J26" s="39" t="s">
        <v>20</v>
      </c>
      <c r="K26" s="39" t="s">
        <v>20</v>
      </c>
      <c r="L26" s="39">
        <v>67</v>
      </c>
      <c r="M26" s="39">
        <v>0</v>
      </c>
      <c r="N26" s="39">
        <v>0</v>
      </c>
      <c r="O26" s="39">
        <v>0</v>
      </c>
    </row>
    <row r="27" spans="1:15" s="18" customFormat="1" ht="11.25" x14ac:dyDescent="0.2">
      <c r="A27" s="5" t="s">
        <v>332</v>
      </c>
      <c r="B27" s="100">
        <v>890</v>
      </c>
      <c r="C27" s="5" t="s">
        <v>135</v>
      </c>
      <c r="D27" s="80" t="s">
        <v>134</v>
      </c>
      <c r="E27" s="39">
        <v>30</v>
      </c>
      <c r="F27" s="39">
        <v>93</v>
      </c>
      <c r="G27" s="39">
        <v>0</v>
      </c>
      <c r="H27" s="39" t="s">
        <v>20</v>
      </c>
      <c r="I27" s="39">
        <v>46</v>
      </c>
      <c r="J27" s="39">
        <v>0</v>
      </c>
      <c r="K27" s="39">
        <v>0</v>
      </c>
      <c r="L27" s="39" t="s">
        <v>20</v>
      </c>
      <c r="M27" s="39" t="s">
        <v>20</v>
      </c>
      <c r="N27" s="39" t="s">
        <v>20</v>
      </c>
      <c r="O27" s="39" t="s">
        <v>20</v>
      </c>
    </row>
    <row r="28" spans="1:15" s="18" customFormat="1" ht="11.25" x14ac:dyDescent="0.2">
      <c r="A28" s="5" t="s">
        <v>333</v>
      </c>
      <c r="B28" s="100">
        <v>350</v>
      </c>
      <c r="C28" s="5" t="s">
        <v>137</v>
      </c>
      <c r="D28" s="80" t="s">
        <v>134</v>
      </c>
      <c r="E28" s="39">
        <v>50</v>
      </c>
      <c r="F28" s="39">
        <v>78</v>
      </c>
      <c r="G28" s="39">
        <v>0</v>
      </c>
      <c r="H28" s="39" t="s">
        <v>20</v>
      </c>
      <c r="I28" s="39" t="s">
        <v>20</v>
      </c>
      <c r="J28" s="39" t="s">
        <v>20</v>
      </c>
      <c r="K28" s="39">
        <v>0</v>
      </c>
      <c r="L28" s="39">
        <v>69</v>
      </c>
      <c r="M28" s="39" t="s">
        <v>20</v>
      </c>
      <c r="N28" s="39" t="s">
        <v>20</v>
      </c>
      <c r="O28" s="39" t="s">
        <v>20</v>
      </c>
    </row>
    <row r="29" spans="1:15" s="18" customFormat="1" ht="11.25" x14ac:dyDescent="0.2">
      <c r="A29" s="5" t="s">
        <v>334</v>
      </c>
      <c r="B29" s="100">
        <v>351</v>
      </c>
      <c r="C29" s="5" t="s">
        <v>151</v>
      </c>
      <c r="D29" s="80" t="s">
        <v>134</v>
      </c>
      <c r="E29" s="39">
        <v>25</v>
      </c>
      <c r="F29" s="39">
        <v>92</v>
      </c>
      <c r="G29" s="39">
        <v>0</v>
      </c>
      <c r="H29" s="39" t="s">
        <v>20</v>
      </c>
      <c r="I29" s="39" t="s">
        <v>20</v>
      </c>
      <c r="J29" s="39">
        <v>0</v>
      </c>
      <c r="K29" s="39">
        <v>0</v>
      </c>
      <c r="L29" s="39">
        <v>63</v>
      </c>
      <c r="M29" s="39" t="s">
        <v>20</v>
      </c>
      <c r="N29" s="39" t="s">
        <v>20</v>
      </c>
      <c r="O29" s="39" t="s">
        <v>20</v>
      </c>
    </row>
    <row r="30" spans="1:15" s="18" customFormat="1" ht="11.25" x14ac:dyDescent="0.2">
      <c r="A30" s="5" t="s">
        <v>335</v>
      </c>
      <c r="B30" s="100">
        <v>895</v>
      </c>
      <c r="C30" s="5" t="s">
        <v>158</v>
      </c>
      <c r="D30" s="80" t="s">
        <v>134</v>
      </c>
      <c r="E30" s="39">
        <v>35</v>
      </c>
      <c r="F30" s="39">
        <v>89</v>
      </c>
      <c r="G30" s="39" t="s">
        <v>20</v>
      </c>
      <c r="H30" s="39" t="s">
        <v>20</v>
      </c>
      <c r="I30" s="39" t="s">
        <v>20</v>
      </c>
      <c r="J30" s="39">
        <v>0</v>
      </c>
      <c r="K30" s="39">
        <v>0</v>
      </c>
      <c r="L30" s="39">
        <v>53</v>
      </c>
      <c r="M30" s="39" t="s">
        <v>20</v>
      </c>
      <c r="N30" s="39">
        <v>11</v>
      </c>
      <c r="O30" s="39">
        <v>0</v>
      </c>
    </row>
    <row r="31" spans="1:15" s="18" customFormat="1" ht="11.25" x14ac:dyDescent="0.2">
      <c r="A31" s="5" t="s">
        <v>336</v>
      </c>
      <c r="B31" s="100">
        <v>896</v>
      </c>
      <c r="C31" s="5" t="s">
        <v>159</v>
      </c>
      <c r="D31" s="80" t="s">
        <v>134</v>
      </c>
      <c r="E31" s="39">
        <v>85</v>
      </c>
      <c r="F31" s="39">
        <v>90</v>
      </c>
      <c r="G31" s="39" t="s">
        <v>20</v>
      </c>
      <c r="H31" s="39">
        <v>86</v>
      </c>
      <c r="I31" s="39">
        <v>44</v>
      </c>
      <c r="J31" s="39">
        <v>0</v>
      </c>
      <c r="K31" s="39">
        <v>0</v>
      </c>
      <c r="L31" s="39">
        <v>43</v>
      </c>
      <c r="M31" s="39">
        <v>3</v>
      </c>
      <c r="N31" s="39" t="s">
        <v>20</v>
      </c>
      <c r="O31" s="39" t="s">
        <v>20</v>
      </c>
    </row>
    <row r="32" spans="1:15" s="18" customFormat="1" ht="11.25" x14ac:dyDescent="0.2">
      <c r="A32" s="5" t="s">
        <v>337</v>
      </c>
      <c r="B32" s="100">
        <v>909</v>
      </c>
      <c r="C32" s="5" t="s">
        <v>165</v>
      </c>
      <c r="D32" s="80" t="s">
        <v>134</v>
      </c>
      <c r="E32" s="39">
        <v>45</v>
      </c>
      <c r="F32" s="39">
        <v>100</v>
      </c>
      <c r="G32" s="39">
        <v>0</v>
      </c>
      <c r="H32" s="39">
        <v>100</v>
      </c>
      <c r="I32" s="39">
        <v>0</v>
      </c>
      <c r="J32" s="39">
        <v>0</v>
      </c>
      <c r="K32" s="39">
        <v>0</v>
      </c>
      <c r="L32" s="39">
        <v>100</v>
      </c>
      <c r="M32" s="39">
        <v>0</v>
      </c>
      <c r="N32" s="39">
        <v>0</v>
      </c>
      <c r="O32" s="39">
        <v>0</v>
      </c>
    </row>
    <row r="33" spans="1:15" s="18" customFormat="1" ht="11.25" x14ac:dyDescent="0.2">
      <c r="A33" s="5" t="s">
        <v>338</v>
      </c>
      <c r="B33" s="100">
        <v>876</v>
      </c>
      <c r="C33" s="5" t="s">
        <v>191</v>
      </c>
      <c r="D33" s="80" t="s">
        <v>134</v>
      </c>
      <c r="E33" s="39">
        <v>30</v>
      </c>
      <c r="F33" s="39">
        <v>97</v>
      </c>
      <c r="G33" s="39">
        <v>0</v>
      </c>
      <c r="H33" s="39" t="s">
        <v>20</v>
      </c>
      <c r="I33" s="39">
        <v>37</v>
      </c>
      <c r="J33" s="39" t="s">
        <v>20</v>
      </c>
      <c r="K33" s="39" t="s">
        <v>20</v>
      </c>
      <c r="L33" s="39">
        <v>57</v>
      </c>
      <c r="M33" s="39" t="s">
        <v>20</v>
      </c>
      <c r="N33" s="39" t="s">
        <v>20</v>
      </c>
      <c r="O33" s="39" t="s">
        <v>20</v>
      </c>
    </row>
    <row r="34" spans="1:15" s="18" customFormat="1" ht="11.25" x14ac:dyDescent="0.2">
      <c r="A34" s="5" t="s">
        <v>339</v>
      </c>
      <c r="B34" s="100">
        <v>340</v>
      </c>
      <c r="C34" s="5" t="s">
        <v>210</v>
      </c>
      <c r="D34" s="80" t="s">
        <v>134</v>
      </c>
      <c r="E34" s="39">
        <v>40</v>
      </c>
      <c r="F34" s="39">
        <v>76</v>
      </c>
      <c r="G34" s="39">
        <v>0</v>
      </c>
      <c r="H34" s="39" t="s">
        <v>20</v>
      </c>
      <c r="I34" s="39">
        <v>47</v>
      </c>
      <c r="J34" s="39" t="s">
        <v>20</v>
      </c>
      <c r="K34" s="39" t="s">
        <v>20</v>
      </c>
      <c r="L34" s="39">
        <v>24</v>
      </c>
      <c r="M34" s="39" t="s">
        <v>20</v>
      </c>
      <c r="N34" s="39" t="s">
        <v>20</v>
      </c>
      <c r="O34" s="39" t="s">
        <v>20</v>
      </c>
    </row>
    <row r="35" spans="1:15" s="18" customFormat="1" ht="11.25" x14ac:dyDescent="0.2">
      <c r="A35" s="5" t="s">
        <v>340</v>
      </c>
      <c r="B35" s="100">
        <v>888</v>
      </c>
      <c r="C35" s="5" t="s">
        <v>212</v>
      </c>
      <c r="D35" s="80" t="s">
        <v>134</v>
      </c>
      <c r="E35" s="39">
        <v>255</v>
      </c>
      <c r="F35" s="39">
        <v>85</v>
      </c>
      <c r="G35" s="39" t="s">
        <v>20</v>
      </c>
      <c r="H35" s="39">
        <v>83</v>
      </c>
      <c r="I35" s="39">
        <v>31</v>
      </c>
      <c r="J35" s="39">
        <v>2</v>
      </c>
      <c r="K35" s="39">
        <v>3</v>
      </c>
      <c r="L35" s="39">
        <v>47</v>
      </c>
      <c r="M35" s="39">
        <v>2</v>
      </c>
      <c r="N35" s="39" t="s">
        <v>20</v>
      </c>
      <c r="O35" s="39" t="s">
        <v>20</v>
      </c>
    </row>
    <row r="36" spans="1:15" s="18" customFormat="1" ht="11.25" x14ac:dyDescent="0.2">
      <c r="A36" s="5" t="s">
        <v>341</v>
      </c>
      <c r="B36" s="100">
        <v>341</v>
      </c>
      <c r="C36" s="5" t="s">
        <v>218</v>
      </c>
      <c r="D36" s="80" t="s">
        <v>134</v>
      </c>
      <c r="E36" s="39">
        <v>140</v>
      </c>
      <c r="F36" s="39">
        <v>80</v>
      </c>
      <c r="G36" s="39" t="s">
        <v>20</v>
      </c>
      <c r="H36" s="39" t="s">
        <v>20</v>
      </c>
      <c r="I36" s="39">
        <v>21</v>
      </c>
      <c r="J36" s="39" t="s">
        <v>20</v>
      </c>
      <c r="K36" s="39" t="s">
        <v>20</v>
      </c>
      <c r="L36" s="39">
        <v>58</v>
      </c>
      <c r="M36" s="39" t="s">
        <v>20</v>
      </c>
      <c r="N36" s="39">
        <v>17</v>
      </c>
      <c r="O36" s="39">
        <v>3</v>
      </c>
    </row>
    <row r="37" spans="1:15" s="18" customFormat="1" ht="11.25" x14ac:dyDescent="0.2">
      <c r="A37" s="5" t="s">
        <v>342</v>
      </c>
      <c r="B37" s="100">
        <v>352</v>
      </c>
      <c r="C37" s="5" t="s">
        <v>220</v>
      </c>
      <c r="D37" s="80" t="s">
        <v>134</v>
      </c>
      <c r="E37" s="39">
        <v>110</v>
      </c>
      <c r="F37" s="39">
        <v>78</v>
      </c>
      <c r="G37" s="39" t="s">
        <v>20</v>
      </c>
      <c r="H37" s="39">
        <v>73</v>
      </c>
      <c r="I37" s="39">
        <v>21</v>
      </c>
      <c r="J37" s="39">
        <v>0</v>
      </c>
      <c r="K37" s="39">
        <v>6</v>
      </c>
      <c r="L37" s="39">
        <v>46</v>
      </c>
      <c r="M37" s="39">
        <v>4</v>
      </c>
      <c r="N37" s="39">
        <v>22</v>
      </c>
      <c r="O37" s="39">
        <v>0</v>
      </c>
    </row>
    <row r="38" spans="1:15" s="18" customFormat="1" ht="11.25" x14ac:dyDescent="0.2">
      <c r="A38" s="101" t="s">
        <v>343</v>
      </c>
      <c r="B38" s="100">
        <v>353</v>
      </c>
      <c r="C38" s="5" t="s">
        <v>237</v>
      </c>
      <c r="D38" s="80" t="s">
        <v>134</v>
      </c>
      <c r="E38" s="39">
        <v>60</v>
      </c>
      <c r="F38" s="39">
        <v>87</v>
      </c>
      <c r="G38" s="39">
        <v>0</v>
      </c>
      <c r="H38" s="39" t="s">
        <v>20</v>
      </c>
      <c r="I38" s="39" t="s">
        <v>20</v>
      </c>
      <c r="J38" s="39">
        <v>0</v>
      </c>
      <c r="K38" s="39">
        <v>0</v>
      </c>
      <c r="L38" s="39">
        <v>79</v>
      </c>
      <c r="M38" s="39" t="s">
        <v>20</v>
      </c>
      <c r="N38" s="39">
        <v>13</v>
      </c>
      <c r="O38" s="39">
        <v>0</v>
      </c>
    </row>
    <row r="39" spans="1:15" s="18" customFormat="1" ht="11.25" x14ac:dyDescent="0.2">
      <c r="A39" s="5" t="s">
        <v>344</v>
      </c>
      <c r="B39" s="100">
        <v>354</v>
      </c>
      <c r="C39" s="5" t="s">
        <v>247</v>
      </c>
      <c r="D39" s="80" t="s">
        <v>134</v>
      </c>
      <c r="E39" s="39">
        <v>45</v>
      </c>
      <c r="F39" s="39">
        <v>82</v>
      </c>
      <c r="G39" s="39">
        <v>0</v>
      </c>
      <c r="H39" s="39" t="s">
        <v>20</v>
      </c>
      <c r="I39" s="39" t="s">
        <v>20</v>
      </c>
      <c r="J39" s="39">
        <v>0</v>
      </c>
      <c r="K39" s="39">
        <v>0</v>
      </c>
      <c r="L39" s="39">
        <v>67</v>
      </c>
      <c r="M39" s="39" t="s">
        <v>20</v>
      </c>
      <c r="N39" s="39" t="s">
        <v>20</v>
      </c>
      <c r="O39" s="39" t="s">
        <v>20</v>
      </c>
    </row>
    <row r="40" spans="1:15" s="18" customFormat="1" ht="11.25" x14ac:dyDescent="0.2">
      <c r="A40" s="5" t="s">
        <v>345</v>
      </c>
      <c r="B40" s="100">
        <v>355</v>
      </c>
      <c r="C40" s="5" t="s">
        <v>250</v>
      </c>
      <c r="D40" s="80" t="s">
        <v>134</v>
      </c>
      <c r="E40" s="39">
        <v>70</v>
      </c>
      <c r="F40" s="39">
        <v>74</v>
      </c>
      <c r="G40" s="39" t="s">
        <v>20</v>
      </c>
      <c r="H40" s="39">
        <v>65</v>
      </c>
      <c r="I40" s="39">
        <v>15</v>
      </c>
      <c r="J40" s="39">
        <v>0</v>
      </c>
      <c r="K40" s="39">
        <v>0</v>
      </c>
      <c r="L40" s="39">
        <v>50</v>
      </c>
      <c r="M40" s="39">
        <v>8</v>
      </c>
      <c r="N40" s="39">
        <v>26</v>
      </c>
      <c r="O40" s="39">
        <v>0</v>
      </c>
    </row>
    <row r="41" spans="1:15" s="18" customFormat="1" ht="11.25" x14ac:dyDescent="0.2">
      <c r="A41" s="5" t="s">
        <v>346</v>
      </c>
      <c r="B41" s="100">
        <v>343</v>
      </c>
      <c r="C41" s="5" t="s">
        <v>252</v>
      </c>
      <c r="D41" s="80" t="s">
        <v>134</v>
      </c>
      <c r="E41" s="39">
        <v>75</v>
      </c>
      <c r="F41" s="39">
        <v>84</v>
      </c>
      <c r="G41" s="39">
        <v>0</v>
      </c>
      <c r="H41" s="39" t="s">
        <v>20</v>
      </c>
      <c r="I41" s="39">
        <v>49</v>
      </c>
      <c r="J41" s="39">
        <v>0</v>
      </c>
      <c r="K41" s="39">
        <v>0</v>
      </c>
      <c r="L41" s="39" t="s">
        <v>20</v>
      </c>
      <c r="M41" s="39" t="s">
        <v>20</v>
      </c>
      <c r="N41" s="39" t="s">
        <v>20</v>
      </c>
      <c r="O41" s="39" t="s">
        <v>20</v>
      </c>
    </row>
    <row r="42" spans="1:15" s="18" customFormat="1" ht="11.25" x14ac:dyDescent="0.2">
      <c r="A42" s="101" t="s">
        <v>347</v>
      </c>
      <c r="B42" s="100">
        <v>342</v>
      </c>
      <c r="C42" s="5" t="s">
        <v>263</v>
      </c>
      <c r="D42" s="80" t="s">
        <v>134</v>
      </c>
      <c r="E42" s="39">
        <v>45</v>
      </c>
      <c r="F42" s="39">
        <v>96</v>
      </c>
      <c r="G42" s="39">
        <v>0</v>
      </c>
      <c r="H42" s="39" t="s">
        <v>20</v>
      </c>
      <c r="I42" s="39" t="s">
        <v>20</v>
      </c>
      <c r="J42" s="39">
        <v>0</v>
      </c>
      <c r="K42" s="39">
        <v>30</v>
      </c>
      <c r="L42" s="39">
        <v>55</v>
      </c>
      <c r="M42" s="39" t="s">
        <v>20</v>
      </c>
      <c r="N42" s="39" t="s">
        <v>20</v>
      </c>
      <c r="O42" s="39" t="s">
        <v>20</v>
      </c>
    </row>
    <row r="43" spans="1:15" s="18" customFormat="1" ht="11.25" x14ac:dyDescent="0.2">
      <c r="A43" s="5" t="s">
        <v>348</v>
      </c>
      <c r="B43" s="100">
        <v>356</v>
      </c>
      <c r="C43" s="5" t="s">
        <v>265</v>
      </c>
      <c r="D43" s="80" t="s">
        <v>134</v>
      </c>
      <c r="E43" s="39">
        <v>80</v>
      </c>
      <c r="F43" s="39">
        <v>88</v>
      </c>
      <c r="G43" s="39" t="s">
        <v>20</v>
      </c>
      <c r="H43" s="39">
        <v>83</v>
      </c>
      <c r="I43" s="39">
        <v>34</v>
      </c>
      <c r="J43" s="39" t="s">
        <v>20</v>
      </c>
      <c r="K43" s="39" t="s">
        <v>20</v>
      </c>
      <c r="L43" s="39">
        <v>48</v>
      </c>
      <c r="M43" s="39">
        <v>5</v>
      </c>
      <c r="N43" s="39">
        <v>12</v>
      </c>
      <c r="O43" s="39">
        <v>0</v>
      </c>
    </row>
    <row r="44" spans="1:15" s="18" customFormat="1" ht="11.25" x14ac:dyDescent="0.2">
      <c r="A44" s="5" t="s">
        <v>349</v>
      </c>
      <c r="B44" s="100">
        <v>357</v>
      </c>
      <c r="C44" s="5" t="s">
        <v>273</v>
      </c>
      <c r="D44" s="80" t="s">
        <v>134</v>
      </c>
      <c r="E44" s="39">
        <v>35</v>
      </c>
      <c r="F44" s="39">
        <v>91</v>
      </c>
      <c r="G44" s="39">
        <v>0</v>
      </c>
      <c r="H44" s="39" t="s">
        <v>20</v>
      </c>
      <c r="I44" s="39">
        <v>76</v>
      </c>
      <c r="J44" s="39" t="s">
        <v>20</v>
      </c>
      <c r="K44" s="39" t="s">
        <v>20</v>
      </c>
      <c r="L44" s="39">
        <v>9</v>
      </c>
      <c r="M44" s="39" t="s">
        <v>20</v>
      </c>
      <c r="N44" s="39" t="s">
        <v>20</v>
      </c>
      <c r="O44" s="39" t="s">
        <v>20</v>
      </c>
    </row>
    <row r="45" spans="1:15" s="18" customFormat="1" ht="11.25" x14ac:dyDescent="0.2">
      <c r="A45" s="5" t="s">
        <v>350</v>
      </c>
      <c r="B45" s="100">
        <v>358</v>
      </c>
      <c r="C45" s="5" t="s">
        <v>278</v>
      </c>
      <c r="D45" s="80" t="s">
        <v>134</v>
      </c>
      <c r="E45" s="39">
        <v>55</v>
      </c>
      <c r="F45" s="39">
        <v>87</v>
      </c>
      <c r="G45" s="39" t="s">
        <v>20</v>
      </c>
      <c r="H45" s="39" t="s">
        <v>20</v>
      </c>
      <c r="I45" s="39" t="s">
        <v>20</v>
      </c>
      <c r="J45" s="39">
        <v>0</v>
      </c>
      <c r="K45" s="39">
        <v>0</v>
      </c>
      <c r="L45" s="39">
        <v>67</v>
      </c>
      <c r="M45" s="39" t="s">
        <v>20</v>
      </c>
      <c r="N45" s="39">
        <v>13</v>
      </c>
      <c r="O45" s="39">
        <v>0</v>
      </c>
    </row>
    <row r="46" spans="1:15" s="18" customFormat="1" ht="11.25" x14ac:dyDescent="0.2">
      <c r="A46" s="5" t="s">
        <v>351</v>
      </c>
      <c r="B46" s="100">
        <v>877</v>
      </c>
      <c r="C46" s="5" t="s">
        <v>283</v>
      </c>
      <c r="D46" s="80" t="s">
        <v>134</v>
      </c>
      <c r="E46" s="39">
        <v>55</v>
      </c>
      <c r="F46" s="39">
        <v>81</v>
      </c>
      <c r="G46" s="39" t="s">
        <v>20</v>
      </c>
      <c r="H46" s="39">
        <v>69</v>
      </c>
      <c r="I46" s="39">
        <v>50</v>
      </c>
      <c r="J46" s="39" t="s">
        <v>20</v>
      </c>
      <c r="K46" s="39" t="s">
        <v>20</v>
      </c>
      <c r="L46" s="39">
        <v>15</v>
      </c>
      <c r="M46" s="39">
        <v>13</v>
      </c>
      <c r="N46" s="39" t="s">
        <v>20</v>
      </c>
      <c r="O46" s="39" t="s">
        <v>20</v>
      </c>
    </row>
    <row r="47" spans="1:15" s="18" customFormat="1" ht="11.25" x14ac:dyDescent="0.2">
      <c r="A47" s="5" t="s">
        <v>352</v>
      </c>
      <c r="B47" s="100">
        <v>359</v>
      </c>
      <c r="C47" s="5" t="s">
        <v>288</v>
      </c>
      <c r="D47" s="80" t="s">
        <v>134</v>
      </c>
      <c r="E47" s="39">
        <v>60</v>
      </c>
      <c r="F47" s="39">
        <v>87</v>
      </c>
      <c r="G47" s="39" t="s">
        <v>20</v>
      </c>
      <c r="H47" s="39" t="s">
        <v>20</v>
      </c>
      <c r="I47" s="39" t="s">
        <v>20</v>
      </c>
      <c r="J47" s="39">
        <v>0</v>
      </c>
      <c r="K47" s="39">
        <v>0</v>
      </c>
      <c r="L47" s="39">
        <v>66</v>
      </c>
      <c r="M47" s="39" t="s">
        <v>20</v>
      </c>
      <c r="N47" s="39">
        <v>13</v>
      </c>
      <c r="O47" s="39">
        <v>0</v>
      </c>
    </row>
    <row r="48" spans="1:15" s="18" customFormat="1" ht="11.25" x14ac:dyDescent="0.2">
      <c r="A48" s="5" t="s">
        <v>353</v>
      </c>
      <c r="B48" s="100">
        <v>344</v>
      </c>
      <c r="C48" s="5" t="s">
        <v>291</v>
      </c>
      <c r="D48" s="80" t="s">
        <v>134</v>
      </c>
      <c r="E48" s="39">
        <v>85</v>
      </c>
      <c r="F48" s="39">
        <v>84</v>
      </c>
      <c r="G48" s="39">
        <v>0</v>
      </c>
      <c r="H48" s="39" t="s">
        <v>20</v>
      </c>
      <c r="I48" s="39">
        <v>19</v>
      </c>
      <c r="J48" s="39" t="s">
        <v>20</v>
      </c>
      <c r="K48" s="39" t="s">
        <v>20</v>
      </c>
      <c r="L48" s="39">
        <v>62</v>
      </c>
      <c r="M48" s="39" t="s">
        <v>20</v>
      </c>
      <c r="N48" s="39" t="s">
        <v>20</v>
      </c>
      <c r="O48" s="39" t="s">
        <v>20</v>
      </c>
    </row>
    <row r="49" spans="1:15" s="18" customFormat="1" ht="11.25" x14ac:dyDescent="0.2">
      <c r="A49" s="5"/>
      <c r="B49" s="100"/>
      <c r="C49" s="5"/>
      <c r="D49" s="80"/>
      <c r="E49" s="39" t="s">
        <v>487</v>
      </c>
      <c r="F49" s="39" t="s">
        <v>487</v>
      </c>
      <c r="G49" s="39" t="s">
        <v>487</v>
      </c>
      <c r="H49" s="39" t="s">
        <v>487</v>
      </c>
      <c r="I49" s="39" t="s">
        <v>487</v>
      </c>
      <c r="J49" s="39" t="s">
        <v>487</v>
      </c>
      <c r="K49" s="39" t="s">
        <v>487</v>
      </c>
      <c r="L49" s="39" t="s">
        <v>487</v>
      </c>
      <c r="M49" s="39" t="s">
        <v>487</v>
      </c>
      <c r="N49" s="39" t="s">
        <v>487</v>
      </c>
      <c r="O49" s="39" t="s">
        <v>487</v>
      </c>
    </row>
    <row r="50" spans="1:15" s="13" customFormat="1" ht="11.25" x14ac:dyDescent="0.2">
      <c r="A50" s="98" t="s">
        <v>354</v>
      </c>
      <c r="B50" s="86" t="s">
        <v>355</v>
      </c>
      <c r="C50" s="92" t="s">
        <v>118</v>
      </c>
      <c r="D50" s="93"/>
      <c r="E50" s="108">
        <v>915</v>
      </c>
      <c r="F50" s="108">
        <v>92</v>
      </c>
      <c r="G50" s="108">
        <v>1</v>
      </c>
      <c r="H50" s="108">
        <v>90</v>
      </c>
      <c r="I50" s="108">
        <v>32</v>
      </c>
      <c r="J50" s="108">
        <v>1</v>
      </c>
      <c r="K50" s="108">
        <v>1</v>
      </c>
      <c r="L50" s="108">
        <v>56</v>
      </c>
      <c r="M50" s="108">
        <v>1</v>
      </c>
      <c r="N50" s="108">
        <v>8</v>
      </c>
      <c r="O50" s="108" t="s">
        <v>31</v>
      </c>
    </row>
    <row r="51" spans="1:15" s="18" customFormat="1" ht="11.25" x14ac:dyDescent="0.2">
      <c r="A51" s="95"/>
      <c r="B51" s="100"/>
      <c r="C51" s="96"/>
      <c r="D51" s="80"/>
      <c r="E51" s="39" t="s">
        <v>487</v>
      </c>
      <c r="F51" s="39" t="s">
        <v>487</v>
      </c>
      <c r="G51" s="39" t="s">
        <v>487</v>
      </c>
      <c r="H51" s="39" t="s">
        <v>487</v>
      </c>
      <c r="I51" s="39" t="s">
        <v>487</v>
      </c>
      <c r="J51" s="39" t="s">
        <v>487</v>
      </c>
      <c r="K51" s="39" t="s">
        <v>487</v>
      </c>
      <c r="L51" s="39" t="s">
        <v>487</v>
      </c>
      <c r="M51" s="39" t="s">
        <v>487</v>
      </c>
      <c r="N51" s="39" t="s">
        <v>487</v>
      </c>
      <c r="O51" s="39" t="s">
        <v>487</v>
      </c>
    </row>
    <row r="52" spans="1:15" s="18" customFormat="1" ht="11.25" x14ac:dyDescent="0.2">
      <c r="A52" s="5" t="s">
        <v>356</v>
      </c>
      <c r="B52" s="100">
        <v>370</v>
      </c>
      <c r="C52" s="5" t="s">
        <v>117</v>
      </c>
      <c r="D52" s="80" t="s">
        <v>118</v>
      </c>
      <c r="E52" s="39">
        <v>35</v>
      </c>
      <c r="F52" s="39">
        <v>86</v>
      </c>
      <c r="G52" s="39">
        <v>0</v>
      </c>
      <c r="H52" s="39" t="s">
        <v>20</v>
      </c>
      <c r="I52" s="39" t="s">
        <v>20</v>
      </c>
      <c r="J52" s="39">
        <v>0</v>
      </c>
      <c r="K52" s="39">
        <v>0</v>
      </c>
      <c r="L52" s="39">
        <v>69</v>
      </c>
      <c r="M52" s="39" t="s">
        <v>20</v>
      </c>
      <c r="N52" s="39" t="s">
        <v>20</v>
      </c>
      <c r="O52" s="39" t="s">
        <v>20</v>
      </c>
    </row>
    <row r="53" spans="1:15" s="18" customFormat="1" ht="11.25" x14ac:dyDescent="0.2">
      <c r="A53" s="5" t="s">
        <v>357</v>
      </c>
      <c r="B53" s="100">
        <v>380</v>
      </c>
      <c r="C53" s="5" t="s">
        <v>141</v>
      </c>
      <c r="D53" s="80" t="s">
        <v>118</v>
      </c>
      <c r="E53" s="39">
        <v>55</v>
      </c>
      <c r="F53" s="39">
        <v>98</v>
      </c>
      <c r="G53" s="39">
        <v>0</v>
      </c>
      <c r="H53" s="39" t="s">
        <v>20</v>
      </c>
      <c r="I53" s="39">
        <v>0</v>
      </c>
      <c r="J53" s="39">
        <v>0</v>
      </c>
      <c r="K53" s="39">
        <v>0</v>
      </c>
      <c r="L53" s="39" t="s">
        <v>20</v>
      </c>
      <c r="M53" s="39" t="s">
        <v>20</v>
      </c>
      <c r="N53" s="39" t="s">
        <v>20</v>
      </c>
      <c r="O53" s="39" t="s">
        <v>20</v>
      </c>
    </row>
    <row r="54" spans="1:15" s="18" customFormat="1" ht="11.25" x14ac:dyDescent="0.2">
      <c r="A54" s="5" t="s">
        <v>358</v>
      </c>
      <c r="B54" s="100">
        <v>381</v>
      </c>
      <c r="C54" s="5" t="s">
        <v>152</v>
      </c>
      <c r="D54" s="80" t="s">
        <v>118</v>
      </c>
      <c r="E54" s="39">
        <v>30</v>
      </c>
      <c r="F54" s="39">
        <v>84</v>
      </c>
      <c r="G54" s="39">
        <v>0</v>
      </c>
      <c r="H54" s="39" t="s">
        <v>20</v>
      </c>
      <c r="I54" s="39" t="s">
        <v>20</v>
      </c>
      <c r="J54" s="39">
        <v>0</v>
      </c>
      <c r="K54" s="39">
        <v>0</v>
      </c>
      <c r="L54" s="39">
        <v>75</v>
      </c>
      <c r="M54" s="39" t="s">
        <v>20</v>
      </c>
      <c r="N54" s="39" t="s">
        <v>20</v>
      </c>
      <c r="O54" s="39" t="s">
        <v>20</v>
      </c>
    </row>
    <row r="55" spans="1:15" s="18" customFormat="1" ht="11.25" x14ac:dyDescent="0.2">
      <c r="A55" s="5" t="s">
        <v>359</v>
      </c>
      <c r="B55" s="100">
        <v>371</v>
      </c>
      <c r="C55" s="5" t="s">
        <v>178</v>
      </c>
      <c r="D55" s="80" t="s">
        <v>118</v>
      </c>
      <c r="E55" s="39">
        <v>55</v>
      </c>
      <c r="F55" s="39">
        <v>95</v>
      </c>
      <c r="G55" s="39">
        <v>0</v>
      </c>
      <c r="H55" s="39" t="s">
        <v>20</v>
      </c>
      <c r="I55" s="39" t="s">
        <v>20</v>
      </c>
      <c r="J55" s="39">
        <v>0</v>
      </c>
      <c r="K55" s="39">
        <v>0</v>
      </c>
      <c r="L55" s="39">
        <v>51</v>
      </c>
      <c r="M55" s="39" t="s">
        <v>20</v>
      </c>
      <c r="N55" s="39">
        <v>5</v>
      </c>
      <c r="O55" s="39">
        <v>0</v>
      </c>
    </row>
    <row r="56" spans="1:15" s="18" customFormat="1" ht="11.25" x14ac:dyDescent="0.2">
      <c r="A56" s="5" t="s">
        <v>360</v>
      </c>
      <c r="B56" s="100">
        <v>811</v>
      </c>
      <c r="C56" s="5" t="s">
        <v>183</v>
      </c>
      <c r="D56" s="80" t="s">
        <v>118</v>
      </c>
      <c r="E56" s="39">
        <v>30</v>
      </c>
      <c r="F56" s="39">
        <v>100</v>
      </c>
      <c r="G56" s="39">
        <v>0</v>
      </c>
      <c r="H56" s="39">
        <v>100</v>
      </c>
      <c r="I56" s="39">
        <v>20</v>
      </c>
      <c r="J56" s="39">
        <v>0</v>
      </c>
      <c r="K56" s="39">
        <v>0</v>
      </c>
      <c r="L56" s="39">
        <v>80</v>
      </c>
      <c r="M56" s="39">
        <v>0</v>
      </c>
      <c r="N56" s="39">
        <v>0</v>
      </c>
      <c r="O56" s="39">
        <v>0</v>
      </c>
    </row>
    <row r="57" spans="1:15" s="18" customFormat="1" ht="11.25" x14ac:dyDescent="0.2">
      <c r="A57" s="101" t="s">
        <v>361</v>
      </c>
      <c r="B57" s="100">
        <v>810</v>
      </c>
      <c r="C57" s="5" t="s">
        <v>207</v>
      </c>
      <c r="D57" s="80" t="s">
        <v>118</v>
      </c>
      <c r="E57" s="39">
        <v>75</v>
      </c>
      <c r="F57" s="39">
        <v>92</v>
      </c>
      <c r="G57" s="39">
        <v>0</v>
      </c>
      <c r="H57" s="39" t="s">
        <v>20</v>
      </c>
      <c r="I57" s="39">
        <v>37</v>
      </c>
      <c r="J57" s="39" t="s">
        <v>20</v>
      </c>
      <c r="K57" s="39" t="s">
        <v>20</v>
      </c>
      <c r="L57" s="39">
        <v>52</v>
      </c>
      <c r="M57" s="39" t="s">
        <v>20</v>
      </c>
      <c r="N57" s="39" t="s">
        <v>20</v>
      </c>
      <c r="O57" s="39" t="s">
        <v>20</v>
      </c>
    </row>
    <row r="58" spans="1:15" s="18" customFormat="1" ht="11.25" x14ac:dyDescent="0.2">
      <c r="A58" s="5" t="s">
        <v>362</v>
      </c>
      <c r="B58" s="100">
        <v>382</v>
      </c>
      <c r="C58" s="5" t="s">
        <v>209</v>
      </c>
      <c r="D58" s="80" t="s">
        <v>118</v>
      </c>
      <c r="E58" s="39">
        <v>70</v>
      </c>
      <c r="F58" s="39">
        <v>91</v>
      </c>
      <c r="G58" s="39" t="s">
        <v>20</v>
      </c>
      <c r="H58" s="39" t="s">
        <v>20</v>
      </c>
      <c r="I58" s="39">
        <v>51</v>
      </c>
      <c r="J58" s="39">
        <v>0</v>
      </c>
      <c r="K58" s="39">
        <v>0</v>
      </c>
      <c r="L58" s="39" t="s">
        <v>20</v>
      </c>
      <c r="M58" s="39" t="s">
        <v>20</v>
      </c>
      <c r="N58" s="39">
        <v>9</v>
      </c>
      <c r="O58" s="39">
        <v>0</v>
      </c>
    </row>
    <row r="59" spans="1:15" s="18" customFormat="1" ht="11.25" x14ac:dyDescent="0.2">
      <c r="A59" s="5" t="s">
        <v>363</v>
      </c>
      <c r="B59" s="100">
        <v>383</v>
      </c>
      <c r="C59" s="5" t="s">
        <v>213</v>
      </c>
      <c r="D59" s="80" t="s">
        <v>118</v>
      </c>
      <c r="E59" s="39">
        <v>140</v>
      </c>
      <c r="F59" s="39">
        <v>85</v>
      </c>
      <c r="G59" s="39" t="s">
        <v>20</v>
      </c>
      <c r="H59" s="39">
        <v>82</v>
      </c>
      <c r="I59" s="39">
        <v>13</v>
      </c>
      <c r="J59" s="39" t="s">
        <v>20</v>
      </c>
      <c r="K59" s="39" t="s">
        <v>20</v>
      </c>
      <c r="L59" s="39">
        <v>67</v>
      </c>
      <c r="M59" s="39">
        <v>4</v>
      </c>
      <c r="N59" s="39">
        <v>15</v>
      </c>
      <c r="O59" s="39">
        <v>0</v>
      </c>
    </row>
    <row r="60" spans="1:15" s="18" customFormat="1" ht="11.25" x14ac:dyDescent="0.2">
      <c r="A60" s="5" t="s">
        <v>364</v>
      </c>
      <c r="B60" s="100">
        <v>812</v>
      </c>
      <c r="C60" s="5" t="s">
        <v>228</v>
      </c>
      <c r="D60" s="80" t="s">
        <v>118</v>
      </c>
      <c r="E60" s="39">
        <v>35</v>
      </c>
      <c r="F60" s="39">
        <v>94</v>
      </c>
      <c r="G60" s="39">
        <v>0</v>
      </c>
      <c r="H60" s="39" t="s">
        <v>20</v>
      </c>
      <c r="I60" s="39">
        <v>35</v>
      </c>
      <c r="J60" s="39" t="s">
        <v>20</v>
      </c>
      <c r="K60" s="39" t="s">
        <v>20</v>
      </c>
      <c r="L60" s="39">
        <v>53</v>
      </c>
      <c r="M60" s="39" t="s">
        <v>20</v>
      </c>
      <c r="N60" s="39" t="s">
        <v>20</v>
      </c>
      <c r="O60" s="39" t="s">
        <v>20</v>
      </c>
    </row>
    <row r="61" spans="1:15" s="18" customFormat="1" ht="11.25" x14ac:dyDescent="0.2">
      <c r="A61" s="5" t="s">
        <v>365</v>
      </c>
      <c r="B61" s="100">
        <v>813</v>
      </c>
      <c r="C61" s="5" t="s">
        <v>229</v>
      </c>
      <c r="D61" s="80" t="s">
        <v>118</v>
      </c>
      <c r="E61" s="39">
        <v>30</v>
      </c>
      <c r="F61" s="39">
        <v>96</v>
      </c>
      <c r="G61" s="39">
        <v>0</v>
      </c>
      <c r="H61" s="39" t="s">
        <v>20</v>
      </c>
      <c r="I61" s="39">
        <v>50</v>
      </c>
      <c r="J61" s="39">
        <v>0</v>
      </c>
      <c r="K61" s="39" t="s">
        <v>20</v>
      </c>
      <c r="L61" s="39">
        <v>25</v>
      </c>
      <c r="M61" s="39" t="s">
        <v>20</v>
      </c>
      <c r="N61" s="39" t="s">
        <v>20</v>
      </c>
      <c r="O61" s="39" t="s">
        <v>20</v>
      </c>
    </row>
    <row r="62" spans="1:15" s="18" customFormat="1" ht="11.25" x14ac:dyDescent="0.2">
      <c r="A62" s="5" t="s">
        <v>366</v>
      </c>
      <c r="B62" s="100">
        <v>815</v>
      </c>
      <c r="C62" s="5" t="s">
        <v>232</v>
      </c>
      <c r="D62" s="80" t="s">
        <v>118</v>
      </c>
      <c r="E62" s="39">
        <v>110</v>
      </c>
      <c r="F62" s="39">
        <v>91</v>
      </c>
      <c r="G62" s="39">
        <v>3</v>
      </c>
      <c r="H62" s="39">
        <v>87</v>
      </c>
      <c r="I62" s="39">
        <v>29</v>
      </c>
      <c r="J62" s="39">
        <v>4</v>
      </c>
      <c r="K62" s="39">
        <v>0</v>
      </c>
      <c r="L62" s="39">
        <v>54</v>
      </c>
      <c r="M62" s="39">
        <v>4</v>
      </c>
      <c r="N62" s="39">
        <v>9</v>
      </c>
      <c r="O62" s="39">
        <v>0</v>
      </c>
    </row>
    <row r="63" spans="1:15" s="18" customFormat="1" ht="11.25" x14ac:dyDescent="0.2">
      <c r="A63" s="5" t="s">
        <v>367</v>
      </c>
      <c r="B63" s="100">
        <v>372</v>
      </c>
      <c r="C63" s="5" t="s">
        <v>248</v>
      </c>
      <c r="D63" s="80" t="s">
        <v>118</v>
      </c>
      <c r="E63" s="39">
        <v>65</v>
      </c>
      <c r="F63" s="39">
        <v>94</v>
      </c>
      <c r="G63" s="39">
        <v>0</v>
      </c>
      <c r="H63" s="39" t="s">
        <v>20</v>
      </c>
      <c r="I63" s="39">
        <v>47</v>
      </c>
      <c r="J63" s="39">
        <v>0</v>
      </c>
      <c r="K63" s="39">
        <v>0</v>
      </c>
      <c r="L63" s="39" t="s">
        <v>20</v>
      </c>
      <c r="M63" s="39" t="s">
        <v>20</v>
      </c>
      <c r="N63" s="39">
        <v>6</v>
      </c>
      <c r="O63" s="39">
        <v>0</v>
      </c>
    </row>
    <row r="64" spans="1:15" s="18" customFormat="1" ht="11.25" x14ac:dyDescent="0.2">
      <c r="A64" s="5" t="s">
        <v>368</v>
      </c>
      <c r="B64" s="100">
        <v>373</v>
      </c>
      <c r="C64" s="5" t="s">
        <v>253</v>
      </c>
      <c r="D64" s="80" t="s">
        <v>118</v>
      </c>
      <c r="E64" s="39">
        <v>110</v>
      </c>
      <c r="F64" s="39">
        <v>94</v>
      </c>
      <c r="G64" s="39">
        <v>0</v>
      </c>
      <c r="H64" s="39" t="s">
        <v>20</v>
      </c>
      <c r="I64" s="39">
        <v>55</v>
      </c>
      <c r="J64" s="39" t="s">
        <v>20</v>
      </c>
      <c r="K64" s="39" t="s">
        <v>20</v>
      </c>
      <c r="L64" s="39">
        <v>38</v>
      </c>
      <c r="M64" s="39" t="s">
        <v>20</v>
      </c>
      <c r="N64" s="39">
        <v>6</v>
      </c>
      <c r="O64" s="39">
        <v>0</v>
      </c>
    </row>
    <row r="65" spans="1:15" s="18" customFormat="1" ht="11.25" x14ac:dyDescent="0.2">
      <c r="A65" s="5" t="s">
        <v>369</v>
      </c>
      <c r="B65" s="100">
        <v>384</v>
      </c>
      <c r="C65" s="5" t="s">
        <v>279</v>
      </c>
      <c r="D65" s="80" t="s">
        <v>118</v>
      </c>
      <c r="E65" s="39">
        <v>55</v>
      </c>
      <c r="F65" s="39">
        <v>87</v>
      </c>
      <c r="G65" s="39">
        <v>0</v>
      </c>
      <c r="H65" s="39" t="s">
        <v>20</v>
      </c>
      <c r="I65" s="39">
        <v>42</v>
      </c>
      <c r="J65" s="39" t="s">
        <v>20</v>
      </c>
      <c r="K65" s="39">
        <v>0</v>
      </c>
      <c r="L65" s="39">
        <v>34</v>
      </c>
      <c r="M65" s="39" t="s">
        <v>20</v>
      </c>
      <c r="N65" s="39">
        <v>13</v>
      </c>
      <c r="O65" s="39">
        <v>0</v>
      </c>
    </row>
    <row r="66" spans="1:15" s="18" customFormat="1" ht="11.25" x14ac:dyDescent="0.2">
      <c r="A66" s="5" t="s">
        <v>370</v>
      </c>
      <c r="B66" s="100">
        <v>816</v>
      </c>
      <c r="C66" s="5" t="s">
        <v>295</v>
      </c>
      <c r="D66" s="80" t="s">
        <v>118</v>
      </c>
      <c r="E66" s="39">
        <v>20</v>
      </c>
      <c r="F66" s="39">
        <v>100</v>
      </c>
      <c r="G66" s="39">
        <v>0</v>
      </c>
      <c r="H66" s="39">
        <v>100</v>
      </c>
      <c r="I66" s="39">
        <v>0</v>
      </c>
      <c r="J66" s="39">
        <v>0</v>
      </c>
      <c r="K66" s="39">
        <v>0</v>
      </c>
      <c r="L66" s="39">
        <v>100</v>
      </c>
      <c r="M66" s="39">
        <v>0</v>
      </c>
      <c r="N66" s="39">
        <v>0</v>
      </c>
      <c r="O66" s="39">
        <v>0</v>
      </c>
    </row>
    <row r="67" spans="1:15" s="18" customFormat="1" ht="11.25" x14ac:dyDescent="0.2">
      <c r="A67" s="5"/>
      <c r="B67" s="100"/>
      <c r="C67" s="5"/>
      <c r="D67" s="80"/>
      <c r="E67" s="39" t="s">
        <v>487</v>
      </c>
      <c r="F67" s="39" t="s">
        <v>487</v>
      </c>
      <c r="G67" s="39" t="s">
        <v>487</v>
      </c>
      <c r="H67" s="39" t="s">
        <v>487</v>
      </c>
      <c r="I67" s="39" t="s">
        <v>487</v>
      </c>
      <c r="J67" s="39" t="s">
        <v>487</v>
      </c>
      <c r="K67" s="39" t="s">
        <v>487</v>
      </c>
      <c r="L67" s="39" t="s">
        <v>487</v>
      </c>
      <c r="M67" s="39" t="s">
        <v>487</v>
      </c>
      <c r="N67" s="39" t="s">
        <v>487</v>
      </c>
      <c r="O67" s="39" t="s">
        <v>487</v>
      </c>
    </row>
    <row r="68" spans="1:15" s="13" customFormat="1" ht="11.25" x14ac:dyDescent="0.2">
      <c r="A68" s="98" t="s">
        <v>371</v>
      </c>
      <c r="B68" s="86" t="s">
        <v>372</v>
      </c>
      <c r="C68" s="99" t="s">
        <v>171</v>
      </c>
      <c r="D68" s="93"/>
      <c r="E68" s="108">
        <v>790</v>
      </c>
      <c r="F68" s="108">
        <v>92</v>
      </c>
      <c r="G68" s="108">
        <v>1</v>
      </c>
      <c r="H68" s="108">
        <v>90</v>
      </c>
      <c r="I68" s="108">
        <v>24</v>
      </c>
      <c r="J68" s="108">
        <v>3</v>
      </c>
      <c r="K68" s="108" t="s">
        <v>31</v>
      </c>
      <c r="L68" s="108">
        <v>62</v>
      </c>
      <c r="M68" s="108">
        <v>2</v>
      </c>
      <c r="N68" s="108">
        <v>7</v>
      </c>
      <c r="O68" s="108">
        <v>1</v>
      </c>
    </row>
    <row r="69" spans="1:15" s="13" customFormat="1" ht="11.25" x14ac:dyDescent="0.2">
      <c r="A69" s="98"/>
      <c r="B69" s="86"/>
      <c r="C69" s="99"/>
      <c r="D69" s="93"/>
      <c r="E69" s="108" t="s">
        <v>487</v>
      </c>
      <c r="F69" s="39" t="s">
        <v>487</v>
      </c>
      <c r="G69" s="39" t="s">
        <v>487</v>
      </c>
      <c r="H69" s="39" t="s">
        <v>487</v>
      </c>
      <c r="I69" s="39" t="s">
        <v>487</v>
      </c>
      <c r="J69" s="39" t="s">
        <v>487</v>
      </c>
      <c r="K69" s="39" t="s">
        <v>487</v>
      </c>
      <c r="L69" s="39" t="s">
        <v>487</v>
      </c>
      <c r="M69" s="39" t="s">
        <v>487</v>
      </c>
      <c r="N69" s="39" t="s">
        <v>487</v>
      </c>
      <c r="O69" s="39" t="s">
        <v>487</v>
      </c>
    </row>
    <row r="70" spans="1:15" s="18" customFormat="1" ht="11.25" x14ac:dyDescent="0.2">
      <c r="A70" s="5" t="s">
        <v>373</v>
      </c>
      <c r="B70" s="100">
        <v>831</v>
      </c>
      <c r="C70" s="5" t="s">
        <v>170</v>
      </c>
      <c r="D70" s="80" t="s">
        <v>171</v>
      </c>
      <c r="E70" s="39">
        <v>80</v>
      </c>
      <c r="F70" s="39">
        <v>88</v>
      </c>
      <c r="G70" s="39">
        <v>4</v>
      </c>
      <c r="H70" s="39">
        <v>84</v>
      </c>
      <c r="I70" s="39">
        <v>22</v>
      </c>
      <c r="J70" s="39">
        <v>11</v>
      </c>
      <c r="K70" s="39">
        <v>0</v>
      </c>
      <c r="L70" s="39">
        <v>51</v>
      </c>
      <c r="M70" s="39">
        <v>4</v>
      </c>
      <c r="N70" s="39">
        <v>9</v>
      </c>
      <c r="O70" s="39">
        <v>4</v>
      </c>
    </row>
    <row r="71" spans="1:15" s="18" customFormat="1" ht="11.25" x14ac:dyDescent="0.2">
      <c r="A71" s="5" t="s">
        <v>374</v>
      </c>
      <c r="B71" s="100">
        <v>830</v>
      </c>
      <c r="C71" s="5" t="s">
        <v>174</v>
      </c>
      <c r="D71" s="80" t="s">
        <v>171</v>
      </c>
      <c r="E71" s="39">
        <v>70</v>
      </c>
      <c r="F71" s="39">
        <v>96</v>
      </c>
      <c r="G71" s="39">
        <v>0</v>
      </c>
      <c r="H71" s="39" t="s">
        <v>20</v>
      </c>
      <c r="I71" s="39">
        <v>25</v>
      </c>
      <c r="J71" s="39" t="s">
        <v>20</v>
      </c>
      <c r="K71" s="39">
        <v>0</v>
      </c>
      <c r="L71" s="39">
        <v>65</v>
      </c>
      <c r="M71" s="39" t="s">
        <v>20</v>
      </c>
      <c r="N71" s="39" t="s">
        <v>20</v>
      </c>
      <c r="O71" s="39" t="s">
        <v>20</v>
      </c>
    </row>
    <row r="72" spans="1:15" s="18" customFormat="1" ht="11.25" x14ac:dyDescent="0.2">
      <c r="A72" s="5" t="s">
        <v>375</v>
      </c>
      <c r="B72" s="100">
        <v>856</v>
      </c>
      <c r="C72" s="5" t="s">
        <v>214</v>
      </c>
      <c r="D72" s="80" t="s">
        <v>171</v>
      </c>
      <c r="E72" s="39">
        <v>95</v>
      </c>
      <c r="F72" s="39">
        <v>84</v>
      </c>
      <c r="G72" s="39" t="s">
        <v>20</v>
      </c>
      <c r="H72" s="39">
        <v>76</v>
      </c>
      <c r="I72" s="39">
        <v>15</v>
      </c>
      <c r="J72" s="39" t="s">
        <v>20</v>
      </c>
      <c r="K72" s="39" t="s">
        <v>20</v>
      </c>
      <c r="L72" s="39">
        <v>59</v>
      </c>
      <c r="M72" s="39">
        <v>8</v>
      </c>
      <c r="N72" s="39" t="s">
        <v>20</v>
      </c>
      <c r="O72" s="39" t="s">
        <v>20</v>
      </c>
    </row>
    <row r="73" spans="1:15" s="18" customFormat="1" ht="11.25" x14ac:dyDescent="0.2">
      <c r="A73" s="5" t="s">
        <v>376</v>
      </c>
      <c r="B73" s="100">
        <v>855</v>
      </c>
      <c r="C73" s="5" t="s">
        <v>215</v>
      </c>
      <c r="D73" s="80" t="s">
        <v>171</v>
      </c>
      <c r="E73" s="39">
        <v>95</v>
      </c>
      <c r="F73" s="39">
        <v>98</v>
      </c>
      <c r="G73" s="39">
        <v>0</v>
      </c>
      <c r="H73" s="39" t="s">
        <v>20</v>
      </c>
      <c r="I73" s="39">
        <v>6</v>
      </c>
      <c r="J73" s="39" t="s">
        <v>20</v>
      </c>
      <c r="K73" s="39" t="s">
        <v>20</v>
      </c>
      <c r="L73" s="39">
        <v>90</v>
      </c>
      <c r="M73" s="39" t="s">
        <v>20</v>
      </c>
      <c r="N73" s="39" t="s">
        <v>20</v>
      </c>
      <c r="O73" s="39" t="s">
        <v>20</v>
      </c>
    </row>
    <row r="74" spans="1:15" s="18" customFormat="1" ht="11.25" x14ac:dyDescent="0.2">
      <c r="A74" s="5" t="s">
        <v>377</v>
      </c>
      <c r="B74" s="100">
        <v>925</v>
      </c>
      <c r="C74" s="5" t="s">
        <v>217</v>
      </c>
      <c r="D74" s="80" t="s">
        <v>171</v>
      </c>
      <c r="E74" s="39">
        <v>185</v>
      </c>
      <c r="F74" s="39">
        <v>90</v>
      </c>
      <c r="G74" s="39">
        <v>0</v>
      </c>
      <c r="H74" s="39" t="s">
        <v>20</v>
      </c>
      <c r="I74" s="39">
        <v>37</v>
      </c>
      <c r="J74" s="39" t="s">
        <v>20</v>
      </c>
      <c r="K74" s="39" t="s">
        <v>20</v>
      </c>
      <c r="L74" s="39">
        <v>47</v>
      </c>
      <c r="M74" s="39" t="s">
        <v>20</v>
      </c>
      <c r="N74" s="39">
        <v>8</v>
      </c>
      <c r="O74" s="39">
        <v>2</v>
      </c>
    </row>
    <row r="75" spans="1:15" s="18" customFormat="1" ht="11.25" x14ac:dyDescent="0.2">
      <c r="A75" s="5" t="s">
        <v>378</v>
      </c>
      <c r="B75" s="100">
        <v>928</v>
      </c>
      <c r="C75" s="5" t="s">
        <v>233</v>
      </c>
      <c r="D75" s="80" t="s">
        <v>171</v>
      </c>
      <c r="E75" s="39">
        <v>115</v>
      </c>
      <c r="F75" s="39">
        <v>90</v>
      </c>
      <c r="G75" s="39">
        <v>0</v>
      </c>
      <c r="H75" s="39" t="s">
        <v>20</v>
      </c>
      <c r="I75" s="39" t="s">
        <v>20</v>
      </c>
      <c r="J75" s="39">
        <v>0</v>
      </c>
      <c r="K75" s="39">
        <v>0</v>
      </c>
      <c r="L75" s="39">
        <v>52</v>
      </c>
      <c r="M75" s="39" t="s">
        <v>20</v>
      </c>
      <c r="N75" s="39" t="s">
        <v>20</v>
      </c>
      <c r="O75" s="39" t="s">
        <v>20</v>
      </c>
    </row>
    <row r="76" spans="1:15" s="18" customFormat="1" ht="11.25" x14ac:dyDescent="0.2">
      <c r="A76" s="5" t="s">
        <v>379</v>
      </c>
      <c r="B76" s="100">
        <v>892</v>
      </c>
      <c r="C76" s="5" t="s">
        <v>235</v>
      </c>
      <c r="D76" s="80" t="s">
        <v>171</v>
      </c>
      <c r="E76" s="39">
        <v>50</v>
      </c>
      <c r="F76" s="39">
        <v>90</v>
      </c>
      <c r="G76" s="39" t="s">
        <v>20</v>
      </c>
      <c r="H76" s="39" t="s">
        <v>20</v>
      </c>
      <c r="I76" s="39">
        <v>13</v>
      </c>
      <c r="J76" s="39" t="s">
        <v>20</v>
      </c>
      <c r="K76" s="39" t="s">
        <v>20</v>
      </c>
      <c r="L76" s="39">
        <v>71</v>
      </c>
      <c r="M76" s="39" t="s">
        <v>20</v>
      </c>
      <c r="N76" s="39" t="s">
        <v>20</v>
      </c>
      <c r="O76" s="39" t="s">
        <v>20</v>
      </c>
    </row>
    <row r="77" spans="1:15" s="18" customFormat="1" ht="11.25" x14ac:dyDescent="0.2">
      <c r="A77" s="5" t="s">
        <v>380</v>
      </c>
      <c r="B77" s="100">
        <v>891</v>
      </c>
      <c r="C77" s="5" t="s">
        <v>236</v>
      </c>
      <c r="D77" s="80" t="s">
        <v>171</v>
      </c>
      <c r="E77" s="39">
        <v>95</v>
      </c>
      <c r="F77" s="39">
        <v>99</v>
      </c>
      <c r="G77" s="39" t="s">
        <v>20</v>
      </c>
      <c r="H77" s="39" t="s">
        <v>20</v>
      </c>
      <c r="I77" s="39" t="s">
        <v>20</v>
      </c>
      <c r="J77" s="39">
        <v>0</v>
      </c>
      <c r="K77" s="39">
        <v>0</v>
      </c>
      <c r="L77" s="39">
        <v>81</v>
      </c>
      <c r="M77" s="39" t="s">
        <v>20</v>
      </c>
      <c r="N77" s="39" t="s">
        <v>20</v>
      </c>
      <c r="O77" s="39" t="s">
        <v>20</v>
      </c>
    </row>
    <row r="78" spans="1:15" s="18" customFormat="1" ht="11.25" x14ac:dyDescent="0.2">
      <c r="A78" s="101" t="s">
        <v>381</v>
      </c>
      <c r="B78" s="100">
        <v>857</v>
      </c>
      <c r="C78" s="5" t="s">
        <v>249</v>
      </c>
      <c r="D78" s="80" t="s">
        <v>171</v>
      </c>
      <c r="E78" s="39" t="s">
        <v>487</v>
      </c>
      <c r="F78" s="39" t="s">
        <v>454</v>
      </c>
      <c r="G78" s="39" t="s">
        <v>454</v>
      </c>
      <c r="H78" s="39" t="s">
        <v>454</v>
      </c>
      <c r="I78" s="39" t="s">
        <v>454</v>
      </c>
      <c r="J78" s="39" t="s">
        <v>454</v>
      </c>
      <c r="K78" s="39" t="s">
        <v>454</v>
      </c>
      <c r="L78" s="39" t="s">
        <v>454</v>
      </c>
      <c r="M78" s="39" t="s">
        <v>454</v>
      </c>
      <c r="N78" s="39" t="s">
        <v>454</v>
      </c>
      <c r="O78" s="39" t="s">
        <v>454</v>
      </c>
    </row>
    <row r="79" spans="1:15" s="18" customFormat="1" ht="11.25" x14ac:dyDescent="0.2">
      <c r="A79" s="101"/>
      <c r="B79" s="100"/>
      <c r="C79" s="5"/>
      <c r="D79" s="80"/>
      <c r="E79" s="39" t="s">
        <v>487</v>
      </c>
      <c r="F79" s="39" t="s">
        <v>487</v>
      </c>
      <c r="G79" s="39" t="s">
        <v>487</v>
      </c>
      <c r="H79" s="39" t="s">
        <v>487</v>
      </c>
      <c r="I79" s="39" t="s">
        <v>487</v>
      </c>
      <c r="J79" s="39" t="s">
        <v>487</v>
      </c>
      <c r="K79" s="39" t="s">
        <v>487</v>
      </c>
      <c r="L79" s="39" t="s">
        <v>487</v>
      </c>
      <c r="M79" s="39" t="s">
        <v>487</v>
      </c>
      <c r="N79" s="39" t="s">
        <v>487</v>
      </c>
      <c r="O79" s="39" t="s">
        <v>487</v>
      </c>
    </row>
    <row r="80" spans="1:15" s="13" customFormat="1" ht="11.25" x14ac:dyDescent="0.2">
      <c r="A80" s="98" t="s">
        <v>382</v>
      </c>
      <c r="B80" s="86" t="s">
        <v>383</v>
      </c>
      <c r="C80" s="99" t="s">
        <v>132</v>
      </c>
      <c r="D80" s="93"/>
      <c r="E80" s="108">
        <v>1355</v>
      </c>
      <c r="F80" s="108">
        <v>89</v>
      </c>
      <c r="G80" s="108">
        <v>1</v>
      </c>
      <c r="H80" s="108">
        <v>87</v>
      </c>
      <c r="I80" s="108">
        <v>28</v>
      </c>
      <c r="J80" s="108" t="s">
        <v>31</v>
      </c>
      <c r="K80" s="108" t="s">
        <v>31</v>
      </c>
      <c r="L80" s="108">
        <v>58</v>
      </c>
      <c r="M80" s="108">
        <v>2</v>
      </c>
      <c r="N80" s="108">
        <v>10</v>
      </c>
      <c r="O80" s="108">
        <v>1</v>
      </c>
    </row>
    <row r="81" spans="1:15" s="18" customFormat="1" ht="11.25" x14ac:dyDescent="0.2">
      <c r="A81" s="95"/>
      <c r="B81" s="100"/>
      <c r="C81" s="96"/>
      <c r="D81" s="80"/>
      <c r="E81" s="39" t="s">
        <v>487</v>
      </c>
      <c r="F81" s="39" t="s">
        <v>487</v>
      </c>
      <c r="G81" s="39" t="s">
        <v>487</v>
      </c>
      <c r="H81" s="39" t="s">
        <v>487</v>
      </c>
      <c r="I81" s="39" t="s">
        <v>487</v>
      </c>
      <c r="J81" s="39" t="s">
        <v>487</v>
      </c>
      <c r="K81" s="39" t="s">
        <v>487</v>
      </c>
      <c r="L81" s="39" t="s">
        <v>487</v>
      </c>
      <c r="M81" s="39" t="s">
        <v>487</v>
      </c>
      <c r="N81" s="39" t="s">
        <v>487</v>
      </c>
      <c r="O81" s="39" t="s">
        <v>487</v>
      </c>
    </row>
    <row r="82" spans="1:15" s="18" customFormat="1" ht="11.25" x14ac:dyDescent="0.2">
      <c r="A82" s="5" t="s">
        <v>384</v>
      </c>
      <c r="B82" s="100">
        <v>330</v>
      </c>
      <c r="C82" s="5" t="s">
        <v>131</v>
      </c>
      <c r="D82" s="80" t="s">
        <v>132</v>
      </c>
      <c r="E82" s="39">
        <v>335</v>
      </c>
      <c r="F82" s="39">
        <v>88</v>
      </c>
      <c r="G82" s="39" t="s">
        <v>20</v>
      </c>
      <c r="H82" s="39">
        <v>86</v>
      </c>
      <c r="I82" s="39">
        <v>19</v>
      </c>
      <c r="J82" s="39" t="s">
        <v>20</v>
      </c>
      <c r="K82" s="39" t="s">
        <v>20</v>
      </c>
      <c r="L82" s="39">
        <v>66</v>
      </c>
      <c r="M82" s="39">
        <v>2</v>
      </c>
      <c r="N82" s="39">
        <v>11</v>
      </c>
      <c r="O82" s="39">
        <v>1</v>
      </c>
    </row>
    <row r="83" spans="1:15" s="18" customFormat="1" ht="11.25" x14ac:dyDescent="0.2">
      <c r="A83" s="5" t="s">
        <v>385</v>
      </c>
      <c r="B83" s="100">
        <v>331</v>
      </c>
      <c r="C83" s="5" t="s">
        <v>163</v>
      </c>
      <c r="D83" s="80" t="s">
        <v>132</v>
      </c>
      <c r="E83" s="39">
        <v>95</v>
      </c>
      <c r="F83" s="39">
        <v>78</v>
      </c>
      <c r="G83" s="39">
        <v>0</v>
      </c>
      <c r="H83" s="39" t="s">
        <v>20</v>
      </c>
      <c r="I83" s="39">
        <v>33</v>
      </c>
      <c r="J83" s="39" t="s">
        <v>20</v>
      </c>
      <c r="K83" s="39" t="s">
        <v>20</v>
      </c>
      <c r="L83" s="39">
        <v>44</v>
      </c>
      <c r="M83" s="39" t="s">
        <v>20</v>
      </c>
      <c r="N83" s="39">
        <v>22</v>
      </c>
      <c r="O83" s="39">
        <v>0</v>
      </c>
    </row>
    <row r="84" spans="1:15" s="18" customFormat="1" ht="11.25" x14ac:dyDescent="0.2">
      <c r="A84" s="5" t="s">
        <v>386</v>
      </c>
      <c r="B84" s="100">
        <v>332</v>
      </c>
      <c r="C84" s="5" t="s">
        <v>180</v>
      </c>
      <c r="D84" s="80" t="s">
        <v>132</v>
      </c>
      <c r="E84" s="39">
        <v>80</v>
      </c>
      <c r="F84" s="39">
        <v>86</v>
      </c>
      <c r="G84" s="39">
        <v>0</v>
      </c>
      <c r="H84" s="39">
        <v>81</v>
      </c>
      <c r="I84" s="39">
        <v>67</v>
      </c>
      <c r="J84" s="39" t="s">
        <v>20</v>
      </c>
      <c r="K84" s="39" t="s">
        <v>20</v>
      </c>
      <c r="L84" s="39">
        <v>13</v>
      </c>
      <c r="M84" s="39">
        <v>5</v>
      </c>
      <c r="N84" s="39" t="s">
        <v>20</v>
      </c>
      <c r="O84" s="39" t="s">
        <v>20</v>
      </c>
    </row>
    <row r="85" spans="1:15" s="18" customFormat="1" ht="11.25" x14ac:dyDescent="0.2">
      <c r="A85" s="101" t="s">
        <v>387</v>
      </c>
      <c r="B85" s="100">
        <v>884</v>
      </c>
      <c r="C85" s="5" t="s">
        <v>198</v>
      </c>
      <c r="D85" s="80" t="s">
        <v>132</v>
      </c>
      <c r="E85" s="39">
        <v>30</v>
      </c>
      <c r="F85" s="39">
        <v>94</v>
      </c>
      <c r="G85" s="39" t="s">
        <v>20</v>
      </c>
      <c r="H85" s="39" t="s">
        <v>20</v>
      </c>
      <c r="I85" s="39">
        <v>25</v>
      </c>
      <c r="J85" s="39" t="s">
        <v>20</v>
      </c>
      <c r="K85" s="39" t="s">
        <v>20</v>
      </c>
      <c r="L85" s="39">
        <v>59</v>
      </c>
      <c r="M85" s="39" t="s">
        <v>20</v>
      </c>
      <c r="N85" s="39" t="s">
        <v>20</v>
      </c>
      <c r="O85" s="39" t="s">
        <v>20</v>
      </c>
    </row>
    <row r="86" spans="1:15" s="18" customFormat="1" ht="11.25" x14ac:dyDescent="0.2">
      <c r="A86" s="5" t="s">
        <v>388</v>
      </c>
      <c r="B86" s="100">
        <v>333</v>
      </c>
      <c r="C86" s="5" t="s">
        <v>251</v>
      </c>
      <c r="D86" s="80" t="s">
        <v>132</v>
      </c>
      <c r="E86" s="39">
        <v>40</v>
      </c>
      <c r="F86" s="39">
        <v>90</v>
      </c>
      <c r="G86" s="39">
        <v>0</v>
      </c>
      <c r="H86" s="39">
        <v>81</v>
      </c>
      <c r="I86" s="39">
        <v>24</v>
      </c>
      <c r="J86" s="39">
        <v>0</v>
      </c>
      <c r="K86" s="39">
        <v>0</v>
      </c>
      <c r="L86" s="39">
        <v>57</v>
      </c>
      <c r="M86" s="39">
        <v>10</v>
      </c>
      <c r="N86" s="39">
        <v>10</v>
      </c>
      <c r="O86" s="39">
        <v>0</v>
      </c>
    </row>
    <row r="87" spans="1:15" s="18" customFormat="1" ht="11.25" x14ac:dyDescent="0.2">
      <c r="A87" s="5" t="s">
        <v>389</v>
      </c>
      <c r="B87" s="100">
        <v>893</v>
      </c>
      <c r="C87" s="5" t="s">
        <v>254</v>
      </c>
      <c r="D87" s="80" t="s">
        <v>132</v>
      </c>
      <c r="E87" s="39">
        <v>25</v>
      </c>
      <c r="F87" s="39">
        <v>88</v>
      </c>
      <c r="G87" s="39">
        <v>0</v>
      </c>
      <c r="H87" s="39" t="s">
        <v>20</v>
      </c>
      <c r="I87" s="39" t="s">
        <v>20</v>
      </c>
      <c r="J87" s="39">
        <v>0</v>
      </c>
      <c r="K87" s="39">
        <v>0</v>
      </c>
      <c r="L87" s="39">
        <v>68</v>
      </c>
      <c r="M87" s="39" t="s">
        <v>20</v>
      </c>
      <c r="N87" s="39">
        <v>12</v>
      </c>
      <c r="O87" s="39">
        <v>0</v>
      </c>
    </row>
    <row r="88" spans="1:15" s="18" customFormat="1" ht="11.25" x14ac:dyDescent="0.2">
      <c r="A88" s="5" t="s">
        <v>390</v>
      </c>
      <c r="B88" s="100">
        <v>334</v>
      </c>
      <c r="C88" s="5" t="s">
        <v>256</v>
      </c>
      <c r="D88" s="80" t="s">
        <v>132</v>
      </c>
      <c r="E88" s="39">
        <v>50</v>
      </c>
      <c r="F88" s="39">
        <v>80</v>
      </c>
      <c r="G88" s="39" t="s">
        <v>20</v>
      </c>
      <c r="H88" s="39" t="s">
        <v>20</v>
      </c>
      <c r="I88" s="39" t="s">
        <v>20</v>
      </c>
      <c r="J88" s="39">
        <v>0</v>
      </c>
      <c r="K88" s="39">
        <v>0</v>
      </c>
      <c r="L88" s="39">
        <v>51</v>
      </c>
      <c r="M88" s="39" t="s">
        <v>20</v>
      </c>
      <c r="N88" s="39">
        <v>20</v>
      </c>
      <c r="O88" s="39">
        <v>0</v>
      </c>
    </row>
    <row r="89" spans="1:15" s="18" customFormat="1" ht="11.25" x14ac:dyDescent="0.2">
      <c r="A89" s="5" t="s">
        <v>391</v>
      </c>
      <c r="B89" s="100">
        <v>860</v>
      </c>
      <c r="C89" s="5" t="s">
        <v>264</v>
      </c>
      <c r="D89" s="80" t="s">
        <v>132</v>
      </c>
      <c r="E89" s="39">
        <v>195</v>
      </c>
      <c r="F89" s="39">
        <v>96</v>
      </c>
      <c r="G89" s="39">
        <v>0</v>
      </c>
      <c r="H89" s="39">
        <v>94</v>
      </c>
      <c r="I89" s="39">
        <v>23</v>
      </c>
      <c r="J89" s="39">
        <v>0</v>
      </c>
      <c r="K89" s="39">
        <v>0</v>
      </c>
      <c r="L89" s="39">
        <v>71</v>
      </c>
      <c r="M89" s="39">
        <v>2</v>
      </c>
      <c r="N89" s="39" t="s">
        <v>20</v>
      </c>
      <c r="O89" s="39" t="s">
        <v>20</v>
      </c>
    </row>
    <row r="90" spans="1:15" s="18" customFormat="1" ht="11.25" x14ac:dyDescent="0.2">
      <c r="A90" s="5" t="s">
        <v>392</v>
      </c>
      <c r="B90" s="100">
        <v>861</v>
      </c>
      <c r="C90" s="5" t="s">
        <v>267</v>
      </c>
      <c r="D90" s="80" t="s">
        <v>132</v>
      </c>
      <c r="E90" s="39">
        <v>50</v>
      </c>
      <c r="F90" s="39">
        <v>94</v>
      </c>
      <c r="G90" s="39" t="s">
        <v>20</v>
      </c>
      <c r="H90" s="39">
        <v>87</v>
      </c>
      <c r="I90" s="39">
        <v>42</v>
      </c>
      <c r="J90" s="39">
        <v>0</v>
      </c>
      <c r="K90" s="39">
        <v>0</v>
      </c>
      <c r="L90" s="39">
        <v>44</v>
      </c>
      <c r="M90" s="39">
        <v>8</v>
      </c>
      <c r="N90" s="39">
        <v>6</v>
      </c>
      <c r="O90" s="39">
        <v>0</v>
      </c>
    </row>
    <row r="91" spans="1:15" s="18" customFormat="1" ht="11.25" x14ac:dyDescent="0.2">
      <c r="A91" s="5" t="s">
        <v>393</v>
      </c>
      <c r="B91" s="100">
        <v>894</v>
      </c>
      <c r="C91" s="5" t="s">
        <v>274</v>
      </c>
      <c r="D91" s="80" t="s">
        <v>132</v>
      </c>
      <c r="E91" s="39">
        <v>50</v>
      </c>
      <c r="F91" s="39">
        <v>83</v>
      </c>
      <c r="G91" s="39" t="s">
        <v>20</v>
      </c>
      <c r="H91" s="39" t="s">
        <v>20</v>
      </c>
      <c r="I91" s="39">
        <v>67</v>
      </c>
      <c r="J91" s="39">
        <v>0</v>
      </c>
      <c r="K91" s="39">
        <v>0</v>
      </c>
      <c r="L91" s="39" t="s">
        <v>20</v>
      </c>
      <c r="M91" s="39" t="s">
        <v>20</v>
      </c>
      <c r="N91" s="39">
        <v>17</v>
      </c>
      <c r="O91" s="39">
        <v>0</v>
      </c>
    </row>
    <row r="92" spans="1:15" s="18" customFormat="1" ht="11.25" x14ac:dyDescent="0.2">
      <c r="A92" s="5" t="s">
        <v>394</v>
      </c>
      <c r="B92" s="100">
        <v>335</v>
      </c>
      <c r="C92" s="5" t="s">
        <v>280</v>
      </c>
      <c r="D92" s="80" t="s">
        <v>132</v>
      </c>
      <c r="E92" s="39">
        <v>60</v>
      </c>
      <c r="F92" s="39">
        <v>93</v>
      </c>
      <c r="G92" s="39">
        <v>0</v>
      </c>
      <c r="H92" s="39" t="s">
        <v>20</v>
      </c>
      <c r="I92" s="39" t="s">
        <v>20</v>
      </c>
      <c r="J92" s="39">
        <v>0</v>
      </c>
      <c r="K92" s="39">
        <v>0</v>
      </c>
      <c r="L92" s="39">
        <v>70</v>
      </c>
      <c r="M92" s="39" t="s">
        <v>20</v>
      </c>
      <c r="N92" s="39" t="s">
        <v>20</v>
      </c>
      <c r="O92" s="39" t="s">
        <v>20</v>
      </c>
    </row>
    <row r="93" spans="1:15" s="18" customFormat="1" ht="11.25" x14ac:dyDescent="0.2">
      <c r="A93" s="5" t="s">
        <v>395</v>
      </c>
      <c r="B93" s="100">
        <v>937</v>
      </c>
      <c r="C93" s="5" t="s">
        <v>284</v>
      </c>
      <c r="D93" s="80" t="s">
        <v>132</v>
      </c>
      <c r="E93" s="39">
        <v>115</v>
      </c>
      <c r="F93" s="39">
        <v>91</v>
      </c>
      <c r="G93" s="39">
        <v>0</v>
      </c>
      <c r="H93" s="39">
        <v>88</v>
      </c>
      <c r="I93" s="39">
        <v>21</v>
      </c>
      <c r="J93" s="39" t="s">
        <v>20</v>
      </c>
      <c r="K93" s="39" t="s">
        <v>20</v>
      </c>
      <c r="L93" s="39">
        <v>67</v>
      </c>
      <c r="M93" s="39">
        <v>3</v>
      </c>
      <c r="N93" s="39" t="s">
        <v>20</v>
      </c>
      <c r="O93" s="39" t="s">
        <v>20</v>
      </c>
    </row>
    <row r="94" spans="1:15" s="18" customFormat="1" ht="11.25" x14ac:dyDescent="0.2">
      <c r="A94" s="5" t="s">
        <v>396</v>
      </c>
      <c r="B94" s="100">
        <v>336</v>
      </c>
      <c r="C94" s="5" t="s">
        <v>293</v>
      </c>
      <c r="D94" s="80" t="s">
        <v>132</v>
      </c>
      <c r="E94" s="39">
        <v>85</v>
      </c>
      <c r="F94" s="39">
        <v>91</v>
      </c>
      <c r="G94" s="39">
        <v>0</v>
      </c>
      <c r="H94" s="39" t="s">
        <v>20</v>
      </c>
      <c r="I94" s="39" t="s">
        <v>20</v>
      </c>
      <c r="J94" s="39">
        <v>0</v>
      </c>
      <c r="K94" s="39">
        <v>0</v>
      </c>
      <c r="L94" s="39">
        <v>52</v>
      </c>
      <c r="M94" s="39" t="s">
        <v>20</v>
      </c>
      <c r="N94" s="39">
        <v>9</v>
      </c>
      <c r="O94" s="39">
        <v>0</v>
      </c>
    </row>
    <row r="95" spans="1:15" s="18" customFormat="1" ht="11.25" x14ac:dyDescent="0.2">
      <c r="A95" s="5" t="s">
        <v>397</v>
      </c>
      <c r="B95" s="100">
        <v>885</v>
      </c>
      <c r="C95" s="5" t="s">
        <v>294</v>
      </c>
      <c r="D95" s="80" t="s">
        <v>132</v>
      </c>
      <c r="E95" s="39">
        <v>135</v>
      </c>
      <c r="F95" s="39">
        <v>90</v>
      </c>
      <c r="G95" s="39">
        <v>0</v>
      </c>
      <c r="H95" s="39" t="s">
        <v>20</v>
      </c>
      <c r="I95" s="39">
        <v>18</v>
      </c>
      <c r="J95" s="39" t="s">
        <v>20</v>
      </c>
      <c r="K95" s="39" t="s">
        <v>20</v>
      </c>
      <c r="L95" s="39">
        <v>69</v>
      </c>
      <c r="M95" s="39" t="s">
        <v>20</v>
      </c>
      <c r="N95" s="39" t="s">
        <v>20</v>
      </c>
      <c r="O95" s="39" t="s">
        <v>20</v>
      </c>
    </row>
    <row r="96" spans="1:15" s="18" customFormat="1" ht="11.25" x14ac:dyDescent="0.2">
      <c r="A96" s="5"/>
      <c r="B96" s="100"/>
      <c r="C96" s="5"/>
      <c r="D96" s="80"/>
      <c r="E96" s="39" t="s">
        <v>487</v>
      </c>
      <c r="F96" s="39" t="s">
        <v>487</v>
      </c>
      <c r="G96" s="39" t="s">
        <v>487</v>
      </c>
      <c r="H96" s="39" t="s">
        <v>487</v>
      </c>
      <c r="I96" s="39" t="s">
        <v>487</v>
      </c>
      <c r="J96" s="39" t="s">
        <v>487</v>
      </c>
      <c r="K96" s="39" t="s">
        <v>487</v>
      </c>
      <c r="L96" s="39" t="s">
        <v>487</v>
      </c>
      <c r="M96" s="39" t="s">
        <v>487</v>
      </c>
      <c r="N96" s="39" t="s">
        <v>487</v>
      </c>
      <c r="O96" s="39" t="s">
        <v>487</v>
      </c>
    </row>
    <row r="97" spans="1:15" s="13" customFormat="1" ht="11.25" x14ac:dyDescent="0.2">
      <c r="A97" s="102" t="s">
        <v>398</v>
      </c>
      <c r="B97" s="86" t="s">
        <v>399</v>
      </c>
      <c r="C97" s="99" t="s">
        <v>127</v>
      </c>
      <c r="D97" s="93"/>
      <c r="E97" s="108">
        <v>1065</v>
      </c>
      <c r="F97" s="108">
        <v>91</v>
      </c>
      <c r="G97" s="108" t="s">
        <v>31</v>
      </c>
      <c r="H97" s="108">
        <v>89</v>
      </c>
      <c r="I97" s="108">
        <v>42</v>
      </c>
      <c r="J97" s="108" t="s">
        <v>20</v>
      </c>
      <c r="K97" s="108" t="s">
        <v>20</v>
      </c>
      <c r="L97" s="108">
        <v>43</v>
      </c>
      <c r="M97" s="108">
        <v>2</v>
      </c>
      <c r="N97" s="108">
        <v>8</v>
      </c>
      <c r="O97" s="108">
        <v>1</v>
      </c>
    </row>
    <row r="98" spans="1:15" s="18" customFormat="1" ht="11.25" x14ac:dyDescent="0.2">
      <c r="A98" s="101"/>
      <c r="B98" s="100"/>
      <c r="C98" s="96"/>
      <c r="D98" s="80"/>
      <c r="E98" s="39" t="s">
        <v>487</v>
      </c>
      <c r="F98" s="39" t="s">
        <v>487</v>
      </c>
      <c r="G98" s="39" t="s">
        <v>487</v>
      </c>
      <c r="H98" s="39" t="s">
        <v>487</v>
      </c>
      <c r="I98" s="39" t="s">
        <v>487</v>
      </c>
      <c r="J98" s="39" t="s">
        <v>487</v>
      </c>
      <c r="K98" s="39" t="s">
        <v>487</v>
      </c>
      <c r="L98" s="39" t="s">
        <v>487</v>
      </c>
      <c r="M98" s="39" t="s">
        <v>487</v>
      </c>
      <c r="N98" s="39" t="s">
        <v>487</v>
      </c>
      <c r="O98" s="39" t="s">
        <v>487</v>
      </c>
    </row>
    <row r="99" spans="1:15" s="18" customFormat="1" ht="11.25" x14ac:dyDescent="0.2">
      <c r="A99" s="5" t="s">
        <v>400</v>
      </c>
      <c r="B99" s="100">
        <v>822</v>
      </c>
      <c r="C99" s="5" t="s">
        <v>126</v>
      </c>
      <c r="D99" s="80" t="s">
        <v>127</v>
      </c>
      <c r="E99" s="39">
        <v>30</v>
      </c>
      <c r="F99" s="39">
        <v>97</v>
      </c>
      <c r="G99" s="39">
        <v>0</v>
      </c>
      <c r="H99" s="39" t="s">
        <v>20</v>
      </c>
      <c r="I99" s="39" t="s">
        <v>20</v>
      </c>
      <c r="J99" s="39">
        <v>0</v>
      </c>
      <c r="K99" s="39">
        <v>0</v>
      </c>
      <c r="L99" s="39">
        <v>52</v>
      </c>
      <c r="M99" s="39" t="s">
        <v>20</v>
      </c>
      <c r="N99" s="39" t="s">
        <v>20</v>
      </c>
      <c r="O99" s="39" t="s">
        <v>20</v>
      </c>
    </row>
    <row r="100" spans="1:15" s="18" customFormat="1" ht="11.25" x14ac:dyDescent="0.2">
      <c r="A100" s="5" t="s">
        <v>401</v>
      </c>
      <c r="B100" s="100">
        <v>873</v>
      </c>
      <c r="C100" s="5" t="s">
        <v>154</v>
      </c>
      <c r="D100" s="80" t="s">
        <v>127</v>
      </c>
      <c r="E100" s="39">
        <v>115</v>
      </c>
      <c r="F100" s="39">
        <v>85</v>
      </c>
      <c r="G100" s="39" t="s">
        <v>20</v>
      </c>
      <c r="H100" s="39">
        <v>81</v>
      </c>
      <c r="I100" s="39">
        <v>24</v>
      </c>
      <c r="J100" s="39">
        <v>5</v>
      </c>
      <c r="K100" s="39">
        <v>0</v>
      </c>
      <c r="L100" s="39">
        <v>51</v>
      </c>
      <c r="M100" s="39">
        <v>4</v>
      </c>
      <c r="N100" s="39" t="s">
        <v>20</v>
      </c>
      <c r="O100" s="39" t="s">
        <v>20</v>
      </c>
    </row>
    <row r="101" spans="1:15" s="18" customFormat="1" ht="11.25" x14ac:dyDescent="0.2">
      <c r="A101" s="5" t="s">
        <v>402</v>
      </c>
      <c r="B101" s="100">
        <v>823</v>
      </c>
      <c r="C101" s="5" t="s">
        <v>157</v>
      </c>
      <c r="D101" s="80" t="s">
        <v>127</v>
      </c>
      <c r="E101" s="39">
        <v>45</v>
      </c>
      <c r="F101" s="39">
        <v>86</v>
      </c>
      <c r="G101" s="39">
        <v>0</v>
      </c>
      <c r="H101" s="39" t="s">
        <v>20</v>
      </c>
      <c r="I101" s="39" t="s">
        <v>20</v>
      </c>
      <c r="J101" s="39">
        <v>0</v>
      </c>
      <c r="K101" s="39">
        <v>0</v>
      </c>
      <c r="L101" s="39">
        <v>61</v>
      </c>
      <c r="M101" s="39" t="s">
        <v>20</v>
      </c>
      <c r="N101" s="39">
        <v>14</v>
      </c>
      <c r="O101" s="39">
        <v>0</v>
      </c>
    </row>
    <row r="102" spans="1:15" s="18" customFormat="1" ht="11.25" x14ac:dyDescent="0.2">
      <c r="A102" s="5" t="s">
        <v>403</v>
      </c>
      <c r="B102" s="100">
        <v>881</v>
      </c>
      <c r="C102" s="5" t="s">
        <v>186</v>
      </c>
      <c r="D102" s="80" t="s">
        <v>127</v>
      </c>
      <c r="E102" s="39">
        <v>245</v>
      </c>
      <c r="F102" s="39">
        <v>92</v>
      </c>
      <c r="G102" s="39" t="s">
        <v>20</v>
      </c>
      <c r="H102" s="39" t="s">
        <v>20</v>
      </c>
      <c r="I102" s="39">
        <v>36</v>
      </c>
      <c r="J102" s="39" t="s">
        <v>20</v>
      </c>
      <c r="K102" s="39">
        <v>0</v>
      </c>
      <c r="L102" s="39">
        <v>53</v>
      </c>
      <c r="M102" s="39" t="s">
        <v>20</v>
      </c>
      <c r="N102" s="39">
        <v>7</v>
      </c>
      <c r="O102" s="39">
        <v>1</v>
      </c>
    </row>
    <row r="103" spans="1:15" s="18" customFormat="1" ht="11.25" x14ac:dyDescent="0.2">
      <c r="A103" s="5" t="s">
        <v>404</v>
      </c>
      <c r="B103" s="100">
        <v>919</v>
      </c>
      <c r="C103" s="5" t="s">
        <v>199</v>
      </c>
      <c r="D103" s="80" t="s">
        <v>127</v>
      </c>
      <c r="E103" s="39">
        <v>235</v>
      </c>
      <c r="F103" s="39">
        <v>89</v>
      </c>
      <c r="G103" s="39" t="s">
        <v>20</v>
      </c>
      <c r="H103" s="39">
        <v>87</v>
      </c>
      <c r="I103" s="39">
        <v>62</v>
      </c>
      <c r="J103" s="39">
        <v>3</v>
      </c>
      <c r="K103" s="39">
        <v>0</v>
      </c>
      <c r="L103" s="39">
        <v>23</v>
      </c>
      <c r="M103" s="39">
        <v>2</v>
      </c>
      <c r="N103" s="39">
        <v>9</v>
      </c>
      <c r="O103" s="39">
        <v>1</v>
      </c>
    </row>
    <row r="104" spans="1:15" s="18" customFormat="1" ht="11.25" x14ac:dyDescent="0.2">
      <c r="A104" s="5" t="s">
        <v>405</v>
      </c>
      <c r="B104" s="100">
        <v>821</v>
      </c>
      <c r="C104" s="5" t="s">
        <v>219</v>
      </c>
      <c r="D104" s="80" t="s">
        <v>127</v>
      </c>
      <c r="E104" s="39">
        <v>15</v>
      </c>
      <c r="F104" s="39">
        <v>93</v>
      </c>
      <c r="G104" s="39">
        <v>0</v>
      </c>
      <c r="H104" s="39" t="s">
        <v>20</v>
      </c>
      <c r="I104" s="39" t="s">
        <v>20</v>
      </c>
      <c r="J104" s="39">
        <v>0</v>
      </c>
      <c r="K104" s="39">
        <v>0</v>
      </c>
      <c r="L104" s="39">
        <v>73</v>
      </c>
      <c r="M104" s="39" t="s">
        <v>20</v>
      </c>
      <c r="N104" s="39" t="s">
        <v>20</v>
      </c>
      <c r="O104" s="39" t="s">
        <v>20</v>
      </c>
    </row>
    <row r="105" spans="1:15" s="18" customFormat="1" ht="11.25" x14ac:dyDescent="0.2">
      <c r="A105" s="5" t="s">
        <v>406</v>
      </c>
      <c r="B105" s="100">
        <v>926</v>
      </c>
      <c r="C105" s="5" t="s">
        <v>227</v>
      </c>
      <c r="D105" s="80" t="s">
        <v>127</v>
      </c>
      <c r="E105" s="39">
        <v>125</v>
      </c>
      <c r="F105" s="39">
        <v>94</v>
      </c>
      <c r="G105" s="39">
        <v>0</v>
      </c>
      <c r="H105" s="39">
        <v>92</v>
      </c>
      <c r="I105" s="39">
        <v>41</v>
      </c>
      <c r="J105" s="39">
        <v>0</v>
      </c>
      <c r="K105" s="39">
        <v>0</v>
      </c>
      <c r="L105" s="39">
        <v>51</v>
      </c>
      <c r="M105" s="39">
        <v>2</v>
      </c>
      <c r="N105" s="39" t="s">
        <v>20</v>
      </c>
      <c r="O105" s="39" t="s">
        <v>20</v>
      </c>
    </row>
    <row r="106" spans="1:15" s="18" customFormat="1" ht="11.25" x14ac:dyDescent="0.2">
      <c r="A106" s="5" t="s">
        <v>407</v>
      </c>
      <c r="B106" s="100">
        <v>874</v>
      </c>
      <c r="C106" s="5" t="s">
        <v>239</v>
      </c>
      <c r="D106" s="80" t="s">
        <v>127</v>
      </c>
      <c r="E106" s="39">
        <v>70</v>
      </c>
      <c r="F106" s="39">
        <v>91</v>
      </c>
      <c r="G106" s="39">
        <v>0</v>
      </c>
      <c r="H106" s="39" t="s">
        <v>20</v>
      </c>
      <c r="I106" s="39" t="s">
        <v>20</v>
      </c>
      <c r="J106" s="39">
        <v>0</v>
      </c>
      <c r="K106" s="39">
        <v>0</v>
      </c>
      <c r="L106" s="39">
        <v>51</v>
      </c>
      <c r="M106" s="39" t="s">
        <v>20</v>
      </c>
      <c r="N106" s="39">
        <v>9</v>
      </c>
      <c r="O106" s="39">
        <v>0</v>
      </c>
    </row>
    <row r="107" spans="1:15" s="18" customFormat="1" ht="11.25" x14ac:dyDescent="0.2">
      <c r="A107" s="5" t="s">
        <v>408</v>
      </c>
      <c r="B107" s="100">
        <v>882</v>
      </c>
      <c r="C107" s="5" t="s">
        <v>261</v>
      </c>
      <c r="D107" s="80" t="s">
        <v>127</v>
      </c>
      <c r="E107" s="39">
        <v>50</v>
      </c>
      <c r="F107" s="39">
        <v>79</v>
      </c>
      <c r="G107" s="39">
        <v>0</v>
      </c>
      <c r="H107" s="39" t="s">
        <v>20</v>
      </c>
      <c r="I107" s="39">
        <v>42</v>
      </c>
      <c r="J107" s="39">
        <v>0</v>
      </c>
      <c r="K107" s="39">
        <v>0</v>
      </c>
      <c r="L107" s="39" t="s">
        <v>20</v>
      </c>
      <c r="M107" s="39" t="s">
        <v>20</v>
      </c>
      <c r="N107" s="39" t="s">
        <v>20</v>
      </c>
      <c r="O107" s="39" t="s">
        <v>20</v>
      </c>
    </row>
    <row r="108" spans="1:15" s="18" customFormat="1" ht="11.25" x14ac:dyDescent="0.2">
      <c r="A108" s="5" t="s">
        <v>409</v>
      </c>
      <c r="B108" s="100">
        <v>935</v>
      </c>
      <c r="C108" s="5" t="s">
        <v>268</v>
      </c>
      <c r="D108" s="80" t="s">
        <v>127</v>
      </c>
      <c r="E108" s="39">
        <v>105</v>
      </c>
      <c r="F108" s="39">
        <v>95</v>
      </c>
      <c r="G108" s="39">
        <v>0</v>
      </c>
      <c r="H108" s="39" t="s">
        <v>20</v>
      </c>
      <c r="I108" s="39">
        <v>46</v>
      </c>
      <c r="J108" s="39" t="s">
        <v>20</v>
      </c>
      <c r="K108" s="39" t="s">
        <v>20</v>
      </c>
      <c r="L108" s="39">
        <v>27</v>
      </c>
      <c r="M108" s="39" t="s">
        <v>20</v>
      </c>
      <c r="N108" s="39">
        <v>5</v>
      </c>
      <c r="O108" s="39">
        <v>0</v>
      </c>
    </row>
    <row r="109" spans="1:15" s="18" customFormat="1" ht="11.25" x14ac:dyDescent="0.2">
      <c r="A109" s="5" t="s">
        <v>410</v>
      </c>
      <c r="B109" s="100">
        <v>883</v>
      </c>
      <c r="C109" s="5" t="s">
        <v>275</v>
      </c>
      <c r="D109" s="80" t="s">
        <v>127</v>
      </c>
      <c r="E109" s="39">
        <v>30</v>
      </c>
      <c r="F109" s="39">
        <v>100</v>
      </c>
      <c r="G109" s="39">
        <v>0</v>
      </c>
      <c r="H109" s="39" t="s">
        <v>20</v>
      </c>
      <c r="I109" s="39" t="s">
        <v>20</v>
      </c>
      <c r="J109" s="39">
        <v>0</v>
      </c>
      <c r="K109" s="39">
        <v>0</v>
      </c>
      <c r="L109" s="39">
        <v>60</v>
      </c>
      <c r="M109" s="39" t="s">
        <v>20</v>
      </c>
      <c r="N109" s="39">
        <v>0</v>
      </c>
      <c r="O109" s="39">
        <v>0</v>
      </c>
    </row>
    <row r="110" spans="1:15" s="18" customFormat="1" ht="11.25" x14ac:dyDescent="0.2">
      <c r="A110" s="5"/>
      <c r="B110" s="100"/>
      <c r="C110" s="5"/>
      <c r="D110" s="80"/>
      <c r="E110" s="39" t="s">
        <v>487</v>
      </c>
      <c r="F110" s="39" t="s">
        <v>487</v>
      </c>
      <c r="G110" s="39" t="s">
        <v>487</v>
      </c>
      <c r="H110" s="39" t="s">
        <v>487</v>
      </c>
      <c r="I110" s="39" t="s">
        <v>487</v>
      </c>
      <c r="J110" s="39" t="s">
        <v>487</v>
      </c>
      <c r="K110" s="39" t="s">
        <v>487</v>
      </c>
      <c r="L110" s="39" t="s">
        <v>487</v>
      </c>
      <c r="M110" s="39" t="s">
        <v>487</v>
      </c>
      <c r="N110" s="39" t="s">
        <v>487</v>
      </c>
      <c r="O110" s="39" t="s">
        <v>487</v>
      </c>
    </row>
    <row r="111" spans="1:15" s="13" customFormat="1" ht="11.25" x14ac:dyDescent="0.2">
      <c r="A111" s="98" t="s">
        <v>411</v>
      </c>
      <c r="B111" s="86" t="s">
        <v>412</v>
      </c>
      <c r="C111" s="99" t="s">
        <v>140</v>
      </c>
      <c r="D111" s="93"/>
      <c r="E111" s="108">
        <v>2015</v>
      </c>
      <c r="F111" s="108">
        <v>88</v>
      </c>
      <c r="G111" s="108">
        <v>1</v>
      </c>
      <c r="H111" s="108">
        <v>87</v>
      </c>
      <c r="I111" s="108">
        <v>31</v>
      </c>
      <c r="J111" s="108">
        <v>1</v>
      </c>
      <c r="K111" s="108">
        <v>5</v>
      </c>
      <c r="L111" s="108">
        <v>49</v>
      </c>
      <c r="M111" s="108">
        <v>2</v>
      </c>
      <c r="N111" s="108">
        <v>10</v>
      </c>
      <c r="O111" s="108">
        <v>1</v>
      </c>
    </row>
    <row r="112" spans="1:15" s="18" customFormat="1" ht="11.25" x14ac:dyDescent="0.2">
      <c r="A112" s="95"/>
      <c r="B112" s="100"/>
      <c r="C112" s="96"/>
      <c r="D112" s="80"/>
      <c r="E112" s="39" t="s">
        <v>487</v>
      </c>
      <c r="F112" s="39" t="s">
        <v>487</v>
      </c>
      <c r="G112" s="39" t="s">
        <v>487</v>
      </c>
      <c r="H112" s="39" t="s">
        <v>487</v>
      </c>
      <c r="I112" s="39" t="s">
        <v>487</v>
      </c>
      <c r="J112" s="39" t="s">
        <v>487</v>
      </c>
      <c r="K112" s="39" t="s">
        <v>487</v>
      </c>
      <c r="L112" s="39" t="s">
        <v>487</v>
      </c>
      <c r="M112" s="39" t="s">
        <v>487</v>
      </c>
      <c r="N112" s="39" t="s">
        <v>487</v>
      </c>
      <c r="O112" s="39" t="s">
        <v>487</v>
      </c>
    </row>
    <row r="113" spans="1:15" s="18" customFormat="1" ht="11.25" x14ac:dyDescent="0.2">
      <c r="A113" s="5" t="s">
        <v>413</v>
      </c>
      <c r="B113" s="100">
        <v>867</v>
      </c>
      <c r="C113" s="5" t="s">
        <v>139</v>
      </c>
      <c r="D113" s="80" t="s">
        <v>140</v>
      </c>
      <c r="E113" s="39">
        <v>20</v>
      </c>
      <c r="F113" s="39">
        <v>100</v>
      </c>
      <c r="G113" s="39">
        <v>0</v>
      </c>
      <c r="H113" s="39">
        <v>100</v>
      </c>
      <c r="I113" s="39" t="s">
        <v>20</v>
      </c>
      <c r="J113" s="39" t="s">
        <v>20</v>
      </c>
      <c r="K113" s="39">
        <v>0</v>
      </c>
      <c r="L113" s="39">
        <v>95</v>
      </c>
      <c r="M113" s="39">
        <v>0</v>
      </c>
      <c r="N113" s="39">
        <v>0</v>
      </c>
      <c r="O113" s="39">
        <v>0</v>
      </c>
    </row>
    <row r="114" spans="1:15" s="18" customFormat="1" ht="11.25" x14ac:dyDescent="0.2">
      <c r="A114" s="5" t="s">
        <v>414</v>
      </c>
      <c r="B114" s="100">
        <v>846</v>
      </c>
      <c r="C114" s="5" t="s">
        <v>143</v>
      </c>
      <c r="D114" s="80" t="s">
        <v>140</v>
      </c>
      <c r="E114" s="39">
        <v>80</v>
      </c>
      <c r="F114" s="39">
        <v>79</v>
      </c>
      <c r="G114" s="39">
        <v>0</v>
      </c>
      <c r="H114" s="39" t="s">
        <v>20</v>
      </c>
      <c r="I114" s="39">
        <v>44</v>
      </c>
      <c r="J114" s="39" t="s">
        <v>20</v>
      </c>
      <c r="K114" s="39" t="s">
        <v>20</v>
      </c>
      <c r="L114" s="39">
        <v>26</v>
      </c>
      <c r="M114" s="39" t="s">
        <v>20</v>
      </c>
      <c r="N114" s="39" t="s">
        <v>20</v>
      </c>
      <c r="O114" s="39" t="s">
        <v>20</v>
      </c>
    </row>
    <row r="115" spans="1:15" s="18" customFormat="1" ht="11.25" x14ac:dyDescent="0.2">
      <c r="A115" s="5" t="s">
        <v>415</v>
      </c>
      <c r="B115" s="100">
        <v>825</v>
      </c>
      <c r="C115" s="5" t="s">
        <v>149</v>
      </c>
      <c r="D115" s="80" t="s">
        <v>140</v>
      </c>
      <c r="E115" s="39">
        <v>115</v>
      </c>
      <c r="F115" s="39">
        <v>94</v>
      </c>
      <c r="G115" s="39" t="s">
        <v>20</v>
      </c>
      <c r="H115" s="39" t="s">
        <v>20</v>
      </c>
      <c r="I115" s="39">
        <v>17</v>
      </c>
      <c r="J115" s="39" t="s">
        <v>20</v>
      </c>
      <c r="K115" s="39" t="s">
        <v>20</v>
      </c>
      <c r="L115" s="39">
        <v>75</v>
      </c>
      <c r="M115" s="39" t="s">
        <v>20</v>
      </c>
      <c r="N115" s="39" t="s">
        <v>20</v>
      </c>
      <c r="O115" s="39" t="s">
        <v>20</v>
      </c>
    </row>
    <row r="116" spans="1:15" s="18" customFormat="1" ht="11.25" x14ac:dyDescent="0.2">
      <c r="A116" s="5" t="s">
        <v>416</v>
      </c>
      <c r="B116" s="100">
        <v>845</v>
      </c>
      <c r="C116" s="5" t="s">
        <v>184</v>
      </c>
      <c r="D116" s="80" t="s">
        <v>140</v>
      </c>
      <c r="E116" s="39">
        <v>125</v>
      </c>
      <c r="F116" s="39">
        <v>86</v>
      </c>
      <c r="G116" s="39">
        <v>0</v>
      </c>
      <c r="H116" s="39" t="s">
        <v>20</v>
      </c>
      <c r="I116" s="39">
        <v>38</v>
      </c>
      <c r="J116" s="39" t="s">
        <v>20</v>
      </c>
      <c r="K116" s="39" t="s">
        <v>20</v>
      </c>
      <c r="L116" s="39">
        <v>40</v>
      </c>
      <c r="M116" s="39" t="s">
        <v>20</v>
      </c>
      <c r="N116" s="39">
        <v>14</v>
      </c>
      <c r="O116" s="39">
        <v>0</v>
      </c>
    </row>
    <row r="117" spans="1:15" s="18" customFormat="1" ht="11.25" x14ac:dyDescent="0.2">
      <c r="A117" s="5" t="s">
        <v>417</v>
      </c>
      <c r="B117" s="100">
        <v>850</v>
      </c>
      <c r="C117" s="5" t="s">
        <v>193</v>
      </c>
      <c r="D117" s="80" t="s">
        <v>140</v>
      </c>
      <c r="E117" s="39">
        <v>310</v>
      </c>
      <c r="F117" s="39">
        <v>87</v>
      </c>
      <c r="G117" s="39" t="s">
        <v>20</v>
      </c>
      <c r="H117" s="39">
        <v>85</v>
      </c>
      <c r="I117" s="39">
        <v>45</v>
      </c>
      <c r="J117" s="39">
        <v>0</v>
      </c>
      <c r="K117" s="39">
        <v>20</v>
      </c>
      <c r="L117" s="39">
        <v>21</v>
      </c>
      <c r="M117" s="39">
        <v>2</v>
      </c>
      <c r="N117" s="39">
        <v>11</v>
      </c>
      <c r="O117" s="39">
        <v>2</v>
      </c>
    </row>
    <row r="118" spans="1:15" s="18" customFormat="1" ht="11.25" x14ac:dyDescent="0.2">
      <c r="A118" s="101" t="s">
        <v>418</v>
      </c>
      <c r="B118" s="100">
        <v>921</v>
      </c>
      <c r="C118" s="5" t="s">
        <v>202</v>
      </c>
      <c r="D118" s="80" t="s">
        <v>140</v>
      </c>
      <c r="E118" s="39">
        <v>25</v>
      </c>
      <c r="F118" s="39">
        <v>96</v>
      </c>
      <c r="G118" s="39">
        <v>0</v>
      </c>
      <c r="H118" s="39" t="s">
        <v>20</v>
      </c>
      <c r="I118" s="39" t="s">
        <v>20</v>
      </c>
      <c r="J118" s="39" t="s">
        <v>20</v>
      </c>
      <c r="K118" s="39">
        <v>0</v>
      </c>
      <c r="L118" s="39">
        <v>92</v>
      </c>
      <c r="M118" s="39" t="s">
        <v>20</v>
      </c>
      <c r="N118" s="39" t="s">
        <v>20</v>
      </c>
      <c r="O118" s="39" t="s">
        <v>20</v>
      </c>
    </row>
    <row r="119" spans="1:15" s="18" customFormat="1" ht="11.25" x14ac:dyDescent="0.2">
      <c r="A119" s="5" t="s">
        <v>419</v>
      </c>
      <c r="B119" s="100">
        <v>886</v>
      </c>
      <c r="C119" s="5" t="s">
        <v>206</v>
      </c>
      <c r="D119" s="80" t="s">
        <v>140</v>
      </c>
      <c r="E119" s="39">
        <v>335</v>
      </c>
      <c r="F119" s="39">
        <v>88</v>
      </c>
      <c r="G119" s="39" t="s">
        <v>20</v>
      </c>
      <c r="H119" s="39">
        <v>87</v>
      </c>
      <c r="I119" s="39">
        <v>24</v>
      </c>
      <c r="J119" s="39">
        <v>3</v>
      </c>
      <c r="K119" s="39">
        <v>0</v>
      </c>
      <c r="L119" s="39">
        <v>59</v>
      </c>
      <c r="M119" s="39">
        <v>1</v>
      </c>
      <c r="N119" s="39">
        <v>11</v>
      </c>
      <c r="O119" s="39">
        <v>1</v>
      </c>
    </row>
    <row r="120" spans="1:15" s="18" customFormat="1" ht="11.25" x14ac:dyDescent="0.2">
      <c r="A120" s="5" t="s">
        <v>420</v>
      </c>
      <c r="B120" s="100">
        <v>887</v>
      </c>
      <c r="C120" s="5" t="s">
        <v>221</v>
      </c>
      <c r="D120" s="80" t="s">
        <v>140</v>
      </c>
      <c r="E120" s="39">
        <v>60</v>
      </c>
      <c r="F120" s="39">
        <v>97</v>
      </c>
      <c r="G120" s="39">
        <v>0</v>
      </c>
      <c r="H120" s="39" t="s">
        <v>20</v>
      </c>
      <c r="I120" s="39" t="s">
        <v>20</v>
      </c>
      <c r="J120" s="39">
        <v>0</v>
      </c>
      <c r="K120" s="39">
        <v>0</v>
      </c>
      <c r="L120" s="39">
        <v>91</v>
      </c>
      <c r="M120" s="39" t="s">
        <v>20</v>
      </c>
      <c r="N120" s="39" t="s">
        <v>20</v>
      </c>
      <c r="O120" s="39" t="s">
        <v>20</v>
      </c>
    </row>
    <row r="121" spans="1:15" s="18" customFormat="1" ht="11.25" x14ac:dyDescent="0.2">
      <c r="A121" s="5" t="s">
        <v>421</v>
      </c>
      <c r="B121" s="100">
        <v>826</v>
      </c>
      <c r="C121" s="5" t="s">
        <v>224</v>
      </c>
      <c r="D121" s="80" t="s">
        <v>140</v>
      </c>
      <c r="E121" s="39">
        <v>70</v>
      </c>
      <c r="F121" s="39">
        <v>90</v>
      </c>
      <c r="G121" s="39">
        <v>0</v>
      </c>
      <c r="H121" s="39" t="s">
        <v>20</v>
      </c>
      <c r="I121" s="39">
        <v>14</v>
      </c>
      <c r="J121" s="39" t="s">
        <v>20</v>
      </c>
      <c r="K121" s="39">
        <v>0</v>
      </c>
      <c r="L121" s="39">
        <v>70</v>
      </c>
      <c r="M121" s="39" t="s">
        <v>20</v>
      </c>
      <c r="N121" s="39" t="s">
        <v>20</v>
      </c>
      <c r="O121" s="39" t="s">
        <v>20</v>
      </c>
    </row>
    <row r="122" spans="1:15" s="18" customFormat="1" ht="11.25" x14ac:dyDescent="0.2">
      <c r="A122" s="5" t="s">
        <v>422</v>
      </c>
      <c r="B122" s="100">
        <v>931</v>
      </c>
      <c r="C122" s="5" t="s">
        <v>238</v>
      </c>
      <c r="D122" s="80" t="s">
        <v>140</v>
      </c>
      <c r="E122" s="39">
        <v>95</v>
      </c>
      <c r="F122" s="39">
        <v>86</v>
      </c>
      <c r="G122" s="39" t="s">
        <v>20</v>
      </c>
      <c r="H122" s="39" t="s">
        <v>20</v>
      </c>
      <c r="I122" s="39" t="s">
        <v>20</v>
      </c>
      <c r="J122" s="39">
        <v>0</v>
      </c>
      <c r="K122" s="39">
        <v>0</v>
      </c>
      <c r="L122" s="39">
        <v>59</v>
      </c>
      <c r="M122" s="39" t="s">
        <v>20</v>
      </c>
      <c r="N122" s="39" t="s">
        <v>20</v>
      </c>
      <c r="O122" s="39" t="s">
        <v>20</v>
      </c>
    </row>
    <row r="123" spans="1:15" s="18" customFormat="1" ht="11.25" x14ac:dyDescent="0.2">
      <c r="A123" s="5" t="s">
        <v>423</v>
      </c>
      <c r="B123" s="100">
        <v>851</v>
      </c>
      <c r="C123" s="5" t="s">
        <v>242</v>
      </c>
      <c r="D123" s="80" t="s">
        <v>140</v>
      </c>
      <c r="E123" s="39">
        <v>80</v>
      </c>
      <c r="F123" s="39">
        <v>73</v>
      </c>
      <c r="G123" s="39" t="s">
        <v>20</v>
      </c>
      <c r="H123" s="39">
        <v>63</v>
      </c>
      <c r="I123" s="39">
        <v>37</v>
      </c>
      <c r="J123" s="39">
        <v>0</v>
      </c>
      <c r="K123" s="39">
        <v>16</v>
      </c>
      <c r="L123" s="39">
        <v>10</v>
      </c>
      <c r="M123" s="39">
        <v>10</v>
      </c>
      <c r="N123" s="39">
        <v>23</v>
      </c>
      <c r="O123" s="39">
        <v>4</v>
      </c>
    </row>
    <row r="124" spans="1:15" s="18" customFormat="1" ht="11.25" x14ac:dyDescent="0.2">
      <c r="A124" s="5" t="s">
        <v>424</v>
      </c>
      <c r="B124" s="100">
        <v>870</v>
      </c>
      <c r="C124" s="5" t="s">
        <v>243</v>
      </c>
      <c r="D124" s="80" t="s">
        <v>140</v>
      </c>
      <c r="E124" s="39">
        <v>25</v>
      </c>
      <c r="F124" s="39">
        <v>78</v>
      </c>
      <c r="G124" s="39">
        <v>0</v>
      </c>
      <c r="H124" s="39" t="s">
        <v>20</v>
      </c>
      <c r="I124" s="39" t="s">
        <v>20</v>
      </c>
      <c r="J124" s="39">
        <v>0</v>
      </c>
      <c r="K124" s="39">
        <v>0</v>
      </c>
      <c r="L124" s="39">
        <v>56</v>
      </c>
      <c r="M124" s="39" t="s">
        <v>20</v>
      </c>
      <c r="N124" s="39">
        <v>22</v>
      </c>
      <c r="O124" s="39">
        <v>0</v>
      </c>
    </row>
    <row r="125" spans="1:15" s="18" customFormat="1" ht="11.25" x14ac:dyDescent="0.2">
      <c r="A125" s="5" t="s">
        <v>425</v>
      </c>
      <c r="B125" s="100">
        <v>871</v>
      </c>
      <c r="C125" s="5" t="s">
        <v>255</v>
      </c>
      <c r="D125" s="80" t="s">
        <v>140</v>
      </c>
      <c r="E125" s="39">
        <v>30</v>
      </c>
      <c r="F125" s="39">
        <v>88</v>
      </c>
      <c r="G125" s="39" t="s">
        <v>20</v>
      </c>
      <c r="H125" s="39" t="s">
        <v>20</v>
      </c>
      <c r="I125" s="39" t="s">
        <v>20</v>
      </c>
      <c r="J125" s="39">
        <v>0</v>
      </c>
      <c r="K125" s="39">
        <v>0</v>
      </c>
      <c r="L125" s="39">
        <v>66</v>
      </c>
      <c r="M125" s="39" t="s">
        <v>20</v>
      </c>
      <c r="N125" s="39">
        <v>13</v>
      </c>
      <c r="O125" s="39">
        <v>0</v>
      </c>
    </row>
    <row r="126" spans="1:15" s="18" customFormat="1" ht="11.25" x14ac:dyDescent="0.2">
      <c r="A126" s="5" t="s">
        <v>426</v>
      </c>
      <c r="B126" s="100">
        <v>852</v>
      </c>
      <c r="C126" s="5" t="s">
        <v>260</v>
      </c>
      <c r="D126" s="80" t="s">
        <v>140</v>
      </c>
      <c r="E126" s="39">
        <v>35</v>
      </c>
      <c r="F126" s="39">
        <v>91</v>
      </c>
      <c r="G126" s="39">
        <v>0</v>
      </c>
      <c r="H126" s="39" t="s">
        <v>20</v>
      </c>
      <c r="I126" s="39">
        <v>34</v>
      </c>
      <c r="J126" s="39">
        <v>0</v>
      </c>
      <c r="K126" s="39" t="s">
        <v>20</v>
      </c>
      <c r="L126" s="39">
        <v>40</v>
      </c>
      <c r="M126" s="39" t="s">
        <v>20</v>
      </c>
      <c r="N126" s="39">
        <v>9</v>
      </c>
      <c r="O126" s="39">
        <v>0</v>
      </c>
    </row>
    <row r="127" spans="1:15" s="18" customFormat="1" ht="11.25" x14ac:dyDescent="0.2">
      <c r="A127" s="5" t="s">
        <v>427</v>
      </c>
      <c r="B127" s="100">
        <v>936</v>
      </c>
      <c r="C127" s="5" t="s">
        <v>270</v>
      </c>
      <c r="D127" s="80" t="s">
        <v>140</v>
      </c>
      <c r="E127" s="39">
        <v>315</v>
      </c>
      <c r="F127" s="39">
        <v>91</v>
      </c>
      <c r="G127" s="39" t="s">
        <v>20</v>
      </c>
      <c r="H127" s="39">
        <v>88</v>
      </c>
      <c r="I127" s="39">
        <v>40</v>
      </c>
      <c r="J127" s="39" t="s">
        <v>20</v>
      </c>
      <c r="K127" s="39" t="s">
        <v>20</v>
      </c>
      <c r="L127" s="39">
        <v>45</v>
      </c>
      <c r="M127" s="39">
        <v>3</v>
      </c>
      <c r="N127" s="39">
        <v>8</v>
      </c>
      <c r="O127" s="39">
        <v>1</v>
      </c>
    </row>
    <row r="128" spans="1:15" s="18" customFormat="1" ht="11.25" x14ac:dyDescent="0.2">
      <c r="A128" s="5" t="s">
        <v>428</v>
      </c>
      <c r="B128" s="100">
        <v>869</v>
      </c>
      <c r="C128" s="5" t="s">
        <v>285</v>
      </c>
      <c r="D128" s="80" t="s">
        <v>140</v>
      </c>
      <c r="E128" s="39">
        <v>50</v>
      </c>
      <c r="F128" s="39">
        <v>98</v>
      </c>
      <c r="G128" s="39" t="s">
        <v>20</v>
      </c>
      <c r="H128" s="39" t="s">
        <v>20</v>
      </c>
      <c r="I128" s="39">
        <v>17</v>
      </c>
      <c r="J128" s="39" t="s">
        <v>20</v>
      </c>
      <c r="K128" s="39" t="s">
        <v>20</v>
      </c>
      <c r="L128" s="39">
        <v>79</v>
      </c>
      <c r="M128" s="39" t="s">
        <v>20</v>
      </c>
      <c r="N128" s="39" t="s">
        <v>20</v>
      </c>
      <c r="O128" s="39" t="s">
        <v>20</v>
      </c>
    </row>
    <row r="129" spans="1:15" s="18" customFormat="1" ht="11.25" x14ac:dyDescent="0.2">
      <c r="A129" s="5" t="s">
        <v>429</v>
      </c>
      <c r="B129" s="100">
        <v>938</v>
      </c>
      <c r="C129" s="5" t="s">
        <v>286</v>
      </c>
      <c r="D129" s="80" t="s">
        <v>140</v>
      </c>
      <c r="E129" s="39">
        <v>175</v>
      </c>
      <c r="F129" s="39">
        <v>91</v>
      </c>
      <c r="G129" s="39">
        <v>0</v>
      </c>
      <c r="H129" s="39" t="s">
        <v>20</v>
      </c>
      <c r="I129" s="39">
        <v>32</v>
      </c>
      <c r="J129" s="39" t="s">
        <v>20</v>
      </c>
      <c r="K129" s="39" t="s">
        <v>20</v>
      </c>
      <c r="L129" s="39">
        <v>58</v>
      </c>
      <c r="M129" s="39" t="s">
        <v>20</v>
      </c>
      <c r="N129" s="39">
        <v>6</v>
      </c>
      <c r="O129" s="39">
        <v>3</v>
      </c>
    </row>
    <row r="130" spans="1:15" s="18" customFormat="1" ht="11.25" x14ac:dyDescent="0.2">
      <c r="A130" s="5" t="s">
        <v>430</v>
      </c>
      <c r="B130" s="100">
        <v>868</v>
      </c>
      <c r="C130" s="5" t="s">
        <v>290</v>
      </c>
      <c r="D130" s="80" t="s">
        <v>140</v>
      </c>
      <c r="E130" s="39">
        <v>20</v>
      </c>
      <c r="F130" s="39">
        <v>100</v>
      </c>
      <c r="G130" s="39">
        <v>0</v>
      </c>
      <c r="H130" s="39">
        <v>100</v>
      </c>
      <c r="I130" s="39">
        <v>32</v>
      </c>
      <c r="J130" s="39">
        <v>0</v>
      </c>
      <c r="K130" s="39">
        <v>0</v>
      </c>
      <c r="L130" s="39">
        <v>68</v>
      </c>
      <c r="M130" s="39">
        <v>0</v>
      </c>
      <c r="N130" s="39">
        <v>0</v>
      </c>
      <c r="O130" s="39">
        <v>0</v>
      </c>
    </row>
    <row r="131" spans="1:15" s="18" customFormat="1" ht="11.25" x14ac:dyDescent="0.2">
      <c r="A131" s="5" t="s">
        <v>431</v>
      </c>
      <c r="B131" s="100">
        <v>872</v>
      </c>
      <c r="C131" s="5" t="s">
        <v>292</v>
      </c>
      <c r="D131" s="80" t="s">
        <v>140</v>
      </c>
      <c r="E131" s="39">
        <v>50</v>
      </c>
      <c r="F131" s="39">
        <v>86</v>
      </c>
      <c r="G131" s="39" t="s">
        <v>20</v>
      </c>
      <c r="H131" s="39" t="s">
        <v>20</v>
      </c>
      <c r="I131" s="39" t="s">
        <v>20</v>
      </c>
      <c r="J131" s="39">
        <v>0</v>
      </c>
      <c r="K131" s="39">
        <v>0</v>
      </c>
      <c r="L131" s="39">
        <v>42</v>
      </c>
      <c r="M131" s="39" t="s">
        <v>20</v>
      </c>
      <c r="N131" s="39">
        <v>14</v>
      </c>
      <c r="O131" s="39">
        <v>0</v>
      </c>
    </row>
    <row r="132" spans="1:15" s="18" customFormat="1" ht="11.25" x14ac:dyDescent="0.2">
      <c r="A132" s="5"/>
      <c r="B132" s="100"/>
      <c r="C132" s="5"/>
      <c r="D132" s="80"/>
      <c r="E132" s="39" t="s">
        <v>487</v>
      </c>
      <c r="F132" s="39" t="s">
        <v>487</v>
      </c>
      <c r="G132" s="39" t="s">
        <v>487</v>
      </c>
      <c r="H132" s="39" t="s">
        <v>487</v>
      </c>
      <c r="I132" s="39" t="s">
        <v>487</v>
      </c>
      <c r="J132" s="39" t="s">
        <v>487</v>
      </c>
      <c r="K132" s="39" t="s">
        <v>487</v>
      </c>
      <c r="L132" s="39" t="s">
        <v>487</v>
      </c>
      <c r="M132" s="39" t="s">
        <v>487</v>
      </c>
      <c r="N132" s="39" t="s">
        <v>487</v>
      </c>
      <c r="O132" s="39" t="s">
        <v>487</v>
      </c>
    </row>
    <row r="133" spans="1:15" s="13" customFormat="1" ht="11.25" x14ac:dyDescent="0.2">
      <c r="A133" s="98" t="s">
        <v>432</v>
      </c>
      <c r="B133" s="86" t="s">
        <v>433</v>
      </c>
      <c r="C133" s="99" t="s">
        <v>123</v>
      </c>
      <c r="D133" s="93"/>
      <c r="E133" s="108">
        <v>960</v>
      </c>
      <c r="F133" s="108">
        <v>89</v>
      </c>
      <c r="G133" s="108">
        <v>1</v>
      </c>
      <c r="H133" s="108">
        <v>87</v>
      </c>
      <c r="I133" s="108">
        <v>39</v>
      </c>
      <c r="J133" s="108" t="s">
        <v>20</v>
      </c>
      <c r="K133" s="108" t="s">
        <v>20</v>
      </c>
      <c r="L133" s="108">
        <v>47</v>
      </c>
      <c r="M133" s="108">
        <v>2</v>
      </c>
      <c r="N133" s="108">
        <v>10</v>
      </c>
      <c r="O133" s="108">
        <v>1</v>
      </c>
    </row>
    <row r="134" spans="1:15" s="18" customFormat="1" ht="11.25" x14ac:dyDescent="0.2">
      <c r="A134" s="95"/>
      <c r="B134" s="100"/>
      <c r="C134" s="96"/>
      <c r="D134" s="80"/>
      <c r="E134" s="39" t="s">
        <v>487</v>
      </c>
      <c r="F134" s="39" t="s">
        <v>487</v>
      </c>
      <c r="G134" s="39" t="s">
        <v>487</v>
      </c>
      <c r="H134" s="39" t="s">
        <v>487</v>
      </c>
      <c r="I134" s="39" t="s">
        <v>487</v>
      </c>
      <c r="J134" s="39" t="s">
        <v>487</v>
      </c>
      <c r="K134" s="39" t="s">
        <v>487</v>
      </c>
      <c r="L134" s="39" t="s">
        <v>487</v>
      </c>
      <c r="M134" s="39" t="s">
        <v>487</v>
      </c>
      <c r="N134" s="39" t="s">
        <v>487</v>
      </c>
      <c r="O134" s="39" t="s">
        <v>487</v>
      </c>
    </row>
    <row r="135" spans="1:15" s="18" customFormat="1" ht="11.25" x14ac:dyDescent="0.2">
      <c r="A135" s="5" t="s">
        <v>434</v>
      </c>
      <c r="B135" s="100">
        <v>800</v>
      </c>
      <c r="C135" s="5" t="s">
        <v>122</v>
      </c>
      <c r="D135" s="80" t="s">
        <v>123</v>
      </c>
      <c r="E135" s="39">
        <v>30</v>
      </c>
      <c r="F135" s="39">
        <v>90</v>
      </c>
      <c r="G135" s="39">
        <v>0</v>
      </c>
      <c r="H135" s="39" t="s">
        <v>20</v>
      </c>
      <c r="I135" s="39" t="s">
        <v>20</v>
      </c>
      <c r="J135" s="39">
        <v>0</v>
      </c>
      <c r="K135" s="39">
        <v>0</v>
      </c>
      <c r="L135" s="39">
        <v>58</v>
      </c>
      <c r="M135" s="39" t="s">
        <v>20</v>
      </c>
      <c r="N135" s="39">
        <v>10</v>
      </c>
      <c r="O135" s="39">
        <v>0</v>
      </c>
    </row>
    <row r="136" spans="1:15" s="18" customFormat="1" ht="11.25" x14ac:dyDescent="0.2">
      <c r="A136" s="5" t="s">
        <v>435</v>
      </c>
      <c r="B136" s="100">
        <v>837</v>
      </c>
      <c r="C136" s="5" t="s">
        <v>138</v>
      </c>
      <c r="D136" s="80" t="s">
        <v>123</v>
      </c>
      <c r="E136" s="39">
        <v>55</v>
      </c>
      <c r="F136" s="39">
        <v>80</v>
      </c>
      <c r="G136" s="39" t="s">
        <v>20</v>
      </c>
      <c r="H136" s="39">
        <v>70</v>
      </c>
      <c r="I136" s="39">
        <v>44</v>
      </c>
      <c r="J136" s="39" t="s">
        <v>20</v>
      </c>
      <c r="K136" s="39" t="s">
        <v>20</v>
      </c>
      <c r="L136" s="39">
        <v>24</v>
      </c>
      <c r="M136" s="39">
        <v>9</v>
      </c>
      <c r="N136" s="39" t="s">
        <v>20</v>
      </c>
      <c r="O136" s="39" t="s">
        <v>20</v>
      </c>
    </row>
    <row r="137" spans="1:15" s="18" customFormat="1" ht="11.25" x14ac:dyDescent="0.2">
      <c r="A137" s="101" t="s">
        <v>436</v>
      </c>
      <c r="B137" s="100">
        <v>801</v>
      </c>
      <c r="C137" s="5" t="s">
        <v>144</v>
      </c>
      <c r="D137" s="80" t="s">
        <v>123</v>
      </c>
      <c r="E137" s="39">
        <v>85</v>
      </c>
      <c r="F137" s="39">
        <v>82</v>
      </c>
      <c r="G137" s="39">
        <v>4</v>
      </c>
      <c r="H137" s="39" t="s">
        <v>20</v>
      </c>
      <c r="I137" s="39">
        <v>27</v>
      </c>
      <c r="J137" s="39" t="s">
        <v>20</v>
      </c>
      <c r="K137" s="39" t="s">
        <v>20</v>
      </c>
      <c r="L137" s="39">
        <v>52</v>
      </c>
      <c r="M137" s="39" t="s">
        <v>20</v>
      </c>
      <c r="N137" s="39" t="s">
        <v>20</v>
      </c>
      <c r="O137" s="39" t="s">
        <v>20</v>
      </c>
    </row>
    <row r="138" spans="1:15" s="18" customFormat="1" ht="11.25" x14ac:dyDescent="0.2">
      <c r="A138" s="5" t="s">
        <v>437</v>
      </c>
      <c r="B138" s="100">
        <v>908</v>
      </c>
      <c r="C138" s="5" t="s">
        <v>162</v>
      </c>
      <c r="D138" s="80" t="s">
        <v>123</v>
      </c>
      <c r="E138" s="39">
        <v>50</v>
      </c>
      <c r="F138" s="39">
        <v>92</v>
      </c>
      <c r="G138" s="39">
        <v>0</v>
      </c>
      <c r="H138" s="39" t="s">
        <v>20</v>
      </c>
      <c r="I138" s="39">
        <v>46</v>
      </c>
      <c r="J138" s="39">
        <v>0</v>
      </c>
      <c r="K138" s="39">
        <v>0</v>
      </c>
      <c r="L138" s="39" t="s">
        <v>20</v>
      </c>
      <c r="M138" s="39" t="s">
        <v>20</v>
      </c>
      <c r="N138" s="39">
        <v>8</v>
      </c>
      <c r="O138" s="39">
        <v>0</v>
      </c>
    </row>
    <row r="139" spans="1:15" s="18" customFormat="1" ht="11.25" x14ac:dyDescent="0.2">
      <c r="A139" s="5" t="s">
        <v>438</v>
      </c>
      <c r="B139" s="100">
        <v>878</v>
      </c>
      <c r="C139" s="5" t="s">
        <v>177</v>
      </c>
      <c r="D139" s="80" t="s">
        <v>123</v>
      </c>
      <c r="E139" s="39">
        <v>140</v>
      </c>
      <c r="F139" s="39">
        <v>89</v>
      </c>
      <c r="G139" s="39">
        <v>2</v>
      </c>
      <c r="H139" s="39">
        <v>86</v>
      </c>
      <c r="I139" s="39">
        <v>35</v>
      </c>
      <c r="J139" s="39" t="s">
        <v>20</v>
      </c>
      <c r="K139" s="39" t="s">
        <v>20</v>
      </c>
      <c r="L139" s="39">
        <v>50</v>
      </c>
      <c r="M139" s="39">
        <v>4</v>
      </c>
      <c r="N139" s="39">
        <v>11</v>
      </c>
      <c r="O139" s="39">
        <v>0</v>
      </c>
    </row>
    <row r="140" spans="1:15" s="18" customFormat="1" ht="11.25" x14ac:dyDescent="0.2">
      <c r="A140" s="5" t="s">
        <v>439</v>
      </c>
      <c r="B140" s="100">
        <v>835</v>
      </c>
      <c r="C140" s="5" t="s">
        <v>179</v>
      </c>
      <c r="D140" s="80" t="s">
        <v>123</v>
      </c>
      <c r="E140" s="39">
        <v>85</v>
      </c>
      <c r="F140" s="39">
        <v>93</v>
      </c>
      <c r="G140" s="39" t="s">
        <v>20</v>
      </c>
      <c r="H140" s="39" t="s">
        <v>20</v>
      </c>
      <c r="I140" s="39">
        <v>31</v>
      </c>
      <c r="J140" s="39" t="s">
        <v>20</v>
      </c>
      <c r="K140" s="39" t="s">
        <v>20</v>
      </c>
      <c r="L140" s="39">
        <v>60</v>
      </c>
      <c r="M140" s="39" t="s">
        <v>20</v>
      </c>
      <c r="N140" s="39" t="s">
        <v>20</v>
      </c>
      <c r="O140" s="39" t="s">
        <v>20</v>
      </c>
    </row>
    <row r="141" spans="1:15" s="18" customFormat="1" ht="11.25" x14ac:dyDescent="0.2">
      <c r="A141" s="5" t="s">
        <v>440</v>
      </c>
      <c r="B141" s="100">
        <v>916</v>
      </c>
      <c r="C141" s="5" t="s">
        <v>188</v>
      </c>
      <c r="D141" s="80" t="s">
        <v>123</v>
      </c>
      <c r="E141" s="39">
        <v>100</v>
      </c>
      <c r="F141" s="39">
        <v>83</v>
      </c>
      <c r="G141" s="39">
        <v>0</v>
      </c>
      <c r="H141" s="39" t="s">
        <v>20</v>
      </c>
      <c r="I141" s="39">
        <v>46</v>
      </c>
      <c r="J141" s="39" t="s">
        <v>20</v>
      </c>
      <c r="K141" s="39" t="s">
        <v>20</v>
      </c>
      <c r="L141" s="39">
        <v>35</v>
      </c>
      <c r="M141" s="39" t="s">
        <v>20</v>
      </c>
      <c r="N141" s="39">
        <v>17</v>
      </c>
      <c r="O141" s="39">
        <v>0</v>
      </c>
    </row>
    <row r="142" spans="1:15" s="18" customFormat="1" ht="11.25" x14ac:dyDescent="0.2">
      <c r="A142" s="101" t="s">
        <v>441</v>
      </c>
      <c r="B142" s="100">
        <v>420</v>
      </c>
      <c r="C142" s="5" t="s">
        <v>203</v>
      </c>
      <c r="D142" s="80" t="s">
        <v>123</v>
      </c>
      <c r="E142" s="39" t="s">
        <v>487</v>
      </c>
      <c r="F142" s="39" t="s">
        <v>454</v>
      </c>
      <c r="G142" s="39" t="s">
        <v>454</v>
      </c>
      <c r="H142" s="39" t="s">
        <v>454</v>
      </c>
      <c r="I142" s="39" t="s">
        <v>454</v>
      </c>
      <c r="J142" s="39" t="s">
        <v>454</v>
      </c>
      <c r="K142" s="39" t="s">
        <v>454</v>
      </c>
      <c r="L142" s="39" t="s">
        <v>454</v>
      </c>
      <c r="M142" s="39" t="s">
        <v>454</v>
      </c>
      <c r="N142" s="39" t="s">
        <v>454</v>
      </c>
      <c r="O142" s="39" t="s">
        <v>454</v>
      </c>
    </row>
    <row r="143" spans="1:15" s="18" customFormat="1" ht="11.25" x14ac:dyDescent="0.2">
      <c r="A143" s="5" t="s">
        <v>442</v>
      </c>
      <c r="B143" s="100">
        <v>802</v>
      </c>
      <c r="C143" s="5" t="s">
        <v>230</v>
      </c>
      <c r="D143" s="80" t="s">
        <v>123</v>
      </c>
      <c r="E143" s="39">
        <v>40</v>
      </c>
      <c r="F143" s="39">
        <v>98</v>
      </c>
      <c r="G143" s="39">
        <v>0</v>
      </c>
      <c r="H143" s="39" t="s">
        <v>20</v>
      </c>
      <c r="I143" s="39">
        <v>40</v>
      </c>
      <c r="J143" s="39" t="s">
        <v>20</v>
      </c>
      <c r="K143" s="39" t="s">
        <v>20</v>
      </c>
      <c r="L143" s="39">
        <v>55</v>
      </c>
      <c r="M143" s="39" t="s">
        <v>20</v>
      </c>
      <c r="N143" s="39" t="s">
        <v>20</v>
      </c>
      <c r="O143" s="39" t="s">
        <v>20</v>
      </c>
    </row>
    <row r="144" spans="1:15" s="18" customFormat="1" ht="11.25" x14ac:dyDescent="0.2">
      <c r="A144" s="5" t="s">
        <v>443</v>
      </c>
      <c r="B144" s="100">
        <v>879</v>
      </c>
      <c r="C144" s="5" t="s">
        <v>240</v>
      </c>
      <c r="D144" s="80" t="s">
        <v>123</v>
      </c>
      <c r="E144" s="39">
        <v>70</v>
      </c>
      <c r="F144" s="39">
        <v>84</v>
      </c>
      <c r="G144" s="39">
        <v>0</v>
      </c>
      <c r="H144" s="39" t="s">
        <v>20</v>
      </c>
      <c r="I144" s="39">
        <v>41</v>
      </c>
      <c r="J144" s="39" t="s">
        <v>20</v>
      </c>
      <c r="K144" s="39">
        <v>0</v>
      </c>
      <c r="L144" s="39">
        <v>32</v>
      </c>
      <c r="M144" s="39" t="s">
        <v>20</v>
      </c>
      <c r="N144" s="39">
        <v>16</v>
      </c>
      <c r="O144" s="39">
        <v>0</v>
      </c>
    </row>
    <row r="145" spans="1:15" s="18" customFormat="1" ht="11.25" x14ac:dyDescent="0.2">
      <c r="A145" s="5" t="s">
        <v>444</v>
      </c>
      <c r="B145" s="100">
        <v>836</v>
      </c>
      <c r="C145" s="5" t="s">
        <v>241</v>
      </c>
      <c r="D145" s="80" t="s">
        <v>123</v>
      </c>
      <c r="E145" s="39">
        <v>30</v>
      </c>
      <c r="F145" s="39">
        <v>100</v>
      </c>
      <c r="G145" s="39">
        <v>0</v>
      </c>
      <c r="H145" s="39">
        <v>100</v>
      </c>
      <c r="I145" s="39">
        <v>34</v>
      </c>
      <c r="J145" s="39">
        <v>0</v>
      </c>
      <c r="K145" s="39">
        <v>0</v>
      </c>
      <c r="L145" s="39">
        <v>66</v>
      </c>
      <c r="M145" s="39">
        <v>0</v>
      </c>
      <c r="N145" s="39">
        <v>0</v>
      </c>
      <c r="O145" s="39">
        <v>0</v>
      </c>
    </row>
    <row r="146" spans="1:15" s="18" customFormat="1" ht="11.25" x14ac:dyDescent="0.2">
      <c r="A146" s="5" t="s">
        <v>445</v>
      </c>
      <c r="B146" s="100">
        <v>933</v>
      </c>
      <c r="C146" s="5" t="s">
        <v>257</v>
      </c>
      <c r="D146" s="80" t="s">
        <v>123</v>
      </c>
      <c r="E146" s="39">
        <v>50</v>
      </c>
      <c r="F146" s="39">
        <v>87</v>
      </c>
      <c r="G146" s="39" t="s">
        <v>20</v>
      </c>
      <c r="H146" s="39" t="s">
        <v>20</v>
      </c>
      <c r="I146" s="39" t="s">
        <v>20</v>
      </c>
      <c r="J146" s="39">
        <v>0</v>
      </c>
      <c r="K146" s="39">
        <v>0</v>
      </c>
      <c r="L146" s="39">
        <v>56</v>
      </c>
      <c r="M146" s="39" t="s">
        <v>20</v>
      </c>
      <c r="N146" s="39" t="s">
        <v>20</v>
      </c>
      <c r="O146" s="39" t="s">
        <v>20</v>
      </c>
    </row>
    <row r="147" spans="1:15" s="18" customFormat="1" ht="11.25" x14ac:dyDescent="0.2">
      <c r="A147" s="5" t="s">
        <v>446</v>
      </c>
      <c r="B147" s="100">
        <v>803</v>
      </c>
      <c r="C147" s="5" t="s">
        <v>258</v>
      </c>
      <c r="D147" s="80" t="s">
        <v>123</v>
      </c>
      <c r="E147" s="39">
        <v>40</v>
      </c>
      <c r="F147" s="39">
        <v>95</v>
      </c>
      <c r="G147" s="39">
        <v>0</v>
      </c>
      <c r="H147" s="39" t="s">
        <v>20</v>
      </c>
      <c r="I147" s="39">
        <v>45</v>
      </c>
      <c r="J147" s="39">
        <v>0</v>
      </c>
      <c r="K147" s="39">
        <v>0</v>
      </c>
      <c r="L147" s="39" t="s">
        <v>20</v>
      </c>
      <c r="M147" s="39" t="s">
        <v>20</v>
      </c>
      <c r="N147" s="39" t="s">
        <v>20</v>
      </c>
      <c r="O147" s="39" t="s">
        <v>20</v>
      </c>
    </row>
    <row r="148" spans="1:15" s="18" customFormat="1" ht="11.25" x14ac:dyDescent="0.2">
      <c r="A148" s="5" t="s">
        <v>447</v>
      </c>
      <c r="B148" s="100">
        <v>866</v>
      </c>
      <c r="C148" s="5" t="s">
        <v>272</v>
      </c>
      <c r="D148" s="80" t="s">
        <v>123</v>
      </c>
      <c r="E148" s="39">
        <v>60</v>
      </c>
      <c r="F148" s="39">
        <v>88</v>
      </c>
      <c r="G148" s="39">
        <v>0</v>
      </c>
      <c r="H148" s="39" t="s">
        <v>20</v>
      </c>
      <c r="I148" s="39">
        <v>45</v>
      </c>
      <c r="J148" s="39">
        <v>0</v>
      </c>
      <c r="K148" s="39">
        <v>0</v>
      </c>
      <c r="L148" s="39" t="s">
        <v>20</v>
      </c>
      <c r="M148" s="39" t="s">
        <v>20</v>
      </c>
      <c r="N148" s="39" t="s">
        <v>20</v>
      </c>
      <c r="O148" s="39" t="s">
        <v>20</v>
      </c>
    </row>
    <row r="149" spans="1:15" s="18" customFormat="1" ht="11.25" x14ac:dyDescent="0.2">
      <c r="A149" s="5" t="s">
        <v>448</v>
      </c>
      <c r="B149" s="100">
        <v>880</v>
      </c>
      <c r="C149" s="5" t="s">
        <v>276</v>
      </c>
      <c r="D149" s="80" t="s">
        <v>123</v>
      </c>
      <c r="E149" s="39">
        <v>45</v>
      </c>
      <c r="F149" s="39">
        <v>89</v>
      </c>
      <c r="G149" s="39" t="s">
        <v>20</v>
      </c>
      <c r="H149" s="39" t="s">
        <v>20</v>
      </c>
      <c r="I149" s="39">
        <v>36</v>
      </c>
      <c r="J149" s="39" t="s">
        <v>20</v>
      </c>
      <c r="K149" s="39" t="s">
        <v>20</v>
      </c>
      <c r="L149" s="39">
        <v>47</v>
      </c>
      <c r="M149" s="39" t="s">
        <v>20</v>
      </c>
      <c r="N149" s="39" t="s">
        <v>20</v>
      </c>
      <c r="O149" s="39" t="s">
        <v>20</v>
      </c>
    </row>
    <row r="150" spans="1:15" s="18" customFormat="1" ht="11.25" x14ac:dyDescent="0.2">
      <c r="A150" s="5" t="s">
        <v>449</v>
      </c>
      <c r="B150" s="100">
        <v>865</v>
      </c>
      <c r="C150" s="5" t="s">
        <v>289</v>
      </c>
      <c r="D150" s="80" t="s">
        <v>123</v>
      </c>
      <c r="E150" s="39">
        <v>75</v>
      </c>
      <c r="F150" s="39">
        <v>95</v>
      </c>
      <c r="G150" s="39" t="s">
        <v>20</v>
      </c>
      <c r="H150" s="39" t="s">
        <v>20</v>
      </c>
      <c r="I150" s="39">
        <v>48</v>
      </c>
      <c r="J150" s="39" t="s">
        <v>20</v>
      </c>
      <c r="K150" s="39" t="s">
        <v>20</v>
      </c>
      <c r="L150" s="39">
        <v>44</v>
      </c>
      <c r="M150" s="39" t="s">
        <v>20</v>
      </c>
      <c r="N150" s="39">
        <v>5</v>
      </c>
      <c r="O150" s="39">
        <v>0</v>
      </c>
    </row>
    <row r="151" spans="1:15" s="18" customFormat="1" ht="11.25" x14ac:dyDescent="0.2">
      <c r="A151" s="5"/>
      <c r="B151" s="100"/>
      <c r="C151" s="5"/>
      <c r="D151" s="80"/>
      <c r="E151" s="39" t="s">
        <v>487</v>
      </c>
      <c r="F151" s="39" t="s">
        <v>487</v>
      </c>
      <c r="G151" s="39" t="s">
        <v>487</v>
      </c>
      <c r="H151" s="39" t="s">
        <v>487</v>
      </c>
      <c r="I151" s="39" t="s">
        <v>487</v>
      </c>
      <c r="J151" s="39" t="s">
        <v>487</v>
      </c>
      <c r="K151" s="39" t="s">
        <v>487</v>
      </c>
      <c r="L151" s="39" t="s">
        <v>487</v>
      </c>
      <c r="M151" s="39" t="s">
        <v>487</v>
      </c>
      <c r="N151" s="39" t="s">
        <v>487</v>
      </c>
      <c r="O151" s="39" t="s">
        <v>487</v>
      </c>
    </row>
    <row r="152" spans="1:15" s="13" customFormat="1" ht="11.25" x14ac:dyDescent="0.2">
      <c r="A152" s="102" t="s">
        <v>450</v>
      </c>
      <c r="B152" s="86" t="s">
        <v>451</v>
      </c>
      <c r="C152" s="99" t="s">
        <v>156</v>
      </c>
      <c r="D152" s="93"/>
      <c r="E152" s="108">
        <v>520</v>
      </c>
      <c r="F152" s="108">
        <v>90</v>
      </c>
      <c r="G152" s="108" t="s">
        <v>20</v>
      </c>
      <c r="H152" s="108">
        <v>89</v>
      </c>
      <c r="I152" s="108">
        <v>33</v>
      </c>
      <c r="J152" s="108">
        <v>5</v>
      </c>
      <c r="K152" s="108">
        <v>1</v>
      </c>
      <c r="L152" s="108">
        <v>51</v>
      </c>
      <c r="M152" s="108">
        <v>2</v>
      </c>
      <c r="N152" s="108">
        <v>7</v>
      </c>
      <c r="O152" s="108">
        <v>3</v>
      </c>
    </row>
    <row r="153" spans="1:15" s="18" customFormat="1" ht="11.25" x14ac:dyDescent="0.2">
      <c r="A153" s="101"/>
      <c r="B153" s="100"/>
      <c r="C153" s="96"/>
      <c r="D153" s="80"/>
      <c r="E153" s="39" t="s">
        <v>487</v>
      </c>
      <c r="F153" s="39" t="s">
        <v>487</v>
      </c>
      <c r="G153" s="39" t="s">
        <v>487</v>
      </c>
      <c r="H153" s="39" t="s">
        <v>487</v>
      </c>
      <c r="I153" s="39" t="s">
        <v>487</v>
      </c>
      <c r="J153" s="39" t="s">
        <v>487</v>
      </c>
      <c r="K153" s="39" t="s">
        <v>487</v>
      </c>
      <c r="L153" s="39" t="s">
        <v>487</v>
      </c>
      <c r="M153" s="39" t="s">
        <v>487</v>
      </c>
      <c r="N153" s="39" t="s">
        <v>487</v>
      </c>
      <c r="O153" s="39" t="s">
        <v>487</v>
      </c>
    </row>
    <row r="154" spans="1:15" s="18" customFormat="1" ht="11.25" x14ac:dyDescent="0.2">
      <c r="A154" s="5" t="s">
        <v>452</v>
      </c>
      <c r="B154" s="100">
        <v>202</v>
      </c>
      <c r="C154" s="5" t="s">
        <v>155</v>
      </c>
      <c r="D154" s="80" t="s">
        <v>156</v>
      </c>
      <c r="E154" s="39">
        <v>40</v>
      </c>
      <c r="F154" s="39">
        <v>62</v>
      </c>
      <c r="G154" s="39" t="s">
        <v>20</v>
      </c>
      <c r="H154" s="39" t="s">
        <v>20</v>
      </c>
      <c r="I154" s="39">
        <v>44</v>
      </c>
      <c r="J154" s="39" t="s">
        <v>20</v>
      </c>
      <c r="K154" s="39" t="s">
        <v>20</v>
      </c>
      <c r="L154" s="39">
        <v>13</v>
      </c>
      <c r="M154" s="39" t="s">
        <v>20</v>
      </c>
      <c r="N154" s="39" t="s">
        <v>20</v>
      </c>
      <c r="O154" s="39" t="s">
        <v>20</v>
      </c>
    </row>
    <row r="155" spans="1:15" s="18" customFormat="1" ht="11.25" x14ac:dyDescent="0.2">
      <c r="A155" s="101" t="s">
        <v>453</v>
      </c>
      <c r="B155" s="100">
        <v>201</v>
      </c>
      <c r="C155" s="5" t="s">
        <v>160</v>
      </c>
      <c r="D155" s="80" t="s">
        <v>156</v>
      </c>
      <c r="E155" s="39" t="s">
        <v>454</v>
      </c>
      <c r="F155" s="39" t="s">
        <v>454</v>
      </c>
      <c r="G155" s="39" t="s">
        <v>454</v>
      </c>
      <c r="H155" s="39" t="s">
        <v>454</v>
      </c>
      <c r="I155" s="39" t="s">
        <v>454</v>
      </c>
      <c r="J155" s="39" t="s">
        <v>454</v>
      </c>
      <c r="K155" s="39" t="s">
        <v>454</v>
      </c>
      <c r="L155" s="39" t="s">
        <v>454</v>
      </c>
      <c r="M155" s="39" t="s">
        <v>454</v>
      </c>
      <c r="N155" s="39" t="s">
        <v>454</v>
      </c>
      <c r="O155" s="39" t="s">
        <v>454</v>
      </c>
    </row>
    <row r="156" spans="1:15" s="18" customFormat="1" ht="11.25" x14ac:dyDescent="0.2">
      <c r="A156" s="5" t="s">
        <v>455</v>
      </c>
      <c r="B156" s="100">
        <v>204</v>
      </c>
      <c r="C156" s="5" t="s">
        <v>190</v>
      </c>
      <c r="D156" s="80" t="s">
        <v>156</v>
      </c>
      <c r="E156" s="39">
        <v>40</v>
      </c>
      <c r="F156" s="39">
        <v>90</v>
      </c>
      <c r="G156" s="39" t="s">
        <v>20</v>
      </c>
      <c r="H156" s="39" t="s">
        <v>20</v>
      </c>
      <c r="I156" s="39">
        <v>41</v>
      </c>
      <c r="J156" s="39" t="s">
        <v>20</v>
      </c>
      <c r="K156" s="39" t="s">
        <v>20</v>
      </c>
      <c r="L156" s="39">
        <v>44</v>
      </c>
      <c r="M156" s="39" t="s">
        <v>20</v>
      </c>
      <c r="N156" s="39">
        <v>10</v>
      </c>
      <c r="O156" s="39">
        <v>0</v>
      </c>
    </row>
    <row r="157" spans="1:15" s="18" customFormat="1" ht="11.25" x14ac:dyDescent="0.2">
      <c r="A157" s="5" t="s">
        <v>456</v>
      </c>
      <c r="B157" s="100">
        <v>205</v>
      </c>
      <c r="C157" s="5" t="s">
        <v>192</v>
      </c>
      <c r="D157" s="80" t="s">
        <v>156</v>
      </c>
      <c r="E157" s="39">
        <v>60</v>
      </c>
      <c r="F157" s="39">
        <v>98</v>
      </c>
      <c r="G157" s="39">
        <v>0</v>
      </c>
      <c r="H157" s="39" t="s">
        <v>20</v>
      </c>
      <c r="I157" s="39">
        <v>43</v>
      </c>
      <c r="J157" s="39" t="s">
        <v>20</v>
      </c>
      <c r="K157" s="39" t="s">
        <v>20</v>
      </c>
      <c r="L157" s="39">
        <v>28</v>
      </c>
      <c r="M157" s="39" t="s">
        <v>20</v>
      </c>
      <c r="N157" s="39" t="s">
        <v>20</v>
      </c>
      <c r="O157" s="39" t="s">
        <v>20</v>
      </c>
    </row>
    <row r="158" spans="1:15" s="18" customFormat="1" ht="11.25" x14ac:dyDescent="0.2">
      <c r="A158" s="5" t="s">
        <v>457</v>
      </c>
      <c r="B158" s="100">
        <v>309</v>
      </c>
      <c r="C158" s="5" t="s">
        <v>194</v>
      </c>
      <c r="D158" s="80" t="s">
        <v>156</v>
      </c>
      <c r="E158" s="39">
        <v>55</v>
      </c>
      <c r="F158" s="39">
        <v>93</v>
      </c>
      <c r="G158" s="39">
        <v>0</v>
      </c>
      <c r="H158" s="39" t="s">
        <v>20</v>
      </c>
      <c r="I158" s="39">
        <v>68</v>
      </c>
      <c r="J158" s="39" t="s">
        <v>20</v>
      </c>
      <c r="K158" s="39" t="s">
        <v>20</v>
      </c>
      <c r="L158" s="39">
        <v>21</v>
      </c>
      <c r="M158" s="39" t="s">
        <v>20</v>
      </c>
      <c r="N158" s="39" t="s">
        <v>20</v>
      </c>
      <c r="O158" s="39" t="s">
        <v>20</v>
      </c>
    </row>
    <row r="159" spans="1:15" s="18" customFormat="1" ht="11.25" x14ac:dyDescent="0.2">
      <c r="A159" s="5" t="s">
        <v>458</v>
      </c>
      <c r="B159" s="100">
        <v>206</v>
      </c>
      <c r="C159" s="5" t="s">
        <v>204</v>
      </c>
      <c r="D159" s="80" t="s">
        <v>156</v>
      </c>
      <c r="E159" s="39">
        <v>30</v>
      </c>
      <c r="F159" s="39">
        <v>100</v>
      </c>
      <c r="G159" s="39">
        <v>0</v>
      </c>
      <c r="H159" s="39">
        <v>100</v>
      </c>
      <c r="I159" s="39">
        <v>13</v>
      </c>
      <c r="J159" s="39">
        <v>0</v>
      </c>
      <c r="K159" s="39">
        <v>0</v>
      </c>
      <c r="L159" s="39">
        <v>87</v>
      </c>
      <c r="M159" s="39">
        <v>0</v>
      </c>
      <c r="N159" s="39">
        <v>0</v>
      </c>
      <c r="O159" s="39">
        <v>0</v>
      </c>
    </row>
    <row r="160" spans="1:15" s="18" customFormat="1" ht="11.25" x14ac:dyDescent="0.2">
      <c r="A160" s="5" t="s">
        <v>459</v>
      </c>
      <c r="B160" s="100">
        <v>207</v>
      </c>
      <c r="C160" s="5" t="s">
        <v>205</v>
      </c>
      <c r="D160" s="80" t="s">
        <v>156</v>
      </c>
      <c r="E160" s="39">
        <v>5</v>
      </c>
      <c r="F160" s="39" t="s">
        <v>20</v>
      </c>
      <c r="G160" s="39" t="s">
        <v>20</v>
      </c>
      <c r="H160" s="39" t="s">
        <v>20</v>
      </c>
      <c r="I160" s="39" t="s">
        <v>20</v>
      </c>
      <c r="J160" s="39" t="s">
        <v>20</v>
      </c>
      <c r="K160" s="39" t="s">
        <v>20</v>
      </c>
      <c r="L160" s="39" t="s">
        <v>20</v>
      </c>
      <c r="M160" s="39" t="s">
        <v>20</v>
      </c>
      <c r="N160" s="39" t="s">
        <v>20</v>
      </c>
      <c r="O160" s="39" t="s">
        <v>20</v>
      </c>
    </row>
    <row r="161" spans="1:15" s="18" customFormat="1" ht="11.25" x14ac:dyDescent="0.2">
      <c r="A161" s="5" t="s">
        <v>460</v>
      </c>
      <c r="B161" s="100">
        <v>208</v>
      </c>
      <c r="C161" s="5" t="s">
        <v>211</v>
      </c>
      <c r="D161" s="80" t="s">
        <v>156</v>
      </c>
      <c r="E161" s="39">
        <v>60</v>
      </c>
      <c r="F161" s="39">
        <v>85</v>
      </c>
      <c r="G161" s="39">
        <v>0</v>
      </c>
      <c r="H161" s="39" t="s">
        <v>20</v>
      </c>
      <c r="I161" s="39">
        <v>62</v>
      </c>
      <c r="J161" s="39" t="s">
        <v>20</v>
      </c>
      <c r="K161" s="39" t="s">
        <v>20</v>
      </c>
      <c r="L161" s="39">
        <v>22</v>
      </c>
      <c r="M161" s="39" t="s">
        <v>20</v>
      </c>
      <c r="N161" s="39">
        <v>8</v>
      </c>
      <c r="O161" s="39">
        <v>7</v>
      </c>
    </row>
    <row r="162" spans="1:15" s="18" customFormat="1" ht="11.25" x14ac:dyDescent="0.2">
      <c r="A162" s="5" t="s">
        <v>461</v>
      </c>
      <c r="B162" s="100">
        <v>209</v>
      </c>
      <c r="C162" s="5" t="s">
        <v>216</v>
      </c>
      <c r="D162" s="80" t="s">
        <v>156</v>
      </c>
      <c r="E162" s="39">
        <v>45</v>
      </c>
      <c r="F162" s="39">
        <v>98</v>
      </c>
      <c r="G162" s="39">
        <v>0</v>
      </c>
      <c r="H162" s="39" t="s">
        <v>20</v>
      </c>
      <c r="I162" s="39">
        <v>37</v>
      </c>
      <c r="J162" s="39" t="s">
        <v>20</v>
      </c>
      <c r="K162" s="39" t="s">
        <v>20</v>
      </c>
      <c r="L162" s="39">
        <v>50</v>
      </c>
      <c r="M162" s="39" t="s">
        <v>20</v>
      </c>
      <c r="N162" s="39" t="s">
        <v>20</v>
      </c>
      <c r="O162" s="39" t="s">
        <v>20</v>
      </c>
    </row>
    <row r="163" spans="1:15" s="18" customFormat="1" ht="11.25" x14ac:dyDescent="0.2">
      <c r="A163" s="5" t="s">
        <v>462</v>
      </c>
      <c r="B163" s="100">
        <v>316</v>
      </c>
      <c r="C163" s="5" t="s">
        <v>226</v>
      </c>
      <c r="D163" s="80" t="s">
        <v>156</v>
      </c>
      <c r="E163" s="39">
        <v>10</v>
      </c>
      <c r="F163" s="39" t="s">
        <v>20</v>
      </c>
      <c r="G163" s="39" t="s">
        <v>20</v>
      </c>
      <c r="H163" s="39" t="s">
        <v>20</v>
      </c>
      <c r="I163" s="39" t="s">
        <v>20</v>
      </c>
      <c r="J163" s="39" t="s">
        <v>20</v>
      </c>
      <c r="K163" s="39" t="s">
        <v>20</v>
      </c>
      <c r="L163" s="39" t="s">
        <v>20</v>
      </c>
      <c r="M163" s="39" t="s">
        <v>20</v>
      </c>
      <c r="N163" s="39" t="s">
        <v>20</v>
      </c>
      <c r="O163" s="39" t="s">
        <v>20</v>
      </c>
    </row>
    <row r="164" spans="1:15" s="18" customFormat="1" ht="11.25" x14ac:dyDescent="0.2">
      <c r="A164" s="5" t="s">
        <v>463</v>
      </c>
      <c r="B164" s="100">
        <v>210</v>
      </c>
      <c r="C164" s="5" t="s">
        <v>262</v>
      </c>
      <c r="D164" s="80" t="s">
        <v>156</v>
      </c>
      <c r="E164" s="39">
        <v>50</v>
      </c>
      <c r="F164" s="39">
        <v>82</v>
      </c>
      <c r="G164" s="39">
        <v>0</v>
      </c>
      <c r="H164" s="39">
        <v>72</v>
      </c>
      <c r="I164" s="39">
        <v>8</v>
      </c>
      <c r="J164" s="39" t="s">
        <v>20</v>
      </c>
      <c r="K164" s="39" t="s">
        <v>20</v>
      </c>
      <c r="L164" s="39">
        <v>62</v>
      </c>
      <c r="M164" s="39">
        <v>10</v>
      </c>
      <c r="N164" s="39" t="s">
        <v>20</v>
      </c>
      <c r="O164" s="39" t="s">
        <v>20</v>
      </c>
    </row>
    <row r="165" spans="1:15" s="18" customFormat="1" ht="11.25" x14ac:dyDescent="0.2">
      <c r="A165" s="5" t="s">
        <v>464</v>
      </c>
      <c r="B165" s="100">
        <v>211</v>
      </c>
      <c r="C165" s="5" t="s">
        <v>277</v>
      </c>
      <c r="D165" s="80" t="s">
        <v>156</v>
      </c>
      <c r="E165" s="39">
        <v>30</v>
      </c>
      <c r="F165" s="39">
        <v>80</v>
      </c>
      <c r="G165" s="39">
        <v>0</v>
      </c>
      <c r="H165" s="39" t="s">
        <v>20</v>
      </c>
      <c r="I165" s="39" t="s">
        <v>20</v>
      </c>
      <c r="J165" s="39">
        <v>0</v>
      </c>
      <c r="K165" s="39">
        <v>0</v>
      </c>
      <c r="L165" s="39">
        <v>70</v>
      </c>
      <c r="M165" s="39" t="s">
        <v>20</v>
      </c>
      <c r="N165" s="39" t="s">
        <v>20</v>
      </c>
      <c r="O165" s="39" t="s">
        <v>20</v>
      </c>
    </row>
    <row r="166" spans="1:15" s="18" customFormat="1" ht="11.25" x14ac:dyDescent="0.2">
      <c r="A166" s="5" t="s">
        <v>465</v>
      </c>
      <c r="B166" s="100">
        <v>212</v>
      </c>
      <c r="C166" s="5" t="s">
        <v>282</v>
      </c>
      <c r="D166" s="80" t="s">
        <v>156</v>
      </c>
      <c r="E166" s="39">
        <v>85</v>
      </c>
      <c r="F166" s="39">
        <v>100</v>
      </c>
      <c r="G166" s="39">
        <v>0</v>
      </c>
      <c r="H166" s="39">
        <v>100</v>
      </c>
      <c r="I166" s="39">
        <v>6</v>
      </c>
      <c r="J166" s="39">
        <v>0</v>
      </c>
      <c r="K166" s="39">
        <v>0</v>
      </c>
      <c r="L166" s="39">
        <v>94</v>
      </c>
      <c r="M166" s="39">
        <v>0</v>
      </c>
      <c r="N166" s="39">
        <v>0</v>
      </c>
      <c r="O166" s="39">
        <v>0</v>
      </c>
    </row>
    <row r="167" spans="1:15" s="18" customFormat="1" ht="11.25" x14ac:dyDescent="0.2">
      <c r="A167" s="5" t="s">
        <v>466</v>
      </c>
      <c r="B167" s="100">
        <v>213</v>
      </c>
      <c r="C167" s="5" t="s">
        <v>287</v>
      </c>
      <c r="D167" s="80" t="s">
        <v>156</v>
      </c>
      <c r="E167" s="39">
        <v>10</v>
      </c>
      <c r="F167" s="39">
        <v>91</v>
      </c>
      <c r="G167" s="39">
        <v>0</v>
      </c>
      <c r="H167" s="39" t="s">
        <v>20</v>
      </c>
      <c r="I167" s="39" t="s">
        <v>20</v>
      </c>
      <c r="J167" s="39">
        <v>0</v>
      </c>
      <c r="K167" s="39">
        <v>0</v>
      </c>
      <c r="L167" s="39">
        <v>55</v>
      </c>
      <c r="M167" s="39" t="s">
        <v>20</v>
      </c>
      <c r="N167" s="39" t="s">
        <v>20</v>
      </c>
      <c r="O167" s="39" t="s">
        <v>20</v>
      </c>
    </row>
    <row r="168" spans="1:15" s="18" customFormat="1" ht="11.25" x14ac:dyDescent="0.2">
      <c r="A168" s="5"/>
      <c r="B168" s="100"/>
      <c r="C168" s="5"/>
      <c r="D168" s="80"/>
      <c r="E168" s="39" t="s">
        <v>487</v>
      </c>
      <c r="F168" s="39" t="s">
        <v>487</v>
      </c>
      <c r="G168" s="39" t="s">
        <v>487</v>
      </c>
      <c r="H168" s="39" t="s">
        <v>487</v>
      </c>
      <c r="I168" s="39" t="s">
        <v>487</v>
      </c>
      <c r="J168" s="39" t="s">
        <v>487</v>
      </c>
      <c r="K168" s="39" t="s">
        <v>487</v>
      </c>
      <c r="L168" s="39" t="s">
        <v>487</v>
      </c>
      <c r="M168" s="39" t="s">
        <v>487</v>
      </c>
      <c r="N168" s="39" t="s">
        <v>487</v>
      </c>
      <c r="O168" s="39" t="s">
        <v>487</v>
      </c>
    </row>
    <row r="169" spans="1:15" s="13" customFormat="1" ht="11.25" x14ac:dyDescent="0.2">
      <c r="A169" s="102" t="s">
        <v>450</v>
      </c>
      <c r="B169" s="86" t="s">
        <v>467</v>
      </c>
      <c r="C169" s="99" t="s">
        <v>112</v>
      </c>
      <c r="D169" s="93"/>
      <c r="E169" s="108">
        <v>800</v>
      </c>
      <c r="F169" s="108">
        <v>92</v>
      </c>
      <c r="G169" s="108">
        <v>1</v>
      </c>
      <c r="H169" s="108">
        <v>91</v>
      </c>
      <c r="I169" s="108">
        <v>28</v>
      </c>
      <c r="J169" s="108" t="s">
        <v>20</v>
      </c>
      <c r="K169" s="108" t="s">
        <v>20</v>
      </c>
      <c r="L169" s="108">
        <v>60</v>
      </c>
      <c r="M169" s="108">
        <v>1</v>
      </c>
      <c r="N169" s="108">
        <v>6</v>
      </c>
      <c r="O169" s="108">
        <v>2</v>
      </c>
    </row>
    <row r="170" spans="1:15" s="18" customFormat="1" ht="11.25" x14ac:dyDescent="0.2">
      <c r="A170" s="101"/>
      <c r="B170" s="100"/>
      <c r="C170" s="96"/>
      <c r="D170" s="80"/>
      <c r="E170" s="39" t="s">
        <v>487</v>
      </c>
      <c r="F170" s="39" t="s">
        <v>487</v>
      </c>
      <c r="G170" s="39" t="s">
        <v>487</v>
      </c>
      <c r="H170" s="39" t="s">
        <v>487</v>
      </c>
      <c r="I170" s="39" t="s">
        <v>487</v>
      </c>
      <c r="J170" s="39" t="s">
        <v>487</v>
      </c>
      <c r="K170" s="39" t="s">
        <v>487</v>
      </c>
      <c r="L170" s="39" t="s">
        <v>487</v>
      </c>
      <c r="M170" s="39" t="s">
        <v>487</v>
      </c>
      <c r="N170" s="39" t="s">
        <v>487</v>
      </c>
      <c r="O170" s="39" t="s">
        <v>487</v>
      </c>
    </row>
    <row r="171" spans="1:15" s="18" customFormat="1" ht="11.25" x14ac:dyDescent="0.2">
      <c r="A171" s="5" t="s">
        <v>468</v>
      </c>
      <c r="B171" s="100">
        <v>301</v>
      </c>
      <c r="C171" s="5" t="s">
        <v>111</v>
      </c>
      <c r="D171" s="80" t="s">
        <v>112</v>
      </c>
      <c r="E171" s="39">
        <v>10</v>
      </c>
      <c r="F171" s="39">
        <v>100</v>
      </c>
      <c r="G171" s="39">
        <v>0</v>
      </c>
      <c r="H171" s="39">
        <v>100</v>
      </c>
      <c r="I171" s="39" t="s">
        <v>20</v>
      </c>
      <c r="J171" s="39" t="s">
        <v>20</v>
      </c>
      <c r="K171" s="39">
        <v>0</v>
      </c>
      <c r="L171" s="39">
        <v>92</v>
      </c>
      <c r="M171" s="39">
        <v>0</v>
      </c>
      <c r="N171" s="39">
        <v>0</v>
      </c>
      <c r="O171" s="39">
        <v>0</v>
      </c>
    </row>
    <row r="172" spans="1:15" s="18" customFormat="1" ht="11.25" x14ac:dyDescent="0.2">
      <c r="A172" s="5" t="s">
        <v>469</v>
      </c>
      <c r="B172" s="100">
        <v>302</v>
      </c>
      <c r="C172" s="5" t="s">
        <v>113</v>
      </c>
      <c r="D172" s="80" t="s">
        <v>112</v>
      </c>
      <c r="E172" s="39">
        <v>25</v>
      </c>
      <c r="F172" s="39">
        <v>100</v>
      </c>
      <c r="G172" s="39">
        <v>0</v>
      </c>
      <c r="H172" s="39">
        <v>100</v>
      </c>
      <c r="I172" s="39">
        <v>12</v>
      </c>
      <c r="J172" s="39">
        <v>0</v>
      </c>
      <c r="K172" s="39">
        <v>0</v>
      </c>
      <c r="L172" s="39">
        <v>88</v>
      </c>
      <c r="M172" s="39">
        <v>0</v>
      </c>
      <c r="N172" s="39">
        <v>0</v>
      </c>
      <c r="O172" s="39">
        <v>0</v>
      </c>
    </row>
    <row r="173" spans="1:15" s="18" customFormat="1" ht="11.25" x14ac:dyDescent="0.2">
      <c r="A173" s="5" t="s">
        <v>470</v>
      </c>
      <c r="B173" s="100">
        <v>303</v>
      </c>
      <c r="C173" s="5" t="s">
        <v>129</v>
      </c>
      <c r="D173" s="80" t="s">
        <v>112</v>
      </c>
      <c r="E173" s="39">
        <v>55</v>
      </c>
      <c r="F173" s="39">
        <v>81</v>
      </c>
      <c r="G173" s="39" t="s">
        <v>20</v>
      </c>
      <c r="H173" s="39" t="s">
        <v>20</v>
      </c>
      <c r="I173" s="39">
        <v>32</v>
      </c>
      <c r="J173" s="39" t="s">
        <v>20</v>
      </c>
      <c r="K173" s="39">
        <v>0</v>
      </c>
      <c r="L173" s="39">
        <v>40</v>
      </c>
      <c r="M173" s="39" t="s">
        <v>20</v>
      </c>
      <c r="N173" s="39">
        <v>14</v>
      </c>
      <c r="O173" s="39">
        <v>5</v>
      </c>
    </row>
    <row r="174" spans="1:15" s="18" customFormat="1" ht="11.25" x14ac:dyDescent="0.2">
      <c r="A174" s="5" t="s">
        <v>471</v>
      </c>
      <c r="B174" s="100">
        <v>304</v>
      </c>
      <c r="C174" s="5" t="s">
        <v>142</v>
      </c>
      <c r="D174" s="80" t="s">
        <v>112</v>
      </c>
      <c r="E174" s="39">
        <v>35</v>
      </c>
      <c r="F174" s="39">
        <v>100</v>
      </c>
      <c r="G174" s="39">
        <v>0</v>
      </c>
      <c r="H174" s="39">
        <v>100</v>
      </c>
      <c r="I174" s="39">
        <v>0</v>
      </c>
      <c r="J174" s="39">
        <v>0</v>
      </c>
      <c r="K174" s="39">
        <v>0</v>
      </c>
      <c r="L174" s="39">
        <v>100</v>
      </c>
      <c r="M174" s="39">
        <v>0</v>
      </c>
      <c r="N174" s="39">
        <v>0</v>
      </c>
      <c r="O174" s="39">
        <v>0</v>
      </c>
    </row>
    <row r="175" spans="1:15" s="18" customFormat="1" ht="11.25" x14ac:dyDescent="0.2">
      <c r="A175" s="5" t="s">
        <v>472</v>
      </c>
      <c r="B175" s="100">
        <v>305</v>
      </c>
      <c r="C175" s="5" t="s">
        <v>145</v>
      </c>
      <c r="D175" s="80" t="s">
        <v>112</v>
      </c>
      <c r="E175" s="39">
        <v>45</v>
      </c>
      <c r="F175" s="39">
        <v>95</v>
      </c>
      <c r="G175" s="39">
        <v>0</v>
      </c>
      <c r="H175" s="39" t="s">
        <v>20</v>
      </c>
      <c r="I175" s="39">
        <v>56</v>
      </c>
      <c r="J175" s="39">
        <v>0</v>
      </c>
      <c r="K175" s="39">
        <v>0</v>
      </c>
      <c r="L175" s="39" t="s">
        <v>20</v>
      </c>
      <c r="M175" s="39" t="s">
        <v>20</v>
      </c>
      <c r="N175" s="39" t="s">
        <v>20</v>
      </c>
      <c r="O175" s="39" t="s">
        <v>20</v>
      </c>
    </row>
    <row r="176" spans="1:15" s="18" customFormat="1" ht="11.25" x14ac:dyDescent="0.2">
      <c r="A176" s="5" t="s">
        <v>473</v>
      </c>
      <c r="B176" s="100">
        <v>306</v>
      </c>
      <c r="C176" s="5" t="s">
        <v>164</v>
      </c>
      <c r="D176" s="80" t="s">
        <v>112</v>
      </c>
      <c r="E176" s="39">
        <v>70</v>
      </c>
      <c r="F176" s="39">
        <v>94</v>
      </c>
      <c r="G176" s="39">
        <v>0</v>
      </c>
      <c r="H176" s="39" t="s">
        <v>20</v>
      </c>
      <c r="I176" s="39">
        <v>54</v>
      </c>
      <c r="J176" s="39" t="s">
        <v>20</v>
      </c>
      <c r="K176" s="39" t="s">
        <v>20</v>
      </c>
      <c r="L176" s="39">
        <v>38</v>
      </c>
      <c r="M176" s="39" t="s">
        <v>20</v>
      </c>
      <c r="N176" s="39" t="s">
        <v>20</v>
      </c>
      <c r="O176" s="39" t="s">
        <v>20</v>
      </c>
    </row>
    <row r="177" spans="1:15" s="18" customFormat="1" ht="11.25" x14ac:dyDescent="0.2">
      <c r="A177" s="5" t="s">
        <v>474</v>
      </c>
      <c r="B177" s="100">
        <v>307</v>
      </c>
      <c r="C177" s="5" t="s">
        <v>182</v>
      </c>
      <c r="D177" s="80" t="s">
        <v>112</v>
      </c>
      <c r="E177" s="39">
        <v>50</v>
      </c>
      <c r="F177" s="39">
        <v>100</v>
      </c>
      <c r="G177" s="39">
        <v>0</v>
      </c>
      <c r="H177" s="39">
        <v>100</v>
      </c>
      <c r="I177" s="39">
        <v>27</v>
      </c>
      <c r="J177" s="39">
        <v>0</v>
      </c>
      <c r="K177" s="39">
        <v>0</v>
      </c>
      <c r="L177" s="39">
        <v>73</v>
      </c>
      <c r="M177" s="39">
        <v>0</v>
      </c>
      <c r="N177" s="39">
        <v>0</v>
      </c>
      <c r="O177" s="39">
        <v>0</v>
      </c>
    </row>
    <row r="178" spans="1:15" s="18" customFormat="1" ht="11.25" x14ac:dyDescent="0.2">
      <c r="A178" s="5" t="s">
        <v>475</v>
      </c>
      <c r="B178" s="100">
        <v>308</v>
      </c>
      <c r="C178" s="5" t="s">
        <v>185</v>
      </c>
      <c r="D178" s="80" t="s">
        <v>112</v>
      </c>
      <c r="E178" s="39">
        <v>50</v>
      </c>
      <c r="F178" s="39">
        <v>98</v>
      </c>
      <c r="G178" s="39" t="s">
        <v>20</v>
      </c>
      <c r="H178" s="39" t="s">
        <v>20</v>
      </c>
      <c r="I178" s="39" t="s">
        <v>20</v>
      </c>
      <c r="J178" s="39">
        <v>0</v>
      </c>
      <c r="K178" s="39">
        <v>0</v>
      </c>
      <c r="L178" s="39">
        <v>73</v>
      </c>
      <c r="M178" s="39" t="s">
        <v>20</v>
      </c>
      <c r="N178" s="39" t="s">
        <v>20</v>
      </c>
      <c r="O178" s="39" t="s">
        <v>20</v>
      </c>
    </row>
    <row r="179" spans="1:15" s="18" customFormat="1" ht="11.25" x14ac:dyDescent="0.2">
      <c r="A179" s="5" t="s">
        <v>476</v>
      </c>
      <c r="B179" s="100">
        <v>203</v>
      </c>
      <c r="C179" s="5" t="s">
        <v>189</v>
      </c>
      <c r="D179" s="80" t="s">
        <v>112</v>
      </c>
      <c r="E179" s="39">
        <v>40</v>
      </c>
      <c r="F179" s="39">
        <v>87</v>
      </c>
      <c r="G179" s="39">
        <v>0</v>
      </c>
      <c r="H179" s="39" t="s">
        <v>20</v>
      </c>
      <c r="I179" s="39">
        <v>13</v>
      </c>
      <c r="J179" s="39" t="s">
        <v>20</v>
      </c>
      <c r="K179" s="39">
        <v>0</v>
      </c>
      <c r="L179" s="39">
        <v>71</v>
      </c>
      <c r="M179" s="39" t="s">
        <v>20</v>
      </c>
      <c r="N179" s="39" t="s">
        <v>20</v>
      </c>
      <c r="O179" s="39" t="s">
        <v>20</v>
      </c>
    </row>
    <row r="180" spans="1:15" s="18" customFormat="1" ht="11.25" x14ac:dyDescent="0.2">
      <c r="A180" s="5" t="s">
        <v>477</v>
      </c>
      <c r="B180" s="100">
        <v>310</v>
      </c>
      <c r="C180" s="5" t="s">
        <v>195</v>
      </c>
      <c r="D180" s="80" t="s">
        <v>112</v>
      </c>
      <c r="E180" s="39">
        <v>40</v>
      </c>
      <c r="F180" s="39">
        <v>88</v>
      </c>
      <c r="G180" s="39">
        <v>0</v>
      </c>
      <c r="H180" s="39" t="s">
        <v>20</v>
      </c>
      <c r="I180" s="39" t="s">
        <v>20</v>
      </c>
      <c r="J180" s="39">
        <v>0</v>
      </c>
      <c r="K180" s="39">
        <v>0</v>
      </c>
      <c r="L180" s="39">
        <v>68</v>
      </c>
      <c r="M180" s="39" t="s">
        <v>20</v>
      </c>
      <c r="N180" s="39" t="s">
        <v>20</v>
      </c>
      <c r="O180" s="39" t="s">
        <v>20</v>
      </c>
    </row>
    <row r="181" spans="1:15" s="18" customFormat="1" ht="11.25" x14ac:dyDescent="0.2">
      <c r="A181" s="5" t="s">
        <v>478</v>
      </c>
      <c r="B181" s="100">
        <v>311</v>
      </c>
      <c r="C181" s="5" t="s">
        <v>197</v>
      </c>
      <c r="D181" s="80" t="s">
        <v>112</v>
      </c>
      <c r="E181" s="39">
        <v>25</v>
      </c>
      <c r="F181" s="39">
        <v>88</v>
      </c>
      <c r="G181" s="39">
        <v>0</v>
      </c>
      <c r="H181" s="39" t="s">
        <v>20</v>
      </c>
      <c r="I181" s="39">
        <v>52</v>
      </c>
      <c r="J181" s="39">
        <v>0</v>
      </c>
      <c r="K181" s="39">
        <v>0</v>
      </c>
      <c r="L181" s="39" t="s">
        <v>20</v>
      </c>
      <c r="M181" s="39" t="s">
        <v>20</v>
      </c>
      <c r="N181" s="39">
        <v>12</v>
      </c>
      <c r="O181" s="39">
        <v>0</v>
      </c>
    </row>
    <row r="182" spans="1:15" s="18" customFormat="1" ht="11.25" x14ac:dyDescent="0.2">
      <c r="A182" s="5" t="s">
        <v>479</v>
      </c>
      <c r="B182" s="100">
        <v>312</v>
      </c>
      <c r="C182" s="5" t="s">
        <v>200</v>
      </c>
      <c r="D182" s="80" t="s">
        <v>112</v>
      </c>
      <c r="E182" s="39">
        <v>65</v>
      </c>
      <c r="F182" s="39">
        <v>89</v>
      </c>
      <c r="G182" s="39" t="s">
        <v>20</v>
      </c>
      <c r="H182" s="39">
        <v>84</v>
      </c>
      <c r="I182" s="39">
        <v>6</v>
      </c>
      <c r="J182" s="39">
        <v>0</v>
      </c>
      <c r="K182" s="39">
        <v>0</v>
      </c>
      <c r="L182" s="39">
        <v>78</v>
      </c>
      <c r="M182" s="39">
        <v>5</v>
      </c>
      <c r="N182" s="39" t="s">
        <v>20</v>
      </c>
      <c r="O182" s="39" t="s">
        <v>20</v>
      </c>
    </row>
    <row r="183" spans="1:15" s="18" customFormat="1" ht="11.25" x14ac:dyDescent="0.2">
      <c r="A183" s="5" t="s">
        <v>480</v>
      </c>
      <c r="B183" s="100">
        <v>313</v>
      </c>
      <c r="C183" s="5" t="s">
        <v>201</v>
      </c>
      <c r="D183" s="80" t="s">
        <v>112</v>
      </c>
      <c r="E183" s="39">
        <v>30</v>
      </c>
      <c r="F183" s="39">
        <v>97</v>
      </c>
      <c r="G183" s="39">
        <v>0</v>
      </c>
      <c r="H183" s="39" t="s">
        <v>20</v>
      </c>
      <c r="I183" s="39" t="s">
        <v>20</v>
      </c>
      <c r="J183" s="39">
        <v>0</v>
      </c>
      <c r="K183" s="39">
        <v>0</v>
      </c>
      <c r="L183" s="39">
        <v>69</v>
      </c>
      <c r="M183" s="39" t="s">
        <v>20</v>
      </c>
      <c r="N183" s="39" t="s">
        <v>20</v>
      </c>
      <c r="O183" s="39" t="s">
        <v>20</v>
      </c>
    </row>
    <row r="184" spans="1:15" s="18" customFormat="1" ht="11.25" x14ac:dyDescent="0.2">
      <c r="A184" s="5" t="s">
        <v>481</v>
      </c>
      <c r="B184" s="100">
        <v>314</v>
      </c>
      <c r="C184" s="5" t="s">
        <v>208</v>
      </c>
      <c r="D184" s="80" t="s">
        <v>112</v>
      </c>
      <c r="E184" s="39">
        <v>45</v>
      </c>
      <c r="F184" s="39">
        <v>95</v>
      </c>
      <c r="G184" s="39" t="s">
        <v>20</v>
      </c>
      <c r="H184" s="39" t="s">
        <v>20</v>
      </c>
      <c r="I184" s="39">
        <v>27</v>
      </c>
      <c r="J184" s="39" t="s">
        <v>20</v>
      </c>
      <c r="K184" s="39">
        <v>0</v>
      </c>
      <c r="L184" s="39">
        <v>59</v>
      </c>
      <c r="M184" s="39" t="s">
        <v>20</v>
      </c>
      <c r="N184" s="39" t="s">
        <v>20</v>
      </c>
      <c r="O184" s="39" t="s">
        <v>20</v>
      </c>
    </row>
    <row r="185" spans="1:15" s="18" customFormat="1" ht="11.25" x14ac:dyDescent="0.2">
      <c r="A185" s="5" t="s">
        <v>482</v>
      </c>
      <c r="B185" s="100">
        <v>315</v>
      </c>
      <c r="C185" s="5" t="s">
        <v>222</v>
      </c>
      <c r="D185" s="80" t="s">
        <v>112</v>
      </c>
      <c r="E185" s="39">
        <v>40</v>
      </c>
      <c r="F185" s="39">
        <v>83</v>
      </c>
      <c r="G185" s="39">
        <v>0</v>
      </c>
      <c r="H185" s="39" t="s">
        <v>20</v>
      </c>
      <c r="I185" s="39" t="s">
        <v>20</v>
      </c>
      <c r="J185" s="39">
        <v>0</v>
      </c>
      <c r="K185" s="39">
        <v>0</v>
      </c>
      <c r="L185" s="39">
        <v>51</v>
      </c>
      <c r="M185" s="39" t="s">
        <v>20</v>
      </c>
      <c r="N185" s="39">
        <v>17</v>
      </c>
      <c r="O185" s="39">
        <v>0</v>
      </c>
    </row>
    <row r="186" spans="1:15" s="18" customFormat="1" ht="11.25" x14ac:dyDescent="0.2">
      <c r="A186" s="5" t="s">
        <v>483</v>
      </c>
      <c r="B186" s="100">
        <v>317</v>
      </c>
      <c r="C186" s="5" t="s">
        <v>244</v>
      </c>
      <c r="D186" s="80" t="s">
        <v>112</v>
      </c>
      <c r="E186" s="39">
        <v>40</v>
      </c>
      <c r="F186" s="39">
        <v>97</v>
      </c>
      <c r="G186" s="39">
        <v>0</v>
      </c>
      <c r="H186" s="39" t="s">
        <v>20</v>
      </c>
      <c r="I186" s="39">
        <v>18</v>
      </c>
      <c r="J186" s="39" t="s">
        <v>20</v>
      </c>
      <c r="K186" s="39" t="s">
        <v>20</v>
      </c>
      <c r="L186" s="39">
        <v>67</v>
      </c>
      <c r="M186" s="39" t="s">
        <v>20</v>
      </c>
      <c r="N186" s="39" t="s">
        <v>20</v>
      </c>
      <c r="O186" s="39" t="s">
        <v>20</v>
      </c>
    </row>
    <row r="187" spans="1:15" s="18" customFormat="1" ht="11.25" x14ac:dyDescent="0.2">
      <c r="A187" s="5" t="s">
        <v>484</v>
      </c>
      <c r="B187" s="100">
        <v>318</v>
      </c>
      <c r="C187" s="5" t="s">
        <v>246</v>
      </c>
      <c r="D187" s="80" t="s">
        <v>112</v>
      </c>
      <c r="E187" s="39">
        <v>20</v>
      </c>
      <c r="F187" s="39">
        <v>100</v>
      </c>
      <c r="G187" s="39">
        <v>0</v>
      </c>
      <c r="H187" s="39">
        <v>100</v>
      </c>
      <c r="I187" s="39">
        <v>83</v>
      </c>
      <c r="J187" s="39" t="s">
        <v>20</v>
      </c>
      <c r="K187" s="39">
        <v>0</v>
      </c>
      <c r="L187" s="39" t="s">
        <v>20</v>
      </c>
      <c r="M187" s="39">
        <v>0</v>
      </c>
      <c r="N187" s="39">
        <v>0</v>
      </c>
      <c r="O187" s="39">
        <v>0</v>
      </c>
    </row>
    <row r="188" spans="1:15" s="18" customFormat="1" ht="11.25" x14ac:dyDescent="0.2">
      <c r="A188" s="5" t="s">
        <v>485</v>
      </c>
      <c r="B188" s="100">
        <v>319</v>
      </c>
      <c r="C188" s="5" t="s">
        <v>271</v>
      </c>
      <c r="D188" s="80" t="s">
        <v>112</v>
      </c>
      <c r="E188" s="39">
        <v>50</v>
      </c>
      <c r="F188" s="39">
        <v>82</v>
      </c>
      <c r="G188" s="39" t="s">
        <v>20</v>
      </c>
      <c r="H188" s="39" t="s">
        <v>20</v>
      </c>
      <c r="I188" s="39">
        <v>47</v>
      </c>
      <c r="J188" s="39" t="s">
        <v>20</v>
      </c>
      <c r="K188" s="39">
        <v>0</v>
      </c>
      <c r="L188" s="39">
        <v>24</v>
      </c>
      <c r="M188" s="39" t="s">
        <v>20</v>
      </c>
      <c r="N188" s="39" t="s">
        <v>20</v>
      </c>
      <c r="O188" s="39" t="s">
        <v>20</v>
      </c>
    </row>
    <row r="189" spans="1:15" s="18" customFormat="1" ht="11.25" x14ac:dyDescent="0.2">
      <c r="A189" s="5" t="s">
        <v>486</v>
      </c>
      <c r="B189" s="103">
        <v>320</v>
      </c>
      <c r="C189" s="5" t="s">
        <v>281</v>
      </c>
      <c r="D189" s="5" t="s">
        <v>112</v>
      </c>
      <c r="E189" s="39">
        <v>75</v>
      </c>
      <c r="F189" s="39">
        <v>91</v>
      </c>
      <c r="G189" s="39">
        <v>0</v>
      </c>
      <c r="H189" s="39" t="s">
        <v>20</v>
      </c>
      <c r="I189" s="39">
        <v>11</v>
      </c>
      <c r="J189" s="39" t="s">
        <v>20</v>
      </c>
      <c r="K189" s="39" t="s">
        <v>20</v>
      </c>
      <c r="L189" s="39">
        <v>78</v>
      </c>
      <c r="M189" s="39" t="s">
        <v>20</v>
      </c>
      <c r="N189" s="39">
        <v>5</v>
      </c>
      <c r="O189" s="39">
        <v>4</v>
      </c>
    </row>
    <row r="190" spans="1:15" x14ac:dyDescent="0.25">
      <c r="A190" s="106"/>
      <c r="B190" s="106"/>
      <c r="C190" s="106"/>
      <c r="D190" s="106"/>
      <c r="F190" s="106"/>
      <c r="G190" s="106"/>
      <c r="H190" s="106"/>
      <c r="I190" s="106"/>
      <c r="J190" s="106"/>
      <c r="K190" s="106"/>
      <c r="L190" s="106"/>
      <c r="M190" s="106"/>
      <c r="N190" s="106"/>
      <c r="O190" s="106"/>
    </row>
    <row r="191" spans="1:15" x14ac:dyDescent="0.25">
      <c r="A191" s="104"/>
      <c r="B191" s="104"/>
      <c r="C191" s="25" t="s">
        <v>51</v>
      </c>
      <c r="D191" s="104"/>
      <c r="E191" s="104"/>
      <c r="F191" s="104"/>
      <c r="G191" s="104"/>
      <c r="H191" s="104"/>
      <c r="I191" s="104"/>
      <c r="J191" s="104"/>
      <c r="K191" s="104"/>
      <c r="L191" s="104"/>
      <c r="M191" s="104"/>
      <c r="N191" s="104"/>
      <c r="O191" s="27" t="s">
        <v>52</v>
      </c>
    </row>
  </sheetData>
  <sheetProtection selectLockedCells="1" sort="0" autoFilter="0"/>
  <mergeCells count="3">
    <mergeCell ref="H4:L4"/>
    <mergeCell ref="N4:O4"/>
    <mergeCell ref="I5:K5"/>
  </mergeCells>
  <pageMargins left="0.70866141732283472" right="0.70866141732283472" top="0.74803149606299213" bottom="0.74803149606299213" header="0.31496062992125984" footer="0.31496062992125984"/>
  <pageSetup paperSize="9" scale="2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O191"/>
  <sheetViews>
    <sheetView workbookViewId="0">
      <pane xSplit="4" ySplit="6" topLeftCell="E7" activePane="bottomRight" state="frozen"/>
      <selection activeCell="F20" sqref="F20"/>
      <selection pane="topRight" activeCell="F20" sqref="F20"/>
      <selection pane="bottomLeft" activeCell="F20" sqref="F20"/>
      <selection pane="bottomRight" activeCell="F20" sqref="F20"/>
    </sheetView>
  </sheetViews>
  <sheetFormatPr defaultRowHeight="15" x14ac:dyDescent="0.25"/>
  <cols>
    <col min="1" max="1" width="9.140625" style="105"/>
    <col min="2" max="2" width="4.140625" style="105" bestFit="1" customWidth="1"/>
    <col min="3" max="3" width="28.42578125" style="105" customWidth="1"/>
    <col min="4" max="4" width="19.28515625" style="105" bestFit="1" customWidth="1"/>
    <col min="5" max="5" width="9.140625" style="106"/>
    <col min="6" max="6" width="12.140625" style="105" customWidth="1"/>
    <col min="7" max="7" width="9.140625" style="105" bestFit="1" customWidth="1"/>
    <col min="8" max="9" width="9.140625" style="105"/>
    <col min="10" max="10" width="9.140625" style="105" customWidth="1"/>
    <col min="11" max="12" width="9.140625" style="105"/>
    <col min="13" max="13" width="12.42578125" style="105" bestFit="1" customWidth="1"/>
    <col min="14" max="16384" width="9.140625" style="105"/>
  </cols>
  <sheetData>
    <row r="1" spans="1:15" s="18" customFormat="1" ht="15.75" customHeight="1" x14ac:dyDescent="0.2">
      <c r="A1" s="1" t="s">
        <v>296</v>
      </c>
      <c r="B1" s="1"/>
      <c r="C1" s="1"/>
      <c r="D1" s="1"/>
      <c r="E1" s="1"/>
      <c r="F1" s="1"/>
      <c r="G1" s="1"/>
      <c r="H1" s="1"/>
      <c r="I1" s="1"/>
      <c r="J1" s="1"/>
      <c r="K1" s="1"/>
      <c r="L1" s="1"/>
    </row>
    <row r="2" spans="1:15" s="18" customFormat="1" ht="15" customHeight="1" x14ac:dyDescent="0.2">
      <c r="A2" s="3" t="s">
        <v>33</v>
      </c>
      <c r="B2" s="3"/>
      <c r="C2" s="5"/>
      <c r="D2" s="80"/>
      <c r="E2" s="5"/>
    </row>
    <row r="3" spans="1:15" s="18" customFormat="1" ht="15" customHeight="1" x14ac:dyDescent="0.2">
      <c r="A3" s="3" t="s">
        <v>297</v>
      </c>
      <c r="B3" s="3"/>
      <c r="C3" s="5"/>
      <c r="D3" s="80"/>
      <c r="E3" s="5"/>
    </row>
    <row r="4" spans="1:15" s="18" customFormat="1" ht="30.75" customHeight="1" x14ac:dyDescent="0.2">
      <c r="C4" s="5"/>
      <c r="D4" s="80"/>
      <c r="E4" s="5"/>
      <c r="H4" s="220"/>
      <c r="I4" s="220"/>
      <c r="J4" s="220"/>
      <c r="K4" s="220"/>
      <c r="L4" s="220"/>
      <c r="M4" s="81"/>
      <c r="N4" s="221" t="s">
        <v>298</v>
      </c>
      <c r="O4" s="221"/>
    </row>
    <row r="5" spans="1:15" s="18" customFormat="1" ht="15" customHeight="1" x14ac:dyDescent="0.2">
      <c r="B5" s="82"/>
      <c r="C5" s="5"/>
      <c r="D5" s="80"/>
      <c r="E5" s="5"/>
      <c r="H5" s="83"/>
      <c r="I5" s="220"/>
      <c r="J5" s="220"/>
      <c r="K5" s="220"/>
      <c r="L5" s="84"/>
    </row>
    <row r="6" spans="1:15" s="18" customFormat="1" ht="56.25" x14ac:dyDescent="0.2">
      <c r="A6" s="107" t="s">
        <v>299</v>
      </c>
      <c r="C6" s="87" t="s">
        <v>301</v>
      </c>
      <c r="D6" s="88" t="s">
        <v>302</v>
      </c>
      <c r="E6" s="109" t="s">
        <v>303</v>
      </c>
      <c r="F6" s="110" t="s">
        <v>304</v>
      </c>
      <c r="G6" s="109" t="s">
        <v>305</v>
      </c>
      <c r="H6" s="109" t="s">
        <v>306</v>
      </c>
      <c r="I6" s="109" t="s">
        <v>44</v>
      </c>
      <c r="J6" s="109" t="s">
        <v>307</v>
      </c>
      <c r="K6" s="109" t="s">
        <v>308</v>
      </c>
      <c r="L6" s="109" t="s">
        <v>309</v>
      </c>
      <c r="M6" s="110" t="s">
        <v>310</v>
      </c>
      <c r="N6" s="109" t="s">
        <v>311</v>
      </c>
      <c r="O6" s="109" t="s">
        <v>488</v>
      </c>
    </row>
    <row r="7" spans="1:15" s="13" customFormat="1" ht="11.25" x14ac:dyDescent="0.2">
      <c r="A7" s="91" t="s">
        <v>313</v>
      </c>
      <c r="B7" s="13" t="s">
        <v>161</v>
      </c>
      <c r="C7" s="92" t="s">
        <v>490</v>
      </c>
      <c r="D7" s="92"/>
      <c r="E7" s="108">
        <v>558995</v>
      </c>
      <c r="F7" s="108">
        <v>94</v>
      </c>
      <c r="G7" s="108">
        <v>6</v>
      </c>
      <c r="H7" s="108">
        <v>90</v>
      </c>
      <c r="I7" s="108">
        <v>38</v>
      </c>
      <c r="J7" s="108">
        <v>39</v>
      </c>
      <c r="K7" s="108">
        <v>13</v>
      </c>
      <c r="L7" s="108">
        <v>2</v>
      </c>
      <c r="M7" s="108">
        <v>3</v>
      </c>
      <c r="N7" s="108">
        <v>6</v>
      </c>
      <c r="O7" s="108">
        <v>1</v>
      </c>
    </row>
    <row r="8" spans="1:15" s="18" customFormat="1" ht="11.25" x14ac:dyDescent="0.2">
      <c r="A8" s="95"/>
      <c r="C8" s="96"/>
      <c r="D8" s="5"/>
      <c r="E8" s="108" t="s">
        <v>487</v>
      </c>
      <c r="F8" s="39" t="s">
        <v>487</v>
      </c>
      <c r="G8" s="39" t="s">
        <v>487</v>
      </c>
      <c r="H8" s="39" t="s">
        <v>487</v>
      </c>
      <c r="I8" s="39" t="s">
        <v>487</v>
      </c>
      <c r="J8" s="39" t="s">
        <v>487</v>
      </c>
      <c r="K8" s="39" t="s">
        <v>487</v>
      </c>
      <c r="L8" s="39" t="s">
        <v>487</v>
      </c>
      <c r="M8" s="39" t="s">
        <v>487</v>
      </c>
      <c r="N8" s="39" t="s">
        <v>487</v>
      </c>
      <c r="O8" s="39" t="s">
        <v>487</v>
      </c>
    </row>
    <row r="9" spans="1:15" s="13" customFormat="1" ht="11.25" x14ac:dyDescent="0.2">
      <c r="A9" s="98" t="s">
        <v>315</v>
      </c>
      <c r="B9" s="86" t="s">
        <v>316</v>
      </c>
      <c r="C9" s="99" t="s">
        <v>168</v>
      </c>
      <c r="D9" s="92"/>
      <c r="E9" s="108">
        <v>27685</v>
      </c>
      <c r="F9" s="108">
        <v>92</v>
      </c>
      <c r="G9" s="108">
        <v>8</v>
      </c>
      <c r="H9" s="108">
        <v>88</v>
      </c>
      <c r="I9" s="108">
        <v>46</v>
      </c>
      <c r="J9" s="108">
        <v>34</v>
      </c>
      <c r="K9" s="108">
        <v>7</v>
      </c>
      <c r="L9" s="108">
        <v>2</v>
      </c>
      <c r="M9" s="108">
        <v>3</v>
      </c>
      <c r="N9" s="108">
        <v>8</v>
      </c>
      <c r="O9" s="108">
        <v>1</v>
      </c>
    </row>
    <row r="10" spans="1:15" s="18" customFormat="1" ht="11.25" x14ac:dyDescent="0.2">
      <c r="A10" s="95"/>
      <c r="B10" s="100"/>
      <c r="C10" s="96"/>
      <c r="D10" s="5"/>
      <c r="E10" s="39" t="s">
        <v>487</v>
      </c>
      <c r="F10" s="39" t="s">
        <v>487</v>
      </c>
      <c r="G10" s="39" t="s">
        <v>487</v>
      </c>
      <c r="H10" s="39" t="s">
        <v>487</v>
      </c>
      <c r="I10" s="39" t="s">
        <v>487</v>
      </c>
      <c r="J10" s="39" t="s">
        <v>487</v>
      </c>
      <c r="K10" s="39" t="s">
        <v>487</v>
      </c>
      <c r="L10" s="39" t="s">
        <v>487</v>
      </c>
      <c r="M10" s="39" t="s">
        <v>487</v>
      </c>
      <c r="N10" s="39" t="s">
        <v>487</v>
      </c>
      <c r="O10" s="39" t="s">
        <v>487</v>
      </c>
    </row>
    <row r="11" spans="1:15" s="18" customFormat="1" ht="11.25" x14ac:dyDescent="0.2">
      <c r="A11" s="5" t="s">
        <v>317</v>
      </c>
      <c r="B11" s="100">
        <v>841</v>
      </c>
      <c r="C11" s="5" t="s">
        <v>167</v>
      </c>
      <c r="D11" s="5" t="s">
        <v>168</v>
      </c>
      <c r="E11" s="39">
        <v>1155</v>
      </c>
      <c r="F11" s="39">
        <v>92</v>
      </c>
      <c r="G11" s="39">
        <v>5</v>
      </c>
      <c r="H11" s="39">
        <v>90</v>
      </c>
      <c r="I11" s="39">
        <v>42</v>
      </c>
      <c r="J11" s="39">
        <v>10</v>
      </c>
      <c r="K11" s="39">
        <v>35</v>
      </c>
      <c r="L11" s="39">
        <v>2</v>
      </c>
      <c r="M11" s="39">
        <v>3</v>
      </c>
      <c r="N11" s="39">
        <v>7</v>
      </c>
      <c r="O11" s="39">
        <v>1</v>
      </c>
    </row>
    <row r="12" spans="1:15" s="18" customFormat="1" ht="11.25" x14ac:dyDescent="0.2">
      <c r="A12" s="101" t="s">
        <v>318</v>
      </c>
      <c r="B12" s="100">
        <v>840</v>
      </c>
      <c r="C12" s="5" t="s">
        <v>181</v>
      </c>
      <c r="D12" s="5" t="s">
        <v>168</v>
      </c>
      <c r="E12" s="39">
        <v>5255</v>
      </c>
      <c r="F12" s="39">
        <v>91</v>
      </c>
      <c r="G12" s="39">
        <v>8</v>
      </c>
      <c r="H12" s="39">
        <v>88</v>
      </c>
      <c r="I12" s="39">
        <v>45</v>
      </c>
      <c r="J12" s="39">
        <v>35</v>
      </c>
      <c r="K12" s="39">
        <v>6</v>
      </c>
      <c r="L12" s="39">
        <v>2</v>
      </c>
      <c r="M12" s="39">
        <v>3</v>
      </c>
      <c r="N12" s="39">
        <v>8</v>
      </c>
      <c r="O12" s="39">
        <v>1</v>
      </c>
    </row>
    <row r="13" spans="1:15" s="18" customFormat="1" ht="11.25" x14ac:dyDescent="0.2">
      <c r="A13" s="5" t="s">
        <v>319</v>
      </c>
      <c r="B13" s="100">
        <v>390</v>
      </c>
      <c r="C13" s="5" t="s">
        <v>187</v>
      </c>
      <c r="D13" s="5" t="s">
        <v>168</v>
      </c>
      <c r="E13" s="39">
        <v>2095</v>
      </c>
      <c r="F13" s="39">
        <v>93</v>
      </c>
      <c r="G13" s="39">
        <v>10</v>
      </c>
      <c r="H13" s="39">
        <v>88</v>
      </c>
      <c r="I13" s="39">
        <v>37</v>
      </c>
      <c r="J13" s="39">
        <v>49</v>
      </c>
      <c r="K13" s="39">
        <v>0</v>
      </c>
      <c r="L13" s="39">
        <v>3</v>
      </c>
      <c r="M13" s="39">
        <v>4</v>
      </c>
      <c r="N13" s="39">
        <v>7</v>
      </c>
      <c r="O13" s="39" t="s">
        <v>31</v>
      </c>
    </row>
    <row r="14" spans="1:15" s="18" customFormat="1" ht="11.25" x14ac:dyDescent="0.2">
      <c r="A14" s="5" t="s">
        <v>320</v>
      </c>
      <c r="B14" s="100">
        <v>805</v>
      </c>
      <c r="C14" s="5" t="s">
        <v>196</v>
      </c>
      <c r="D14" s="5" t="s">
        <v>168</v>
      </c>
      <c r="E14" s="39">
        <v>1120</v>
      </c>
      <c r="F14" s="39">
        <v>92</v>
      </c>
      <c r="G14" s="39">
        <v>7</v>
      </c>
      <c r="H14" s="39">
        <v>89</v>
      </c>
      <c r="I14" s="39">
        <v>43</v>
      </c>
      <c r="J14" s="39">
        <v>17</v>
      </c>
      <c r="K14" s="39">
        <v>27</v>
      </c>
      <c r="L14" s="39">
        <v>2</v>
      </c>
      <c r="M14" s="39">
        <v>3</v>
      </c>
      <c r="N14" s="39">
        <v>7</v>
      </c>
      <c r="O14" s="39">
        <v>1</v>
      </c>
    </row>
    <row r="15" spans="1:15" s="18" customFormat="1" ht="11.25" x14ac:dyDescent="0.2">
      <c r="A15" s="5" t="s">
        <v>321</v>
      </c>
      <c r="B15" s="100">
        <v>806</v>
      </c>
      <c r="C15" s="5" t="s">
        <v>223</v>
      </c>
      <c r="D15" s="5" t="s">
        <v>168</v>
      </c>
      <c r="E15" s="39">
        <v>1445</v>
      </c>
      <c r="F15" s="39">
        <v>91</v>
      </c>
      <c r="G15" s="39">
        <v>8</v>
      </c>
      <c r="H15" s="39">
        <v>88</v>
      </c>
      <c r="I15" s="39">
        <v>54</v>
      </c>
      <c r="J15" s="39">
        <v>25</v>
      </c>
      <c r="K15" s="39">
        <v>6</v>
      </c>
      <c r="L15" s="39">
        <v>2</v>
      </c>
      <c r="M15" s="39">
        <v>4</v>
      </c>
      <c r="N15" s="39">
        <v>8</v>
      </c>
      <c r="O15" s="39">
        <v>1</v>
      </c>
    </row>
    <row r="16" spans="1:15" s="18" customFormat="1" ht="11.25" x14ac:dyDescent="0.2">
      <c r="A16" s="5" t="s">
        <v>322</v>
      </c>
      <c r="B16" s="100">
        <v>391</v>
      </c>
      <c r="C16" s="5" t="s">
        <v>225</v>
      </c>
      <c r="D16" s="5" t="s">
        <v>168</v>
      </c>
      <c r="E16" s="39">
        <v>2350</v>
      </c>
      <c r="F16" s="39">
        <v>91</v>
      </c>
      <c r="G16" s="39">
        <v>6</v>
      </c>
      <c r="H16" s="39">
        <v>88</v>
      </c>
      <c r="I16" s="39">
        <v>27</v>
      </c>
      <c r="J16" s="39">
        <v>59</v>
      </c>
      <c r="K16" s="39" t="s">
        <v>20</v>
      </c>
      <c r="L16" s="39" t="s">
        <v>20</v>
      </c>
      <c r="M16" s="39">
        <v>3</v>
      </c>
      <c r="N16" s="39">
        <v>8</v>
      </c>
      <c r="O16" s="39">
        <v>1</v>
      </c>
    </row>
    <row r="17" spans="1:15" s="18" customFormat="1" ht="11.25" x14ac:dyDescent="0.2">
      <c r="A17" s="5" t="s">
        <v>323</v>
      </c>
      <c r="B17" s="100">
        <v>392</v>
      </c>
      <c r="C17" s="5" t="s">
        <v>231</v>
      </c>
      <c r="D17" s="5" t="s">
        <v>168</v>
      </c>
      <c r="E17" s="39">
        <v>2210</v>
      </c>
      <c r="F17" s="39">
        <v>92</v>
      </c>
      <c r="G17" s="39">
        <v>8</v>
      </c>
      <c r="H17" s="39">
        <v>88</v>
      </c>
      <c r="I17" s="39">
        <v>43</v>
      </c>
      <c r="J17" s="39">
        <v>43</v>
      </c>
      <c r="K17" s="39">
        <v>0</v>
      </c>
      <c r="L17" s="39">
        <v>3</v>
      </c>
      <c r="M17" s="39">
        <v>4</v>
      </c>
      <c r="N17" s="39">
        <v>8</v>
      </c>
      <c r="O17" s="39">
        <v>1</v>
      </c>
    </row>
    <row r="18" spans="1:15" s="18" customFormat="1" ht="11.25" x14ac:dyDescent="0.2">
      <c r="A18" s="5" t="s">
        <v>324</v>
      </c>
      <c r="B18" s="100">
        <v>929</v>
      </c>
      <c r="C18" s="5" t="s">
        <v>234</v>
      </c>
      <c r="D18" s="5" t="s">
        <v>168</v>
      </c>
      <c r="E18" s="39">
        <v>3490</v>
      </c>
      <c r="F18" s="39">
        <v>93</v>
      </c>
      <c r="G18" s="39">
        <v>8</v>
      </c>
      <c r="H18" s="39">
        <v>90</v>
      </c>
      <c r="I18" s="39">
        <v>33</v>
      </c>
      <c r="J18" s="39">
        <v>53</v>
      </c>
      <c r="K18" s="39" t="s">
        <v>20</v>
      </c>
      <c r="L18" s="39" t="s">
        <v>20</v>
      </c>
      <c r="M18" s="39">
        <v>3</v>
      </c>
      <c r="N18" s="39">
        <v>7</v>
      </c>
      <c r="O18" s="39" t="s">
        <v>31</v>
      </c>
    </row>
    <row r="19" spans="1:15" s="18" customFormat="1" ht="11.25" x14ac:dyDescent="0.2">
      <c r="A19" s="5" t="s">
        <v>325</v>
      </c>
      <c r="B19" s="100">
        <v>807</v>
      </c>
      <c r="C19" s="5" t="s">
        <v>245</v>
      </c>
      <c r="D19" s="5" t="s">
        <v>168</v>
      </c>
      <c r="E19" s="39">
        <v>1715</v>
      </c>
      <c r="F19" s="39">
        <v>92</v>
      </c>
      <c r="G19" s="39">
        <v>8</v>
      </c>
      <c r="H19" s="39">
        <v>89</v>
      </c>
      <c r="I19" s="39">
        <v>59</v>
      </c>
      <c r="J19" s="39">
        <v>9</v>
      </c>
      <c r="K19" s="39">
        <v>20</v>
      </c>
      <c r="L19" s="39">
        <v>1</v>
      </c>
      <c r="M19" s="39">
        <v>3</v>
      </c>
      <c r="N19" s="39">
        <v>7</v>
      </c>
      <c r="O19" s="39">
        <v>1</v>
      </c>
    </row>
    <row r="20" spans="1:15" s="18" customFormat="1" ht="11.25" x14ac:dyDescent="0.2">
      <c r="A20" s="5" t="s">
        <v>326</v>
      </c>
      <c r="B20" s="100">
        <v>393</v>
      </c>
      <c r="C20" s="5" t="s">
        <v>259</v>
      </c>
      <c r="D20" s="5" t="s">
        <v>168</v>
      </c>
      <c r="E20" s="39">
        <v>1690</v>
      </c>
      <c r="F20" s="39">
        <v>91</v>
      </c>
      <c r="G20" s="39">
        <v>10</v>
      </c>
      <c r="H20" s="39">
        <v>87</v>
      </c>
      <c r="I20" s="39">
        <v>56</v>
      </c>
      <c r="J20" s="39">
        <v>30</v>
      </c>
      <c r="K20" s="39">
        <v>0</v>
      </c>
      <c r="L20" s="39">
        <v>2</v>
      </c>
      <c r="M20" s="39">
        <v>4</v>
      </c>
      <c r="N20" s="39">
        <v>8</v>
      </c>
      <c r="O20" s="39">
        <v>1</v>
      </c>
    </row>
    <row r="21" spans="1:15" s="18" customFormat="1" ht="11.25" x14ac:dyDescent="0.2">
      <c r="A21" s="5" t="s">
        <v>327</v>
      </c>
      <c r="B21" s="100">
        <v>808</v>
      </c>
      <c r="C21" s="5" t="s">
        <v>266</v>
      </c>
      <c r="D21" s="5" t="s">
        <v>168</v>
      </c>
      <c r="E21" s="39">
        <v>2060</v>
      </c>
      <c r="F21" s="39">
        <v>92</v>
      </c>
      <c r="G21" s="39">
        <v>7</v>
      </c>
      <c r="H21" s="39">
        <v>89</v>
      </c>
      <c r="I21" s="39">
        <v>55</v>
      </c>
      <c r="J21" s="39">
        <v>15</v>
      </c>
      <c r="K21" s="39">
        <v>18</v>
      </c>
      <c r="L21" s="39">
        <v>2</v>
      </c>
      <c r="M21" s="39">
        <v>4</v>
      </c>
      <c r="N21" s="39">
        <v>7</v>
      </c>
      <c r="O21" s="39">
        <v>1</v>
      </c>
    </row>
    <row r="22" spans="1:15" s="18" customFormat="1" ht="11.25" x14ac:dyDescent="0.2">
      <c r="A22" s="5" t="s">
        <v>328</v>
      </c>
      <c r="B22" s="100">
        <v>394</v>
      </c>
      <c r="C22" s="5" t="s">
        <v>269</v>
      </c>
      <c r="D22" s="5" t="s">
        <v>168</v>
      </c>
      <c r="E22" s="39">
        <v>3100</v>
      </c>
      <c r="F22" s="39">
        <v>91</v>
      </c>
      <c r="G22" s="39">
        <v>11</v>
      </c>
      <c r="H22" s="39">
        <v>87</v>
      </c>
      <c r="I22" s="39">
        <v>63</v>
      </c>
      <c r="J22" s="39">
        <v>21</v>
      </c>
      <c r="K22" s="39" t="s">
        <v>20</v>
      </c>
      <c r="L22" s="39" t="s">
        <v>20</v>
      </c>
      <c r="M22" s="39">
        <v>4</v>
      </c>
      <c r="N22" s="39">
        <v>8</v>
      </c>
      <c r="O22" s="39">
        <v>1</v>
      </c>
    </row>
    <row r="23" spans="1:15" s="18" customFormat="1" ht="11.25" x14ac:dyDescent="0.2">
      <c r="A23" s="5"/>
      <c r="B23" s="100"/>
      <c r="C23" s="5"/>
      <c r="D23" s="5"/>
      <c r="E23" s="39" t="s">
        <v>487</v>
      </c>
      <c r="F23" s="39" t="s">
        <v>487</v>
      </c>
      <c r="G23" s="39" t="s">
        <v>487</v>
      </c>
      <c r="H23" s="39" t="s">
        <v>487</v>
      </c>
      <c r="I23" s="39" t="s">
        <v>487</v>
      </c>
      <c r="J23" s="39" t="s">
        <v>487</v>
      </c>
      <c r="K23" s="39" t="s">
        <v>487</v>
      </c>
      <c r="L23" s="39" t="s">
        <v>487</v>
      </c>
      <c r="M23" s="39" t="s">
        <v>487</v>
      </c>
      <c r="N23" s="39" t="s">
        <v>487</v>
      </c>
      <c r="O23" s="39" t="s">
        <v>487</v>
      </c>
    </row>
    <row r="24" spans="1:15" s="13" customFormat="1" ht="11.25" x14ac:dyDescent="0.2">
      <c r="A24" s="98" t="s">
        <v>329</v>
      </c>
      <c r="B24" s="86" t="s">
        <v>330</v>
      </c>
      <c r="C24" s="99" t="s">
        <v>134</v>
      </c>
      <c r="D24" s="92"/>
      <c r="E24" s="108">
        <v>77080</v>
      </c>
      <c r="F24" s="108">
        <v>93</v>
      </c>
      <c r="G24" s="108">
        <v>7</v>
      </c>
      <c r="H24" s="108">
        <v>90</v>
      </c>
      <c r="I24" s="108">
        <v>41</v>
      </c>
      <c r="J24" s="108">
        <v>26</v>
      </c>
      <c r="K24" s="108">
        <v>21</v>
      </c>
      <c r="L24" s="108">
        <v>2</v>
      </c>
      <c r="M24" s="108">
        <v>3</v>
      </c>
      <c r="N24" s="108">
        <v>6</v>
      </c>
      <c r="O24" s="108">
        <v>1</v>
      </c>
    </row>
    <row r="25" spans="1:15" s="18" customFormat="1" ht="11.25" x14ac:dyDescent="0.2">
      <c r="A25" s="95"/>
      <c r="B25" s="100"/>
      <c r="C25" s="96"/>
      <c r="D25" s="5"/>
      <c r="E25" s="39" t="s">
        <v>487</v>
      </c>
      <c r="F25" s="39" t="s">
        <v>487</v>
      </c>
      <c r="G25" s="39" t="s">
        <v>487</v>
      </c>
      <c r="H25" s="39" t="s">
        <v>487</v>
      </c>
      <c r="I25" s="39" t="s">
        <v>487</v>
      </c>
      <c r="J25" s="39" t="s">
        <v>487</v>
      </c>
      <c r="K25" s="39" t="s">
        <v>487</v>
      </c>
      <c r="L25" s="39" t="s">
        <v>487</v>
      </c>
      <c r="M25" s="39" t="s">
        <v>487</v>
      </c>
      <c r="N25" s="39" t="s">
        <v>487</v>
      </c>
      <c r="O25" s="39" t="s">
        <v>487</v>
      </c>
    </row>
    <row r="26" spans="1:15" s="18" customFormat="1" ht="11.25" x14ac:dyDescent="0.2">
      <c r="A26" s="5" t="s">
        <v>331</v>
      </c>
      <c r="B26" s="100">
        <v>889</v>
      </c>
      <c r="C26" s="5" t="s">
        <v>133</v>
      </c>
      <c r="D26" s="5" t="s">
        <v>134</v>
      </c>
      <c r="E26" s="39">
        <v>1655</v>
      </c>
      <c r="F26" s="39">
        <v>94</v>
      </c>
      <c r="G26" s="39">
        <v>6</v>
      </c>
      <c r="H26" s="39">
        <v>92</v>
      </c>
      <c r="I26" s="39">
        <v>56</v>
      </c>
      <c r="J26" s="39">
        <v>20</v>
      </c>
      <c r="K26" s="39">
        <v>14</v>
      </c>
      <c r="L26" s="39">
        <v>1</v>
      </c>
      <c r="M26" s="39">
        <v>2</v>
      </c>
      <c r="N26" s="39">
        <v>5</v>
      </c>
      <c r="O26" s="39">
        <v>1</v>
      </c>
    </row>
    <row r="27" spans="1:15" s="18" customFormat="1" ht="11.25" x14ac:dyDescent="0.2">
      <c r="A27" s="5" t="s">
        <v>332</v>
      </c>
      <c r="B27" s="100">
        <v>890</v>
      </c>
      <c r="C27" s="5" t="s">
        <v>135</v>
      </c>
      <c r="D27" s="5" t="s">
        <v>134</v>
      </c>
      <c r="E27" s="39">
        <v>1440</v>
      </c>
      <c r="F27" s="39">
        <v>90</v>
      </c>
      <c r="G27" s="39">
        <v>9</v>
      </c>
      <c r="H27" s="39">
        <v>86</v>
      </c>
      <c r="I27" s="39">
        <v>47</v>
      </c>
      <c r="J27" s="39">
        <v>5</v>
      </c>
      <c r="K27" s="39">
        <v>33</v>
      </c>
      <c r="L27" s="39">
        <v>1</v>
      </c>
      <c r="M27" s="39">
        <v>4</v>
      </c>
      <c r="N27" s="39">
        <v>9</v>
      </c>
      <c r="O27" s="39">
        <v>1</v>
      </c>
    </row>
    <row r="28" spans="1:15" s="18" customFormat="1" ht="11.25" x14ac:dyDescent="0.2">
      <c r="A28" s="5" t="s">
        <v>333</v>
      </c>
      <c r="B28" s="100">
        <v>350</v>
      </c>
      <c r="C28" s="5" t="s">
        <v>137</v>
      </c>
      <c r="D28" s="5" t="s">
        <v>134</v>
      </c>
      <c r="E28" s="39">
        <v>3380</v>
      </c>
      <c r="F28" s="39">
        <v>91</v>
      </c>
      <c r="G28" s="39">
        <v>6</v>
      </c>
      <c r="H28" s="39">
        <v>88</v>
      </c>
      <c r="I28" s="39">
        <v>44</v>
      </c>
      <c r="J28" s="39">
        <v>22</v>
      </c>
      <c r="K28" s="39">
        <v>20</v>
      </c>
      <c r="L28" s="39">
        <v>1</v>
      </c>
      <c r="M28" s="39">
        <v>3</v>
      </c>
      <c r="N28" s="39">
        <v>8</v>
      </c>
      <c r="O28" s="39">
        <v>1</v>
      </c>
    </row>
    <row r="29" spans="1:15" s="18" customFormat="1" ht="11.25" x14ac:dyDescent="0.2">
      <c r="A29" s="5" t="s">
        <v>334</v>
      </c>
      <c r="B29" s="100">
        <v>351</v>
      </c>
      <c r="C29" s="5" t="s">
        <v>151</v>
      </c>
      <c r="D29" s="5" t="s">
        <v>134</v>
      </c>
      <c r="E29" s="39">
        <v>2130</v>
      </c>
      <c r="F29" s="39">
        <v>94</v>
      </c>
      <c r="G29" s="39">
        <v>5</v>
      </c>
      <c r="H29" s="39">
        <v>92</v>
      </c>
      <c r="I29" s="39">
        <v>52</v>
      </c>
      <c r="J29" s="39">
        <v>4</v>
      </c>
      <c r="K29" s="39">
        <v>35</v>
      </c>
      <c r="L29" s="39">
        <v>1</v>
      </c>
      <c r="M29" s="39">
        <v>3</v>
      </c>
      <c r="N29" s="39">
        <v>5</v>
      </c>
      <c r="O29" s="39">
        <v>1</v>
      </c>
    </row>
    <row r="30" spans="1:15" s="18" customFormat="1" ht="11.25" x14ac:dyDescent="0.2">
      <c r="A30" s="5" t="s">
        <v>335</v>
      </c>
      <c r="B30" s="100">
        <v>895</v>
      </c>
      <c r="C30" s="5" t="s">
        <v>158</v>
      </c>
      <c r="D30" s="5" t="s">
        <v>134</v>
      </c>
      <c r="E30" s="39">
        <v>3880</v>
      </c>
      <c r="F30" s="39">
        <v>96</v>
      </c>
      <c r="G30" s="39">
        <v>7</v>
      </c>
      <c r="H30" s="39">
        <v>93</v>
      </c>
      <c r="I30" s="39">
        <v>44</v>
      </c>
      <c r="J30" s="39">
        <v>43</v>
      </c>
      <c r="K30" s="39">
        <v>6</v>
      </c>
      <c r="L30" s="39">
        <v>1</v>
      </c>
      <c r="M30" s="39">
        <v>3</v>
      </c>
      <c r="N30" s="39">
        <v>4</v>
      </c>
      <c r="O30" s="39" t="s">
        <v>31</v>
      </c>
    </row>
    <row r="31" spans="1:15" s="18" customFormat="1" ht="11.25" x14ac:dyDescent="0.2">
      <c r="A31" s="5" t="s">
        <v>336</v>
      </c>
      <c r="B31" s="100">
        <v>896</v>
      </c>
      <c r="C31" s="5" t="s">
        <v>159</v>
      </c>
      <c r="D31" s="5" t="s">
        <v>134</v>
      </c>
      <c r="E31" s="39">
        <v>3675</v>
      </c>
      <c r="F31" s="39">
        <v>94</v>
      </c>
      <c r="G31" s="39">
        <v>6</v>
      </c>
      <c r="H31" s="39">
        <v>91</v>
      </c>
      <c r="I31" s="39">
        <v>35</v>
      </c>
      <c r="J31" s="39">
        <v>40</v>
      </c>
      <c r="K31" s="39">
        <v>13</v>
      </c>
      <c r="L31" s="39">
        <v>2</v>
      </c>
      <c r="M31" s="39">
        <v>3</v>
      </c>
      <c r="N31" s="39">
        <v>5</v>
      </c>
      <c r="O31" s="39">
        <v>1</v>
      </c>
    </row>
    <row r="32" spans="1:15" s="18" customFormat="1" ht="11.25" x14ac:dyDescent="0.2">
      <c r="A32" s="5" t="s">
        <v>337</v>
      </c>
      <c r="B32" s="100">
        <v>909</v>
      </c>
      <c r="C32" s="5" t="s">
        <v>165</v>
      </c>
      <c r="D32" s="5" t="s">
        <v>134</v>
      </c>
      <c r="E32" s="39">
        <v>5465</v>
      </c>
      <c r="F32" s="39">
        <v>95</v>
      </c>
      <c r="G32" s="39">
        <v>12</v>
      </c>
      <c r="H32" s="39">
        <v>90</v>
      </c>
      <c r="I32" s="39">
        <v>42</v>
      </c>
      <c r="J32" s="39">
        <v>43</v>
      </c>
      <c r="K32" s="39">
        <v>4</v>
      </c>
      <c r="L32" s="39">
        <v>1</v>
      </c>
      <c r="M32" s="39">
        <v>4</v>
      </c>
      <c r="N32" s="39">
        <v>5</v>
      </c>
      <c r="O32" s="39">
        <v>1</v>
      </c>
    </row>
    <row r="33" spans="1:15" s="18" customFormat="1" ht="11.25" x14ac:dyDescent="0.2">
      <c r="A33" s="5" t="s">
        <v>338</v>
      </c>
      <c r="B33" s="100">
        <v>876</v>
      </c>
      <c r="C33" s="5" t="s">
        <v>191</v>
      </c>
      <c r="D33" s="5" t="s">
        <v>134</v>
      </c>
      <c r="E33" s="39">
        <v>1445</v>
      </c>
      <c r="F33" s="39">
        <v>94</v>
      </c>
      <c r="G33" s="39">
        <v>6</v>
      </c>
      <c r="H33" s="39">
        <v>91</v>
      </c>
      <c r="I33" s="39">
        <v>51</v>
      </c>
      <c r="J33" s="39">
        <v>23</v>
      </c>
      <c r="K33" s="39">
        <v>14</v>
      </c>
      <c r="L33" s="39">
        <v>3</v>
      </c>
      <c r="M33" s="39">
        <v>3</v>
      </c>
      <c r="N33" s="39">
        <v>6</v>
      </c>
      <c r="O33" s="39" t="s">
        <v>31</v>
      </c>
    </row>
    <row r="34" spans="1:15" s="18" customFormat="1" ht="11.25" x14ac:dyDescent="0.2">
      <c r="A34" s="5" t="s">
        <v>339</v>
      </c>
      <c r="B34" s="100">
        <v>340</v>
      </c>
      <c r="C34" s="5" t="s">
        <v>210</v>
      </c>
      <c r="D34" s="5" t="s">
        <v>134</v>
      </c>
      <c r="E34" s="39">
        <v>1260</v>
      </c>
      <c r="F34" s="39">
        <v>88</v>
      </c>
      <c r="G34" s="39">
        <v>8</v>
      </c>
      <c r="H34" s="39">
        <v>83</v>
      </c>
      <c r="I34" s="39">
        <v>61</v>
      </c>
      <c r="J34" s="39">
        <v>10</v>
      </c>
      <c r="K34" s="39">
        <v>12</v>
      </c>
      <c r="L34" s="39">
        <v>1</v>
      </c>
      <c r="M34" s="39">
        <v>5</v>
      </c>
      <c r="N34" s="39">
        <v>11</v>
      </c>
      <c r="O34" s="39">
        <v>1</v>
      </c>
    </row>
    <row r="35" spans="1:15" s="18" customFormat="1" ht="11.25" x14ac:dyDescent="0.2">
      <c r="A35" s="5" t="s">
        <v>340</v>
      </c>
      <c r="B35" s="100">
        <v>888</v>
      </c>
      <c r="C35" s="5" t="s">
        <v>212</v>
      </c>
      <c r="D35" s="5" t="s">
        <v>134</v>
      </c>
      <c r="E35" s="39">
        <v>12690</v>
      </c>
      <c r="F35" s="39">
        <v>94</v>
      </c>
      <c r="G35" s="39">
        <v>8</v>
      </c>
      <c r="H35" s="39">
        <v>90</v>
      </c>
      <c r="I35" s="39">
        <v>51</v>
      </c>
      <c r="J35" s="39">
        <v>19</v>
      </c>
      <c r="K35" s="39">
        <v>19</v>
      </c>
      <c r="L35" s="39">
        <v>1</v>
      </c>
      <c r="M35" s="39">
        <v>3</v>
      </c>
      <c r="N35" s="39">
        <v>6</v>
      </c>
      <c r="O35" s="39">
        <v>1</v>
      </c>
    </row>
    <row r="36" spans="1:15" s="18" customFormat="1" ht="11.25" x14ac:dyDescent="0.2">
      <c r="A36" s="5" t="s">
        <v>341</v>
      </c>
      <c r="B36" s="100">
        <v>341</v>
      </c>
      <c r="C36" s="5" t="s">
        <v>218</v>
      </c>
      <c r="D36" s="5" t="s">
        <v>134</v>
      </c>
      <c r="E36" s="39">
        <v>4770</v>
      </c>
      <c r="F36" s="39">
        <v>93</v>
      </c>
      <c r="G36" s="39">
        <v>6</v>
      </c>
      <c r="H36" s="39">
        <v>90</v>
      </c>
      <c r="I36" s="39">
        <v>29</v>
      </c>
      <c r="J36" s="39">
        <v>55</v>
      </c>
      <c r="K36" s="39">
        <v>3</v>
      </c>
      <c r="L36" s="39">
        <v>3</v>
      </c>
      <c r="M36" s="39">
        <v>2</v>
      </c>
      <c r="N36" s="39">
        <v>7</v>
      </c>
      <c r="O36" s="39">
        <v>1</v>
      </c>
    </row>
    <row r="37" spans="1:15" s="18" customFormat="1" ht="11.25" x14ac:dyDescent="0.2">
      <c r="A37" s="5" t="s">
        <v>342</v>
      </c>
      <c r="B37" s="100">
        <v>352</v>
      </c>
      <c r="C37" s="5" t="s">
        <v>220</v>
      </c>
      <c r="D37" s="5" t="s">
        <v>134</v>
      </c>
      <c r="E37" s="39">
        <v>4485</v>
      </c>
      <c r="F37" s="39">
        <v>90</v>
      </c>
      <c r="G37" s="39">
        <v>4</v>
      </c>
      <c r="H37" s="39">
        <v>87</v>
      </c>
      <c r="I37" s="39">
        <v>34</v>
      </c>
      <c r="J37" s="39">
        <v>15</v>
      </c>
      <c r="K37" s="39">
        <v>36</v>
      </c>
      <c r="L37" s="39">
        <v>2</v>
      </c>
      <c r="M37" s="39">
        <v>3</v>
      </c>
      <c r="N37" s="39">
        <v>9</v>
      </c>
      <c r="O37" s="39">
        <v>1</v>
      </c>
    </row>
    <row r="38" spans="1:15" s="18" customFormat="1" ht="11.25" x14ac:dyDescent="0.2">
      <c r="A38" s="101" t="s">
        <v>343</v>
      </c>
      <c r="B38" s="100">
        <v>353</v>
      </c>
      <c r="C38" s="5" t="s">
        <v>237</v>
      </c>
      <c r="D38" s="5" t="s">
        <v>134</v>
      </c>
      <c r="E38" s="39">
        <v>2980</v>
      </c>
      <c r="F38" s="39">
        <v>92</v>
      </c>
      <c r="G38" s="39">
        <v>6</v>
      </c>
      <c r="H38" s="39">
        <v>89</v>
      </c>
      <c r="I38" s="39">
        <v>38</v>
      </c>
      <c r="J38" s="39">
        <v>14</v>
      </c>
      <c r="K38" s="39">
        <v>35</v>
      </c>
      <c r="L38" s="39">
        <v>2</v>
      </c>
      <c r="M38" s="39">
        <v>3</v>
      </c>
      <c r="N38" s="39">
        <v>7</v>
      </c>
      <c r="O38" s="39">
        <v>1</v>
      </c>
    </row>
    <row r="39" spans="1:15" s="18" customFormat="1" ht="11.25" x14ac:dyDescent="0.2">
      <c r="A39" s="5" t="s">
        <v>344</v>
      </c>
      <c r="B39" s="100">
        <v>354</v>
      </c>
      <c r="C39" s="5" t="s">
        <v>247</v>
      </c>
      <c r="D39" s="5" t="s">
        <v>134</v>
      </c>
      <c r="E39" s="39">
        <v>2415</v>
      </c>
      <c r="F39" s="39">
        <v>91</v>
      </c>
      <c r="G39" s="39">
        <v>6</v>
      </c>
      <c r="H39" s="39">
        <v>88</v>
      </c>
      <c r="I39" s="39">
        <v>47</v>
      </c>
      <c r="J39" s="39">
        <v>7</v>
      </c>
      <c r="K39" s="39">
        <v>32</v>
      </c>
      <c r="L39" s="39">
        <v>2</v>
      </c>
      <c r="M39" s="39">
        <v>3</v>
      </c>
      <c r="N39" s="39">
        <v>8</v>
      </c>
      <c r="O39" s="39">
        <v>1</v>
      </c>
    </row>
    <row r="40" spans="1:15" s="18" customFormat="1" ht="11.25" x14ac:dyDescent="0.2">
      <c r="A40" s="5" t="s">
        <v>345</v>
      </c>
      <c r="B40" s="100">
        <v>355</v>
      </c>
      <c r="C40" s="5" t="s">
        <v>250</v>
      </c>
      <c r="D40" s="5" t="s">
        <v>134</v>
      </c>
      <c r="E40" s="39">
        <v>2190</v>
      </c>
      <c r="F40" s="39">
        <v>91</v>
      </c>
      <c r="G40" s="39">
        <v>9</v>
      </c>
      <c r="H40" s="39">
        <v>86</v>
      </c>
      <c r="I40" s="39">
        <v>69</v>
      </c>
      <c r="J40" s="39">
        <v>5</v>
      </c>
      <c r="K40" s="39">
        <v>10</v>
      </c>
      <c r="L40" s="39">
        <v>2</v>
      </c>
      <c r="M40" s="39">
        <v>5</v>
      </c>
      <c r="N40" s="39">
        <v>8</v>
      </c>
      <c r="O40" s="39">
        <v>1</v>
      </c>
    </row>
    <row r="41" spans="1:15" s="18" customFormat="1" ht="11.25" x14ac:dyDescent="0.2">
      <c r="A41" s="5" t="s">
        <v>346</v>
      </c>
      <c r="B41" s="100">
        <v>343</v>
      </c>
      <c r="C41" s="5" t="s">
        <v>252</v>
      </c>
      <c r="D41" s="5" t="s">
        <v>134</v>
      </c>
      <c r="E41" s="39">
        <v>3325</v>
      </c>
      <c r="F41" s="39">
        <v>93</v>
      </c>
      <c r="G41" s="39">
        <v>7</v>
      </c>
      <c r="H41" s="39">
        <v>90</v>
      </c>
      <c r="I41" s="39">
        <v>36</v>
      </c>
      <c r="J41" s="39">
        <v>41</v>
      </c>
      <c r="K41" s="39">
        <v>11</v>
      </c>
      <c r="L41" s="39">
        <v>1</v>
      </c>
      <c r="M41" s="39">
        <v>3</v>
      </c>
      <c r="N41" s="39">
        <v>6</v>
      </c>
      <c r="O41" s="39">
        <v>1</v>
      </c>
    </row>
    <row r="42" spans="1:15" s="18" customFormat="1" ht="11.25" x14ac:dyDescent="0.2">
      <c r="A42" s="101" t="s">
        <v>347</v>
      </c>
      <c r="B42" s="100">
        <v>342</v>
      </c>
      <c r="C42" s="5" t="s">
        <v>263</v>
      </c>
      <c r="D42" s="5" t="s">
        <v>134</v>
      </c>
      <c r="E42" s="39">
        <v>1825</v>
      </c>
      <c r="F42" s="39">
        <v>93</v>
      </c>
      <c r="G42" s="39">
        <v>7</v>
      </c>
      <c r="H42" s="39">
        <v>90</v>
      </c>
      <c r="I42" s="39">
        <v>35</v>
      </c>
      <c r="J42" s="39">
        <v>27</v>
      </c>
      <c r="K42" s="39">
        <v>26</v>
      </c>
      <c r="L42" s="39">
        <v>2</v>
      </c>
      <c r="M42" s="39">
        <v>3</v>
      </c>
      <c r="N42" s="39">
        <v>7</v>
      </c>
      <c r="O42" s="39" t="s">
        <v>31</v>
      </c>
    </row>
    <row r="43" spans="1:15" s="18" customFormat="1" ht="11.25" x14ac:dyDescent="0.2">
      <c r="A43" s="5" t="s">
        <v>348</v>
      </c>
      <c r="B43" s="100">
        <v>356</v>
      </c>
      <c r="C43" s="5" t="s">
        <v>265</v>
      </c>
      <c r="D43" s="5" t="s">
        <v>134</v>
      </c>
      <c r="E43" s="39">
        <v>2880</v>
      </c>
      <c r="F43" s="39">
        <v>94</v>
      </c>
      <c r="G43" s="39">
        <v>7</v>
      </c>
      <c r="H43" s="39">
        <v>91</v>
      </c>
      <c r="I43" s="39">
        <v>27</v>
      </c>
      <c r="J43" s="39">
        <v>8</v>
      </c>
      <c r="K43" s="39">
        <v>54</v>
      </c>
      <c r="L43" s="39">
        <v>2</v>
      </c>
      <c r="M43" s="39">
        <v>3</v>
      </c>
      <c r="N43" s="39">
        <v>6</v>
      </c>
      <c r="O43" s="39" t="s">
        <v>31</v>
      </c>
    </row>
    <row r="44" spans="1:15" s="18" customFormat="1" ht="11.25" x14ac:dyDescent="0.2">
      <c r="A44" s="5" t="s">
        <v>349</v>
      </c>
      <c r="B44" s="100">
        <v>357</v>
      </c>
      <c r="C44" s="5" t="s">
        <v>273</v>
      </c>
      <c r="D44" s="5" t="s">
        <v>134</v>
      </c>
      <c r="E44" s="39">
        <v>2690</v>
      </c>
      <c r="F44" s="39">
        <v>93</v>
      </c>
      <c r="G44" s="39">
        <v>7</v>
      </c>
      <c r="H44" s="39">
        <v>89</v>
      </c>
      <c r="I44" s="39">
        <v>42</v>
      </c>
      <c r="J44" s="39">
        <v>8</v>
      </c>
      <c r="K44" s="39">
        <v>39</v>
      </c>
      <c r="L44" s="39" t="s">
        <v>31</v>
      </c>
      <c r="M44" s="39">
        <v>4</v>
      </c>
      <c r="N44" s="39">
        <v>7</v>
      </c>
      <c r="O44" s="39" t="s">
        <v>31</v>
      </c>
    </row>
    <row r="45" spans="1:15" s="18" customFormat="1" ht="11.25" x14ac:dyDescent="0.2">
      <c r="A45" s="5" t="s">
        <v>350</v>
      </c>
      <c r="B45" s="100">
        <v>358</v>
      </c>
      <c r="C45" s="5" t="s">
        <v>278</v>
      </c>
      <c r="D45" s="5" t="s">
        <v>134</v>
      </c>
      <c r="E45" s="39">
        <v>2935</v>
      </c>
      <c r="F45" s="39">
        <v>96</v>
      </c>
      <c r="G45" s="39">
        <v>5</v>
      </c>
      <c r="H45" s="39">
        <v>93</v>
      </c>
      <c r="I45" s="39">
        <v>33</v>
      </c>
      <c r="J45" s="39">
        <v>44</v>
      </c>
      <c r="K45" s="39">
        <v>14</v>
      </c>
      <c r="L45" s="39">
        <v>2</v>
      </c>
      <c r="M45" s="39">
        <v>2</v>
      </c>
      <c r="N45" s="39">
        <v>4</v>
      </c>
      <c r="O45" s="39">
        <v>1</v>
      </c>
    </row>
    <row r="46" spans="1:15" s="18" customFormat="1" ht="11.25" x14ac:dyDescent="0.2">
      <c r="A46" s="5" t="s">
        <v>351</v>
      </c>
      <c r="B46" s="100">
        <v>877</v>
      </c>
      <c r="C46" s="5" t="s">
        <v>283</v>
      </c>
      <c r="D46" s="5" t="s">
        <v>134</v>
      </c>
      <c r="E46" s="39">
        <v>2415</v>
      </c>
      <c r="F46" s="39">
        <v>94</v>
      </c>
      <c r="G46" s="39">
        <v>6</v>
      </c>
      <c r="H46" s="39">
        <v>90</v>
      </c>
      <c r="I46" s="39">
        <v>26</v>
      </c>
      <c r="J46" s="39">
        <v>25</v>
      </c>
      <c r="K46" s="39">
        <v>37</v>
      </c>
      <c r="L46" s="39">
        <v>1</v>
      </c>
      <c r="M46" s="39">
        <v>4</v>
      </c>
      <c r="N46" s="39">
        <v>5</v>
      </c>
      <c r="O46" s="39" t="s">
        <v>31</v>
      </c>
    </row>
    <row r="47" spans="1:15" s="18" customFormat="1" ht="11.25" x14ac:dyDescent="0.2">
      <c r="A47" s="5" t="s">
        <v>352</v>
      </c>
      <c r="B47" s="100">
        <v>359</v>
      </c>
      <c r="C47" s="5" t="s">
        <v>288</v>
      </c>
      <c r="D47" s="5" t="s">
        <v>134</v>
      </c>
      <c r="E47" s="39">
        <v>3555</v>
      </c>
      <c r="F47" s="39">
        <v>93</v>
      </c>
      <c r="G47" s="39">
        <v>10</v>
      </c>
      <c r="H47" s="39">
        <v>88</v>
      </c>
      <c r="I47" s="39">
        <v>45</v>
      </c>
      <c r="J47" s="39">
        <v>9</v>
      </c>
      <c r="K47" s="39">
        <v>33</v>
      </c>
      <c r="L47" s="39">
        <v>2</v>
      </c>
      <c r="M47" s="39">
        <v>4</v>
      </c>
      <c r="N47" s="39">
        <v>7</v>
      </c>
      <c r="O47" s="39">
        <v>1</v>
      </c>
    </row>
    <row r="48" spans="1:15" s="18" customFormat="1" ht="11.25" x14ac:dyDescent="0.2">
      <c r="A48" s="5" t="s">
        <v>353</v>
      </c>
      <c r="B48" s="100">
        <v>344</v>
      </c>
      <c r="C48" s="5" t="s">
        <v>291</v>
      </c>
      <c r="D48" s="5" t="s">
        <v>134</v>
      </c>
      <c r="E48" s="39">
        <v>3595</v>
      </c>
      <c r="F48" s="39">
        <v>94</v>
      </c>
      <c r="G48" s="39">
        <v>5</v>
      </c>
      <c r="H48" s="39">
        <v>92</v>
      </c>
      <c r="I48" s="39">
        <v>21</v>
      </c>
      <c r="J48" s="39">
        <v>55</v>
      </c>
      <c r="K48" s="39">
        <v>13</v>
      </c>
      <c r="L48" s="39">
        <v>2</v>
      </c>
      <c r="M48" s="39">
        <v>2</v>
      </c>
      <c r="N48" s="39">
        <v>6</v>
      </c>
      <c r="O48" s="39" t="s">
        <v>31</v>
      </c>
    </row>
    <row r="49" spans="1:15" s="18" customFormat="1" ht="11.25" x14ac:dyDescent="0.2">
      <c r="A49" s="5"/>
      <c r="B49" s="100"/>
      <c r="C49" s="5"/>
      <c r="D49" s="5"/>
      <c r="E49" s="39" t="s">
        <v>487</v>
      </c>
      <c r="F49" s="39" t="s">
        <v>487</v>
      </c>
      <c r="G49" s="39" t="s">
        <v>487</v>
      </c>
      <c r="H49" s="39" t="s">
        <v>487</v>
      </c>
      <c r="I49" s="39" t="s">
        <v>487</v>
      </c>
      <c r="J49" s="39" t="s">
        <v>487</v>
      </c>
      <c r="K49" s="39" t="s">
        <v>487</v>
      </c>
      <c r="L49" s="39" t="s">
        <v>487</v>
      </c>
      <c r="M49" s="39" t="s">
        <v>487</v>
      </c>
      <c r="N49" s="39" t="s">
        <v>487</v>
      </c>
      <c r="O49" s="39" t="s">
        <v>487</v>
      </c>
    </row>
    <row r="50" spans="1:15" s="13" customFormat="1" ht="11.25" x14ac:dyDescent="0.2">
      <c r="A50" s="98" t="s">
        <v>354</v>
      </c>
      <c r="B50" s="86" t="s">
        <v>355</v>
      </c>
      <c r="C50" s="92" t="s">
        <v>118</v>
      </c>
      <c r="D50" s="92"/>
      <c r="E50" s="108">
        <v>57165</v>
      </c>
      <c r="F50" s="108">
        <v>93</v>
      </c>
      <c r="G50" s="108">
        <v>8</v>
      </c>
      <c r="H50" s="108">
        <v>90</v>
      </c>
      <c r="I50" s="108">
        <v>38</v>
      </c>
      <c r="J50" s="108">
        <v>35</v>
      </c>
      <c r="K50" s="108">
        <v>15</v>
      </c>
      <c r="L50" s="108">
        <v>2</v>
      </c>
      <c r="M50" s="108">
        <v>3</v>
      </c>
      <c r="N50" s="108">
        <v>6</v>
      </c>
      <c r="O50" s="108">
        <v>1</v>
      </c>
    </row>
    <row r="51" spans="1:15" s="18" customFormat="1" ht="11.25" x14ac:dyDescent="0.2">
      <c r="A51" s="95"/>
      <c r="B51" s="100"/>
      <c r="C51" s="96"/>
      <c r="D51" s="5"/>
      <c r="E51" s="39" t="s">
        <v>487</v>
      </c>
      <c r="F51" s="39" t="s">
        <v>487</v>
      </c>
      <c r="G51" s="39" t="s">
        <v>487</v>
      </c>
      <c r="H51" s="39" t="s">
        <v>487</v>
      </c>
      <c r="I51" s="39" t="s">
        <v>487</v>
      </c>
      <c r="J51" s="39" t="s">
        <v>487</v>
      </c>
      <c r="K51" s="39" t="s">
        <v>487</v>
      </c>
      <c r="L51" s="39" t="s">
        <v>487</v>
      </c>
      <c r="M51" s="39" t="s">
        <v>487</v>
      </c>
      <c r="N51" s="39" t="s">
        <v>487</v>
      </c>
      <c r="O51" s="39" t="s">
        <v>487</v>
      </c>
    </row>
    <row r="52" spans="1:15" s="18" customFormat="1" ht="11.25" x14ac:dyDescent="0.2">
      <c r="A52" s="5" t="s">
        <v>356</v>
      </c>
      <c r="B52" s="100">
        <v>370</v>
      </c>
      <c r="C52" s="5" t="s">
        <v>117</v>
      </c>
      <c r="D52" s="5" t="s">
        <v>118</v>
      </c>
      <c r="E52" s="39">
        <v>2385</v>
      </c>
      <c r="F52" s="39">
        <v>92</v>
      </c>
      <c r="G52" s="39">
        <v>11</v>
      </c>
      <c r="H52" s="39">
        <v>87</v>
      </c>
      <c r="I52" s="39">
        <v>72</v>
      </c>
      <c r="J52" s="39">
        <v>10</v>
      </c>
      <c r="K52" s="39">
        <v>5</v>
      </c>
      <c r="L52" s="39">
        <v>1</v>
      </c>
      <c r="M52" s="39">
        <v>5</v>
      </c>
      <c r="N52" s="39">
        <v>7</v>
      </c>
      <c r="O52" s="39">
        <v>1</v>
      </c>
    </row>
    <row r="53" spans="1:15" s="18" customFormat="1" ht="11.25" x14ac:dyDescent="0.2">
      <c r="A53" s="5" t="s">
        <v>357</v>
      </c>
      <c r="B53" s="100">
        <v>380</v>
      </c>
      <c r="C53" s="5" t="s">
        <v>141</v>
      </c>
      <c r="D53" s="5" t="s">
        <v>118</v>
      </c>
      <c r="E53" s="39">
        <v>5785</v>
      </c>
      <c r="F53" s="39">
        <v>91</v>
      </c>
      <c r="G53" s="39">
        <v>5</v>
      </c>
      <c r="H53" s="39">
        <v>88</v>
      </c>
      <c r="I53" s="39">
        <v>31</v>
      </c>
      <c r="J53" s="39">
        <v>55</v>
      </c>
      <c r="K53" s="39">
        <v>1</v>
      </c>
      <c r="L53" s="39">
        <v>2</v>
      </c>
      <c r="M53" s="39">
        <v>2</v>
      </c>
      <c r="N53" s="39">
        <v>8</v>
      </c>
      <c r="O53" s="39">
        <v>1</v>
      </c>
    </row>
    <row r="54" spans="1:15" s="18" customFormat="1" ht="11.25" x14ac:dyDescent="0.2">
      <c r="A54" s="5" t="s">
        <v>358</v>
      </c>
      <c r="B54" s="100">
        <v>381</v>
      </c>
      <c r="C54" s="5" t="s">
        <v>152</v>
      </c>
      <c r="D54" s="5" t="s">
        <v>118</v>
      </c>
      <c r="E54" s="39">
        <v>2600</v>
      </c>
      <c r="F54" s="39">
        <v>95</v>
      </c>
      <c r="G54" s="39">
        <v>6</v>
      </c>
      <c r="H54" s="39">
        <v>93</v>
      </c>
      <c r="I54" s="39">
        <v>26</v>
      </c>
      <c r="J54" s="39">
        <v>52</v>
      </c>
      <c r="K54" s="39">
        <v>13</v>
      </c>
      <c r="L54" s="39">
        <v>2</v>
      </c>
      <c r="M54" s="39">
        <v>2</v>
      </c>
      <c r="N54" s="39">
        <v>5</v>
      </c>
      <c r="O54" s="39" t="s">
        <v>31</v>
      </c>
    </row>
    <row r="55" spans="1:15" s="18" customFormat="1" ht="11.25" x14ac:dyDescent="0.2">
      <c r="A55" s="5" t="s">
        <v>359</v>
      </c>
      <c r="B55" s="100">
        <v>371</v>
      </c>
      <c r="C55" s="5" t="s">
        <v>178</v>
      </c>
      <c r="D55" s="5" t="s">
        <v>118</v>
      </c>
      <c r="E55" s="39">
        <v>3370</v>
      </c>
      <c r="F55" s="39">
        <v>92</v>
      </c>
      <c r="G55" s="39">
        <v>7</v>
      </c>
      <c r="H55" s="39">
        <v>87</v>
      </c>
      <c r="I55" s="39">
        <v>35</v>
      </c>
      <c r="J55" s="39">
        <v>46</v>
      </c>
      <c r="K55" s="39">
        <v>3</v>
      </c>
      <c r="L55" s="39">
        <v>2</v>
      </c>
      <c r="M55" s="39">
        <v>5</v>
      </c>
      <c r="N55" s="39">
        <v>8</v>
      </c>
      <c r="O55" s="39">
        <v>1</v>
      </c>
    </row>
    <row r="56" spans="1:15" s="18" customFormat="1" ht="11.25" x14ac:dyDescent="0.2">
      <c r="A56" s="5" t="s">
        <v>360</v>
      </c>
      <c r="B56" s="100">
        <v>811</v>
      </c>
      <c r="C56" s="5" t="s">
        <v>183</v>
      </c>
      <c r="D56" s="5" t="s">
        <v>118</v>
      </c>
      <c r="E56" s="39">
        <v>3760</v>
      </c>
      <c r="F56" s="39">
        <v>95</v>
      </c>
      <c r="G56" s="39">
        <v>9</v>
      </c>
      <c r="H56" s="39">
        <v>93</v>
      </c>
      <c r="I56" s="39">
        <v>40</v>
      </c>
      <c r="J56" s="39">
        <v>37</v>
      </c>
      <c r="K56" s="39">
        <v>14</v>
      </c>
      <c r="L56" s="39">
        <v>1</v>
      </c>
      <c r="M56" s="39">
        <v>2</v>
      </c>
      <c r="N56" s="39">
        <v>4</v>
      </c>
      <c r="O56" s="39">
        <v>1</v>
      </c>
    </row>
    <row r="57" spans="1:15" s="18" customFormat="1" ht="11.25" x14ac:dyDescent="0.2">
      <c r="A57" s="101" t="s">
        <v>361</v>
      </c>
      <c r="B57" s="100">
        <v>810</v>
      </c>
      <c r="C57" s="5" t="s">
        <v>207</v>
      </c>
      <c r="D57" s="5" t="s">
        <v>118</v>
      </c>
      <c r="E57" s="39">
        <v>2560</v>
      </c>
      <c r="F57" s="39">
        <v>91</v>
      </c>
      <c r="G57" s="39">
        <v>10</v>
      </c>
      <c r="H57" s="39">
        <v>88</v>
      </c>
      <c r="I57" s="39">
        <v>37</v>
      </c>
      <c r="J57" s="39">
        <v>13</v>
      </c>
      <c r="K57" s="39">
        <v>35</v>
      </c>
      <c r="L57" s="39">
        <v>2</v>
      </c>
      <c r="M57" s="39">
        <v>3</v>
      </c>
      <c r="N57" s="39">
        <v>9</v>
      </c>
      <c r="O57" s="39">
        <v>1</v>
      </c>
    </row>
    <row r="58" spans="1:15" s="18" customFormat="1" ht="11.25" x14ac:dyDescent="0.2">
      <c r="A58" s="5" t="s">
        <v>362</v>
      </c>
      <c r="B58" s="100">
        <v>382</v>
      </c>
      <c r="C58" s="5" t="s">
        <v>209</v>
      </c>
      <c r="D58" s="5" t="s">
        <v>118</v>
      </c>
      <c r="E58" s="39">
        <v>4670</v>
      </c>
      <c r="F58" s="39">
        <v>95</v>
      </c>
      <c r="G58" s="39">
        <v>8</v>
      </c>
      <c r="H58" s="39">
        <v>92</v>
      </c>
      <c r="I58" s="39">
        <v>35</v>
      </c>
      <c r="J58" s="39">
        <v>19</v>
      </c>
      <c r="K58" s="39">
        <v>37</v>
      </c>
      <c r="L58" s="39">
        <v>1</v>
      </c>
      <c r="M58" s="39">
        <v>2</v>
      </c>
      <c r="N58" s="39">
        <v>5</v>
      </c>
      <c r="O58" s="39">
        <v>1</v>
      </c>
    </row>
    <row r="59" spans="1:15" s="18" customFormat="1" ht="11.25" x14ac:dyDescent="0.2">
      <c r="A59" s="5" t="s">
        <v>363</v>
      </c>
      <c r="B59" s="100">
        <v>383</v>
      </c>
      <c r="C59" s="5" t="s">
        <v>213</v>
      </c>
      <c r="D59" s="5" t="s">
        <v>118</v>
      </c>
      <c r="E59" s="39">
        <v>7685</v>
      </c>
      <c r="F59" s="39">
        <v>92</v>
      </c>
      <c r="G59" s="39">
        <v>7</v>
      </c>
      <c r="H59" s="39">
        <v>88</v>
      </c>
      <c r="I59" s="39">
        <v>31</v>
      </c>
      <c r="J59" s="39">
        <v>44</v>
      </c>
      <c r="K59" s="39">
        <v>11</v>
      </c>
      <c r="L59" s="39">
        <v>2</v>
      </c>
      <c r="M59" s="39">
        <v>4</v>
      </c>
      <c r="N59" s="39">
        <v>7</v>
      </c>
      <c r="O59" s="39">
        <v>1</v>
      </c>
    </row>
    <row r="60" spans="1:15" s="18" customFormat="1" ht="11.25" x14ac:dyDescent="0.2">
      <c r="A60" s="5" t="s">
        <v>364</v>
      </c>
      <c r="B60" s="100">
        <v>812</v>
      </c>
      <c r="C60" s="5" t="s">
        <v>228</v>
      </c>
      <c r="D60" s="5" t="s">
        <v>118</v>
      </c>
      <c r="E60" s="39">
        <v>1745</v>
      </c>
      <c r="F60" s="39">
        <v>91</v>
      </c>
      <c r="G60" s="39">
        <v>7</v>
      </c>
      <c r="H60" s="39">
        <v>88</v>
      </c>
      <c r="I60" s="39">
        <v>43</v>
      </c>
      <c r="J60" s="39">
        <v>13</v>
      </c>
      <c r="K60" s="39">
        <v>30</v>
      </c>
      <c r="L60" s="39">
        <v>2</v>
      </c>
      <c r="M60" s="39">
        <v>3</v>
      </c>
      <c r="N60" s="39">
        <v>9</v>
      </c>
      <c r="O60" s="39" t="s">
        <v>31</v>
      </c>
    </row>
    <row r="61" spans="1:15" s="18" customFormat="1" ht="11.25" x14ac:dyDescent="0.2">
      <c r="A61" s="5" t="s">
        <v>365</v>
      </c>
      <c r="B61" s="100">
        <v>813</v>
      </c>
      <c r="C61" s="5" t="s">
        <v>229</v>
      </c>
      <c r="D61" s="5" t="s">
        <v>118</v>
      </c>
      <c r="E61" s="39">
        <v>1870</v>
      </c>
      <c r="F61" s="39">
        <v>93</v>
      </c>
      <c r="G61" s="39">
        <v>9</v>
      </c>
      <c r="H61" s="39">
        <v>91</v>
      </c>
      <c r="I61" s="39">
        <v>43</v>
      </c>
      <c r="J61" s="39">
        <v>7</v>
      </c>
      <c r="K61" s="39">
        <v>40</v>
      </c>
      <c r="L61" s="39">
        <v>1</v>
      </c>
      <c r="M61" s="39">
        <v>3</v>
      </c>
      <c r="N61" s="39">
        <v>6</v>
      </c>
      <c r="O61" s="39">
        <v>1</v>
      </c>
    </row>
    <row r="62" spans="1:15" s="18" customFormat="1" ht="11.25" x14ac:dyDescent="0.2">
      <c r="A62" s="5" t="s">
        <v>366</v>
      </c>
      <c r="B62" s="100">
        <v>815</v>
      </c>
      <c r="C62" s="5" t="s">
        <v>232</v>
      </c>
      <c r="D62" s="5" t="s">
        <v>118</v>
      </c>
      <c r="E62" s="39">
        <v>6565</v>
      </c>
      <c r="F62" s="39">
        <v>96</v>
      </c>
      <c r="G62" s="39">
        <v>7</v>
      </c>
      <c r="H62" s="39">
        <v>93</v>
      </c>
      <c r="I62" s="39">
        <v>36</v>
      </c>
      <c r="J62" s="39">
        <v>44</v>
      </c>
      <c r="K62" s="39">
        <v>11</v>
      </c>
      <c r="L62" s="39">
        <v>2</v>
      </c>
      <c r="M62" s="39">
        <v>3</v>
      </c>
      <c r="N62" s="39">
        <v>4</v>
      </c>
      <c r="O62" s="39">
        <v>1</v>
      </c>
    </row>
    <row r="63" spans="1:15" s="18" customFormat="1" ht="11.25" x14ac:dyDescent="0.2">
      <c r="A63" s="5" t="s">
        <v>367</v>
      </c>
      <c r="B63" s="100">
        <v>372</v>
      </c>
      <c r="C63" s="5" t="s">
        <v>248</v>
      </c>
      <c r="D63" s="5" t="s">
        <v>118</v>
      </c>
      <c r="E63" s="39">
        <v>3370</v>
      </c>
      <c r="F63" s="39">
        <v>92</v>
      </c>
      <c r="G63" s="39">
        <v>9</v>
      </c>
      <c r="H63" s="39">
        <v>88</v>
      </c>
      <c r="I63" s="39">
        <v>36</v>
      </c>
      <c r="J63" s="39">
        <v>34</v>
      </c>
      <c r="K63" s="39">
        <v>16</v>
      </c>
      <c r="L63" s="39">
        <v>1</v>
      </c>
      <c r="M63" s="39">
        <v>4</v>
      </c>
      <c r="N63" s="39">
        <v>8</v>
      </c>
      <c r="O63" s="39" t="s">
        <v>31</v>
      </c>
    </row>
    <row r="64" spans="1:15" s="18" customFormat="1" ht="11.25" x14ac:dyDescent="0.2">
      <c r="A64" s="5" t="s">
        <v>368</v>
      </c>
      <c r="B64" s="100">
        <v>373</v>
      </c>
      <c r="C64" s="5" t="s">
        <v>253</v>
      </c>
      <c r="D64" s="5" t="s">
        <v>118</v>
      </c>
      <c r="E64" s="39">
        <v>5435</v>
      </c>
      <c r="F64" s="39">
        <v>92</v>
      </c>
      <c r="G64" s="39">
        <v>8</v>
      </c>
      <c r="H64" s="39">
        <v>89</v>
      </c>
      <c r="I64" s="39">
        <v>44</v>
      </c>
      <c r="J64" s="39">
        <v>34</v>
      </c>
      <c r="K64" s="39">
        <v>9</v>
      </c>
      <c r="L64" s="39">
        <v>1</v>
      </c>
      <c r="M64" s="39">
        <v>4</v>
      </c>
      <c r="N64" s="39">
        <v>7</v>
      </c>
      <c r="O64" s="39" t="s">
        <v>31</v>
      </c>
    </row>
    <row r="65" spans="1:15" s="18" customFormat="1" ht="11.25" x14ac:dyDescent="0.2">
      <c r="A65" s="5" t="s">
        <v>369</v>
      </c>
      <c r="B65" s="100">
        <v>384</v>
      </c>
      <c r="C65" s="5" t="s">
        <v>279</v>
      </c>
      <c r="D65" s="5" t="s">
        <v>118</v>
      </c>
      <c r="E65" s="39">
        <v>3670</v>
      </c>
      <c r="F65" s="39">
        <v>92</v>
      </c>
      <c r="G65" s="39">
        <v>7</v>
      </c>
      <c r="H65" s="39">
        <v>89</v>
      </c>
      <c r="I65" s="39">
        <v>41</v>
      </c>
      <c r="J65" s="39">
        <v>23</v>
      </c>
      <c r="K65" s="39">
        <v>25</v>
      </c>
      <c r="L65" s="39">
        <v>1</v>
      </c>
      <c r="M65" s="39">
        <v>3</v>
      </c>
      <c r="N65" s="39">
        <v>7</v>
      </c>
      <c r="O65" s="39" t="s">
        <v>31</v>
      </c>
    </row>
    <row r="66" spans="1:15" s="18" customFormat="1" ht="11.25" x14ac:dyDescent="0.2">
      <c r="A66" s="5" t="s">
        <v>370</v>
      </c>
      <c r="B66" s="100">
        <v>816</v>
      </c>
      <c r="C66" s="5" t="s">
        <v>295</v>
      </c>
      <c r="D66" s="5" t="s">
        <v>118</v>
      </c>
      <c r="E66" s="39">
        <v>1695</v>
      </c>
      <c r="F66" s="39">
        <v>95</v>
      </c>
      <c r="G66" s="39">
        <v>7</v>
      </c>
      <c r="H66" s="39">
        <v>92</v>
      </c>
      <c r="I66" s="39">
        <v>46</v>
      </c>
      <c r="J66" s="39">
        <v>43</v>
      </c>
      <c r="K66" s="39" t="s">
        <v>20</v>
      </c>
      <c r="L66" s="39" t="s">
        <v>20</v>
      </c>
      <c r="M66" s="39">
        <v>4</v>
      </c>
      <c r="N66" s="39">
        <v>4</v>
      </c>
      <c r="O66" s="39" t="s">
        <v>31</v>
      </c>
    </row>
    <row r="67" spans="1:15" s="18" customFormat="1" ht="11.25" x14ac:dyDescent="0.2">
      <c r="A67" s="5"/>
      <c r="B67" s="100"/>
      <c r="C67" s="5"/>
      <c r="D67" s="5"/>
      <c r="E67" s="39" t="s">
        <v>487</v>
      </c>
      <c r="F67" s="39" t="s">
        <v>487</v>
      </c>
      <c r="G67" s="39" t="s">
        <v>487</v>
      </c>
      <c r="H67" s="39" t="s">
        <v>487</v>
      </c>
      <c r="I67" s="39" t="s">
        <v>487</v>
      </c>
      <c r="J67" s="39" t="s">
        <v>487</v>
      </c>
      <c r="K67" s="39" t="s">
        <v>487</v>
      </c>
      <c r="L67" s="39" t="s">
        <v>487</v>
      </c>
      <c r="M67" s="39" t="s">
        <v>487</v>
      </c>
      <c r="N67" s="39" t="s">
        <v>487</v>
      </c>
      <c r="O67" s="39" t="s">
        <v>487</v>
      </c>
    </row>
    <row r="68" spans="1:15" s="13" customFormat="1" ht="11.25" x14ac:dyDescent="0.2">
      <c r="A68" s="98" t="s">
        <v>371</v>
      </c>
      <c r="B68" s="86" t="s">
        <v>372</v>
      </c>
      <c r="C68" s="99" t="s">
        <v>171</v>
      </c>
      <c r="D68" s="92"/>
      <c r="E68" s="108">
        <v>49320</v>
      </c>
      <c r="F68" s="108">
        <v>93</v>
      </c>
      <c r="G68" s="108">
        <v>7</v>
      </c>
      <c r="H68" s="108">
        <v>89</v>
      </c>
      <c r="I68" s="108">
        <v>40</v>
      </c>
      <c r="J68" s="108">
        <v>41</v>
      </c>
      <c r="K68" s="108">
        <v>7</v>
      </c>
      <c r="L68" s="108">
        <v>2</v>
      </c>
      <c r="M68" s="108">
        <v>4</v>
      </c>
      <c r="N68" s="108">
        <v>6</v>
      </c>
      <c r="O68" s="108">
        <v>1</v>
      </c>
    </row>
    <row r="69" spans="1:15" s="13" customFormat="1" ht="11.25" x14ac:dyDescent="0.2">
      <c r="A69" s="98"/>
      <c r="B69" s="86"/>
      <c r="C69" s="99"/>
      <c r="D69" s="92"/>
      <c r="E69" s="39" t="s">
        <v>487</v>
      </c>
      <c r="F69" s="39" t="s">
        <v>487</v>
      </c>
      <c r="G69" s="39" t="s">
        <v>487</v>
      </c>
      <c r="H69" s="39" t="s">
        <v>487</v>
      </c>
      <c r="I69" s="39" t="s">
        <v>487</v>
      </c>
      <c r="J69" s="39" t="s">
        <v>487</v>
      </c>
      <c r="K69" s="39" t="s">
        <v>487</v>
      </c>
      <c r="L69" s="39" t="s">
        <v>487</v>
      </c>
      <c r="M69" s="39" t="s">
        <v>487</v>
      </c>
      <c r="N69" s="39" t="s">
        <v>487</v>
      </c>
      <c r="O69" s="39" t="s">
        <v>487</v>
      </c>
    </row>
    <row r="70" spans="1:15" s="18" customFormat="1" ht="11.25" x14ac:dyDescent="0.2">
      <c r="A70" s="5" t="s">
        <v>373</v>
      </c>
      <c r="B70" s="100">
        <v>831</v>
      </c>
      <c r="C70" s="5" t="s">
        <v>170</v>
      </c>
      <c r="D70" s="5" t="s">
        <v>171</v>
      </c>
      <c r="E70" s="39">
        <v>2860</v>
      </c>
      <c r="F70" s="39">
        <v>92</v>
      </c>
      <c r="G70" s="39">
        <v>10</v>
      </c>
      <c r="H70" s="39">
        <v>87</v>
      </c>
      <c r="I70" s="39">
        <v>46</v>
      </c>
      <c r="J70" s="39">
        <v>36</v>
      </c>
      <c r="K70" s="39">
        <v>3</v>
      </c>
      <c r="L70" s="39">
        <v>2</v>
      </c>
      <c r="M70" s="39">
        <v>5</v>
      </c>
      <c r="N70" s="39">
        <v>7</v>
      </c>
      <c r="O70" s="39">
        <v>1</v>
      </c>
    </row>
    <row r="71" spans="1:15" s="18" customFormat="1" ht="11.25" x14ac:dyDescent="0.2">
      <c r="A71" s="5" t="s">
        <v>374</v>
      </c>
      <c r="B71" s="100">
        <v>830</v>
      </c>
      <c r="C71" s="5" t="s">
        <v>174</v>
      </c>
      <c r="D71" s="5" t="s">
        <v>171</v>
      </c>
      <c r="E71" s="39">
        <v>8305</v>
      </c>
      <c r="F71" s="39">
        <v>94</v>
      </c>
      <c r="G71" s="39">
        <v>10</v>
      </c>
      <c r="H71" s="39">
        <v>90</v>
      </c>
      <c r="I71" s="39">
        <v>45</v>
      </c>
      <c r="J71" s="39">
        <v>38</v>
      </c>
      <c r="K71" s="39">
        <v>6</v>
      </c>
      <c r="L71" s="39">
        <v>1</v>
      </c>
      <c r="M71" s="39">
        <v>4</v>
      </c>
      <c r="N71" s="39">
        <v>5</v>
      </c>
      <c r="O71" s="39">
        <v>1</v>
      </c>
    </row>
    <row r="72" spans="1:15" s="18" customFormat="1" ht="11.25" x14ac:dyDescent="0.2">
      <c r="A72" s="5" t="s">
        <v>375</v>
      </c>
      <c r="B72" s="100">
        <v>856</v>
      </c>
      <c r="C72" s="5" t="s">
        <v>214</v>
      </c>
      <c r="D72" s="5" t="s">
        <v>171</v>
      </c>
      <c r="E72" s="39">
        <v>3345</v>
      </c>
      <c r="F72" s="39">
        <v>90</v>
      </c>
      <c r="G72" s="39">
        <v>3</v>
      </c>
      <c r="H72" s="39">
        <v>87</v>
      </c>
      <c r="I72" s="39">
        <v>25</v>
      </c>
      <c r="J72" s="39">
        <v>16</v>
      </c>
      <c r="K72" s="39">
        <v>44</v>
      </c>
      <c r="L72" s="39">
        <v>2</v>
      </c>
      <c r="M72" s="39">
        <v>3</v>
      </c>
      <c r="N72" s="39">
        <v>8</v>
      </c>
      <c r="O72" s="39">
        <v>2</v>
      </c>
    </row>
    <row r="73" spans="1:15" s="18" customFormat="1" ht="11.25" x14ac:dyDescent="0.2">
      <c r="A73" s="5" t="s">
        <v>376</v>
      </c>
      <c r="B73" s="100">
        <v>855</v>
      </c>
      <c r="C73" s="5" t="s">
        <v>215</v>
      </c>
      <c r="D73" s="5" t="s">
        <v>171</v>
      </c>
      <c r="E73" s="39">
        <v>7245</v>
      </c>
      <c r="F73" s="39">
        <v>94</v>
      </c>
      <c r="G73" s="39">
        <v>8</v>
      </c>
      <c r="H73" s="39">
        <v>90</v>
      </c>
      <c r="I73" s="39">
        <v>35</v>
      </c>
      <c r="J73" s="39">
        <v>48</v>
      </c>
      <c r="K73" s="39">
        <v>5</v>
      </c>
      <c r="L73" s="39">
        <v>2</v>
      </c>
      <c r="M73" s="39">
        <v>5</v>
      </c>
      <c r="N73" s="39">
        <v>5</v>
      </c>
      <c r="O73" s="39">
        <v>1</v>
      </c>
    </row>
    <row r="74" spans="1:15" s="18" customFormat="1" ht="11.25" x14ac:dyDescent="0.2">
      <c r="A74" s="5" t="s">
        <v>377</v>
      </c>
      <c r="B74" s="100">
        <v>925</v>
      </c>
      <c r="C74" s="5" t="s">
        <v>217</v>
      </c>
      <c r="D74" s="5" t="s">
        <v>171</v>
      </c>
      <c r="E74" s="39">
        <v>8235</v>
      </c>
      <c r="F74" s="39">
        <v>95</v>
      </c>
      <c r="G74" s="39">
        <v>6</v>
      </c>
      <c r="H74" s="39">
        <v>92</v>
      </c>
      <c r="I74" s="39">
        <v>38</v>
      </c>
      <c r="J74" s="39">
        <v>50</v>
      </c>
      <c r="K74" s="39">
        <v>2</v>
      </c>
      <c r="L74" s="39">
        <v>2</v>
      </c>
      <c r="M74" s="39">
        <v>3</v>
      </c>
      <c r="N74" s="39">
        <v>4</v>
      </c>
      <c r="O74" s="39">
        <v>1</v>
      </c>
    </row>
    <row r="75" spans="1:15" s="18" customFormat="1" ht="11.25" x14ac:dyDescent="0.2">
      <c r="A75" s="5" t="s">
        <v>378</v>
      </c>
      <c r="B75" s="100">
        <v>928</v>
      </c>
      <c r="C75" s="5" t="s">
        <v>233</v>
      </c>
      <c r="D75" s="5" t="s">
        <v>171</v>
      </c>
      <c r="E75" s="39">
        <v>7780</v>
      </c>
      <c r="F75" s="39">
        <v>94</v>
      </c>
      <c r="G75" s="39">
        <v>6</v>
      </c>
      <c r="H75" s="39">
        <v>90</v>
      </c>
      <c r="I75" s="39">
        <v>41</v>
      </c>
      <c r="J75" s="39">
        <v>47</v>
      </c>
      <c r="K75" s="39" t="s">
        <v>31</v>
      </c>
      <c r="L75" s="39">
        <v>2</v>
      </c>
      <c r="M75" s="39">
        <v>4</v>
      </c>
      <c r="N75" s="39">
        <v>6</v>
      </c>
      <c r="O75" s="39">
        <v>1</v>
      </c>
    </row>
    <row r="76" spans="1:15" s="18" customFormat="1" ht="11.25" x14ac:dyDescent="0.2">
      <c r="A76" s="5" t="s">
        <v>379</v>
      </c>
      <c r="B76" s="100">
        <v>892</v>
      </c>
      <c r="C76" s="5" t="s">
        <v>235</v>
      </c>
      <c r="D76" s="5" t="s">
        <v>171</v>
      </c>
      <c r="E76" s="39">
        <v>2695</v>
      </c>
      <c r="F76" s="39">
        <v>87</v>
      </c>
      <c r="G76" s="39">
        <v>5</v>
      </c>
      <c r="H76" s="39">
        <v>83</v>
      </c>
      <c r="I76" s="39">
        <v>40</v>
      </c>
      <c r="J76" s="39">
        <v>28</v>
      </c>
      <c r="K76" s="39">
        <v>12</v>
      </c>
      <c r="L76" s="39">
        <v>2</v>
      </c>
      <c r="M76" s="39">
        <v>4</v>
      </c>
      <c r="N76" s="39">
        <v>11</v>
      </c>
      <c r="O76" s="39">
        <v>2</v>
      </c>
    </row>
    <row r="77" spans="1:15" s="18" customFormat="1" ht="11.25" x14ac:dyDescent="0.2">
      <c r="A77" s="5" t="s">
        <v>380</v>
      </c>
      <c r="B77" s="100">
        <v>891</v>
      </c>
      <c r="C77" s="5" t="s">
        <v>236</v>
      </c>
      <c r="D77" s="5" t="s">
        <v>171</v>
      </c>
      <c r="E77" s="39">
        <v>8390</v>
      </c>
      <c r="F77" s="39">
        <v>92</v>
      </c>
      <c r="G77" s="39">
        <v>8</v>
      </c>
      <c r="H77" s="39">
        <v>89</v>
      </c>
      <c r="I77" s="39">
        <v>41</v>
      </c>
      <c r="J77" s="39">
        <v>42</v>
      </c>
      <c r="K77" s="39">
        <v>4</v>
      </c>
      <c r="L77" s="39">
        <v>2</v>
      </c>
      <c r="M77" s="39">
        <v>4</v>
      </c>
      <c r="N77" s="39">
        <v>6</v>
      </c>
      <c r="O77" s="39">
        <v>1</v>
      </c>
    </row>
    <row r="78" spans="1:15" s="18" customFormat="1" ht="11.25" x14ac:dyDescent="0.2">
      <c r="A78" s="101" t="s">
        <v>381</v>
      </c>
      <c r="B78" s="100">
        <v>857</v>
      </c>
      <c r="C78" s="5" t="s">
        <v>249</v>
      </c>
      <c r="D78" s="5" t="s">
        <v>171</v>
      </c>
      <c r="E78" s="39">
        <v>465</v>
      </c>
      <c r="F78" s="39">
        <v>91</v>
      </c>
      <c r="G78" s="39">
        <v>5</v>
      </c>
      <c r="H78" s="39">
        <v>87</v>
      </c>
      <c r="I78" s="39">
        <v>40</v>
      </c>
      <c r="J78" s="39">
        <v>43</v>
      </c>
      <c r="K78" s="39">
        <v>3</v>
      </c>
      <c r="L78" s="39">
        <v>1</v>
      </c>
      <c r="M78" s="39">
        <v>4</v>
      </c>
      <c r="N78" s="39">
        <v>6</v>
      </c>
      <c r="O78" s="39">
        <v>3</v>
      </c>
    </row>
    <row r="79" spans="1:15" s="18" customFormat="1" ht="11.25" x14ac:dyDescent="0.2">
      <c r="A79" s="101"/>
      <c r="B79" s="100"/>
      <c r="C79" s="5"/>
      <c r="D79" s="5"/>
      <c r="E79" s="39" t="s">
        <v>487</v>
      </c>
      <c r="F79" s="39" t="s">
        <v>487</v>
      </c>
      <c r="G79" s="39" t="s">
        <v>487</v>
      </c>
      <c r="H79" s="39" t="s">
        <v>487</v>
      </c>
      <c r="I79" s="39" t="s">
        <v>487</v>
      </c>
      <c r="J79" s="39" t="s">
        <v>487</v>
      </c>
      <c r="K79" s="39" t="s">
        <v>487</v>
      </c>
      <c r="L79" s="39" t="s">
        <v>487</v>
      </c>
      <c r="M79" s="39" t="s">
        <v>487</v>
      </c>
      <c r="N79" s="39" t="s">
        <v>487</v>
      </c>
      <c r="O79" s="39" t="s">
        <v>487</v>
      </c>
    </row>
    <row r="80" spans="1:15" s="13" customFormat="1" ht="11.25" x14ac:dyDescent="0.2">
      <c r="A80" s="98" t="s">
        <v>382</v>
      </c>
      <c r="B80" s="86" t="s">
        <v>383</v>
      </c>
      <c r="C80" s="99" t="s">
        <v>132</v>
      </c>
      <c r="D80" s="92"/>
      <c r="E80" s="108">
        <v>62340</v>
      </c>
      <c r="F80" s="108">
        <v>93</v>
      </c>
      <c r="G80" s="108">
        <v>6</v>
      </c>
      <c r="H80" s="108">
        <v>90</v>
      </c>
      <c r="I80" s="108">
        <v>41</v>
      </c>
      <c r="J80" s="108">
        <v>36</v>
      </c>
      <c r="K80" s="108">
        <v>11</v>
      </c>
      <c r="L80" s="108">
        <v>2</v>
      </c>
      <c r="M80" s="108">
        <v>3</v>
      </c>
      <c r="N80" s="108">
        <v>6</v>
      </c>
      <c r="O80" s="108">
        <v>1</v>
      </c>
    </row>
    <row r="81" spans="1:15" s="18" customFormat="1" ht="11.25" x14ac:dyDescent="0.2">
      <c r="A81" s="95"/>
      <c r="B81" s="100"/>
      <c r="C81" s="96"/>
      <c r="D81" s="5"/>
      <c r="E81" s="39" t="s">
        <v>487</v>
      </c>
      <c r="F81" s="39" t="s">
        <v>487</v>
      </c>
      <c r="G81" s="39" t="s">
        <v>487</v>
      </c>
      <c r="H81" s="39" t="s">
        <v>487</v>
      </c>
      <c r="I81" s="39" t="s">
        <v>487</v>
      </c>
      <c r="J81" s="39" t="s">
        <v>487</v>
      </c>
      <c r="K81" s="39" t="s">
        <v>487</v>
      </c>
      <c r="L81" s="39" t="s">
        <v>487</v>
      </c>
      <c r="M81" s="39" t="s">
        <v>487</v>
      </c>
      <c r="N81" s="39" t="s">
        <v>487</v>
      </c>
      <c r="O81" s="39" t="s">
        <v>487</v>
      </c>
    </row>
    <row r="82" spans="1:15" s="18" customFormat="1" ht="11.25" x14ac:dyDescent="0.2">
      <c r="A82" s="5" t="s">
        <v>384</v>
      </c>
      <c r="B82" s="100">
        <v>330</v>
      </c>
      <c r="C82" s="5" t="s">
        <v>131</v>
      </c>
      <c r="D82" s="5" t="s">
        <v>132</v>
      </c>
      <c r="E82" s="39">
        <v>12135</v>
      </c>
      <c r="F82" s="39">
        <v>93</v>
      </c>
      <c r="G82" s="39">
        <v>4</v>
      </c>
      <c r="H82" s="39">
        <v>90</v>
      </c>
      <c r="I82" s="39">
        <v>37</v>
      </c>
      <c r="J82" s="39">
        <v>37</v>
      </c>
      <c r="K82" s="39">
        <v>14</v>
      </c>
      <c r="L82" s="39">
        <v>2</v>
      </c>
      <c r="M82" s="39">
        <v>2</v>
      </c>
      <c r="N82" s="39">
        <v>6</v>
      </c>
      <c r="O82" s="39">
        <v>1</v>
      </c>
    </row>
    <row r="83" spans="1:15" s="18" customFormat="1" ht="11.25" x14ac:dyDescent="0.2">
      <c r="A83" s="5" t="s">
        <v>385</v>
      </c>
      <c r="B83" s="100">
        <v>331</v>
      </c>
      <c r="C83" s="5" t="s">
        <v>163</v>
      </c>
      <c r="D83" s="5" t="s">
        <v>132</v>
      </c>
      <c r="E83" s="39">
        <v>3435</v>
      </c>
      <c r="F83" s="39">
        <v>92</v>
      </c>
      <c r="G83" s="39">
        <v>6</v>
      </c>
      <c r="H83" s="39">
        <v>89</v>
      </c>
      <c r="I83" s="39">
        <v>36</v>
      </c>
      <c r="J83" s="39">
        <v>50</v>
      </c>
      <c r="K83" s="39">
        <v>1</v>
      </c>
      <c r="L83" s="39">
        <v>2</v>
      </c>
      <c r="M83" s="39">
        <v>3</v>
      </c>
      <c r="N83" s="39">
        <v>7</v>
      </c>
      <c r="O83" s="39">
        <v>1</v>
      </c>
    </row>
    <row r="84" spans="1:15" s="18" customFormat="1" ht="11.25" x14ac:dyDescent="0.2">
      <c r="A84" s="5" t="s">
        <v>386</v>
      </c>
      <c r="B84" s="100">
        <v>332</v>
      </c>
      <c r="C84" s="5" t="s">
        <v>180</v>
      </c>
      <c r="D84" s="5" t="s">
        <v>132</v>
      </c>
      <c r="E84" s="39">
        <v>3735</v>
      </c>
      <c r="F84" s="39">
        <v>93</v>
      </c>
      <c r="G84" s="39">
        <v>7</v>
      </c>
      <c r="H84" s="39">
        <v>90</v>
      </c>
      <c r="I84" s="39">
        <v>63</v>
      </c>
      <c r="J84" s="39">
        <v>13</v>
      </c>
      <c r="K84" s="39">
        <v>14</v>
      </c>
      <c r="L84" s="39">
        <v>1</v>
      </c>
      <c r="M84" s="39">
        <v>3</v>
      </c>
      <c r="N84" s="39">
        <v>6</v>
      </c>
      <c r="O84" s="39">
        <v>1</v>
      </c>
    </row>
    <row r="85" spans="1:15" s="18" customFormat="1" ht="11.25" x14ac:dyDescent="0.2">
      <c r="A85" s="101" t="s">
        <v>387</v>
      </c>
      <c r="B85" s="100">
        <v>884</v>
      </c>
      <c r="C85" s="5" t="s">
        <v>198</v>
      </c>
      <c r="D85" s="5" t="s">
        <v>132</v>
      </c>
      <c r="E85" s="39">
        <v>1830</v>
      </c>
      <c r="F85" s="39">
        <v>95</v>
      </c>
      <c r="G85" s="39">
        <v>7</v>
      </c>
      <c r="H85" s="39">
        <v>91</v>
      </c>
      <c r="I85" s="39">
        <v>37</v>
      </c>
      <c r="J85" s="39">
        <v>14</v>
      </c>
      <c r="K85" s="39">
        <v>36</v>
      </c>
      <c r="L85" s="39">
        <v>3</v>
      </c>
      <c r="M85" s="39">
        <v>5</v>
      </c>
      <c r="N85" s="39">
        <v>4</v>
      </c>
      <c r="O85" s="39" t="s">
        <v>31</v>
      </c>
    </row>
    <row r="86" spans="1:15" s="18" customFormat="1" ht="11.25" x14ac:dyDescent="0.2">
      <c r="A86" s="5" t="s">
        <v>388</v>
      </c>
      <c r="B86" s="100">
        <v>333</v>
      </c>
      <c r="C86" s="5" t="s">
        <v>251</v>
      </c>
      <c r="D86" s="5" t="s">
        <v>132</v>
      </c>
      <c r="E86" s="39">
        <v>3570</v>
      </c>
      <c r="F86" s="39">
        <v>92</v>
      </c>
      <c r="G86" s="39">
        <v>7</v>
      </c>
      <c r="H86" s="39">
        <v>87</v>
      </c>
      <c r="I86" s="39">
        <v>46</v>
      </c>
      <c r="J86" s="39">
        <v>36</v>
      </c>
      <c r="K86" s="39">
        <v>3</v>
      </c>
      <c r="L86" s="39">
        <v>1</v>
      </c>
      <c r="M86" s="39">
        <v>5</v>
      </c>
      <c r="N86" s="39">
        <v>7</v>
      </c>
      <c r="O86" s="39">
        <v>1</v>
      </c>
    </row>
    <row r="87" spans="1:15" s="18" customFormat="1" ht="11.25" x14ac:dyDescent="0.2">
      <c r="A87" s="5" t="s">
        <v>389</v>
      </c>
      <c r="B87" s="100">
        <v>893</v>
      </c>
      <c r="C87" s="5" t="s">
        <v>254</v>
      </c>
      <c r="D87" s="5" t="s">
        <v>132</v>
      </c>
      <c r="E87" s="39">
        <v>3090</v>
      </c>
      <c r="F87" s="39">
        <v>93</v>
      </c>
      <c r="G87" s="39">
        <v>7</v>
      </c>
      <c r="H87" s="39">
        <v>89</v>
      </c>
      <c r="I87" s="39">
        <v>42</v>
      </c>
      <c r="J87" s="39">
        <v>18</v>
      </c>
      <c r="K87" s="39">
        <v>27</v>
      </c>
      <c r="L87" s="39">
        <v>2</v>
      </c>
      <c r="M87" s="39">
        <v>5</v>
      </c>
      <c r="N87" s="39">
        <v>5</v>
      </c>
      <c r="O87" s="39">
        <v>2</v>
      </c>
    </row>
    <row r="88" spans="1:15" s="18" customFormat="1" ht="11.25" x14ac:dyDescent="0.2">
      <c r="A88" s="5" t="s">
        <v>390</v>
      </c>
      <c r="B88" s="100">
        <v>334</v>
      </c>
      <c r="C88" s="5" t="s">
        <v>256</v>
      </c>
      <c r="D88" s="5" t="s">
        <v>132</v>
      </c>
      <c r="E88" s="39">
        <v>2985</v>
      </c>
      <c r="F88" s="39">
        <v>94</v>
      </c>
      <c r="G88" s="39">
        <v>6</v>
      </c>
      <c r="H88" s="39">
        <v>91</v>
      </c>
      <c r="I88" s="39">
        <v>36</v>
      </c>
      <c r="J88" s="39">
        <v>35</v>
      </c>
      <c r="K88" s="39">
        <v>18</v>
      </c>
      <c r="L88" s="39">
        <v>2</v>
      </c>
      <c r="M88" s="39">
        <v>3</v>
      </c>
      <c r="N88" s="39">
        <v>5</v>
      </c>
      <c r="O88" s="39">
        <v>1</v>
      </c>
    </row>
    <row r="89" spans="1:15" s="18" customFormat="1" ht="11.25" x14ac:dyDescent="0.2">
      <c r="A89" s="5" t="s">
        <v>391</v>
      </c>
      <c r="B89" s="100">
        <v>860</v>
      </c>
      <c r="C89" s="5" t="s">
        <v>264</v>
      </c>
      <c r="D89" s="5" t="s">
        <v>132</v>
      </c>
      <c r="E89" s="39">
        <v>9315</v>
      </c>
      <c r="F89" s="39">
        <v>95</v>
      </c>
      <c r="G89" s="39">
        <v>8</v>
      </c>
      <c r="H89" s="39">
        <v>91</v>
      </c>
      <c r="I89" s="39">
        <v>46</v>
      </c>
      <c r="J89" s="39">
        <v>40</v>
      </c>
      <c r="K89" s="39">
        <v>3</v>
      </c>
      <c r="L89" s="39">
        <v>2</v>
      </c>
      <c r="M89" s="39">
        <v>4</v>
      </c>
      <c r="N89" s="39">
        <v>4</v>
      </c>
      <c r="O89" s="39" t="s">
        <v>31</v>
      </c>
    </row>
    <row r="90" spans="1:15" s="18" customFormat="1" ht="11.25" x14ac:dyDescent="0.2">
      <c r="A90" s="5" t="s">
        <v>392</v>
      </c>
      <c r="B90" s="100">
        <v>861</v>
      </c>
      <c r="C90" s="5" t="s">
        <v>267</v>
      </c>
      <c r="D90" s="5" t="s">
        <v>132</v>
      </c>
      <c r="E90" s="39">
        <v>2435</v>
      </c>
      <c r="F90" s="39">
        <v>93</v>
      </c>
      <c r="G90" s="39">
        <v>8</v>
      </c>
      <c r="H90" s="39">
        <v>88</v>
      </c>
      <c r="I90" s="39">
        <v>54</v>
      </c>
      <c r="J90" s="39">
        <v>13</v>
      </c>
      <c r="K90" s="39">
        <v>20</v>
      </c>
      <c r="L90" s="39">
        <v>2</v>
      </c>
      <c r="M90" s="39">
        <v>4</v>
      </c>
      <c r="N90" s="39">
        <v>7</v>
      </c>
      <c r="O90" s="39" t="s">
        <v>31</v>
      </c>
    </row>
    <row r="91" spans="1:15" s="18" customFormat="1" ht="11.25" x14ac:dyDescent="0.2">
      <c r="A91" s="5" t="s">
        <v>393</v>
      </c>
      <c r="B91" s="100">
        <v>894</v>
      </c>
      <c r="C91" s="5" t="s">
        <v>274</v>
      </c>
      <c r="D91" s="5" t="s">
        <v>132</v>
      </c>
      <c r="E91" s="39">
        <v>2055</v>
      </c>
      <c r="F91" s="39">
        <v>92</v>
      </c>
      <c r="G91" s="39">
        <v>7</v>
      </c>
      <c r="H91" s="39">
        <v>88</v>
      </c>
      <c r="I91" s="39">
        <v>34</v>
      </c>
      <c r="J91" s="39">
        <v>29</v>
      </c>
      <c r="K91" s="39">
        <v>24</v>
      </c>
      <c r="L91" s="39">
        <v>1</v>
      </c>
      <c r="M91" s="39">
        <v>4</v>
      </c>
      <c r="N91" s="39">
        <v>8</v>
      </c>
      <c r="O91" s="39" t="s">
        <v>31</v>
      </c>
    </row>
    <row r="92" spans="1:15" s="18" customFormat="1" ht="11.25" x14ac:dyDescent="0.2">
      <c r="A92" s="5" t="s">
        <v>394</v>
      </c>
      <c r="B92" s="100">
        <v>335</v>
      </c>
      <c r="C92" s="5" t="s">
        <v>280</v>
      </c>
      <c r="D92" s="5" t="s">
        <v>132</v>
      </c>
      <c r="E92" s="39">
        <v>3395</v>
      </c>
      <c r="F92" s="39">
        <v>92</v>
      </c>
      <c r="G92" s="39">
        <v>6</v>
      </c>
      <c r="H92" s="39">
        <v>88</v>
      </c>
      <c r="I92" s="39">
        <v>37</v>
      </c>
      <c r="J92" s="39">
        <v>49</v>
      </c>
      <c r="K92" s="39" t="s">
        <v>31</v>
      </c>
      <c r="L92" s="39">
        <v>2</v>
      </c>
      <c r="M92" s="39">
        <v>4</v>
      </c>
      <c r="N92" s="39">
        <v>7</v>
      </c>
      <c r="O92" s="39">
        <v>1</v>
      </c>
    </row>
    <row r="93" spans="1:15" s="18" customFormat="1" ht="11.25" x14ac:dyDescent="0.2">
      <c r="A93" s="5" t="s">
        <v>395</v>
      </c>
      <c r="B93" s="100">
        <v>937</v>
      </c>
      <c r="C93" s="5" t="s">
        <v>284</v>
      </c>
      <c r="D93" s="5" t="s">
        <v>132</v>
      </c>
      <c r="E93" s="39">
        <v>5850</v>
      </c>
      <c r="F93" s="39">
        <v>95</v>
      </c>
      <c r="G93" s="39">
        <v>5</v>
      </c>
      <c r="H93" s="39">
        <v>91</v>
      </c>
      <c r="I93" s="39">
        <v>38</v>
      </c>
      <c r="J93" s="39">
        <v>44</v>
      </c>
      <c r="K93" s="39">
        <v>8</v>
      </c>
      <c r="L93" s="39">
        <v>2</v>
      </c>
      <c r="M93" s="39">
        <v>3</v>
      </c>
      <c r="N93" s="39">
        <v>5</v>
      </c>
      <c r="O93" s="39">
        <v>1</v>
      </c>
    </row>
    <row r="94" spans="1:15" s="18" customFormat="1" ht="11.25" x14ac:dyDescent="0.2">
      <c r="A94" s="5" t="s">
        <v>396</v>
      </c>
      <c r="B94" s="100">
        <v>336</v>
      </c>
      <c r="C94" s="5" t="s">
        <v>293</v>
      </c>
      <c r="D94" s="5" t="s">
        <v>132</v>
      </c>
      <c r="E94" s="39">
        <v>2600</v>
      </c>
      <c r="F94" s="39">
        <v>92</v>
      </c>
      <c r="G94" s="39">
        <v>5</v>
      </c>
      <c r="H94" s="39">
        <v>89</v>
      </c>
      <c r="I94" s="39">
        <v>35</v>
      </c>
      <c r="J94" s="39">
        <v>50</v>
      </c>
      <c r="K94" s="39">
        <v>1</v>
      </c>
      <c r="L94" s="39">
        <v>3</v>
      </c>
      <c r="M94" s="39">
        <v>3</v>
      </c>
      <c r="N94" s="39">
        <v>7</v>
      </c>
      <c r="O94" s="39">
        <v>1</v>
      </c>
    </row>
    <row r="95" spans="1:15" s="18" customFormat="1" ht="11.25" x14ac:dyDescent="0.2">
      <c r="A95" s="5" t="s">
        <v>397</v>
      </c>
      <c r="B95" s="100">
        <v>885</v>
      </c>
      <c r="C95" s="5" t="s">
        <v>294</v>
      </c>
      <c r="D95" s="5" t="s">
        <v>132</v>
      </c>
      <c r="E95" s="39">
        <v>5900</v>
      </c>
      <c r="F95" s="39">
        <v>94</v>
      </c>
      <c r="G95" s="39">
        <v>6</v>
      </c>
      <c r="H95" s="39">
        <v>91</v>
      </c>
      <c r="I95" s="39">
        <v>36</v>
      </c>
      <c r="J95" s="39">
        <v>37</v>
      </c>
      <c r="K95" s="39">
        <v>15</v>
      </c>
      <c r="L95" s="39">
        <v>3</v>
      </c>
      <c r="M95" s="39">
        <v>3</v>
      </c>
      <c r="N95" s="39">
        <v>5</v>
      </c>
      <c r="O95" s="39" t="s">
        <v>31</v>
      </c>
    </row>
    <row r="96" spans="1:15" s="18" customFormat="1" ht="11.25" x14ac:dyDescent="0.2">
      <c r="A96" s="5"/>
      <c r="B96" s="100"/>
      <c r="C96" s="5"/>
      <c r="D96" s="5"/>
      <c r="E96" s="39" t="s">
        <v>487</v>
      </c>
      <c r="F96" s="39" t="s">
        <v>487</v>
      </c>
      <c r="G96" s="39" t="s">
        <v>487</v>
      </c>
      <c r="H96" s="39" t="s">
        <v>487</v>
      </c>
      <c r="I96" s="39" t="s">
        <v>487</v>
      </c>
      <c r="J96" s="39" t="s">
        <v>487</v>
      </c>
      <c r="K96" s="39" t="s">
        <v>487</v>
      </c>
      <c r="L96" s="39" t="s">
        <v>487</v>
      </c>
      <c r="M96" s="39" t="s">
        <v>487</v>
      </c>
      <c r="N96" s="39" t="s">
        <v>487</v>
      </c>
      <c r="O96" s="39" t="s">
        <v>487</v>
      </c>
    </row>
    <row r="97" spans="1:15" s="13" customFormat="1" ht="11.25" x14ac:dyDescent="0.2">
      <c r="A97" s="102" t="s">
        <v>398</v>
      </c>
      <c r="B97" s="86" t="s">
        <v>399</v>
      </c>
      <c r="C97" s="99" t="s">
        <v>127</v>
      </c>
      <c r="D97" s="92"/>
      <c r="E97" s="108">
        <v>63720</v>
      </c>
      <c r="F97" s="108">
        <v>94</v>
      </c>
      <c r="G97" s="108">
        <v>6</v>
      </c>
      <c r="H97" s="108">
        <v>91</v>
      </c>
      <c r="I97" s="108">
        <v>37</v>
      </c>
      <c r="J97" s="108">
        <v>42</v>
      </c>
      <c r="K97" s="108">
        <v>10</v>
      </c>
      <c r="L97" s="108">
        <v>1</v>
      </c>
      <c r="M97" s="108">
        <v>3</v>
      </c>
      <c r="N97" s="108">
        <v>5</v>
      </c>
      <c r="O97" s="108">
        <v>1</v>
      </c>
    </row>
    <row r="98" spans="1:15" s="18" customFormat="1" ht="11.25" x14ac:dyDescent="0.2">
      <c r="A98" s="101"/>
      <c r="B98" s="100"/>
      <c r="C98" s="96"/>
      <c r="D98" s="5"/>
      <c r="E98" s="39" t="s">
        <v>487</v>
      </c>
      <c r="F98" s="39" t="s">
        <v>487</v>
      </c>
      <c r="G98" s="39" t="s">
        <v>487</v>
      </c>
      <c r="H98" s="39" t="s">
        <v>487</v>
      </c>
      <c r="I98" s="39" t="s">
        <v>487</v>
      </c>
      <c r="J98" s="39" t="s">
        <v>487</v>
      </c>
      <c r="K98" s="39" t="s">
        <v>487</v>
      </c>
      <c r="L98" s="39" t="s">
        <v>487</v>
      </c>
      <c r="M98" s="39" t="s">
        <v>487</v>
      </c>
      <c r="N98" s="39" t="s">
        <v>487</v>
      </c>
      <c r="O98" s="39" t="s">
        <v>487</v>
      </c>
    </row>
    <row r="99" spans="1:15" s="18" customFormat="1" ht="11.25" x14ac:dyDescent="0.2">
      <c r="A99" s="5" t="s">
        <v>400</v>
      </c>
      <c r="B99" s="100">
        <v>822</v>
      </c>
      <c r="C99" s="5" t="s">
        <v>126</v>
      </c>
      <c r="D99" s="5" t="s">
        <v>127</v>
      </c>
      <c r="E99" s="39">
        <v>1880</v>
      </c>
      <c r="F99" s="39">
        <v>93</v>
      </c>
      <c r="G99" s="39">
        <v>4</v>
      </c>
      <c r="H99" s="39">
        <v>91</v>
      </c>
      <c r="I99" s="39">
        <v>35</v>
      </c>
      <c r="J99" s="39">
        <v>55</v>
      </c>
      <c r="K99" s="39" t="s">
        <v>20</v>
      </c>
      <c r="L99" s="39" t="s">
        <v>20</v>
      </c>
      <c r="M99" s="39">
        <v>2</v>
      </c>
      <c r="N99" s="39">
        <v>6</v>
      </c>
      <c r="O99" s="39">
        <v>1</v>
      </c>
    </row>
    <row r="100" spans="1:15" s="18" customFormat="1" ht="11.25" x14ac:dyDescent="0.2">
      <c r="A100" s="5" t="s">
        <v>401</v>
      </c>
      <c r="B100" s="100">
        <v>873</v>
      </c>
      <c r="C100" s="5" t="s">
        <v>154</v>
      </c>
      <c r="D100" s="5" t="s">
        <v>127</v>
      </c>
      <c r="E100" s="39">
        <v>5900</v>
      </c>
      <c r="F100" s="39">
        <v>94</v>
      </c>
      <c r="G100" s="39">
        <v>6</v>
      </c>
      <c r="H100" s="39">
        <v>91</v>
      </c>
      <c r="I100" s="39">
        <v>35</v>
      </c>
      <c r="J100" s="39">
        <v>27</v>
      </c>
      <c r="K100" s="39">
        <v>28</v>
      </c>
      <c r="L100" s="39">
        <v>2</v>
      </c>
      <c r="M100" s="39">
        <v>3</v>
      </c>
      <c r="N100" s="39">
        <v>5</v>
      </c>
      <c r="O100" s="39">
        <v>1</v>
      </c>
    </row>
    <row r="101" spans="1:15" s="18" customFormat="1" ht="11.25" x14ac:dyDescent="0.2">
      <c r="A101" s="5" t="s">
        <v>402</v>
      </c>
      <c r="B101" s="100">
        <v>823</v>
      </c>
      <c r="C101" s="5" t="s">
        <v>157</v>
      </c>
      <c r="D101" s="5" t="s">
        <v>127</v>
      </c>
      <c r="E101" s="39">
        <v>2705</v>
      </c>
      <c r="F101" s="39">
        <v>95</v>
      </c>
      <c r="G101" s="39">
        <v>6</v>
      </c>
      <c r="H101" s="39">
        <v>91</v>
      </c>
      <c r="I101" s="39">
        <v>36</v>
      </c>
      <c r="J101" s="39">
        <v>53</v>
      </c>
      <c r="K101" s="39">
        <v>1</v>
      </c>
      <c r="L101" s="39">
        <v>1</v>
      </c>
      <c r="M101" s="39">
        <v>3</v>
      </c>
      <c r="N101" s="39">
        <v>4</v>
      </c>
      <c r="O101" s="39">
        <v>1</v>
      </c>
    </row>
    <row r="102" spans="1:15" s="18" customFormat="1" ht="11.25" x14ac:dyDescent="0.2">
      <c r="A102" s="5" t="s">
        <v>403</v>
      </c>
      <c r="B102" s="100">
        <v>881</v>
      </c>
      <c r="C102" s="5" t="s">
        <v>186</v>
      </c>
      <c r="D102" s="5" t="s">
        <v>127</v>
      </c>
      <c r="E102" s="39">
        <v>15455</v>
      </c>
      <c r="F102" s="39">
        <v>94</v>
      </c>
      <c r="G102" s="39">
        <v>7</v>
      </c>
      <c r="H102" s="39">
        <v>90</v>
      </c>
      <c r="I102" s="39">
        <v>42</v>
      </c>
      <c r="J102" s="39">
        <v>37</v>
      </c>
      <c r="K102" s="39">
        <v>9</v>
      </c>
      <c r="L102" s="39">
        <v>2</v>
      </c>
      <c r="M102" s="39">
        <v>4</v>
      </c>
      <c r="N102" s="39">
        <v>6</v>
      </c>
      <c r="O102" s="39">
        <v>1</v>
      </c>
    </row>
    <row r="103" spans="1:15" s="18" customFormat="1" ht="11.25" x14ac:dyDescent="0.2">
      <c r="A103" s="5" t="s">
        <v>404</v>
      </c>
      <c r="B103" s="100">
        <v>919</v>
      </c>
      <c r="C103" s="5" t="s">
        <v>199</v>
      </c>
      <c r="D103" s="5" t="s">
        <v>127</v>
      </c>
      <c r="E103" s="39">
        <v>13015</v>
      </c>
      <c r="F103" s="39">
        <v>96</v>
      </c>
      <c r="G103" s="39">
        <v>4</v>
      </c>
      <c r="H103" s="39">
        <v>94</v>
      </c>
      <c r="I103" s="39">
        <v>31</v>
      </c>
      <c r="J103" s="39">
        <v>60</v>
      </c>
      <c r="K103" s="39">
        <v>1</v>
      </c>
      <c r="L103" s="39">
        <v>1</v>
      </c>
      <c r="M103" s="39">
        <v>3</v>
      </c>
      <c r="N103" s="39">
        <v>3</v>
      </c>
      <c r="O103" s="39">
        <v>1</v>
      </c>
    </row>
    <row r="104" spans="1:15" s="18" customFormat="1" ht="11.25" x14ac:dyDescent="0.2">
      <c r="A104" s="5" t="s">
        <v>405</v>
      </c>
      <c r="B104" s="100">
        <v>821</v>
      </c>
      <c r="C104" s="5" t="s">
        <v>219</v>
      </c>
      <c r="D104" s="5" t="s">
        <v>127</v>
      </c>
      <c r="E104" s="39">
        <v>2490</v>
      </c>
      <c r="F104" s="39">
        <v>93</v>
      </c>
      <c r="G104" s="39">
        <v>4</v>
      </c>
      <c r="H104" s="39">
        <v>91</v>
      </c>
      <c r="I104" s="39">
        <v>27</v>
      </c>
      <c r="J104" s="39">
        <v>11</v>
      </c>
      <c r="K104" s="39">
        <v>52</v>
      </c>
      <c r="L104" s="39">
        <v>1</v>
      </c>
      <c r="M104" s="39">
        <v>2</v>
      </c>
      <c r="N104" s="39">
        <v>6</v>
      </c>
      <c r="O104" s="39">
        <v>1</v>
      </c>
    </row>
    <row r="105" spans="1:15" s="18" customFormat="1" ht="11.25" x14ac:dyDescent="0.2">
      <c r="A105" s="5" t="s">
        <v>406</v>
      </c>
      <c r="B105" s="100">
        <v>926</v>
      </c>
      <c r="C105" s="5" t="s">
        <v>227</v>
      </c>
      <c r="D105" s="5" t="s">
        <v>127</v>
      </c>
      <c r="E105" s="39">
        <v>8675</v>
      </c>
      <c r="F105" s="39">
        <v>93</v>
      </c>
      <c r="G105" s="39">
        <v>7</v>
      </c>
      <c r="H105" s="39">
        <v>89</v>
      </c>
      <c r="I105" s="39">
        <v>43</v>
      </c>
      <c r="J105" s="39">
        <v>34</v>
      </c>
      <c r="K105" s="39">
        <v>11</v>
      </c>
      <c r="L105" s="39">
        <v>1</v>
      </c>
      <c r="M105" s="39">
        <v>4</v>
      </c>
      <c r="N105" s="39">
        <v>6</v>
      </c>
      <c r="O105" s="39">
        <v>1</v>
      </c>
    </row>
    <row r="106" spans="1:15" s="18" customFormat="1" ht="11.25" x14ac:dyDescent="0.2">
      <c r="A106" s="5" t="s">
        <v>407</v>
      </c>
      <c r="B106" s="100">
        <v>874</v>
      </c>
      <c r="C106" s="5" t="s">
        <v>239</v>
      </c>
      <c r="D106" s="5" t="s">
        <v>127</v>
      </c>
      <c r="E106" s="39">
        <v>2230</v>
      </c>
      <c r="F106" s="39">
        <v>93</v>
      </c>
      <c r="G106" s="39">
        <v>4</v>
      </c>
      <c r="H106" s="39">
        <v>91</v>
      </c>
      <c r="I106" s="39">
        <v>34</v>
      </c>
      <c r="J106" s="39">
        <v>55</v>
      </c>
      <c r="K106" s="39" t="s">
        <v>20</v>
      </c>
      <c r="L106" s="39" t="s">
        <v>20</v>
      </c>
      <c r="M106" s="39">
        <v>2</v>
      </c>
      <c r="N106" s="39">
        <v>6</v>
      </c>
      <c r="O106" s="39">
        <v>1</v>
      </c>
    </row>
    <row r="107" spans="1:15" s="18" customFormat="1" ht="11.25" x14ac:dyDescent="0.2">
      <c r="A107" s="5" t="s">
        <v>408</v>
      </c>
      <c r="B107" s="100">
        <v>882</v>
      </c>
      <c r="C107" s="5" t="s">
        <v>261</v>
      </c>
      <c r="D107" s="5" t="s">
        <v>127</v>
      </c>
      <c r="E107" s="39">
        <v>2180</v>
      </c>
      <c r="F107" s="39">
        <v>93</v>
      </c>
      <c r="G107" s="39">
        <v>4</v>
      </c>
      <c r="H107" s="39">
        <v>90</v>
      </c>
      <c r="I107" s="39">
        <v>36</v>
      </c>
      <c r="J107" s="39">
        <v>53</v>
      </c>
      <c r="K107" s="39" t="s">
        <v>31</v>
      </c>
      <c r="L107" s="39">
        <v>1</v>
      </c>
      <c r="M107" s="39">
        <v>3</v>
      </c>
      <c r="N107" s="39">
        <v>6</v>
      </c>
      <c r="O107" s="39">
        <v>1</v>
      </c>
    </row>
    <row r="108" spans="1:15" s="18" customFormat="1" ht="11.25" x14ac:dyDescent="0.2">
      <c r="A108" s="5" t="s">
        <v>409</v>
      </c>
      <c r="B108" s="100">
        <v>935</v>
      </c>
      <c r="C108" s="5" t="s">
        <v>268</v>
      </c>
      <c r="D108" s="5" t="s">
        <v>127</v>
      </c>
      <c r="E108" s="39">
        <v>7440</v>
      </c>
      <c r="F108" s="39">
        <v>95</v>
      </c>
      <c r="G108" s="39">
        <v>7</v>
      </c>
      <c r="H108" s="39">
        <v>92</v>
      </c>
      <c r="I108" s="39">
        <v>38</v>
      </c>
      <c r="J108" s="39">
        <v>45</v>
      </c>
      <c r="K108" s="39">
        <v>8</v>
      </c>
      <c r="L108" s="39">
        <v>1</v>
      </c>
      <c r="M108" s="39">
        <v>3</v>
      </c>
      <c r="N108" s="39">
        <v>4</v>
      </c>
      <c r="O108" s="39">
        <v>1</v>
      </c>
    </row>
    <row r="109" spans="1:15" s="18" customFormat="1" ht="11.25" x14ac:dyDescent="0.2">
      <c r="A109" s="5" t="s">
        <v>410</v>
      </c>
      <c r="B109" s="100">
        <v>883</v>
      </c>
      <c r="C109" s="5" t="s">
        <v>275</v>
      </c>
      <c r="D109" s="5" t="s">
        <v>127</v>
      </c>
      <c r="E109" s="39">
        <v>1750</v>
      </c>
      <c r="F109" s="39">
        <v>94</v>
      </c>
      <c r="G109" s="39">
        <v>6</v>
      </c>
      <c r="H109" s="39">
        <v>89</v>
      </c>
      <c r="I109" s="39">
        <v>35</v>
      </c>
      <c r="J109" s="39">
        <v>23</v>
      </c>
      <c r="K109" s="39">
        <v>29</v>
      </c>
      <c r="L109" s="39">
        <v>2</v>
      </c>
      <c r="M109" s="39">
        <v>4</v>
      </c>
      <c r="N109" s="39">
        <v>6</v>
      </c>
      <c r="O109" s="39" t="s">
        <v>31</v>
      </c>
    </row>
    <row r="110" spans="1:15" s="18" customFormat="1" ht="11.25" x14ac:dyDescent="0.2">
      <c r="A110" s="5"/>
      <c r="B110" s="100"/>
      <c r="C110" s="5"/>
      <c r="D110" s="5"/>
      <c r="E110" s="39" t="s">
        <v>487</v>
      </c>
      <c r="F110" s="39" t="s">
        <v>487</v>
      </c>
      <c r="G110" s="39" t="s">
        <v>487</v>
      </c>
      <c r="H110" s="39" t="s">
        <v>487</v>
      </c>
      <c r="I110" s="39" t="s">
        <v>487</v>
      </c>
      <c r="J110" s="39" t="s">
        <v>487</v>
      </c>
      <c r="K110" s="39" t="s">
        <v>487</v>
      </c>
      <c r="L110" s="39" t="s">
        <v>487</v>
      </c>
      <c r="M110" s="39" t="s">
        <v>487</v>
      </c>
      <c r="N110" s="39" t="s">
        <v>487</v>
      </c>
      <c r="O110" s="39" t="s">
        <v>487</v>
      </c>
    </row>
    <row r="111" spans="1:15" s="13" customFormat="1" ht="11.25" x14ac:dyDescent="0.2">
      <c r="A111" s="98" t="s">
        <v>411</v>
      </c>
      <c r="B111" s="86" t="s">
        <v>412</v>
      </c>
      <c r="C111" s="99" t="s">
        <v>140</v>
      </c>
      <c r="D111" s="92"/>
      <c r="E111" s="108">
        <v>88765</v>
      </c>
      <c r="F111" s="108">
        <v>94</v>
      </c>
      <c r="G111" s="108">
        <v>5</v>
      </c>
      <c r="H111" s="108">
        <v>91</v>
      </c>
      <c r="I111" s="108">
        <v>33</v>
      </c>
      <c r="J111" s="108">
        <v>38</v>
      </c>
      <c r="K111" s="108">
        <v>17</v>
      </c>
      <c r="L111" s="108">
        <v>2</v>
      </c>
      <c r="M111" s="108">
        <v>3</v>
      </c>
      <c r="N111" s="108">
        <v>5</v>
      </c>
      <c r="O111" s="108">
        <v>1</v>
      </c>
    </row>
    <row r="112" spans="1:15" s="18" customFormat="1" ht="11.25" x14ac:dyDescent="0.2">
      <c r="A112" s="95"/>
      <c r="B112" s="100"/>
      <c r="C112" s="96"/>
      <c r="D112" s="5"/>
      <c r="E112" s="39" t="s">
        <v>487</v>
      </c>
      <c r="F112" s="39" t="s">
        <v>487</v>
      </c>
      <c r="G112" s="39" t="s">
        <v>487</v>
      </c>
      <c r="H112" s="39" t="s">
        <v>487</v>
      </c>
      <c r="I112" s="39" t="s">
        <v>487</v>
      </c>
      <c r="J112" s="39" t="s">
        <v>487</v>
      </c>
      <c r="K112" s="39" t="s">
        <v>487</v>
      </c>
      <c r="L112" s="39" t="s">
        <v>487</v>
      </c>
      <c r="M112" s="39" t="s">
        <v>487</v>
      </c>
      <c r="N112" s="39" t="s">
        <v>487</v>
      </c>
      <c r="O112" s="39" t="s">
        <v>487</v>
      </c>
    </row>
    <row r="113" spans="1:15" s="18" customFormat="1" ht="11.25" x14ac:dyDescent="0.2">
      <c r="A113" s="5" t="s">
        <v>413</v>
      </c>
      <c r="B113" s="100">
        <v>867</v>
      </c>
      <c r="C113" s="5" t="s">
        <v>139</v>
      </c>
      <c r="D113" s="5" t="s">
        <v>140</v>
      </c>
      <c r="E113" s="39">
        <v>1180</v>
      </c>
      <c r="F113" s="39">
        <v>96</v>
      </c>
      <c r="G113" s="39">
        <v>5</v>
      </c>
      <c r="H113" s="39">
        <v>93</v>
      </c>
      <c r="I113" s="39">
        <v>29</v>
      </c>
      <c r="J113" s="39">
        <v>52</v>
      </c>
      <c r="K113" s="39">
        <v>9</v>
      </c>
      <c r="L113" s="39">
        <v>2</v>
      </c>
      <c r="M113" s="39">
        <v>4</v>
      </c>
      <c r="N113" s="39" t="s">
        <v>20</v>
      </c>
      <c r="O113" s="39" t="s">
        <v>20</v>
      </c>
    </row>
    <row r="114" spans="1:15" s="18" customFormat="1" ht="11.25" x14ac:dyDescent="0.2">
      <c r="A114" s="5" t="s">
        <v>414</v>
      </c>
      <c r="B114" s="100">
        <v>846</v>
      </c>
      <c r="C114" s="5" t="s">
        <v>143</v>
      </c>
      <c r="D114" s="5" t="s">
        <v>140</v>
      </c>
      <c r="E114" s="39">
        <v>2320</v>
      </c>
      <c r="F114" s="39">
        <v>93</v>
      </c>
      <c r="G114" s="39">
        <v>4</v>
      </c>
      <c r="H114" s="39">
        <v>91</v>
      </c>
      <c r="I114" s="39">
        <v>27</v>
      </c>
      <c r="J114" s="39">
        <v>21</v>
      </c>
      <c r="K114" s="39">
        <v>42</v>
      </c>
      <c r="L114" s="39">
        <v>2</v>
      </c>
      <c r="M114" s="39">
        <v>2</v>
      </c>
      <c r="N114" s="39">
        <v>6</v>
      </c>
      <c r="O114" s="39">
        <v>1</v>
      </c>
    </row>
    <row r="115" spans="1:15" s="18" customFormat="1" ht="11.25" x14ac:dyDescent="0.2">
      <c r="A115" s="5" t="s">
        <v>415</v>
      </c>
      <c r="B115" s="100">
        <v>825</v>
      </c>
      <c r="C115" s="5" t="s">
        <v>149</v>
      </c>
      <c r="D115" s="5" t="s">
        <v>140</v>
      </c>
      <c r="E115" s="39">
        <v>5680</v>
      </c>
      <c r="F115" s="39">
        <v>97</v>
      </c>
      <c r="G115" s="39">
        <v>4</v>
      </c>
      <c r="H115" s="39">
        <v>94</v>
      </c>
      <c r="I115" s="39">
        <v>24</v>
      </c>
      <c r="J115" s="39">
        <v>64</v>
      </c>
      <c r="K115" s="39">
        <v>4</v>
      </c>
      <c r="L115" s="39">
        <v>2</v>
      </c>
      <c r="M115" s="39">
        <v>3</v>
      </c>
      <c r="N115" s="39">
        <v>2</v>
      </c>
      <c r="O115" s="39">
        <v>1</v>
      </c>
    </row>
    <row r="116" spans="1:15" s="18" customFormat="1" ht="11.25" x14ac:dyDescent="0.2">
      <c r="A116" s="5" t="s">
        <v>416</v>
      </c>
      <c r="B116" s="100">
        <v>845</v>
      </c>
      <c r="C116" s="5" t="s">
        <v>184</v>
      </c>
      <c r="D116" s="5" t="s">
        <v>140</v>
      </c>
      <c r="E116" s="39">
        <v>5270</v>
      </c>
      <c r="F116" s="39">
        <v>93</v>
      </c>
      <c r="G116" s="39">
        <v>5</v>
      </c>
      <c r="H116" s="39">
        <v>90</v>
      </c>
      <c r="I116" s="39">
        <v>50</v>
      </c>
      <c r="J116" s="39">
        <v>18</v>
      </c>
      <c r="K116" s="39">
        <v>20</v>
      </c>
      <c r="L116" s="39">
        <v>2</v>
      </c>
      <c r="M116" s="39">
        <v>3</v>
      </c>
      <c r="N116" s="39">
        <v>6</v>
      </c>
      <c r="O116" s="39">
        <v>1</v>
      </c>
    </row>
    <row r="117" spans="1:15" s="18" customFormat="1" ht="11.25" x14ac:dyDescent="0.2">
      <c r="A117" s="5" t="s">
        <v>417</v>
      </c>
      <c r="B117" s="100">
        <v>850</v>
      </c>
      <c r="C117" s="5" t="s">
        <v>193</v>
      </c>
      <c r="D117" s="5" t="s">
        <v>140</v>
      </c>
      <c r="E117" s="39">
        <v>13655</v>
      </c>
      <c r="F117" s="39">
        <v>95</v>
      </c>
      <c r="G117" s="39">
        <v>6</v>
      </c>
      <c r="H117" s="39">
        <v>91</v>
      </c>
      <c r="I117" s="39">
        <v>39</v>
      </c>
      <c r="J117" s="39">
        <v>7</v>
      </c>
      <c r="K117" s="39">
        <v>44</v>
      </c>
      <c r="L117" s="39">
        <v>1</v>
      </c>
      <c r="M117" s="39">
        <v>4</v>
      </c>
      <c r="N117" s="39">
        <v>5</v>
      </c>
      <c r="O117" s="39">
        <v>1</v>
      </c>
    </row>
    <row r="118" spans="1:15" s="18" customFormat="1" ht="11.25" x14ac:dyDescent="0.2">
      <c r="A118" s="101" t="s">
        <v>418</v>
      </c>
      <c r="B118" s="100">
        <v>921</v>
      </c>
      <c r="C118" s="5" t="s">
        <v>202</v>
      </c>
      <c r="D118" s="5" t="s">
        <v>140</v>
      </c>
      <c r="E118" s="39">
        <v>1420</v>
      </c>
      <c r="F118" s="39">
        <v>94</v>
      </c>
      <c r="G118" s="39">
        <v>5</v>
      </c>
      <c r="H118" s="39">
        <v>91</v>
      </c>
      <c r="I118" s="39">
        <v>48</v>
      </c>
      <c r="J118" s="39">
        <v>40</v>
      </c>
      <c r="K118" s="39">
        <v>1</v>
      </c>
      <c r="L118" s="39">
        <v>2</v>
      </c>
      <c r="M118" s="39">
        <v>3</v>
      </c>
      <c r="N118" s="39">
        <v>5</v>
      </c>
      <c r="O118" s="39">
        <v>1</v>
      </c>
    </row>
    <row r="119" spans="1:15" s="18" customFormat="1" ht="11.25" x14ac:dyDescent="0.2">
      <c r="A119" s="5" t="s">
        <v>419</v>
      </c>
      <c r="B119" s="100">
        <v>886</v>
      </c>
      <c r="C119" s="5" t="s">
        <v>206</v>
      </c>
      <c r="D119" s="5" t="s">
        <v>140</v>
      </c>
      <c r="E119" s="39">
        <v>16345</v>
      </c>
      <c r="F119" s="39">
        <v>94</v>
      </c>
      <c r="G119" s="39">
        <v>5</v>
      </c>
      <c r="H119" s="39">
        <v>91</v>
      </c>
      <c r="I119" s="39">
        <v>29</v>
      </c>
      <c r="J119" s="39">
        <v>59</v>
      </c>
      <c r="K119" s="39" t="s">
        <v>31</v>
      </c>
      <c r="L119" s="39">
        <v>2</v>
      </c>
      <c r="M119" s="39">
        <v>3</v>
      </c>
      <c r="N119" s="39">
        <v>5</v>
      </c>
      <c r="O119" s="39">
        <v>1</v>
      </c>
    </row>
    <row r="120" spans="1:15" s="18" customFormat="1" ht="11.25" x14ac:dyDescent="0.2">
      <c r="A120" s="5" t="s">
        <v>420</v>
      </c>
      <c r="B120" s="100">
        <v>887</v>
      </c>
      <c r="C120" s="5" t="s">
        <v>221</v>
      </c>
      <c r="D120" s="5" t="s">
        <v>140</v>
      </c>
      <c r="E120" s="39">
        <v>3070</v>
      </c>
      <c r="F120" s="39">
        <v>93</v>
      </c>
      <c r="G120" s="39">
        <v>4</v>
      </c>
      <c r="H120" s="39">
        <v>91</v>
      </c>
      <c r="I120" s="39">
        <v>32</v>
      </c>
      <c r="J120" s="39">
        <v>56</v>
      </c>
      <c r="K120" s="39" t="s">
        <v>31</v>
      </c>
      <c r="L120" s="39">
        <v>3</v>
      </c>
      <c r="M120" s="39">
        <v>2</v>
      </c>
      <c r="N120" s="39">
        <v>6</v>
      </c>
      <c r="O120" s="39">
        <v>1</v>
      </c>
    </row>
    <row r="121" spans="1:15" s="18" customFormat="1" ht="11.25" x14ac:dyDescent="0.2">
      <c r="A121" s="5" t="s">
        <v>421</v>
      </c>
      <c r="B121" s="100">
        <v>826</v>
      </c>
      <c r="C121" s="5" t="s">
        <v>224</v>
      </c>
      <c r="D121" s="5" t="s">
        <v>140</v>
      </c>
      <c r="E121" s="39">
        <v>2820</v>
      </c>
      <c r="F121" s="39">
        <v>94</v>
      </c>
      <c r="G121" s="39">
        <v>4</v>
      </c>
      <c r="H121" s="39">
        <v>89</v>
      </c>
      <c r="I121" s="39">
        <v>29</v>
      </c>
      <c r="J121" s="39">
        <v>58</v>
      </c>
      <c r="K121" s="39" t="s">
        <v>20</v>
      </c>
      <c r="L121" s="39" t="s">
        <v>20</v>
      </c>
      <c r="M121" s="39">
        <v>5</v>
      </c>
      <c r="N121" s="39">
        <v>5</v>
      </c>
      <c r="O121" s="39">
        <v>1</v>
      </c>
    </row>
    <row r="122" spans="1:15" s="18" customFormat="1" ht="11.25" x14ac:dyDescent="0.2">
      <c r="A122" s="5" t="s">
        <v>422</v>
      </c>
      <c r="B122" s="100">
        <v>931</v>
      </c>
      <c r="C122" s="5" t="s">
        <v>238</v>
      </c>
      <c r="D122" s="5" t="s">
        <v>140</v>
      </c>
      <c r="E122" s="39">
        <v>6155</v>
      </c>
      <c r="F122" s="39">
        <v>94</v>
      </c>
      <c r="G122" s="39">
        <v>6</v>
      </c>
      <c r="H122" s="39">
        <v>90</v>
      </c>
      <c r="I122" s="39">
        <v>34</v>
      </c>
      <c r="J122" s="39">
        <v>49</v>
      </c>
      <c r="K122" s="39">
        <v>5</v>
      </c>
      <c r="L122" s="39">
        <v>2</v>
      </c>
      <c r="M122" s="39">
        <v>4</v>
      </c>
      <c r="N122" s="39">
        <v>5</v>
      </c>
      <c r="O122" s="39">
        <v>1</v>
      </c>
    </row>
    <row r="123" spans="1:15" s="18" customFormat="1" ht="11.25" x14ac:dyDescent="0.2">
      <c r="A123" s="5" t="s">
        <v>423</v>
      </c>
      <c r="B123" s="100">
        <v>851</v>
      </c>
      <c r="C123" s="5" t="s">
        <v>242</v>
      </c>
      <c r="D123" s="5" t="s">
        <v>140</v>
      </c>
      <c r="E123" s="39">
        <v>1785</v>
      </c>
      <c r="F123" s="39">
        <v>91</v>
      </c>
      <c r="G123" s="39">
        <v>9</v>
      </c>
      <c r="H123" s="39">
        <v>86</v>
      </c>
      <c r="I123" s="39">
        <v>49</v>
      </c>
      <c r="J123" s="39">
        <v>1</v>
      </c>
      <c r="K123" s="39">
        <v>35</v>
      </c>
      <c r="L123" s="39">
        <v>1</v>
      </c>
      <c r="M123" s="39">
        <v>5</v>
      </c>
      <c r="N123" s="39">
        <v>8</v>
      </c>
      <c r="O123" s="39">
        <v>1</v>
      </c>
    </row>
    <row r="124" spans="1:15" s="18" customFormat="1" ht="11.25" x14ac:dyDescent="0.2">
      <c r="A124" s="5" t="s">
        <v>424</v>
      </c>
      <c r="B124" s="100">
        <v>870</v>
      </c>
      <c r="C124" s="5" t="s">
        <v>243</v>
      </c>
      <c r="D124" s="5" t="s">
        <v>140</v>
      </c>
      <c r="E124" s="39">
        <v>1075</v>
      </c>
      <c r="F124" s="39">
        <v>93</v>
      </c>
      <c r="G124" s="39">
        <v>5</v>
      </c>
      <c r="H124" s="39">
        <v>89</v>
      </c>
      <c r="I124" s="39">
        <v>25</v>
      </c>
      <c r="J124" s="39">
        <v>56</v>
      </c>
      <c r="K124" s="39">
        <v>6</v>
      </c>
      <c r="L124" s="39">
        <v>3</v>
      </c>
      <c r="M124" s="39">
        <v>3</v>
      </c>
      <c r="N124" s="39">
        <v>6</v>
      </c>
      <c r="O124" s="39">
        <v>1</v>
      </c>
    </row>
    <row r="125" spans="1:15" s="18" customFormat="1" ht="11.25" x14ac:dyDescent="0.2">
      <c r="A125" s="5" t="s">
        <v>425</v>
      </c>
      <c r="B125" s="100">
        <v>871</v>
      </c>
      <c r="C125" s="5" t="s">
        <v>255</v>
      </c>
      <c r="D125" s="5" t="s">
        <v>140</v>
      </c>
      <c r="E125" s="39">
        <v>1615</v>
      </c>
      <c r="F125" s="39">
        <v>96</v>
      </c>
      <c r="G125" s="39">
        <v>2</v>
      </c>
      <c r="H125" s="39">
        <v>95</v>
      </c>
      <c r="I125" s="39">
        <v>23</v>
      </c>
      <c r="J125" s="39">
        <v>67</v>
      </c>
      <c r="K125" s="39">
        <v>3</v>
      </c>
      <c r="L125" s="39">
        <v>2</v>
      </c>
      <c r="M125" s="39">
        <v>1</v>
      </c>
      <c r="N125" s="39">
        <v>3</v>
      </c>
      <c r="O125" s="39">
        <v>1</v>
      </c>
    </row>
    <row r="126" spans="1:15" s="18" customFormat="1" ht="11.25" x14ac:dyDescent="0.2">
      <c r="A126" s="5" t="s">
        <v>426</v>
      </c>
      <c r="B126" s="100">
        <v>852</v>
      </c>
      <c r="C126" s="5" t="s">
        <v>260</v>
      </c>
      <c r="D126" s="5" t="s">
        <v>140</v>
      </c>
      <c r="E126" s="39">
        <v>1940</v>
      </c>
      <c r="F126" s="39">
        <v>90</v>
      </c>
      <c r="G126" s="39">
        <v>7</v>
      </c>
      <c r="H126" s="39">
        <v>86</v>
      </c>
      <c r="I126" s="39">
        <v>28</v>
      </c>
      <c r="J126" s="39">
        <v>6</v>
      </c>
      <c r="K126" s="39">
        <v>50</v>
      </c>
      <c r="L126" s="39">
        <v>1</v>
      </c>
      <c r="M126" s="39">
        <v>4</v>
      </c>
      <c r="N126" s="39">
        <v>9</v>
      </c>
      <c r="O126" s="39">
        <v>2</v>
      </c>
    </row>
    <row r="127" spans="1:15" s="18" customFormat="1" ht="11.25" x14ac:dyDescent="0.2">
      <c r="A127" s="5" t="s">
        <v>427</v>
      </c>
      <c r="B127" s="100">
        <v>936</v>
      </c>
      <c r="C127" s="5" t="s">
        <v>270</v>
      </c>
      <c r="D127" s="5" t="s">
        <v>140</v>
      </c>
      <c r="E127" s="39">
        <v>10850</v>
      </c>
      <c r="F127" s="39">
        <v>95</v>
      </c>
      <c r="G127" s="39">
        <v>4</v>
      </c>
      <c r="H127" s="39">
        <v>91</v>
      </c>
      <c r="I127" s="39">
        <v>26</v>
      </c>
      <c r="J127" s="39">
        <v>32</v>
      </c>
      <c r="K127" s="39">
        <v>31</v>
      </c>
      <c r="L127" s="39">
        <v>2</v>
      </c>
      <c r="M127" s="39">
        <v>4</v>
      </c>
      <c r="N127" s="39">
        <v>4</v>
      </c>
      <c r="O127" s="39">
        <v>1</v>
      </c>
    </row>
    <row r="128" spans="1:15" s="18" customFormat="1" ht="11.25" x14ac:dyDescent="0.2">
      <c r="A128" s="5" t="s">
        <v>428</v>
      </c>
      <c r="B128" s="100">
        <v>869</v>
      </c>
      <c r="C128" s="5" t="s">
        <v>285</v>
      </c>
      <c r="D128" s="5" t="s">
        <v>140</v>
      </c>
      <c r="E128" s="39">
        <v>1935</v>
      </c>
      <c r="F128" s="39">
        <v>97</v>
      </c>
      <c r="G128" s="39">
        <v>7</v>
      </c>
      <c r="H128" s="39">
        <v>93</v>
      </c>
      <c r="I128" s="39">
        <v>27</v>
      </c>
      <c r="J128" s="39">
        <v>58</v>
      </c>
      <c r="K128" s="39">
        <v>4</v>
      </c>
      <c r="L128" s="39">
        <v>4</v>
      </c>
      <c r="M128" s="39">
        <v>4</v>
      </c>
      <c r="N128" s="39">
        <v>3</v>
      </c>
      <c r="O128" s="39">
        <v>1</v>
      </c>
    </row>
    <row r="129" spans="1:15" s="18" customFormat="1" ht="11.25" x14ac:dyDescent="0.2">
      <c r="A129" s="5" t="s">
        <v>429</v>
      </c>
      <c r="B129" s="100">
        <v>938</v>
      </c>
      <c r="C129" s="5" t="s">
        <v>286</v>
      </c>
      <c r="D129" s="5" t="s">
        <v>140</v>
      </c>
      <c r="E129" s="39">
        <v>8420</v>
      </c>
      <c r="F129" s="39">
        <v>94</v>
      </c>
      <c r="G129" s="39">
        <v>4</v>
      </c>
      <c r="H129" s="39">
        <v>90</v>
      </c>
      <c r="I129" s="39">
        <v>43</v>
      </c>
      <c r="J129" s="39">
        <v>29</v>
      </c>
      <c r="K129" s="39">
        <v>16</v>
      </c>
      <c r="L129" s="39">
        <v>2</v>
      </c>
      <c r="M129" s="39">
        <v>3</v>
      </c>
      <c r="N129" s="39">
        <v>5</v>
      </c>
      <c r="O129" s="39">
        <v>1</v>
      </c>
    </row>
    <row r="130" spans="1:15" s="18" customFormat="1" ht="11.25" x14ac:dyDescent="0.2">
      <c r="A130" s="5" t="s">
        <v>430</v>
      </c>
      <c r="B130" s="100">
        <v>868</v>
      </c>
      <c r="C130" s="5" t="s">
        <v>290</v>
      </c>
      <c r="D130" s="5" t="s">
        <v>140</v>
      </c>
      <c r="E130" s="39">
        <v>1530</v>
      </c>
      <c r="F130" s="39">
        <v>95</v>
      </c>
      <c r="G130" s="39">
        <v>4</v>
      </c>
      <c r="H130" s="39">
        <v>92</v>
      </c>
      <c r="I130" s="39">
        <v>30</v>
      </c>
      <c r="J130" s="39">
        <v>56</v>
      </c>
      <c r="K130" s="39">
        <v>5</v>
      </c>
      <c r="L130" s="39">
        <v>1</v>
      </c>
      <c r="M130" s="39">
        <v>4</v>
      </c>
      <c r="N130" s="39">
        <v>3</v>
      </c>
      <c r="O130" s="39">
        <v>1</v>
      </c>
    </row>
    <row r="131" spans="1:15" s="18" customFormat="1" ht="11.25" x14ac:dyDescent="0.2">
      <c r="A131" s="5" t="s">
        <v>431</v>
      </c>
      <c r="B131" s="100">
        <v>872</v>
      </c>
      <c r="C131" s="5" t="s">
        <v>292</v>
      </c>
      <c r="D131" s="5" t="s">
        <v>140</v>
      </c>
      <c r="E131" s="39">
        <v>1690</v>
      </c>
      <c r="F131" s="39">
        <v>96</v>
      </c>
      <c r="G131" s="39">
        <v>5</v>
      </c>
      <c r="H131" s="39">
        <v>94</v>
      </c>
      <c r="I131" s="39">
        <v>24</v>
      </c>
      <c r="J131" s="39">
        <v>60</v>
      </c>
      <c r="K131" s="39">
        <v>8</v>
      </c>
      <c r="L131" s="39">
        <v>2</v>
      </c>
      <c r="M131" s="39">
        <v>2</v>
      </c>
      <c r="N131" s="39">
        <v>3</v>
      </c>
      <c r="O131" s="39">
        <v>1</v>
      </c>
    </row>
    <row r="132" spans="1:15" s="18" customFormat="1" ht="11.25" x14ac:dyDescent="0.2">
      <c r="A132" s="5"/>
      <c r="B132" s="100"/>
      <c r="C132" s="5"/>
      <c r="D132" s="5"/>
      <c r="E132" s="39" t="s">
        <v>487</v>
      </c>
      <c r="F132" s="39" t="s">
        <v>487</v>
      </c>
      <c r="G132" s="39" t="s">
        <v>487</v>
      </c>
      <c r="H132" s="39" t="s">
        <v>487</v>
      </c>
      <c r="I132" s="39" t="s">
        <v>487</v>
      </c>
      <c r="J132" s="39" t="s">
        <v>487</v>
      </c>
      <c r="K132" s="39" t="s">
        <v>487</v>
      </c>
      <c r="L132" s="39" t="s">
        <v>487</v>
      </c>
      <c r="M132" s="39" t="s">
        <v>487</v>
      </c>
      <c r="N132" s="39" t="s">
        <v>487</v>
      </c>
      <c r="O132" s="39" t="s">
        <v>487</v>
      </c>
    </row>
    <row r="133" spans="1:15" s="13" customFormat="1" ht="11.25" x14ac:dyDescent="0.2">
      <c r="A133" s="98" t="s">
        <v>432</v>
      </c>
      <c r="B133" s="86" t="s">
        <v>433</v>
      </c>
      <c r="C133" s="99" t="s">
        <v>123</v>
      </c>
      <c r="D133" s="92"/>
      <c r="E133" s="108">
        <v>54855</v>
      </c>
      <c r="F133" s="108">
        <v>94</v>
      </c>
      <c r="G133" s="108">
        <v>7</v>
      </c>
      <c r="H133" s="108">
        <v>91</v>
      </c>
      <c r="I133" s="108">
        <v>45</v>
      </c>
      <c r="J133" s="108">
        <v>40</v>
      </c>
      <c r="K133" s="108">
        <v>4</v>
      </c>
      <c r="L133" s="108">
        <v>2</v>
      </c>
      <c r="M133" s="108">
        <v>3</v>
      </c>
      <c r="N133" s="108">
        <v>5</v>
      </c>
      <c r="O133" s="108">
        <v>1</v>
      </c>
    </row>
    <row r="134" spans="1:15" s="18" customFormat="1" ht="11.25" x14ac:dyDescent="0.2">
      <c r="A134" s="95"/>
      <c r="B134" s="100"/>
      <c r="C134" s="96"/>
      <c r="D134" s="5"/>
      <c r="E134" s="39" t="s">
        <v>487</v>
      </c>
      <c r="F134" s="39" t="s">
        <v>487</v>
      </c>
      <c r="G134" s="39" t="s">
        <v>487</v>
      </c>
      <c r="H134" s="39" t="s">
        <v>487</v>
      </c>
      <c r="I134" s="39" t="s">
        <v>487</v>
      </c>
      <c r="J134" s="39" t="s">
        <v>487</v>
      </c>
      <c r="K134" s="39" t="s">
        <v>487</v>
      </c>
      <c r="L134" s="39" t="s">
        <v>487</v>
      </c>
      <c r="M134" s="39" t="s">
        <v>487</v>
      </c>
      <c r="N134" s="39" t="s">
        <v>487</v>
      </c>
      <c r="O134" s="39" t="s">
        <v>487</v>
      </c>
    </row>
    <row r="135" spans="1:15" s="18" customFormat="1" ht="11.25" x14ac:dyDescent="0.2">
      <c r="A135" s="5" t="s">
        <v>434</v>
      </c>
      <c r="B135" s="100">
        <v>800</v>
      </c>
      <c r="C135" s="5" t="s">
        <v>122</v>
      </c>
      <c r="D135" s="5" t="s">
        <v>123</v>
      </c>
      <c r="E135" s="39">
        <v>2095</v>
      </c>
      <c r="F135" s="39">
        <v>95</v>
      </c>
      <c r="G135" s="39">
        <v>7</v>
      </c>
      <c r="H135" s="39">
        <v>92</v>
      </c>
      <c r="I135" s="39">
        <v>31</v>
      </c>
      <c r="J135" s="39">
        <v>52</v>
      </c>
      <c r="K135" s="39">
        <v>7</v>
      </c>
      <c r="L135" s="39">
        <v>1</v>
      </c>
      <c r="M135" s="39">
        <v>3</v>
      </c>
      <c r="N135" s="39">
        <v>4</v>
      </c>
      <c r="O135" s="39">
        <v>1</v>
      </c>
    </row>
    <row r="136" spans="1:15" s="18" customFormat="1" ht="11.25" x14ac:dyDescent="0.2">
      <c r="A136" s="5" t="s">
        <v>435</v>
      </c>
      <c r="B136" s="100">
        <v>837</v>
      </c>
      <c r="C136" s="5" t="s">
        <v>138</v>
      </c>
      <c r="D136" s="5" t="s">
        <v>123</v>
      </c>
      <c r="E136" s="39">
        <v>1740</v>
      </c>
      <c r="F136" s="39">
        <v>92</v>
      </c>
      <c r="G136" s="39">
        <v>6</v>
      </c>
      <c r="H136" s="39">
        <v>89</v>
      </c>
      <c r="I136" s="39">
        <v>41</v>
      </c>
      <c r="J136" s="39">
        <v>46</v>
      </c>
      <c r="K136" s="39" t="s">
        <v>20</v>
      </c>
      <c r="L136" s="39" t="s">
        <v>20</v>
      </c>
      <c r="M136" s="39">
        <v>3</v>
      </c>
      <c r="N136" s="39">
        <v>7</v>
      </c>
      <c r="O136" s="39">
        <v>1</v>
      </c>
    </row>
    <row r="137" spans="1:15" s="18" customFormat="1" ht="11.25" x14ac:dyDescent="0.2">
      <c r="A137" s="101" t="s">
        <v>436</v>
      </c>
      <c r="B137" s="100">
        <v>801</v>
      </c>
      <c r="C137" s="5" t="s">
        <v>144</v>
      </c>
      <c r="D137" s="5" t="s">
        <v>123</v>
      </c>
      <c r="E137" s="39">
        <v>3150</v>
      </c>
      <c r="F137" s="39">
        <v>91</v>
      </c>
      <c r="G137" s="39">
        <v>6</v>
      </c>
      <c r="H137" s="39">
        <v>87</v>
      </c>
      <c r="I137" s="39">
        <v>32</v>
      </c>
      <c r="J137" s="39">
        <v>40</v>
      </c>
      <c r="K137" s="39">
        <v>12</v>
      </c>
      <c r="L137" s="39">
        <v>3</v>
      </c>
      <c r="M137" s="39">
        <v>4</v>
      </c>
      <c r="N137" s="39">
        <v>8</v>
      </c>
      <c r="O137" s="39">
        <v>1</v>
      </c>
    </row>
    <row r="138" spans="1:15" s="18" customFormat="1" ht="11.25" x14ac:dyDescent="0.2">
      <c r="A138" s="5" t="s">
        <v>437</v>
      </c>
      <c r="B138" s="100">
        <v>908</v>
      </c>
      <c r="C138" s="5" t="s">
        <v>162</v>
      </c>
      <c r="D138" s="5" t="s">
        <v>123</v>
      </c>
      <c r="E138" s="39">
        <v>5690</v>
      </c>
      <c r="F138" s="39">
        <v>94</v>
      </c>
      <c r="G138" s="39">
        <v>6</v>
      </c>
      <c r="H138" s="39">
        <v>91</v>
      </c>
      <c r="I138" s="39">
        <v>64</v>
      </c>
      <c r="J138" s="39">
        <v>26</v>
      </c>
      <c r="K138" s="39" t="s">
        <v>31</v>
      </c>
      <c r="L138" s="39">
        <v>1</v>
      </c>
      <c r="M138" s="39">
        <v>3</v>
      </c>
      <c r="N138" s="39">
        <v>6</v>
      </c>
      <c r="O138" s="39" t="s">
        <v>31</v>
      </c>
    </row>
    <row r="139" spans="1:15" s="18" customFormat="1" ht="11.25" x14ac:dyDescent="0.2">
      <c r="A139" s="5" t="s">
        <v>438</v>
      </c>
      <c r="B139" s="100">
        <v>878</v>
      </c>
      <c r="C139" s="5" t="s">
        <v>177</v>
      </c>
      <c r="D139" s="5" t="s">
        <v>123</v>
      </c>
      <c r="E139" s="39">
        <v>7280</v>
      </c>
      <c r="F139" s="39">
        <v>95</v>
      </c>
      <c r="G139" s="39">
        <v>7</v>
      </c>
      <c r="H139" s="39">
        <v>91</v>
      </c>
      <c r="I139" s="39">
        <v>56</v>
      </c>
      <c r="J139" s="39">
        <v>33</v>
      </c>
      <c r="K139" s="39">
        <v>1</v>
      </c>
      <c r="L139" s="39">
        <v>2</v>
      </c>
      <c r="M139" s="39">
        <v>3</v>
      </c>
      <c r="N139" s="39">
        <v>5</v>
      </c>
      <c r="O139" s="39" t="s">
        <v>31</v>
      </c>
    </row>
    <row r="140" spans="1:15" s="18" customFormat="1" ht="11.25" x14ac:dyDescent="0.2">
      <c r="A140" s="5" t="s">
        <v>439</v>
      </c>
      <c r="B140" s="100">
        <v>835</v>
      </c>
      <c r="C140" s="5" t="s">
        <v>179</v>
      </c>
      <c r="D140" s="5" t="s">
        <v>123</v>
      </c>
      <c r="E140" s="39">
        <v>4370</v>
      </c>
      <c r="F140" s="39">
        <v>96</v>
      </c>
      <c r="G140" s="39">
        <v>8</v>
      </c>
      <c r="H140" s="39">
        <v>93</v>
      </c>
      <c r="I140" s="39">
        <v>38</v>
      </c>
      <c r="J140" s="39">
        <v>52</v>
      </c>
      <c r="K140" s="39" t="s">
        <v>31</v>
      </c>
      <c r="L140" s="39">
        <v>2</v>
      </c>
      <c r="M140" s="39">
        <v>3</v>
      </c>
      <c r="N140" s="39">
        <v>4</v>
      </c>
      <c r="O140" s="39" t="s">
        <v>31</v>
      </c>
    </row>
    <row r="141" spans="1:15" s="18" customFormat="1" ht="11.25" x14ac:dyDescent="0.2">
      <c r="A141" s="5" t="s">
        <v>440</v>
      </c>
      <c r="B141" s="100">
        <v>916</v>
      </c>
      <c r="C141" s="5" t="s">
        <v>188</v>
      </c>
      <c r="D141" s="5" t="s">
        <v>123</v>
      </c>
      <c r="E141" s="39">
        <v>6580</v>
      </c>
      <c r="F141" s="39">
        <v>94</v>
      </c>
      <c r="G141" s="39">
        <v>6</v>
      </c>
      <c r="H141" s="39">
        <v>90</v>
      </c>
      <c r="I141" s="39">
        <v>33</v>
      </c>
      <c r="J141" s="39">
        <v>49</v>
      </c>
      <c r="K141" s="39">
        <v>7</v>
      </c>
      <c r="L141" s="39">
        <v>1</v>
      </c>
      <c r="M141" s="39">
        <v>4</v>
      </c>
      <c r="N141" s="39">
        <v>5</v>
      </c>
      <c r="O141" s="39">
        <v>1</v>
      </c>
    </row>
    <row r="142" spans="1:15" s="18" customFormat="1" ht="11.25" x14ac:dyDescent="0.2">
      <c r="A142" s="101" t="s">
        <v>441</v>
      </c>
      <c r="B142" s="100">
        <v>420</v>
      </c>
      <c r="C142" s="5" t="s">
        <v>203</v>
      </c>
      <c r="D142" s="5" t="s">
        <v>123</v>
      </c>
      <c r="E142" s="39">
        <v>20</v>
      </c>
      <c r="F142" s="39">
        <v>91</v>
      </c>
      <c r="G142" s="39">
        <v>0</v>
      </c>
      <c r="H142" s="39" t="s">
        <v>20</v>
      </c>
      <c r="I142" s="39">
        <v>68</v>
      </c>
      <c r="J142" s="39">
        <v>14</v>
      </c>
      <c r="K142" s="39" t="s">
        <v>20</v>
      </c>
      <c r="L142" s="39" t="s">
        <v>20</v>
      </c>
      <c r="M142" s="39" t="s">
        <v>20</v>
      </c>
      <c r="N142" s="39" t="s">
        <v>20</v>
      </c>
      <c r="O142" s="39" t="s">
        <v>20</v>
      </c>
    </row>
    <row r="143" spans="1:15" s="18" customFormat="1" ht="11.25" x14ac:dyDescent="0.2">
      <c r="A143" s="5" t="s">
        <v>442</v>
      </c>
      <c r="B143" s="100">
        <v>802</v>
      </c>
      <c r="C143" s="5" t="s">
        <v>230</v>
      </c>
      <c r="D143" s="5" t="s">
        <v>123</v>
      </c>
      <c r="E143" s="39">
        <v>2185</v>
      </c>
      <c r="F143" s="39">
        <v>95</v>
      </c>
      <c r="G143" s="39">
        <v>7</v>
      </c>
      <c r="H143" s="39">
        <v>92</v>
      </c>
      <c r="I143" s="39">
        <v>49</v>
      </c>
      <c r="J143" s="39">
        <v>40</v>
      </c>
      <c r="K143" s="39">
        <v>1</v>
      </c>
      <c r="L143" s="39">
        <v>2</v>
      </c>
      <c r="M143" s="39">
        <v>3</v>
      </c>
      <c r="N143" s="39">
        <v>4</v>
      </c>
      <c r="O143" s="39">
        <v>1</v>
      </c>
    </row>
    <row r="144" spans="1:15" s="18" customFormat="1" ht="11.25" x14ac:dyDescent="0.2">
      <c r="A144" s="5" t="s">
        <v>443</v>
      </c>
      <c r="B144" s="100">
        <v>879</v>
      </c>
      <c r="C144" s="5" t="s">
        <v>240</v>
      </c>
      <c r="D144" s="5" t="s">
        <v>123</v>
      </c>
      <c r="E144" s="39">
        <v>2770</v>
      </c>
      <c r="F144" s="39">
        <v>95</v>
      </c>
      <c r="G144" s="39">
        <v>9</v>
      </c>
      <c r="H144" s="39">
        <v>93</v>
      </c>
      <c r="I144" s="39">
        <v>24</v>
      </c>
      <c r="J144" s="39">
        <v>66</v>
      </c>
      <c r="K144" s="39">
        <v>0</v>
      </c>
      <c r="L144" s="39">
        <v>3</v>
      </c>
      <c r="M144" s="39">
        <v>2</v>
      </c>
      <c r="N144" s="39">
        <v>5</v>
      </c>
      <c r="O144" s="39" t="s">
        <v>31</v>
      </c>
    </row>
    <row r="145" spans="1:15" s="18" customFormat="1" ht="11.25" x14ac:dyDescent="0.2">
      <c r="A145" s="5" t="s">
        <v>444</v>
      </c>
      <c r="B145" s="100">
        <v>836</v>
      </c>
      <c r="C145" s="5" t="s">
        <v>241</v>
      </c>
      <c r="D145" s="5" t="s">
        <v>123</v>
      </c>
      <c r="E145" s="39">
        <v>1585</v>
      </c>
      <c r="F145" s="39">
        <v>95</v>
      </c>
      <c r="G145" s="39">
        <v>8</v>
      </c>
      <c r="H145" s="39">
        <v>90</v>
      </c>
      <c r="I145" s="39">
        <v>34</v>
      </c>
      <c r="J145" s="39">
        <v>54</v>
      </c>
      <c r="K145" s="39" t="s">
        <v>20</v>
      </c>
      <c r="L145" s="39" t="s">
        <v>20</v>
      </c>
      <c r="M145" s="39">
        <v>4</v>
      </c>
      <c r="N145" s="39">
        <v>5</v>
      </c>
      <c r="O145" s="39" t="s">
        <v>31</v>
      </c>
    </row>
    <row r="146" spans="1:15" s="18" customFormat="1" ht="11.25" x14ac:dyDescent="0.2">
      <c r="A146" s="5" t="s">
        <v>445</v>
      </c>
      <c r="B146" s="100">
        <v>933</v>
      </c>
      <c r="C146" s="5" t="s">
        <v>257</v>
      </c>
      <c r="D146" s="5" t="s">
        <v>123</v>
      </c>
      <c r="E146" s="39">
        <v>5400</v>
      </c>
      <c r="F146" s="39">
        <v>94</v>
      </c>
      <c r="G146" s="39">
        <v>7</v>
      </c>
      <c r="H146" s="39">
        <v>92</v>
      </c>
      <c r="I146" s="39">
        <v>56</v>
      </c>
      <c r="J146" s="39">
        <v>22</v>
      </c>
      <c r="K146" s="39">
        <v>12</v>
      </c>
      <c r="L146" s="39">
        <v>1</v>
      </c>
      <c r="M146" s="39">
        <v>3</v>
      </c>
      <c r="N146" s="39">
        <v>5</v>
      </c>
      <c r="O146" s="39">
        <v>1</v>
      </c>
    </row>
    <row r="147" spans="1:15" s="18" customFormat="1" ht="11.25" x14ac:dyDescent="0.2">
      <c r="A147" s="5" t="s">
        <v>446</v>
      </c>
      <c r="B147" s="100">
        <v>803</v>
      </c>
      <c r="C147" s="5" t="s">
        <v>258</v>
      </c>
      <c r="D147" s="5" t="s">
        <v>123</v>
      </c>
      <c r="E147" s="39">
        <v>3065</v>
      </c>
      <c r="F147" s="39">
        <v>94</v>
      </c>
      <c r="G147" s="39">
        <v>9</v>
      </c>
      <c r="H147" s="39">
        <v>91</v>
      </c>
      <c r="I147" s="39">
        <v>38</v>
      </c>
      <c r="J147" s="39">
        <v>43</v>
      </c>
      <c r="K147" s="39">
        <v>9</v>
      </c>
      <c r="L147" s="39">
        <v>1</v>
      </c>
      <c r="M147" s="39">
        <v>4</v>
      </c>
      <c r="N147" s="39">
        <v>5</v>
      </c>
      <c r="O147" s="39">
        <v>1</v>
      </c>
    </row>
    <row r="148" spans="1:15" s="18" customFormat="1" ht="11.25" x14ac:dyDescent="0.2">
      <c r="A148" s="5" t="s">
        <v>447</v>
      </c>
      <c r="B148" s="100">
        <v>866</v>
      </c>
      <c r="C148" s="5" t="s">
        <v>272</v>
      </c>
      <c r="D148" s="5" t="s">
        <v>123</v>
      </c>
      <c r="E148" s="39">
        <v>2275</v>
      </c>
      <c r="F148" s="39">
        <v>94</v>
      </c>
      <c r="G148" s="39">
        <v>6</v>
      </c>
      <c r="H148" s="39">
        <v>91</v>
      </c>
      <c r="I148" s="39">
        <v>63</v>
      </c>
      <c r="J148" s="39">
        <v>17</v>
      </c>
      <c r="K148" s="39">
        <v>9</v>
      </c>
      <c r="L148" s="39">
        <v>1</v>
      </c>
      <c r="M148" s="39">
        <v>3</v>
      </c>
      <c r="N148" s="39">
        <v>5</v>
      </c>
      <c r="O148" s="39">
        <v>1</v>
      </c>
    </row>
    <row r="149" spans="1:15" s="18" customFormat="1" ht="11.25" x14ac:dyDescent="0.2">
      <c r="A149" s="5" t="s">
        <v>448</v>
      </c>
      <c r="B149" s="100">
        <v>880</v>
      </c>
      <c r="C149" s="5" t="s">
        <v>276</v>
      </c>
      <c r="D149" s="5" t="s">
        <v>123</v>
      </c>
      <c r="E149" s="39">
        <v>1485</v>
      </c>
      <c r="F149" s="39">
        <v>95</v>
      </c>
      <c r="G149" s="39">
        <v>4</v>
      </c>
      <c r="H149" s="39">
        <v>94</v>
      </c>
      <c r="I149" s="39">
        <v>43</v>
      </c>
      <c r="J149" s="39">
        <v>48</v>
      </c>
      <c r="K149" s="39" t="s">
        <v>20</v>
      </c>
      <c r="L149" s="39" t="s">
        <v>20</v>
      </c>
      <c r="M149" s="39">
        <v>2</v>
      </c>
      <c r="N149" s="39">
        <v>4</v>
      </c>
      <c r="O149" s="39" t="s">
        <v>31</v>
      </c>
    </row>
    <row r="150" spans="1:15" s="18" customFormat="1" ht="11.25" x14ac:dyDescent="0.2">
      <c r="A150" s="5" t="s">
        <v>449</v>
      </c>
      <c r="B150" s="100">
        <v>865</v>
      </c>
      <c r="C150" s="5" t="s">
        <v>289</v>
      </c>
      <c r="D150" s="5" t="s">
        <v>123</v>
      </c>
      <c r="E150" s="39">
        <v>5160</v>
      </c>
      <c r="F150" s="39">
        <v>95</v>
      </c>
      <c r="G150" s="39">
        <v>5</v>
      </c>
      <c r="H150" s="39">
        <v>92</v>
      </c>
      <c r="I150" s="39">
        <v>40</v>
      </c>
      <c r="J150" s="39">
        <v>46</v>
      </c>
      <c r="K150" s="39">
        <v>4</v>
      </c>
      <c r="L150" s="39">
        <v>2</v>
      </c>
      <c r="M150" s="39">
        <v>3</v>
      </c>
      <c r="N150" s="39">
        <v>4</v>
      </c>
      <c r="O150" s="39">
        <v>1</v>
      </c>
    </row>
    <row r="151" spans="1:15" s="18" customFormat="1" ht="11.25" x14ac:dyDescent="0.2">
      <c r="A151" s="5"/>
      <c r="B151" s="100"/>
      <c r="C151" s="5"/>
      <c r="D151" s="5"/>
      <c r="E151" s="39" t="s">
        <v>487</v>
      </c>
      <c r="F151" s="39" t="s">
        <v>487</v>
      </c>
      <c r="G151" s="39" t="s">
        <v>487</v>
      </c>
      <c r="H151" s="39" t="s">
        <v>487</v>
      </c>
      <c r="I151" s="39" t="s">
        <v>487</v>
      </c>
      <c r="J151" s="39" t="s">
        <v>487</v>
      </c>
      <c r="K151" s="39" t="s">
        <v>487</v>
      </c>
      <c r="L151" s="39" t="s">
        <v>487</v>
      </c>
      <c r="M151" s="39" t="s">
        <v>487</v>
      </c>
      <c r="N151" s="39" t="s">
        <v>487</v>
      </c>
      <c r="O151" s="39" t="s">
        <v>487</v>
      </c>
    </row>
    <row r="152" spans="1:15" s="13" customFormat="1" ht="11.25" x14ac:dyDescent="0.2">
      <c r="A152" s="102" t="s">
        <v>450</v>
      </c>
      <c r="B152" s="86" t="s">
        <v>451</v>
      </c>
      <c r="C152" s="99" t="s">
        <v>156</v>
      </c>
      <c r="D152" s="92"/>
      <c r="E152" s="108">
        <v>24075</v>
      </c>
      <c r="F152" s="108">
        <v>92</v>
      </c>
      <c r="G152" s="108">
        <v>2</v>
      </c>
      <c r="H152" s="108">
        <v>91</v>
      </c>
      <c r="I152" s="108">
        <v>27</v>
      </c>
      <c r="J152" s="108">
        <v>48</v>
      </c>
      <c r="K152" s="108">
        <v>15</v>
      </c>
      <c r="L152" s="108">
        <v>2</v>
      </c>
      <c r="M152" s="108">
        <v>1</v>
      </c>
      <c r="N152" s="108">
        <v>6</v>
      </c>
      <c r="O152" s="108">
        <v>2</v>
      </c>
    </row>
    <row r="153" spans="1:15" s="18" customFormat="1" ht="11.25" x14ac:dyDescent="0.2">
      <c r="A153" s="101"/>
      <c r="B153" s="100"/>
      <c r="C153" s="96"/>
      <c r="D153" s="5"/>
      <c r="E153" s="39" t="s">
        <v>487</v>
      </c>
      <c r="F153" s="39" t="s">
        <v>487</v>
      </c>
      <c r="G153" s="39" t="s">
        <v>487</v>
      </c>
      <c r="H153" s="39" t="s">
        <v>487</v>
      </c>
      <c r="I153" s="39" t="s">
        <v>487</v>
      </c>
      <c r="J153" s="39" t="s">
        <v>487</v>
      </c>
      <c r="K153" s="39" t="s">
        <v>487</v>
      </c>
      <c r="L153" s="39" t="s">
        <v>487</v>
      </c>
      <c r="M153" s="39" t="s">
        <v>487</v>
      </c>
      <c r="N153" s="39" t="s">
        <v>487</v>
      </c>
      <c r="O153" s="39" t="s">
        <v>487</v>
      </c>
    </row>
    <row r="154" spans="1:15" s="18" customFormat="1" ht="11.25" x14ac:dyDescent="0.2">
      <c r="A154" s="5" t="s">
        <v>452</v>
      </c>
      <c r="B154" s="100">
        <v>202</v>
      </c>
      <c r="C154" s="5" t="s">
        <v>155</v>
      </c>
      <c r="D154" s="5" t="s">
        <v>156</v>
      </c>
      <c r="E154" s="39">
        <v>1410</v>
      </c>
      <c r="F154" s="39">
        <v>90</v>
      </c>
      <c r="G154" s="39">
        <v>2</v>
      </c>
      <c r="H154" s="39">
        <v>88</v>
      </c>
      <c r="I154" s="39">
        <v>19</v>
      </c>
      <c r="J154" s="39">
        <v>64</v>
      </c>
      <c r="K154" s="39">
        <v>4</v>
      </c>
      <c r="L154" s="39">
        <v>1</v>
      </c>
      <c r="M154" s="39">
        <v>2</v>
      </c>
      <c r="N154" s="39">
        <v>8</v>
      </c>
      <c r="O154" s="39">
        <v>2</v>
      </c>
    </row>
    <row r="155" spans="1:15" s="18" customFormat="1" ht="11.25" x14ac:dyDescent="0.2">
      <c r="A155" s="101" t="s">
        <v>453</v>
      </c>
      <c r="B155" s="100">
        <v>201</v>
      </c>
      <c r="C155" s="5" t="s">
        <v>160</v>
      </c>
      <c r="D155" s="5" t="s">
        <v>156</v>
      </c>
      <c r="E155" s="39" t="s">
        <v>454</v>
      </c>
      <c r="F155" s="39" t="s">
        <v>454</v>
      </c>
      <c r="G155" s="39" t="s">
        <v>454</v>
      </c>
      <c r="H155" s="39" t="s">
        <v>454</v>
      </c>
      <c r="I155" s="39" t="s">
        <v>454</v>
      </c>
      <c r="J155" s="39" t="s">
        <v>454</v>
      </c>
      <c r="K155" s="39" t="s">
        <v>454</v>
      </c>
      <c r="L155" s="39" t="s">
        <v>454</v>
      </c>
      <c r="M155" s="39" t="s">
        <v>454</v>
      </c>
      <c r="N155" s="39" t="s">
        <v>454</v>
      </c>
      <c r="O155" s="39" t="s">
        <v>454</v>
      </c>
    </row>
    <row r="156" spans="1:15" s="18" customFormat="1" ht="11.25" x14ac:dyDescent="0.2">
      <c r="A156" s="5" t="s">
        <v>455</v>
      </c>
      <c r="B156" s="100">
        <v>204</v>
      </c>
      <c r="C156" s="5" t="s">
        <v>190</v>
      </c>
      <c r="D156" s="5" t="s">
        <v>156</v>
      </c>
      <c r="E156" s="39">
        <v>1820</v>
      </c>
      <c r="F156" s="39">
        <v>92</v>
      </c>
      <c r="G156" s="39">
        <v>2</v>
      </c>
      <c r="H156" s="39">
        <v>91</v>
      </c>
      <c r="I156" s="39">
        <v>28</v>
      </c>
      <c r="J156" s="39">
        <v>51</v>
      </c>
      <c r="K156" s="39">
        <v>11</v>
      </c>
      <c r="L156" s="39">
        <v>1</v>
      </c>
      <c r="M156" s="39">
        <v>1</v>
      </c>
      <c r="N156" s="39">
        <v>5</v>
      </c>
      <c r="O156" s="39">
        <v>2</v>
      </c>
    </row>
    <row r="157" spans="1:15" s="18" customFormat="1" ht="11.25" x14ac:dyDescent="0.2">
      <c r="A157" s="5" t="s">
        <v>456</v>
      </c>
      <c r="B157" s="100">
        <v>205</v>
      </c>
      <c r="C157" s="5" t="s">
        <v>192</v>
      </c>
      <c r="D157" s="5" t="s">
        <v>156</v>
      </c>
      <c r="E157" s="39">
        <v>1110</v>
      </c>
      <c r="F157" s="39">
        <v>93</v>
      </c>
      <c r="G157" s="39">
        <v>1</v>
      </c>
      <c r="H157" s="39">
        <v>92</v>
      </c>
      <c r="I157" s="39">
        <v>22</v>
      </c>
      <c r="J157" s="39">
        <v>63</v>
      </c>
      <c r="K157" s="39">
        <v>4</v>
      </c>
      <c r="L157" s="39">
        <v>2</v>
      </c>
      <c r="M157" s="39">
        <v>1</v>
      </c>
      <c r="N157" s="39">
        <v>5</v>
      </c>
      <c r="O157" s="39">
        <v>2</v>
      </c>
    </row>
    <row r="158" spans="1:15" s="18" customFormat="1" ht="11.25" x14ac:dyDescent="0.2">
      <c r="A158" s="5" t="s">
        <v>457</v>
      </c>
      <c r="B158" s="100">
        <v>309</v>
      </c>
      <c r="C158" s="5" t="s">
        <v>194</v>
      </c>
      <c r="D158" s="5" t="s">
        <v>156</v>
      </c>
      <c r="E158" s="39">
        <v>2110</v>
      </c>
      <c r="F158" s="39">
        <v>92</v>
      </c>
      <c r="G158" s="39">
        <v>1</v>
      </c>
      <c r="H158" s="39">
        <v>91</v>
      </c>
      <c r="I158" s="39">
        <v>32</v>
      </c>
      <c r="J158" s="39">
        <v>41</v>
      </c>
      <c r="K158" s="39">
        <v>16</v>
      </c>
      <c r="L158" s="39">
        <v>1</v>
      </c>
      <c r="M158" s="39">
        <v>1</v>
      </c>
      <c r="N158" s="39">
        <v>6</v>
      </c>
      <c r="O158" s="39">
        <v>2</v>
      </c>
    </row>
    <row r="159" spans="1:15" s="18" customFormat="1" ht="11.25" x14ac:dyDescent="0.2">
      <c r="A159" s="5" t="s">
        <v>458</v>
      </c>
      <c r="B159" s="100">
        <v>206</v>
      </c>
      <c r="C159" s="5" t="s">
        <v>204</v>
      </c>
      <c r="D159" s="5" t="s">
        <v>156</v>
      </c>
      <c r="E159" s="39">
        <v>1410</v>
      </c>
      <c r="F159" s="39">
        <v>92</v>
      </c>
      <c r="G159" s="39">
        <v>3</v>
      </c>
      <c r="H159" s="39">
        <v>91</v>
      </c>
      <c r="I159" s="39">
        <v>42</v>
      </c>
      <c r="J159" s="39">
        <v>35</v>
      </c>
      <c r="K159" s="39">
        <v>11</v>
      </c>
      <c r="L159" s="39">
        <v>3</v>
      </c>
      <c r="M159" s="39">
        <v>2</v>
      </c>
      <c r="N159" s="39">
        <v>6</v>
      </c>
      <c r="O159" s="39">
        <v>1</v>
      </c>
    </row>
    <row r="160" spans="1:15" s="18" customFormat="1" ht="11.25" x14ac:dyDescent="0.2">
      <c r="A160" s="5" t="s">
        <v>459</v>
      </c>
      <c r="B160" s="100">
        <v>207</v>
      </c>
      <c r="C160" s="5" t="s">
        <v>205</v>
      </c>
      <c r="D160" s="5" t="s">
        <v>156</v>
      </c>
      <c r="E160" s="39">
        <v>750</v>
      </c>
      <c r="F160" s="39">
        <v>92</v>
      </c>
      <c r="G160" s="39">
        <v>3</v>
      </c>
      <c r="H160" s="39">
        <v>90</v>
      </c>
      <c r="I160" s="39">
        <v>19</v>
      </c>
      <c r="J160" s="39">
        <v>55</v>
      </c>
      <c r="K160" s="39">
        <v>14</v>
      </c>
      <c r="L160" s="39">
        <v>2</v>
      </c>
      <c r="M160" s="39">
        <v>2</v>
      </c>
      <c r="N160" s="39">
        <v>6</v>
      </c>
      <c r="O160" s="39">
        <v>2</v>
      </c>
    </row>
    <row r="161" spans="1:15" s="18" customFormat="1" ht="11.25" x14ac:dyDescent="0.2">
      <c r="A161" s="5" t="s">
        <v>460</v>
      </c>
      <c r="B161" s="100">
        <v>208</v>
      </c>
      <c r="C161" s="5" t="s">
        <v>211</v>
      </c>
      <c r="D161" s="5" t="s">
        <v>156</v>
      </c>
      <c r="E161" s="39">
        <v>1845</v>
      </c>
      <c r="F161" s="39">
        <v>92</v>
      </c>
      <c r="G161" s="39">
        <v>2</v>
      </c>
      <c r="H161" s="39">
        <v>90</v>
      </c>
      <c r="I161" s="39">
        <v>28</v>
      </c>
      <c r="J161" s="39">
        <v>49</v>
      </c>
      <c r="K161" s="39">
        <v>12</v>
      </c>
      <c r="L161" s="39">
        <v>1</v>
      </c>
      <c r="M161" s="39">
        <v>1</v>
      </c>
      <c r="N161" s="39">
        <v>7</v>
      </c>
      <c r="O161" s="39">
        <v>1</v>
      </c>
    </row>
    <row r="162" spans="1:15" s="18" customFormat="1" ht="11.25" x14ac:dyDescent="0.2">
      <c r="A162" s="5" t="s">
        <v>461</v>
      </c>
      <c r="B162" s="100">
        <v>209</v>
      </c>
      <c r="C162" s="5" t="s">
        <v>216</v>
      </c>
      <c r="D162" s="5" t="s">
        <v>156</v>
      </c>
      <c r="E162" s="39">
        <v>2215</v>
      </c>
      <c r="F162" s="39">
        <v>92</v>
      </c>
      <c r="G162" s="39">
        <v>2</v>
      </c>
      <c r="H162" s="39">
        <v>91</v>
      </c>
      <c r="I162" s="39">
        <v>24</v>
      </c>
      <c r="J162" s="39">
        <v>48</v>
      </c>
      <c r="K162" s="39">
        <v>19</v>
      </c>
      <c r="L162" s="39">
        <v>1</v>
      </c>
      <c r="M162" s="39">
        <v>1</v>
      </c>
      <c r="N162" s="39">
        <v>6</v>
      </c>
      <c r="O162" s="39">
        <v>2</v>
      </c>
    </row>
    <row r="163" spans="1:15" s="18" customFormat="1" ht="11.25" x14ac:dyDescent="0.2">
      <c r="A163" s="5" t="s">
        <v>462</v>
      </c>
      <c r="B163" s="100">
        <v>316</v>
      </c>
      <c r="C163" s="5" t="s">
        <v>226</v>
      </c>
      <c r="D163" s="5" t="s">
        <v>156</v>
      </c>
      <c r="E163" s="39">
        <v>3415</v>
      </c>
      <c r="F163" s="39">
        <v>93</v>
      </c>
      <c r="G163" s="39">
        <v>2</v>
      </c>
      <c r="H163" s="39">
        <v>92</v>
      </c>
      <c r="I163" s="39">
        <v>29</v>
      </c>
      <c r="J163" s="39">
        <v>25</v>
      </c>
      <c r="K163" s="39">
        <v>37</v>
      </c>
      <c r="L163" s="39">
        <v>1</v>
      </c>
      <c r="M163" s="39">
        <v>1</v>
      </c>
      <c r="N163" s="39">
        <v>5</v>
      </c>
      <c r="O163" s="39">
        <v>2</v>
      </c>
    </row>
    <row r="164" spans="1:15" s="18" customFormat="1" ht="11.25" x14ac:dyDescent="0.2">
      <c r="A164" s="5" t="s">
        <v>463</v>
      </c>
      <c r="B164" s="100">
        <v>210</v>
      </c>
      <c r="C164" s="5" t="s">
        <v>262</v>
      </c>
      <c r="D164" s="5" t="s">
        <v>156</v>
      </c>
      <c r="E164" s="39">
        <v>2290</v>
      </c>
      <c r="F164" s="39">
        <v>93</v>
      </c>
      <c r="G164" s="39">
        <v>2</v>
      </c>
      <c r="H164" s="39">
        <v>91</v>
      </c>
      <c r="I164" s="39">
        <v>24</v>
      </c>
      <c r="J164" s="39">
        <v>44</v>
      </c>
      <c r="K164" s="39">
        <v>21</v>
      </c>
      <c r="L164" s="39">
        <v>2</v>
      </c>
      <c r="M164" s="39">
        <v>2</v>
      </c>
      <c r="N164" s="39">
        <v>6</v>
      </c>
      <c r="O164" s="39">
        <v>2</v>
      </c>
    </row>
    <row r="165" spans="1:15" s="18" customFormat="1" ht="11.25" x14ac:dyDescent="0.2">
      <c r="A165" s="5" t="s">
        <v>464</v>
      </c>
      <c r="B165" s="100">
        <v>211</v>
      </c>
      <c r="C165" s="5" t="s">
        <v>277</v>
      </c>
      <c r="D165" s="5" t="s">
        <v>156</v>
      </c>
      <c r="E165" s="39">
        <v>2480</v>
      </c>
      <c r="F165" s="39">
        <v>93</v>
      </c>
      <c r="G165" s="39">
        <v>3</v>
      </c>
      <c r="H165" s="39">
        <v>91</v>
      </c>
      <c r="I165" s="39">
        <v>32</v>
      </c>
      <c r="J165" s="39">
        <v>52</v>
      </c>
      <c r="K165" s="39">
        <v>6</v>
      </c>
      <c r="L165" s="39">
        <v>1</v>
      </c>
      <c r="M165" s="39">
        <v>1</v>
      </c>
      <c r="N165" s="39">
        <v>6</v>
      </c>
      <c r="O165" s="39">
        <v>1</v>
      </c>
    </row>
    <row r="166" spans="1:15" s="18" customFormat="1" ht="11.25" x14ac:dyDescent="0.2">
      <c r="A166" s="5" t="s">
        <v>465</v>
      </c>
      <c r="B166" s="100">
        <v>212</v>
      </c>
      <c r="C166" s="5" t="s">
        <v>282</v>
      </c>
      <c r="D166" s="5" t="s">
        <v>156</v>
      </c>
      <c r="E166" s="39">
        <v>1750</v>
      </c>
      <c r="F166" s="39">
        <v>94</v>
      </c>
      <c r="G166" s="39">
        <v>2</v>
      </c>
      <c r="H166" s="39">
        <v>94</v>
      </c>
      <c r="I166" s="39">
        <v>19</v>
      </c>
      <c r="J166" s="39">
        <v>67</v>
      </c>
      <c r="K166" s="39">
        <v>3</v>
      </c>
      <c r="L166" s="39">
        <v>5</v>
      </c>
      <c r="M166" s="39">
        <v>1</v>
      </c>
      <c r="N166" s="39">
        <v>4</v>
      </c>
      <c r="O166" s="39">
        <v>1</v>
      </c>
    </row>
    <row r="167" spans="1:15" s="18" customFormat="1" ht="11.25" x14ac:dyDescent="0.2">
      <c r="A167" s="5" t="s">
        <v>466</v>
      </c>
      <c r="B167" s="100">
        <v>213</v>
      </c>
      <c r="C167" s="5" t="s">
        <v>287</v>
      </c>
      <c r="D167" s="5" t="s">
        <v>156</v>
      </c>
      <c r="E167" s="39">
        <v>1480</v>
      </c>
      <c r="F167" s="39">
        <v>93</v>
      </c>
      <c r="G167" s="39">
        <v>2</v>
      </c>
      <c r="H167" s="39">
        <v>92</v>
      </c>
      <c r="I167" s="39">
        <v>18</v>
      </c>
      <c r="J167" s="39">
        <v>69</v>
      </c>
      <c r="K167" s="39">
        <v>4</v>
      </c>
      <c r="L167" s="39">
        <v>1</v>
      </c>
      <c r="M167" s="39">
        <v>1</v>
      </c>
      <c r="N167" s="39">
        <v>5</v>
      </c>
      <c r="O167" s="39">
        <v>2</v>
      </c>
    </row>
    <row r="168" spans="1:15" s="18" customFormat="1" ht="11.25" x14ac:dyDescent="0.2">
      <c r="A168" s="5"/>
      <c r="B168" s="100"/>
      <c r="C168" s="5"/>
      <c r="D168" s="5"/>
      <c r="E168" s="39" t="s">
        <v>487</v>
      </c>
      <c r="F168" s="39" t="s">
        <v>487</v>
      </c>
      <c r="G168" s="39" t="s">
        <v>487</v>
      </c>
      <c r="H168" s="39" t="s">
        <v>487</v>
      </c>
      <c r="I168" s="39" t="s">
        <v>487</v>
      </c>
      <c r="J168" s="39" t="s">
        <v>487</v>
      </c>
      <c r="K168" s="39" t="s">
        <v>487</v>
      </c>
      <c r="L168" s="39" t="s">
        <v>487</v>
      </c>
      <c r="M168" s="39" t="s">
        <v>487</v>
      </c>
      <c r="N168" s="39" t="s">
        <v>487</v>
      </c>
      <c r="O168" s="39" t="s">
        <v>487</v>
      </c>
    </row>
    <row r="169" spans="1:15" s="13" customFormat="1" ht="11.25" x14ac:dyDescent="0.2">
      <c r="A169" s="102" t="s">
        <v>450</v>
      </c>
      <c r="B169" s="86" t="s">
        <v>467</v>
      </c>
      <c r="C169" s="99" t="s">
        <v>112</v>
      </c>
      <c r="D169" s="92"/>
      <c r="E169" s="108">
        <v>51540</v>
      </c>
      <c r="F169" s="108">
        <v>94</v>
      </c>
      <c r="G169" s="108">
        <v>3</v>
      </c>
      <c r="H169" s="108">
        <v>93</v>
      </c>
      <c r="I169" s="108">
        <v>25</v>
      </c>
      <c r="J169" s="108">
        <v>56</v>
      </c>
      <c r="K169" s="108">
        <v>10</v>
      </c>
      <c r="L169" s="108">
        <v>2</v>
      </c>
      <c r="M169" s="108">
        <v>2</v>
      </c>
      <c r="N169" s="108">
        <v>4</v>
      </c>
      <c r="O169" s="108">
        <v>1</v>
      </c>
    </row>
    <row r="170" spans="1:15" s="18" customFormat="1" ht="11.25" x14ac:dyDescent="0.2">
      <c r="A170" s="101"/>
      <c r="B170" s="100"/>
      <c r="C170" s="96"/>
      <c r="D170" s="5"/>
      <c r="E170" s="39" t="s">
        <v>487</v>
      </c>
      <c r="F170" s="39" t="s">
        <v>487</v>
      </c>
      <c r="G170" s="39" t="s">
        <v>487</v>
      </c>
      <c r="H170" s="39" t="s">
        <v>487</v>
      </c>
      <c r="I170" s="39" t="s">
        <v>487</v>
      </c>
      <c r="J170" s="39" t="s">
        <v>487</v>
      </c>
      <c r="K170" s="39" t="s">
        <v>487</v>
      </c>
      <c r="L170" s="39" t="s">
        <v>487</v>
      </c>
      <c r="M170" s="39" t="s">
        <v>487</v>
      </c>
      <c r="N170" s="39" t="s">
        <v>487</v>
      </c>
      <c r="O170" s="39" t="s">
        <v>487</v>
      </c>
    </row>
    <row r="171" spans="1:15" s="18" customFormat="1" ht="11.25" x14ac:dyDescent="0.2">
      <c r="A171" s="5" t="s">
        <v>468</v>
      </c>
      <c r="B171" s="100">
        <v>301</v>
      </c>
      <c r="C171" s="5" t="s">
        <v>111</v>
      </c>
      <c r="D171" s="5" t="s">
        <v>112</v>
      </c>
      <c r="E171" s="39">
        <v>2120</v>
      </c>
      <c r="F171" s="39">
        <v>93</v>
      </c>
      <c r="G171" s="39">
        <v>4</v>
      </c>
      <c r="H171" s="39">
        <v>91</v>
      </c>
      <c r="I171" s="39">
        <v>32</v>
      </c>
      <c r="J171" s="39">
        <v>52</v>
      </c>
      <c r="K171" s="39">
        <v>7</v>
      </c>
      <c r="L171" s="39">
        <v>1</v>
      </c>
      <c r="M171" s="39">
        <v>2</v>
      </c>
      <c r="N171" s="39">
        <v>5</v>
      </c>
      <c r="O171" s="39">
        <v>2</v>
      </c>
    </row>
    <row r="172" spans="1:15" s="18" customFormat="1" ht="11.25" x14ac:dyDescent="0.2">
      <c r="A172" s="5" t="s">
        <v>469</v>
      </c>
      <c r="B172" s="100">
        <v>302</v>
      </c>
      <c r="C172" s="5" t="s">
        <v>113</v>
      </c>
      <c r="D172" s="5" t="s">
        <v>112</v>
      </c>
      <c r="E172" s="39">
        <v>3420</v>
      </c>
      <c r="F172" s="39">
        <v>94</v>
      </c>
      <c r="G172" s="39">
        <v>2</v>
      </c>
      <c r="H172" s="39">
        <v>93</v>
      </c>
      <c r="I172" s="39">
        <v>23</v>
      </c>
      <c r="J172" s="39">
        <v>62</v>
      </c>
      <c r="K172" s="39">
        <v>7</v>
      </c>
      <c r="L172" s="39">
        <v>1</v>
      </c>
      <c r="M172" s="39">
        <v>1</v>
      </c>
      <c r="N172" s="39">
        <v>4</v>
      </c>
      <c r="O172" s="39">
        <v>2</v>
      </c>
    </row>
    <row r="173" spans="1:15" s="18" customFormat="1" ht="11.25" x14ac:dyDescent="0.2">
      <c r="A173" s="5" t="s">
        <v>470</v>
      </c>
      <c r="B173" s="100">
        <v>303</v>
      </c>
      <c r="C173" s="5" t="s">
        <v>129</v>
      </c>
      <c r="D173" s="5" t="s">
        <v>112</v>
      </c>
      <c r="E173" s="39">
        <v>3190</v>
      </c>
      <c r="F173" s="39">
        <v>96</v>
      </c>
      <c r="G173" s="39">
        <v>6</v>
      </c>
      <c r="H173" s="39">
        <v>93</v>
      </c>
      <c r="I173" s="39">
        <v>28</v>
      </c>
      <c r="J173" s="39">
        <v>60</v>
      </c>
      <c r="K173" s="39">
        <v>6</v>
      </c>
      <c r="L173" s="39">
        <v>1</v>
      </c>
      <c r="M173" s="39">
        <v>2</v>
      </c>
      <c r="N173" s="39">
        <v>4</v>
      </c>
      <c r="O173" s="39">
        <v>1</v>
      </c>
    </row>
    <row r="174" spans="1:15" s="18" customFormat="1" ht="11.25" x14ac:dyDescent="0.2">
      <c r="A174" s="5" t="s">
        <v>471</v>
      </c>
      <c r="B174" s="100">
        <v>304</v>
      </c>
      <c r="C174" s="5" t="s">
        <v>142</v>
      </c>
      <c r="D174" s="5" t="s">
        <v>112</v>
      </c>
      <c r="E174" s="39">
        <v>2910</v>
      </c>
      <c r="F174" s="39">
        <v>95</v>
      </c>
      <c r="G174" s="39">
        <v>1</v>
      </c>
      <c r="H174" s="39">
        <v>94</v>
      </c>
      <c r="I174" s="39">
        <v>26</v>
      </c>
      <c r="J174" s="39">
        <v>59</v>
      </c>
      <c r="K174" s="39">
        <v>7</v>
      </c>
      <c r="L174" s="39">
        <v>2</v>
      </c>
      <c r="M174" s="39">
        <v>1</v>
      </c>
      <c r="N174" s="39">
        <v>3</v>
      </c>
      <c r="O174" s="39">
        <v>1</v>
      </c>
    </row>
    <row r="175" spans="1:15" s="18" customFormat="1" ht="11.25" x14ac:dyDescent="0.2">
      <c r="A175" s="5" t="s">
        <v>472</v>
      </c>
      <c r="B175" s="100">
        <v>305</v>
      </c>
      <c r="C175" s="5" t="s">
        <v>145</v>
      </c>
      <c r="D175" s="5" t="s">
        <v>112</v>
      </c>
      <c r="E175" s="39">
        <v>3330</v>
      </c>
      <c r="F175" s="39">
        <v>96</v>
      </c>
      <c r="G175" s="39">
        <v>5</v>
      </c>
      <c r="H175" s="39">
        <v>93</v>
      </c>
      <c r="I175" s="39">
        <v>23</v>
      </c>
      <c r="J175" s="39">
        <v>67</v>
      </c>
      <c r="K175" s="39">
        <v>2</v>
      </c>
      <c r="L175" s="39">
        <v>1</v>
      </c>
      <c r="M175" s="39">
        <v>3</v>
      </c>
      <c r="N175" s="39">
        <v>3</v>
      </c>
      <c r="O175" s="39">
        <v>1</v>
      </c>
    </row>
    <row r="176" spans="1:15" s="18" customFormat="1" ht="11.25" x14ac:dyDescent="0.2">
      <c r="A176" s="5" t="s">
        <v>473</v>
      </c>
      <c r="B176" s="100">
        <v>306</v>
      </c>
      <c r="C176" s="5" t="s">
        <v>164</v>
      </c>
      <c r="D176" s="5" t="s">
        <v>112</v>
      </c>
      <c r="E176" s="39">
        <v>3720</v>
      </c>
      <c r="F176" s="39">
        <v>93</v>
      </c>
      <c r="G176" s="39">
        <v>3</v>
      </c>
      <c r="H176" s="39">
        <v>92</v>
      </c>
      <c r="I176" s="39">
        <v>22</v>
      </c>
      <c r="J176" s="39">
        <v>52</v>
      </c>
      <c r="K176" s="39">
        <v>16</v>
      </c>
      <c r="L176" s="39">
        <v>2</v>
      </c>
      <c r="M176" s="39">
        <v>2</v>
      </c>
      <c r="N176" s="39">
        <v>5</v>
      </c>
      <c r="O176" s="39">
        <v>1</v>
      </c>
    </row>
    <row r="177" spans="1:15" s="18" customFormat="1" ht="11.25" x14ac:dyDescent="0.2">
      <c r="A177" s="5" t="s">
        <v>474</v>
      </c>
      <c r="B177" s="100">
        <v>307</v>
      </c>
      <c r="C177" s="5" t="s">
        <v>182</v>
      </c>
      <c r="D177" s="5" t="s">
        <v>112</v>
      </c>
      <c r="E177" s="39">
        <v>2925</v>
      </c>
      <c r="F177" s="39">
        <v>95</v>
      </c>
      <c r="G177" s="39">
        <v>2</v>
      </c>
      <c r="H177" s="39">
        <v>93</v>
      </c>
      <c r="I177" s="39">
        <v>25</v>
      </c>
      <c r="J177" s="39">
        <v>64</v>
      </c>
      <c r="K177" s="39">
        <v>2</v>
      </c>
      <c r="L177" s="39">
        <v>2</v>
      </c>
      <c r="M177" s="39">
        <v>1</v>
      </c>
      <c r="N177" s="39">
        <v>4</v>
      </c>
      <c r="O177" s="39">
        <v>1</v>
      </c>
    </row>
    <row r="178" spans="1:15" s="18" customFormat="1" ht="11.25" x14ac:dyDescent="0.2">
      <c r="A178" s="5" t="s">
        <v>475</v>
      </c>
      <c r="B178" s="100">
        <v>308</v>
      </c>
      <c r="C178" s="5" t="s">
        <v>185</v>
      </c>
      <c r="D178" s="5" t="s">
        <v>112</v>
      </c>
      <c r="E178" s="39">
        <v>3715</v>
      </c>
      <c r="F178" s="39">
        <v>94</v>
      </c>
      <c r="G178" s="39">
        <v>2</v>
      </c>
      <c r="H178" s="39">
        <v>93</v>
      </c>
      <c r="I178" s="39">
        <v>24</v>
      </c>
      <c r="J178" s="39">
        <v>58</v>
      </c>
      <c r="K178" s="39">
        <v>9</v>
      </c>
      <c r="L178" s="39">
        <v>2</v>
      </c>
      <c r="M178" s="39">
        <v>1</v>
      </c>
      <c r="N178" s="39">
        <v>5</v>
      </c>
      <c r="O178" s="39">
        <v>1</v>
      </c>
    </row>
    <row r="179" spans="1:15" s="18" customFormat="1" ht="11.25" x14ac:dyDescent="0.2">
      <c r="A179" s="5" t="s">
        <v>476</v>
      </c>
      <c r="B179" s="100">
        <v>203</v>
      </c>
      <c r="C179" s="5" t="s">
        <v>189</v>
      </c>
      <c r="D179" s="5" t="s">
        <v>112</v>
      </c>
      <c r="E179" s="39">
        <v>2145</v>
      </c>
      <c r="F179" s="39">
        <v>94</v>
      </c>
      <c r="G179" s="39">
        <v>5</v>
      </c>
      <c r="H179" s="39">
        <v>92</v>
      </c>
      <c r="I179" s="39">
        <v>24</v>
      </c>
      <c r="J179" s="39">
        <v>59</v>
      </c>
      <c r="K179" s="39">
        <v>12</v>
      </c>
      <c r="L179" s="39">
        <v>2</v>
      </c>
      <c r="M179" s="39">
        <v>2</v>
      </c>
      <c r="N179" s="39">
        <v>5</v>
      </c>
      <c r="O179" s="39">
        <v>1</v>
      </c>
    </row>
    <row r="180" spans="1:15" s="18" customFormat="1" ht="11.25" x14ac:dyDescent="0.2">
      <c r="A180" s="5" t="s">
        <v>477</v>
      </c>
      <c r="B180" s="100">
        <v>310</v>
      </c>
      <c r="C180" s="5" t="s">
        <v>195</v>
      </c>
      <c r="D180" s="5" t="s">
        <v>112</v>
      </c>
      <c r="E180" s="39">
        <v>2130</v>
      </c>
      <c r="F180" s="39">
        <v>94</v>
      </c>
      <c r="G180" s="39">
        <v>1</v>
      </c>
      <c r="H180" s="39">
        <v>93</v>
      </c>
      <c r="I180" s="39">
        <v>32</v>
      </c>
      <c r="J180" s="39">
        <v>45</v>
      </c>
      <c r="K180" s="39">
        <v>14</v>
      </c>
      <c r="L180" s="39">
        <v>2</v>
      </c>
      <c r="M180" s="39">
        <v>1</v>
      </c>
      <c r="N180" s="39">
        <v>4</v>
      </c>
      <c r="O180" s="39">
        <v>2</v>
      </c>
    </row>
    <row r="181" spans="1:15" s="18" customFormat="1" ht="11.25" x14ac:dyDescent="0.2">
      <c r="A181" s="5" t="s">
        <v>478</v>
      </c>
      <c r="B181" s="100">
        <v>311</v>
      </c>
      <c r="C181" s="5" t="s">
        <v>197</v>
      </c>
      <c r="D181" s="5" t="s">
        <v>112</v>
      </c>
      <c r="E181" s="39">
        <v>3055</v>
      </c>
      <c r="F181" s="39">
        <v>95</v>
      </c>
      <c r="G181" s="39">
        <v>7</v>
      </c>
      <c r="H181" s="39">
        <v>92</v>
      </c>
      <c r="I181" s="39">
        <v>32</v>
      </c>
      <c r="J181" s="39">
        <v>28</v>
      </c>
      <c r="K181" s="39">
        <v>32</v>
      </c>
      <c r="L181" s="39" t="s">
        <v>31</v>
      </c>
      <c r="M181" s="39">
        <v>2</v>
      </c>
      <c r="N181" s="39">
        <v>5</v>
      </c>
      <c r="O181" s="39">
        <v>1</v>
      </c>
    </row>
    <row r="182" spans="1:15" s="18" customFormat="1" ht="11.25" x14ac:dyDescent="0.2">
      <c r="A182" s="5" t="s">
        <v>479</v>
      </c>
      <c r="B182" s="100">
        <v>312</v>
      </c>
      <c r="C182" s="5" t="s">
        <v>200</v>
      </c>
      <c r="D182" s="5" t="s">
        <v>112</v>
      </c>
      <c r="E182" s="39">
        <v>3125</v>
      </c>
      <c r="F182" s="39">
        <v>93</v>
      </c>
      <c r="G182" s="39">
        <v>5</v>
      </c>
      <c r="H182" s="39">
        <v>90</v>
      </c>
      <c r="I182" s="39">
        <v>27</v>
      </c>
      <c r="J182" s="39">
        <v>60</v>
      </c>
      <c r="K182" s="39">
        <v>1</v>
      </c>
      <c r="L182" s="39">
        <v>2</v>
      </c>
      <c r="M182" s="39">
        <v>3</v>
      </c>
      <c r="N182" s="39">
        <v>5</v>
      </c>
      <c r="O182" s="39">
        <v>2</v>
      </c>
    </row>
    <row r="183" spans="1:15" s="18" customFormat="1" ht="11.25" x14ac:dyDescent="0.2">
      <c r="A183" s="5" t="s">
        <v>480</v>
      </c>
      <c r="B183" s="100">
        <v>313</v>
      </c>
      <c r="C183" s="5" t="s">
        <v>201</v>
      </c>
      <c r="D183" s="5" t="s">
        <v>112</v>
      </c>
      <c r="E183" s="39">
        <v>2655</v>
      </c>
      <c r="F183" s="39">
        <v>95</v>
      </c>
      <c r="G183" s="39">
        <v>2</v>
      </c>
      <c r="H183" s="39">
        <v>93</v>
      </c>
      <c r="I183" s="39">
        <v>25</v>
      </c>
      <c r="J183" s="39">
        <v>64</v>
      </c>
      <c r="K183" s="39">
        <v>3</v>
      </c>
      <c r="L183" s="39">
        <v>1</v>
      </c>
      <c r="M183" s="39">
        <v>1</v>
      </c>
      <c r="N183" s="39">
        <v>4</v>
      </c>
      <c r="O183" s="39">
        <v>1</v>
      </c>
    </row>
    <row r="184" spans="1:15" s="18" customFormat="1" ht="11.25" x14ac:dyDescent="0.2">
      <c r="A184" s="5" t="s">
        <v>481</v>
      </c>
      <c r="B184" s="100">
        <v>314</v>
      </c>
      <c r="C184" s="5" t="s">
        <v>208</v>
      </c>
      <c r="D184" s="5" t="s">
        <v>112</v>
      </c>
      <c r="E184" s="39">
        <v>1595</v>
      </c>
      <c r="F184" s="39">
        <v>95</v>
      </c>
      <c r="G184" s="39">
        <v>3</v>
      </c>
      <c r="H184" s="39">
        <v>93</v>
      </c>
      <c r="I184" s="39">
        <v>19</v>
      </c>
      <c r="J184" s="39">
        <v>61</v>
      </c>
      <c r="K184" s="39">
        <v>10</v>
      </c>
      <c r="L184" s="39">
        <v>3</v>
      </c>
      <c r="M184" s="39">
        <v>2</v>
      </c>
      <c r="N184" s="39">
        <v>3</v>
      </c>
      <c r="O184" s="39">
        <v>2</v>
      </c>
    </row>
    <row r="185" spans="1:15" s="18" customFormat="1" ht="11.25" x14ac:dyDescent="0.2">
      <c r="A185" s="5" t="s">
        <v>482</v>
      </c>
      <c r="B185" s="100">
        <v>315</v>
      </c>
      <c r="C185" s="5" t="s">
        <v>222</v>
      </c>
      <c r="D185" s="5" t="s">
        <v>112</v>
      </c>
      <c r="E185" s="39">
        <v>1570</v>
      </c>
      <c r="F185" s="39">
        <v>93</v>
      </c>
      <c r="G185" s="39">
        <v>2</v>
      </c>
      <c r="H185" s="39">
        <v>91</v>
      </c>
      <c r="I185" s="39">
        <v>28</v>
      </c>
      <c r="J185" s="39">
        <v>55</v>
      </c>
      <c r="K185" s="39">
        <v>7</v>
      </c>
      <c r="L185" s="39">
        <v>2</v>
      </c>
      <c r="M185" s="39">
        <v>2</v>
      </c>
      <c r="N185" s="39">
        <v>6</v>
      </c>
      <c r="O185" s="39">
        <v>1</v>
      </c>
    </row>
    <row r="186" spans="1:15" s="18" customFormat="1" ht="11.25" x14ac:dyDescent="0.2">
      <c r="A186" s="5" t="s">
        <v>483</v>
      </c>
      <c r="B186" s="100">
        <v>317</v>
      </c>
      <c r="C186" s="5" t="s">
        <v>244</v>
      </c>
      <c r="D186" s="5" t="s">
        <v>112</v>
      </c>
      <c r="E186" s="39">
        <v>3305</v>
      </c>
      <c r="F186" s="39">
        <v>96</v>
      </c>
      <c r="G186" s="39">
        <v>2</v>
      </c>
      <c r="H186" s="39">
        <v>95</v>
      </c>
      <c r="I186" s="39">
        <v>17</v>
      </c>
      <c r="J186" s="39">
        <v>73</v>
      </c>
      <c r="K186" s="39">
        <v>3</v>
      </c>
      <c r="L186" s="39">
        <v>1</v>
      </c>
      <c r="M186" s="39">
        <v>1</v>
      </c>
      <c r="N186" s="39">
        <v>3</v>
      </c>
      <c r="O186" s="39">
        <v>1</v>
      </c>
    </row>
    <row r="187" spans="1:15" s="18" customFormat="1" ht="11.25" x14ac:dyDescent="0.2">
      <c r="A187" s="5" t="s">
        <v>484</v>
      </c>
      <c r="B187" s="100">
        <v>318</v>
      </c>
      <c r="C187" s="5" t="s">
        <v>246</v>
      </c>
      <c r="D187" s="5" t="s">
        <v>112</v>
      </c>
      <c r="E187" s="39">
        <v>1375</v>
      </c>
      <c r="F187" s="39">
        <v>91</v>
      </c>
      <c r="G187" s="39">
        <v>3</v>
      </c>
      <c r="H187" s="39">
        <v>89</v>
      </c>
      <c r="I187" s="39">
        <v>26</v>
      </c>
      <c r="J187" s="39">
        <v>37</v>
      </c>
      <c r="K187" s="39">
        <v>24</v>
      </c>
      <c r="L187" s="39">
        <v>1</v>
      </c>
      <c r="M187" s="39">
        <v>3</v>
      </c>
      <c r="N187" s="39">
        <v>7</v>
      </c>
      <c r="O187" s="39">
        <v>2</v>
      </c>
    </row>
    <row r="188" spans="1:15" s="18" customFormat="1" ht="11.25" x14ac:dyDescent="0.2">
      <c r="A188" s="5" t="s">
        <v>485</v>
      </c>
      <c r="B188" s="100">
        <v>319</v>
      </c>
      <c r="C188" s="5" t="s">
        <v>271</v>
      </c>
      <c r="D188" s="5" t="s">
        <v>112</v>
      </c>
      <c r="E188" s="39">
        <v>2725</v>
      </c>
      <c r="F188" s="39">
        <v>96</v>
      </c>
      <c r="G188" s="39">
        <v>5</v>
      </c>
      <c r="H188" s="39">
        <v>95</v>
      </c>
      <c r="I188" s="39">
        <v>22</v>
      </c>
      <c r="J188" s="39">
        <v>70</v>
      </c>
      <c r="K188" s="39">
        <v>2</v>
      </c>
      <c r="L188" s="39">
        <v>1</v>
      </c>
      <c r="M188" s="39">
        <v>2</v>
      </c>
      <c r="N188" s="39">
        <v>3</v>
      </c>
      <c r="O188" s="39">
        <v>1</v>
      </c>
    </row>
    <row r="189" spans="1:15" s="18" customFormat="1" ht="11.25" x14ac:dyDescent="0.2">
      <c r="A189" s="5" t="s">
        <v>486</v>
      </c>
      <c r="B189" s="103">
        <v>320</v>
      </c>
      <c r="C189" s="5" t="s">
        <v>281</v>
      </c>
      <c r="D189" s="5" t="s">
        <v>112</v>
      </c>
      <c r="E189" s="39">
        <v>2525</v>
      </c>
      <c r="F189" s="39">
        <v>94</v>
      </c>
      <c r="G189" s="39">
        <v>2</v>
      </c>
      <c r="H189" s="39">
        <v>93</v>
      </c>
      <c r="I189" s="39">
        <v>31</v>
      </c>
      <c r="J189" s="39">
        <v>30</v>
      </c>
      <c r="K189" s="39">
        <v>30</v>
      </c>
      <c r="L189" s="39">
        <v>3</v>
      </c>
      <c r="M189" s="39">
        <v>1</v>
      </c>
      <c r="N189" s="39">
        <v>4</v>
      </c>
      <c r="O189" s="39">
        <v>2</v>
      </c>
    </row>
    <row r="190" spans="1:15" s="5" customFormat="1" ht="11.25" x14ac:dyDescent="0.2">
      <c r="A190" s="82"/>
      <c r="B190" s="111"/>
      <c r="C190" s="82"/>
      <c r="D190" s="82"/>
      <c r="E190" s="40"/>
      <c r="F190" s="40"/>
      <c r="G190" s="40"/>
      <c r="H190" s="40"/>
      <c r="I190" s="40"/>
      <c r="J190" s="40"/>
      <c r="K190" s="40"/>
      <c r="L190" s="40"/>
      <c r="M190" s="40"/>
      <c r="N190" s="40"/>
      <c r="O190" s="40"/>
    </row>
    <row r="191" spans="1:15" x14ac:dyDescent="0.25">
      <c r="C191" s="18" t="s">
        <v>51</v>
      </c>
      <c r="O191" s="28" t="s">
        <v>52</v>
      </c>
    </row>
  </sheetData>
  <sheetProtection selectLockedCells="1" sort="0" autoFilter="0"/>
  <mergeCells count="3">
    <mergeCell ref="H4:L4"/>
    <mergeCell ref="N4:O4"/>
    <mergeCell ref="I5:K5"/>
  </mergeCell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S191"/>
  <sheetViews>
    <sheetView workbookViewId="0">
      <pane xSplit="4" ySplit="6" topLeftCell="E7" activePane="bottomRight" state="frozen"/>
      <selection activeCell="D17" sqref="D17"/>
      <selection pane="topRight" activeCell="D17" sqref="D17"/>
      <selection pane="bottomLeft" activeCell="D17" sqref="D17"/>
      <selection pane="bottomRight" activeCell="F20" sqref="F20"/>
    </sheetView>
  </sheetViews>
  <sheetFormatPr defaultRowHeight="15" x14ac:dyDescent="0.25"/>
  <cols>
    <col min="1" max="2" width="9.140625" style="105"/>
    <col min="3" max="3" width="28.42578125" style="105" customWidth="1"/>
    <col min="4" max="4" width="19.28515625" style="105" bestFit="1" customWidth="1"/>
    <col min="5" max="5" width="9.140625" style="106"/>
    <col min="6" max="6" width="12.140625" style="105" customWidth="1"/>
    <col min="7" max="7" width="9.140625" style="105" bestFit="1" customWidth="1"/>
    <col min="8" max="9" width="9.140625" style="105"/>
    <col min="10" max="10" width="9.140625" style="105" customWidth="1"/>
    <col min="11" max="12" width="9.140625" style="105"/>
    <col min="13" max="13" width="12.42578125" style="105" bestFit="1" customWidth="1"/>
    <col min="14" max="16384" width="9.140625" style="105"/>
  </cols>
  <sheetData>
    <row r="1" spans="1:19" s="18" customFormat="1" ht="15.75" customHeight="1" x14ac:dyDescent="0.2">
      <c r="A1" s="1" t="s">
        <v>296</v>
      </c>
      <c r="B1" s="1"/>
      <c r="C1" s="1"/>
      <c r="D1" s="1"/>
      <c r="E1" s="1"/>
      <c r="F1" s="1"/>
      <c r="G1" s="1"/>
      <c r="H1" s="1"/>
      <c r="I1" s="1"/>
      <c r="J1" s="1"/>
      <c r="K1" s="1"/>
      <c r="L1" s="1"/>
    </row>
    <row r="2" spans="1:19" s="18" customFormat="1" ht="15" customHeight="1" x14ac:dyDescent="0.2">
      <c r="A2" s="3" t="s">
        <v>33</v>
      </c>
      <c r="B2" s="3"/>
      <c r="C2" s="5"/>
      <c r="D2" s="80"/>
      <c r="E2" s="5"/>
    </row>
    <row r="3" spans="1:19" s="18" customFormat="1" ht="15" customHeight="1" x14ac:dyDescent="0.2">
      <c r="A3" s="3" t="s">
        <v>297</v>
      </c>
      <c r="B3" s="3"/>
      <c r="C3" s="5"/>
      <c r="D3" s="80"/>
      <c r="E3" s="5"/>
    </row>
    <row r="4" spans="1:19" s="18" customFormat="1" ht="30" customHeight="1" x14ac:dyDescent="0.2">
      <c r="C4" s="5"/>
      <c r="D4" s="80"/>
      <c r="E4" s="5"/>
      <c r="H4" s="220"/>
      <c r="I4" s="220"/>
      <c r="J4" s="220"/>
      <c r="K4" s="220"/>
      <c r="L4" s="220"/>
      <c r="M4" s="81"/>
      <c r="N4" s="221" t="s">
        <v>298</v>
      </c>
      <c r="O4" s="221"/>
    </row>
    <row r="5" spans="1:19" s="18" customFormat="1" ht="15" customHeight="1" x14ac:dyDescent="0.2">
      <c r="A5" s="82"/>
      <c r="C5" s="5"/>
      <c r="D5" s="80"/>
      <c r="E5" s="5"/>
      <c r="H5" s="83"/>
      <c r="I5" s="220"/>
      <c r="J5" s="220"/>
      <c r="K5" s="220"/>
      <c r="L5" s="84"/>
    </row>
    <row r="6" spans="1:19" s="18" customFormat="1" ht="56.25" x14ac:dyDescent="0.2">
      <c r="A6" s="86" t="s">
        <v>299</v>
      </c>
      <c r="B6" s="107" t="s">
        <v>491</v>
      </c>
      <c r="C6" s="87" t="s">
        <v>301</v>
      </c>
      <c r="D6" s="88" t="s">
        <v>302</v>
      </c>
      <c r="E6" s="109" t="s">
        <v>303</v>
      </c>
      <c r="F6" s="110" t="s">
        <v>304</v>
      </c>
      <c r="G6" s="109" t="s">
        <v>305</v>
      </c>
      <c r="H6" s="109" t="s">
        <v>306</v>
      </c>
      <c r="I6" s="109" t="s">
        <v>44</v>
      </c>
      <c r="J6" s="109" t="s">
        <v>307</v>
      </c>
      <c r="K6" s="109" t="s">
        <v>308</v>
      </c>
      <c r="L6" s="109" t="s">
        <v>309</v>
      </c>
      <c r="M6" s="110" t="s">
        <v>310</v>
      </c>
      <c r="N6" s="109" t="s">
        <v>311</v>
      </c>
      <c r="O6" s="109" t="s">
        <v>488</v>
      </c>
    </row>
    <row r="7" spans="1:19" s="13" customFormat="1" ht="11.25" x14ac:dyDescent="0.2">
      <c r="A7" s="91" t="s">
        <v>313</v>
      </c>
      <c r="B7" s="86" t="s">
        <v>161</v>
      </c>
      <c r="C7" s="92" t="s">
        <v>492</v>
      </c>
      <c r="D7" s="92"/>
      <c r="E7" s="108">
        <v>8980</v>
      </c>
      <c r="F7" s="108">
        <v>56</v>
      </c>
      <c r="G7" s="108">
        <v>4</v>
      </c>
      <c r="H7" s="108">
        <v>47</v>
      </c>
      <c r="I7" s="108">
        <v>36</v>
      </c>
      <c r="J7" s="108">
        <v>2</v>
      </c>
      <c r="K7" s="108">
        <v>2</v>
      </c>
      <c r="L7" s="108">
        <v>6</v>
      </c>
      <c r="M7" s="108">
        <v>9</v>
      </c>
      <c r="N7" s="108">
        <v>37</v>
      </c>
      <c r="O7" s="108">
        <v>6</v>
      </c>
    </row>
    <row r="8" spans="1:19" s="18" customFormat="1" ht="11.25" x14ac:dyDescent="0.2">
      <c r="A8" s="95"/>
      <c r="C8" s="96"/>
      <c r="D8" s="5"/>
      <c r="E8" s="108" t="s">
        <v>487</v>
      </c>
      <c r="F8" s="39" t="s">
        <v>487</v>
      </c>
      <c r="G8" s="39" t="s">
        <v>487</v>
      </c>
      <c r="H8" s="39" t="s">
        <v>487</v>
      </c>
      <c r="I8" s="39" t="s">
        <v>487</v>
      </c>
      <c r="J8" s="39" t="s">
        <v>487</v>
      </c>
      <c r="K8" s="39" t="s">
        <v>487</v>
      </c>
      <c r="L8" s="39" t="s">
        <v>487</v>
      </c>
      <c r="M8" s="39" t="s">
        <v>487</v>
      </c>
      <c r="N8" s="39" t="s">
        <v>487</v>
      </c>
      <c r="O8" s="39" t="s">
        <v>487</v>
      </c>
    </row>
    <row r="9" spans="1:19" s="13" customFormat="1" ht="11.25" x14ac:dyDescent="0.2">
      <c r="A9" s="98" t="s">
        <v>315</v>
      </c>
      <c r="B9" s="86" t="s">
        <v>316</v>
      </c>
      <c r="C9" s="99" t="s">
        <v>168</v>
      </c>
      <c r="D9" s="92"/>
      <c r="E9" s="108">
        <v>375</v>
      </c>
      <c r="F9" s="108">
        <v>55</v>
      </c>
      <c r="G9" s="108">
        <v>6</v>
      </c>
      <c r="H9" s="108">
        <v>41</v>
      </c>
      <c r="I9" s="108">
        <v>37</v>
      </c>
      <c r="J9" s="108">
        <v>0</v>
      </c>
      <c r="K9" s="108">
        <v>0</v>
      </c>
      <c r="L9" s="108">
        <v>4</v>
      </c>
      <c r="M9" s="108">
        <v>14</v>
      </c>
      <c r="N9" s="108">
        <v>43</v>
      </c>
      <c r="O9" s="108">
        <v>2</v>
      </c>
    </row>
    <row r="10" spans="1:19" s="18" customFormat="1" ht="11.25" x14ac:dyDescent="0.2">
      <c r="A10" s="95"/>
      <c r="B10" s="100"/>
      <c r="C10" s="96"/>
      <c r="D10" s="5"/>
      <c r="E10" s="39" t="s">
        <v>487</v>
      </c>
      <c r="F10" s="39" t="s">
        <v>487</v>
      </c>
      <c r="G10" s="39" t="s">
        <v>487</v>
      </c>
      <c r="H10" s="39" t="s">
        <v>487</v>
      </c>
      <c r="I10" s="39" t="s">
        <v>487</v>
      </c>
      <c r="J10" s="39" t="s">
        <v>487</v>
      </c>
      <c r="K10" s="39" t="s">
        <v>487</v>
      </c>
      <c r="L10" s="39" t="s">
        <v>487</v>
      </c>
      <c r="M10" s="39" t="s">
        <v>487</v>
      </c>
      <c r="N10" s="39" t="s">
        <v>487</v>
      </c>
      <c r="O10" s="39" t="s">
        <v>487</v>
      </c>
    </row>
    <row r="11" spans="1:19" s="18" customFormat="1" ht="11.25" x14ac:dyDescent="0.2">
      <c r="A11" s="5" t="s">
        <v>317</v>
      </c>
      <c r="B11" s="100">
        <v>841</v>
      </c>
      <c r="C11" s="5" t="s">
        <v>167</v>
      </c>
      <c r="D11" s="5" t="s">
        <v>168</v>
      </c>
      <c r="E11" s="39">
        <v>5</v>
      </c>
      <c r="F11" s="39" t="s">
        <v>20</v>
      </c>
      <c r="G11" s="39" t="s">
        <v>20</v>
      </c>
      <c r="H11" s="39" t="s">
        <v>20</v>
      </c>
      <c r="I11" s="39" t="s">
        <v>20</v>
      </c>
      <c r="J11" s="39" t="s">
        <v>20</v>
      </c>
      <c r="K11" s="39" t="s">
        <v>20</v>
      </c>
      <c r="L11" s="39" t="s">
        <v>20</v>
      </c>
      <c r="M11" s="39" t="s">
        <v>20</v>
      </c>
      <c r="N11" s="39" t="s">
        <v>20</v>
      </c>
      <c r="O11" s="39" t="s">
        <v>20</v>
      </c>
    </row>
    <row r="12" spans="1:19" s="18" customFormat="1" ht="11.25" x14ac:dyDescent="0.2">
      <c r="A12" s="101" t="s">
        <v>318</v>
      </c>
      <c r="B12" s="100">
        <v>840</v>
      </c>
      <c r="C12" s="5" t="s">
        <v>181</v>
      </c>
      <c r="D12" s="5" t="s">
        <v>168</v>
      </c>
      <c r="E12" s="39">
        <v>40</v>
      </c>
      <c r="F12" s="39">
        <v>49</v>
      </c>
      <c r="G12" s="39" t="s">
        <v>20</v>
      </c>
      <c r="H12" s="39">
        <v>37</v>
      </c>
      <c r="I12" s="39">
        <v>29</v>
      </c>
      <c r="J12" s="39">
        <v>0</v>
      </c>
      <c r="K12" s="39">
        <v>0</v>
      </c>
      <c r="L12" s="39">
        <v>7</v>
      </c>
      <c r="M12" s="39">
        <v>12</v>
      </c>
      <c r="N12" s="39">
        <v>51</v>
      </c>
      <c r="O12" s="39">
        <v>0</v>
      </c>
    </row>
    <row r="13" spans="1:19" s="18" customFormat="1" ht="11.25" x14ac:dyDescent="0.2">
      <c r="A13" s="5" t="s">
        <v>319</v>
      </c>
      <c r="B13" s="100">
        <v>390</v>
      </c>
      <c r="C13" s="5" t="s">
        <v>187</v>
      </c>
      <c r="D13" s="5" t="s">
        <v>168</v>
      </c>
      <c r="E13" s="39">
        <v>35</v>
      </c>
      <c r="F13" s="39">
        <v>58</v>
      </c>
      <c r="G13" s="39">
        <v>12</v>
      </c>
      <c r="H13" s="39">
        <v>48</v>
      </c>
      <c r="I13" s="39">
        <v>45</v>
      </c>
      <c r="J13" s="39" t="s">
        <v>20</v>
      </c>
      <c r="K13" s="39">
        <v>0</v>
      </c>
      <c r="L13" s="39" t="s">
        <v>20</v>
      </c>
      <c r="M13" s="39">
        <v>9</v>
      </c>
      <c r="N13" s="39" t="s">
        <v>20</v>
      </c>
      <c r="O13" s="39" t="s">
        <v>20</v>
      </c>
      <c r="S13" s="100"/>
    </row>
    <row r="14" spans="1:19" s="18" customFormat="1" ht="11.25" x14ac:dyDescent="0.2">
      <c r="A14" s="5" t="s">
        <v>320</v>
      </c>
      <c r="B14" s="100">
        <v>805</v>
      </c>
      <c r="C14" s="5" t="s">
        <v>196</v>
      </c>
      <c r="D14" s="5" t="s">
        <v>168</v>
      </c>
      <c r="E14" s="39">
        <v>0</v>
      </c>
      <c r="F14" s="39" t="s">
        <v>20</v>
      </c>
      <c r="G14" s="39" t="s">
        <v>20</v>
      </c>
      <c r="H14" s="39" t="s">
        <v>20</v>
      </c>
      <c r="I14" s="39" t="s">
        <v>20</v>
      </c>
      <c r="J14" s="39" t="s">
        <v>20</v>
      </c>
      <c r="K14" s="39" t="s">
        <v>20</v>
      </c>
      <c r="L14" s="39" t="s">
        <v>20</v>
      </c>
      <c r="M14" s="39" t="s">
        <v>20</v>
      </c>
      <c r="N14" s="39" t="s">
        <v>20</v>
      </c>
      <c r="O14" s="39" t="s">
        <v>20</v>
      </c>
    </row>
    <row r="15" spans="1:19" s="18" customFormat="1" ht="11.25" x14ac:dyDescent="0.2">
      <c r="A15" s="5" t="s">
        <v>321</v>
      </c>
      <c r="B15" s="100">
        <v>806</v>
      </c>
      <c r="C15" s="5" t="s">
        <v>223</v>
      </c>
      <c r="D15" s="5" t="s">
        <v>168</v>
      </c>
      <c r="E15" s="39">
        <v>35</v>
      </c>
      <c r="F15" s="39">
        <v>43</v>
      </c>
      <c r="G15" s="39" t="s">
        <v>20</v>
      </c>
      <c r="H15" s="39">
        <v>32</v>
      </c>
      <c r="I15" s="39">
        <v>24</v>
      </c>
      <c r="J15" s="39">
        <v>0</v>
      </c>
      <c r="K15" s="39">
        <v>0</v>
      </c>
      <c r="L15" s="39">
        <v>8</v>
      </c>
      <c r="M15" s="39">
        <v>11</v>
      </c>
      <c r="N15" s="39" t="s">
        <v>20</v>
      </c>
      <c r="O15" s="39" t="s">
        <v>20</v>
      </c>
    </row>
    <row r="16" spans="1:19" s="18" customFormat="1" ht="11.25" x14ac:dyDescent="0.2">
      <c r="A16" s="5" t="s">
        <v>322</v>
      </c>
      <c r="B16" s="100">
        <v>391</v>
      </c>
      <c r="C16" s="5" t="s">
        <v>225</v>
      </c>
      <c r="D16" s="5" t="s">
        <v>168</v>
      </c>
      <c r="E16" s="39">
        <v>105</v>
      </c>
      <c r="F16" s="39">
        <v>58</v>
      </c>
      <c r="G16" s="39">
        <v>10</v>
      </c>
      <c r="H16" s="39">
        <v>40</v>
      </c>
      <c r="I16" s="39">
        <v>37</v>
      </c>
      <c r="J16" s="39">
        <v>0</v>
      </c>
      <c r="K16" s="39">
        <v>0</v>
      </c>
      <c r="L16" s="39">
        <v>3</v>
      </c>
      <c r="M16" s="39">
        <v>18</v>
      </c>
      <c r="N16" s="39" t="s">
        <v>20</v>
      </c>
      <c r="O16" s="39" t="s">
        <v>20</v>
      </c>
    </row>
    <row r="17" spans="1:15" s="18" customFormat="1" ht="11.25" x14ac:dyDescent="0.2">
      <c r="A17" s="5" t="s">
        <v>323</v>
      </c>
      <c r="B17" s="100">
        <v>392</v>
      </c>
      <c r="C17" s="5" t="s">
        <v>231</v>
      </c>
      <c r="D17" s="5" t="s">
        <v>168</v>
      </c>
      <c r="E17" s="39">
        <v>45</v>
      </c>
      <c r="F17" s="39">
        <v>52</v>
      </c>
      <c r="G17" s="39" t="s">
        <v>20</v>
      </c>
      <c r="H17" s="39">
        <v>43</v>
      </c>
      <c r="I17" s="39">
        <v>41</v>
      </c>
      <c r="J17" s="39" t="s">
        <v>20</v>
      </c>
      <c r="K17" s="39">
        <v>0</v>
      </c>
      <c r="L17" s="39" t="s">
        <v>20</v>
      </c>
      <c r="M17" s="39">
        <v>9</v>
      </c>
      <c r="N17" s="39">
        <v>48</v>
      </c>
      <c r="O17" s="39">
        <v>0</v>
      </c>
    </row>
    <row r="18" spans="1:15" s="18" customFormat="1" ht="11.25" x14ac:dyDescent="0.2">
      <c r="A18" s="5" t="s">
        <v>324</v>
      </c>
      <c r="B18" s="100">
        <v>929</v>
      </c>
      <c r="C18" s="5" t="s">
        <v>234</v>
      </c>
      <c r="D18" s="5" t="s">
        <v>168</v>
      </c>
      <c r="E18" s="39">
        <v>15</v>
      </c>
      <c r="F18" s="39">
        <v>29</v>
      </c>
      <c r="G18" s="39">
        <v>0</v>
      </c>
      <c r="H18" s="39" t="s">
        <v>20</v>
      </c>
      <c r="I18" s="39">
        <v>18</v>
      </c>
      <c r="J18" s="39" t="s">
        <v>20</v>
      </c>
      <c r="K18" s="39">
        <v>0</v>
      </c>
      <c r="L18" s="39" t="s">
        <v>20</v>
      </c>
      <c r="M18" s="39" t="s">
        <v>20</v>
      </c>
      <c r="N18" s="39">
        <v>53</v>
      </c>
      <c r="O18" s="39">
        <v>18</v>
      </c>
    </row>
    <row r="19" spans="1:15" s="18" customFormat="1" ht="11.25" x14ac:dyDescent="0.2">
      <c r="A19" s="5" t="s">
        <v>325</v>
      </c>
      <c r="B19" s="100">
        <v>807</v>
      </c>
      <c r="C19" s="5" t="s">
        <v>245</v>
      </c>
      <c r="D19" s="5" t="s">
        <v>168</v>
      </c>
      <c r="E19" s="39">
        <v>10</v>
      </c>
      <c r="F19" s="39" t="s">
        <v>20</v>
      </c>
      <c r="G19" s="39" t="s">
        <v>20</v>
      </c>
      <c r="H19" s="39" t="s">
        <v>20</v>
      </c>
      <c r="I19" s="39" t="s">
        <v>20</v>
      </c>
      <c r="J19" s="39" t="s">
        <v>20</v>
      </c>
      <c r="K19" s="39" t="s">
        <v>20</v>
      </c>
      <c r="L19" s="39" t="s">
        <v>20</v>
      </c>
      <c r="M19" s="39" t="s">
        <v>20</v>
      </c>
      <c r="N19" s="39" t="s">
        <v>20</v>
      </c>
      <c r="O19" s="39" t="s">
        <v>20</v>
      </c>
    </row>
    <row r="20" spans="1:15" s="18" customFormat="1" ht="11.25" x14ac:dyDescent="0.2">
      <c r="A20" s="5" t="s">
        <v>326</v>
      </c>
      <c r="B20" s="100">
        <v>393</v>
      </c>
      <c r="C20" s="5" t="s">
        <v>259</v>
      </c>
      <c r="D20" s="5" t="s">
        <v>168</v>
      </c>
      <c r="E20" s="39">
        <v>10</v>
      </c>
      <c r="F20" s="39" t="s">
        <v>20</v>
      </c>
      <c r="G20" s="39" t="s">
        <v>20</v>
      </c>
      <c r="H20" s="39" t="s">
        <v>20</v>
      </c>
      <c r="I20" s="39" t="s">
        <v>20</v>
      </c>
      <c r="J20" s="39" t="s">
        <v>20</v>
      </c>
      <c r="K20" s="39" t="s">
        <v>20</v>
      </c>
      <c r="L20" s="39" t="s">
        <v>20</v>
      </c>
      <c r="M20" s="39" t="s">
        <v>20</v>
      </c>
      <c r="N20" s="39" t="s">
        <v>20</v>
      </c>
      <c r="O20" s="39" t="s">
        <v>20</v>
      </c>
    </row>
    <row r="21" spans="1:15" s="18" customFormat="1" ht="11.25" x14ac:dyDescent="0.2">
      <c r="A21" s="5" t="s">
        <v>327</v>
      </c>
      <c r="B21" s="100">
        <v>808</v>
      </c>
      <c r="C21" s="5" t="s">
        <v>266</v>
      </c>
      <c r="D21" s="5" t="s">
        <v>168</v>
      </c>
      <c r="E21" s="39">
        <v>30</v>
      </c>
      <c r="F21" s="39">
        <v>63</v>
      </c>
      <c r="G21" s="39">
        <v>0</v>
      </c>
      <c r="H21" s="39">
        <v>50</v>
      </c>
      <c r="I21" s="39">
        <v>47</v>
      </c>
      <c r="J21" s="39" t="s">
        <v>20</v>
      </c>
      <c r="K21" s="39">
        <v>0</v>
      </c>
      <c r="L21" s="39" t="s">
        <v>20</v>
      </c>
      <c r="M21" s="39">
        <v>13</v>
      </c>
      <c r="N21" s="39" t="s">
        <v>20</v>
      </c>
      <c r="O21" s="39" t="s">
        <v>20</v>
      </c>
    </row>
    <row r="22" spans="1:15" s="18" customFormat="1" ht="11.25" x14ac:dyDescent="0.2">
      <c r="A22" s="5" t="s">
        <v>328</v>
      </c>
      <c r="B22" s="100">
        <v>394</v>
      </c>
      <c r="C22" s="5" t="s">
        <v>269</v>
      </c>
      <c r="D22" s="5" t="s">
        <v>168</v>
      </c>
      <c r="E22" s="39">
        <v>40</v>
      </c>
      <c r="F22" s="39">
        <v>63</v>
      </c>
      <c r="G22" s="39" t="s">
        <v>20</v>
      </c>
      <c r="H22" s="39">
        <v>44</v>
      </c>
      <c r="I22" s="39">
        <v>44</v>
      </c>
      <c r="J22" s="39">
        <v>0</v>
      </c>
      <c r="K22" s="39">
        <v>0</v>
      </c>
      <c r="L22" s="39">
        <v>0</v>
      </c>
      <c r="M22" s="39">
        <v>20</v>
      </c>
      <c r="N22" s="39">
        <v>37</v>
      </c>
      <c r="O22" s="39">
        <v>0</v>
      </c>
    </row>
    <row r="23" spans="1:15" s="18" customFormat="1" ht="11.25" x14ac:dyDescent="0.2">
      <c r="A23" s="5"/>
      <c r="B23" s="100"/>
      <c r="C23" s="5"/>
      <c r="D23" s="5"/>
      <c r="E23" s="39" t="s">
        <v>487</v>
      </c>
      <c r="F23" s="39" t="s">
        <v>487</v>
      </c>
      <c r="G23" s="39" t="s">
        <v>487</v>
      </c>
      <c r="H23" s="39" t="s">
        <v>487</v>
      </c>
      <c r="I23" s="39" t="s">
        <v>487</v>
      </c>
      <c r="J23" s="39" t="s">
        <v>487</v>
      </c>
      <c r="K23" s="39" t="s">
        <v>487</v>
      </c>
      <c r="L23" s="39" t="s">
        <v>487</v>
      </c>
      <c r="M23" s="39" t="s">
        <v>487</v>
      </c>
      <c r="N23" s="39" t="s">
        <v>487</v>
      </c>
      <c r="O23" s="39" t="s">
        <v>487</v>
      </c>
    </row>
    <row r="24" spans="1:15" s="13" customFormat="1" ht="11.25" x14ac:dyDescent="0.2">
      <c r="A24" s="98" t="s">
        <v>329</v>
      </c>
      <c r="B24" s="86" t="s">
        <v>330</v>
      </c>
      <c r="C24" s="99" t="s">
        <v>134</v>
      </c>
      <c r="D24" s="92"/>
      <c r="E24" s="108">
        <v>1285</v>
      </c>
      <c r="F24" s="108">
        <v>54</v>
      </c>
      <c r="G24" s="108">
        <v>5</v>
      </c>
      <c r="H24" s="108">
        <v>42</v>
      </c>
      <c r="I24" s="108">
        <v>38</v>
      </c>
      <c r="J24" s="108">
        <v>1</v>
      </c>
      <c r="K24" s="108">
        <v>1</v>
      </c>
      <c r="L24" s="108">
        <v>3</v>
      </c>
      <c r="M24" s="108">
        <v>12</v>
      </c>
      <c r="N24" s="108">
        <v>43</v>
      </c>
      <c r="O24" s="108">
        <v>3</v>
      </c>
    </row>
    <row r="25" spans="1:15" s="18" customFormat="1" ht="11.25" x14ac:dyDescent="0.2">
      <c r="A25" s="95"/>
      <c r="B25" s="100"/>
      <c r="C25" s="96"/>
      <c r="D25" s="5"/>
      <c r="E25" s="39" t="s">
        <v>487</v>
      </c>
      <c r="F25" s="39" t="s">
        <v>487</v>
      </c>
      <c r="G25" s="39" t="s">
        <v>487</v>
      </c>
      <c r="H25" s="39" t="s">
        <v>487</v>
      </c>
      <c r="I25" s="39" t="s">
        <v>487</v>
      </c>
      <c r="J25" s="39" t="s">
        <v>487</v>
      </c>
      <c r="K25" s="39" t="s">
        <v>487</v>
      </c>
      <c r="L25" s="39" t="s">
        <v>487</v>
      </c>
      <c r="M25" s="39" t="s">
        <v>487</v>
      </c>
      <c r="N25" s="39" t="s">
        <v>487</v>
      </c>
      <c r="O25" s="39" t="s">
        <v>487</v>
      </c>
    </row>
    <row r="26" spans="1:15" s="18" customFormat="1" ht="11.25" x14ac:dyDescent="0.2">
      <c r="A26" s="5" t="s">
        <v>331</v>
      </c>
      <c r="B26" s="100">
        <v>889</v>
      </c>
      <c r="C26" s="5" t="s">
        <v>133</v>
      </c>
      <c r="D26" s="5" t="s">
        <v>134</v>
      </c>
      <c r="E26" s="39">
        <v>120</v>
      </c>
      <c r="F26" s="39">
        <v>54</v>
      </c>
      <c r="G26" s="39">
        <v>11</v>
      </c>
      <c r="H26" s="39">
        <v>45</v>
      </c>
      <c r="I26" s="39">
        <v>44</v>
      </c>
      <c r="J26" s="39" t="s">
        <v>20</v>
      </c>
      <c r="K26" s="39">
        <v>0</v>
      </c>
      <c r="L26" s="39" t="s">
        <v>20</v>
      </c>
      <c r="M26" s="39">
        <v>9</v>
      </c>
      <c r="N26" s="39">
        <v>44</v>
      </c>
      <c r="O26" s="39">
        <v>3</v>
      </c>
    </row>
    <row r="27" spans="1:15" s="18" customFormat="1" ht="11.25" x14ac:dyDescent="0.2">
      <c r="A27" s="5" t="s">
        <v>332</v>
      </c>
      <c r="B27" s="100">
        <v>890</v>
      </c>
      <c r="C27" s="5" t="s">
        <v>135</v>
      </c>
      <c r="D27" s="5" t="s">
        <v>134</v>
      </c>
      <c r="E27" s="39">
        <v>85</v>
      </c>
      <c r="F27" s="39">
        <v>56</v>
      </c>
      <c r="G27" s="39">
        <v>7</v>
      </c>
      <c r="H27" s="39">
        <v>49</v>
      </c>
      <c r="I27" s="39">
        <v>46</v>
      </c>
      <c r="J27" s="39">
        <v>0</v>
      </c>
      <c r="K27" s="39" t="s">
        <v>20</v>
      </c>
      <c r="L27" s="39" t="s">
        <v>20</v>
      </c>
      <c r="M27" s="39">
        <v>7</v>
      </c>
      <c r="N27" s="39" t="s">
        <v>20</v>
      </c>
      <c r="O27" s="39" t="s">
        <v>20</v>
      </c>
    </row>
    <row r="28" spans="1:15" s="18" customFormat="1" ht="11.25" x14ac:dyDescent="0.2">
      <c r="A28" s="5" t="s">
        <v>333</v>
      </c>
      <c r="B28" s="100">
        <v>350</v>
      </c>
      <c r="C28" s="5" t="s">
        <v>137</v>
      </c>
      <c r="D28" s="5" t="s">
        <v>134</v>
      </c>
      <c r="E28" s="39">
        <v>50</v>
      </c>
      <c r="F28" s="39">
        <v>58</v>
      </c>
      <c r="G28" s="39" t="s">
        <v>20</v>
      </c>
      <c r="H28" s="39">
        <v>40</v>
      </c>
      <c r="I28" s="39">
        <v>37</v>
      </c>
      <c r="J28" s="39" t="s">
        <v>20</v>
      </c>
      <c r="K28" s="39">
        <v>0</v>
      </c>
      <c r="L28" s="39" t="s">
        <v>20</v>
      </c>
      <c r="M28" s="39">
        <v>17</v>
      </c>
      <c r="N28" s="39" t="s">
        <v>20</v>
      </c>
      <c r="O28" s="39" t="s">
        <v>20</v>
      </c>
    </row>
    <row r="29" spans="1:15" s="18" customFormat="1" ht="11.25" x14ac:dyDescent="0.2">
      <c r="A29" s="5" t="s">
        <v>334</v>
      </c>
      <c r="B29" s="100">
        <v>351</v>
      </c>
      <c r="C29" s="5" t="s">
        <v>151</v>
      </c>
      <c r="D29" s="5" t="s">
        <v>134</v>
      </c>
      <c r="E29" s="39">
        <v>75</v>
      </c>
      <c r="F29" s="39">
        <v>51</v>
      </c>
      <c r="G29" s="39" t="s">
        <v>20</v>
      </c>
      <c r="H29" s="39">
        <v>41</v>
      </c>
      <c r="I29" s="39">
        <v>36</v>
      </c>
      <c r="J29" s="39" t="s">
        <v>20</v>
      </c>
      <c r="K29" s="39" t="s">
        <v>20</v>
      </c>
      <c r="L29" s="39">
        <v>4</v>
      </c>
      <c r="M29" s="39">
        <v>11</v>
      </c>
      <c r="N29" s="39" t="s">
        <v>20</v>
      </c>
      <c r="O29" s="39" t="s">
        <v>20</v>
      </c>
    </row>
    <row r="30" spans="1:15" s="18" customFormat="1" ht="11.25" x14ac:dyDescent="0.2">
      <c r="A30" s="5" t="s">
        <v>335</v>
      </c>
      <c r="B30" s="100">
        <v>895</v>
      </c>
      <c r="C30" s="5" t="s">
        <v>158</v>
      </c>
      <c r="D30" s="5" t="s">
        <v>134</v>
      </c>
      <c r="E30" s="39">
        <v>25</v>
      </c>
      <c r="F30" s="39">
        <v>50</v>
      </c>
      <c r="G30" s="39">
        <v>0</v>
      </c>
      <c r="H30" s="39" t="s">
        <v>20</v>
      </c>
      <c r="I30" s="39">
        <v>38</v>
      </c>
      <c r="J30" s="39" t="s">
        <v>20</v>
      </c>
      <c r="K30" s="39">
        <v>0</v>
      </c>
      <c r="L30" s="39" t="s">
        <v>20</v>
      </c>
      <c r="M30" s="39" t="s">
        <v>20</v>
      </c>
      <c r="N30" s="39" t="s">
        <v>20</v>
      </c>
      <c r="O30" s="39" t="s">
        <v>20</v>
      </c>
    </row>
    <row r="31" spans="1:15" s="18" customFormat="1" ht="11.25" x14ac:dyDescent="0.2">
      <c r="A31" s="5" t="s">
        <v>336</v>
      </c>
      <c r="B31" s="100">
        <v>896</v>
      </c>
      <c r="C31" s="5" t="s">
        <v>159</v>
      </c>
      <c r="D31" s="5" t="s">
        <v>134</v>
      </c>
      <c r="E31" s="39">
        <v>10</v>
      </c>
      <c r="F31" s="39">
        <v>36</v>
      </c>
      <c r="G31" s="39">
        <v>0</v>
      </c>
      <c r="H31" s="39" t="s">
        <v>20</v>
      </c>
      <c r="I31" s="39" t="s">
        <v>20</v>
      </c>
      <c r="J31" s="39">
        <v>0</v>
      </c>
      <c r="K31" s="39">
        <v>0</v>
      </c>
      <c r="L31" s="39" t="s">
        <v>20</v>
      </c>
      <c r="M31" s="39" t="s">
        <v>20</v>
      </c>
      <c r="N31" s="39" t="s">
        <v>20</v>
      </c>
      <c r="O31" s="39" t="s">
        <v>20</v>
      </c>
    </row>
    <row r="32" spans="1:15" s="18" customFormat="1" ht="11.25" x14ac:dyDescent="0.2">
      <c r="A32" s="5" t="s">
        <v>337</v>
      </c>
      <c r="B32" s="100">
        <v>909</v>
      </c>
      <c r="C32" s="5" t="s">
        <v>165</v>
      </c>
      <c r="D32" s="5" t="s">
        <v>134</v>
      </c>
      <c r="E32" s="39">
        <v>15</v>
      </c>
      <c r="F32" s="39">
        <v>54</v>
      </c>
      <c r="G32" s="39">
        <v>0</v>
      </c>
      <c r="H32" s="39" t="s">
        <v>20</v>
      </c>
      <c r="I32" s="39" t="s">
        <v>20</v>
      </c>
      <c r="J32" s="39" t="s">
        <v>20</v>
      </c>
      <c r="K32" s="39">
        <v>0</v>
      </c>
      <c r="L32" s="39">
        <v>23</v>
      </c>
      <c r="M32" s="39" t="s">
        <v>20</v>
      </c>
      <c r="N32" s="39">
        <v>46</v>
      </c>
      <c r="O32" s="39">
        <v>0</v>
      </c>
    </row>
    <row r="33" spans="1:15" s="18" customFormat="1" ht="11.25" x14ac:dyDescent="0.2">
      <c r="A33" s="5" t="s">
        <v>338</v>
      </c>
      <c r="B33" s="100">
        <v>876</v>
      </c>
      <c r="C33" s="5" t="s">
        <v>191</v>
      </c>
      <c r="D33" s="5" t="s">
        <v>134</v>
      </c>
      <c r="E33" s="39">
        <v>20</v>
      </c>
      <c r="F33" s="39">
        <v>55</v>
      </c>
      <c r="G33" s="39">
        <v>0</v>
      </c>
      <c r="H33" s="39" t="s">
        <v>20</v>
      </c>
      <c r="I33" s="39">
        <v>35</v>
      </c>
      <c r="J33" s="39" t="s">
        <v>20</v>
      </c>
      <c r="K33" s="39" t="s">
        <v>20</v>
      </c>
      <c r="L33" s="39">
        <v>0</v>
      </c>
      <c r="M33" s="39" t="s">
        <v>20</v>
      </c>
      <c r="N33" s="39">
        <v>45</v>
      </c>
      <c r="O33" s="39">
        <v>0</v>
      </c>
    </row>
    <row r="34" spans="1:15" s="18" customFormat="1" ht="11.25" x14ac:dyDescent="0.2">
      <c r="A34" s="5" t="s">
        <v>339</v>
      </c>
      <c r="B34" s="100">
        <v>340</v>
      </c>
      <c r="C34" s="5" t="s">
        <v>210</v>
      </c>
      <c r="D34" s="5" t="s">
        <v>134</v>
      </c>
      <c r="E34" s="39">
        <v>40</v>
      </c>
      <c r="F34" s="39">
        <v>49</v>
      </c>
      <c r="G34" s="39">
        <v>0</v>
      </c>
      <c r="H34" s="39">
        <v>38</v>
      </c>
      <c r="I34" s="39">
        <v>26</v>
      </c>
      <c r="J34" s="39">
        <v>0</v>
      </c>
      <c r="K34" s="39">
        <v>0</v>
      </c>
      <c r="L34" s="39">
        <v>13</v>
      </c>
      <c r="M34" s="39">
        <v>10</v>
      </c>
      <c r="N34" s="39">
        <v>51</v>
      </c>
      <c r="O34" s="39">
        <v>0</v>
      </c>
    </row>
    <row r="35" spans="1:15" s="18" customFormat="1" ht="11.25" x14ac:dyDescent="0.2">
      <c r="A35" s="5" t="s">
        <v>340</v>
      </c>
      <c r="B35" s="100">
        <v>888</v>
      </c>
      <c r="C35" s="5" t="s">
        <v>212</v>
      </c>
      <c r="D35" s="5" t="s">
        <v>134</v>
      </c>
      <c r="E35" s="39">
        <v>200</v>
      </c>
      <c r="F35" s="39">
        <v>61</v>
      </c>
      <c r="G35" s="39">
        <v>5</v>
      </c>
      <c r="H35" s="39">
        <v>46</v>
      </c>
      <c r="I35" s="39">
        <v>42</v>
      </c>
      <c r="J35" s="39">
        <v>2</v>
      </c>
      <c r="K35" s="39" t="s">
        <v>20</v>
      </c>
      <c r="L35" s="39" t="s">
        <v>20</v>
      </c>
      <c r="M35" s="39">
        <v>15</v>
      </c>
      <c r="N35" s="39">
        <v>38</v>
      </c>
      <c r="O35" s="39">
        <v>1</v>
      </c>
    </row>
    <row r="36" spans="1:15" s="18" customFormat="1" ht="11.25" x14ac:dyDescent="0.2">
      <c r="A36" s="5" t="s">
        <v>341</v>
      </c>
      <c r="B36" s="100">
        <v>341</v>
      </c>
      <c r="C36" s="5" t="s">
        <v>218</v>
      </c>
      <c r="D36" s="5" t="s">
        <v>134</v>
      </c>
      <c r="E36" s="39">
        <v>140</v>
      </c>
      <c r="F36" s="39">
        <v>50</v>
      </c>
      <c r="G36" s="39">
        <v>4</v>
      </c>
      <c r="H36" s="39">
        <v>39</v>
      </c>
      <c r="I36" s="39">
        <v>36</v>
      </c>
      <c r="J36" s="39">
        <v>0</v>
      </c>
      <c r="K36" s="39">
        <v>0</v>
      </c>
      <c r="L36" s="39">
        <v>3</v>
      </c>
      <c r="M36" s="39">
        <v>11</v>
      </c>
      <c r="N36" s="39">
        <v>40</v>
      </c>
      <c r="O36" s="39">
        <v>10</v>
      </c>
    </row>
    <row r="37" spans="1:15" s="18" customFormat="1" ht="11.25" x14ac:dyDescent="0.2">
      <c r="A37" s="5" t="s">
        <v>342</v>
      </c>
      <c r="B37" s="100">
        <v>352</v>
      </c>
      <c r="C37" s="5" t="s">
        <v>220</v>
      </c>
      <c r="D37" s="5" t="s">
        <v>134</v>
      </c>
      <c r="E37" s="39">
        <v>75</v>
      </c>
      <c r="F37" s="39">
        <v>49</v>
      </c>
      <c r="G37" s="39">
        <v>4</v>
      </c>
      <c r="H37" s="39">
        <v>42</v>
      </c>
      <c r="I37" s="39">
        <v>36</v>
      </c>
      <c r="J37" s="39" t="s">
        <v>20</v>
      </c>
      <c r="K37" s="39">
        <v>0</v>
      </c>
      <c r="L37" s="39" t="s">
        <v>20</v>
      </c>
      <c r="M37" s="39">
        <v>7</v>
      </c>
      <c r="N37" s="39" t="s">
        <v>20</v>
      </c>
      <c r="O37" s="39" t="s">
        <v>20</v>
      </c>
    </row>
    <row r="38" spans="1:15" s="18" customFormat="1" ht="11.25" x14ac:dyDescent="0.2">
      <c r="A38" s="101" t="s">
        <v>343</v>
      </c>
      <c r="B38" s="100">
        <v>353</v>
      </c>
      <c r="C38" s="5" t="s">
        <v>237</v>
      </c>
      <c r="D38" s="5" t="s">
        <v>134</v>
      </c>
      <c r="E38" s="39">
        <v>30</v>
      </c>
      <c r="F38" s="39">
        <v>62</v>
      </c>
      <c r="G38" s="39" t="s">
        <v>20</v>
      </c>
      <c r="H38" s="39">
        <v>38</v>
      </c>
      <c r="I38" s="39">
        <v>38</v>
      </c>
      <c r="J38" s="39">
        <v>0</v>
      </c>
      <c r="K38" s="39">
        <v>0</v>
      </c>
      <c r="L38" s="39">
        <v>0</v>
      </c>
      <c r="M38" s="39">
        <v>24</v>
      </c>
      <c r="N38" s="39">
        <v>38</v>
      </c>
      <c r="O38" s="39">
        <v>0</v>
      </c>
    </row>
    <row r="39" spans="1:15" s="18" customFormat="1" ht="11.25" x14ac:dyDescent="0.2">
      <c r="A39" s="5" t="s">
        <v>344</v>
      </c>
      <c r="B39" s="100">
        <v>354</v>
      </c>
      <c r="C39" s="5" t="s">
        <v>247</v>
      </c>
      <c r="D39" s="5" t="s">
        <v>134</v>
      </c>
      <c r="E39" s="39">
        <v>35</v>
      </c>
      <c r="F39" s="39">
        <v>59</v>
      </c>
      <c r="G39" s="39" t="s">
        <v>20</v>
      </c>
      <c r="H39" s="39">
        <v>50</v>
      </c>
      <c r="I39" s="39">
        <v>47</v>
      </c>
      <c r="J39" s="39" t="s">
        <v>20</v>
      </c>
      <c r="K39" s="39">
        <v>0</v>
      </c>
      <c r="L39" s="39" t="s">
        <v>20</v>
      </c>
      <c r="M39" s="39">
        <v>9</v>
      </c>
      <c r="N39" s="39">
        <v>41</v>
      </c>
      <c r="O39" s="39">
        <v>0</v>
      </c>
    </row>
    <row r="40" spans="1:15" s="18" customFormat="1" ht="11.25" x14ac:dyDescent="0.2">
      <c r="A40" s="5" t="s">
        <v>345</v>
      </c>
      <c r="B40" s="100">
        <v>355</v>
      </c>
      <c r="C40" s="5" t="s">
        <v>250</v>
      </c>
      <c r="D40" s="5" t="s">
        <v>134</v>
      </c>
      <c r="E40" s="39">
        <v>65</v>
      </c>
      <c r="F40" s="39">
        <v>53</v>
      </c>
      <c r="G40" s="39">
        <v>6</v>
      </c>
      <c r="H40" s="39">
        <v>42</v>
      </c>
      <c r="I40" s="39">
        <v>42</v>
      </c>
      <c r="J40" s="39">
        <v>0</v>
      </c>
      <c r="K40" s="39">
        <v>0</v>
      </c>
      <c r="L40" s="39">
        <v>0</v>
      </c>
      <c r="M40" s="39">
        <v>11</v>
      </c>
      <c r="N40" s="39">
        <v>47</v>
      </c>
      <c r="O40" s="39">
        <v>0</v>
      </c>
    </row>
    <row r="41" spans="1:15" s="18" customFormat="1" ht="11.25" x14ac:dyDescent="0.2">
      <c r="A41" s="5" t="s">
        <v>346</v>
      </c>
      <c r="B41" s="100">
        <v>343</v>
      </c>
      <c r="C41" s="5" t="s">
        <v>252</v>
      </c>
      <c r="D41" s="5" t="s">
        <v>134</v>
      </c>
      <c r="E41" s="39">
        <v>30</v>
      </c>
      <c r="F41" s="39">
        <v>45</v>
      </c>
      <c r="G41" s="39" t="s">
        <v>20</v>
      </c>
      <c r="H41" s="39">
        <v>26</v>
      </c>
      <c r="I41" s="39">
        <v>26</v>
      </c>
      <c r="J41" s="39">
        <v>0</v>
      </c>
      <c r="K41" s="39">
        <v>0</v>
      </c>
      <c r="L41" s="39">
        <v>0</v>
      </c>
      <c r="M41" s="39">
        <v>19</v>
      </c>
      <c r="N41" s="39" t="s">
        <v>20</v>
      </c>
      <c r="O41" s="39" t="s">
        <v>20</v>
      </c>
    </row>
    <row r="42" spans="1:15" s="18" customFormat="1" ht="11.25" x14ac:dyDescent="0.2">
      <c r="A42" s="101" t="s">
        <v>347</v>
      </c>
      <c r="B42" s="100">
        <v>342</v>
      </c>
      <c r="C42" s="5" t="s">
        <v>263</v>
      </c>
      <c r="D42" s="5" t="s">
        <v>134</v>
      </c>
      <c r="E42" s="39">
        <v>65</v>
      </c>
      <c r="F42" s="39">
        <v>44</v>
      </c>
      <c r="G42" s="39">
        <v>10</v>
      </c>
      <c r="H42" s="39">
        <v>30</v>
      </c>
      <c r="I42" s="39">
        <v>30</v>
      </c>
      <c r="J42" s="39">
        <v>0</v>
      </c>
      <c r="K42" s="39">
        <v>0</v>
      </c>
      <c r="L42" s="39">
        <v>0</v>
      </c>
      <c r="M42" s="39">
        <v>14</v>
      </c>
      <c r="N42" s="39" t="s">
        <v>20</v>
      </c>
      <c r="O42" s="39" t="s">
        <v>20</v>
      </c>
    </row>
    <row r="43" spans="1:15" s="18" customFormat="1" ht="11.25" x14ac:dyDescent="0.2">
      <c r="A43" s="5" t="s">
        <v>348</v>
      </c>
      <c r="B43" s="100">
        <v>356</v>
      </c>
      <c r="C43" s="5" t="s">
        <v>265</v>
      </c>
      <c r="D43" s="5" t="s">
        <v>134</v>
      </c>
      <c r="E43" s="39">
        <v>55</v>
      </c>
      <c r="F43" s="39">
        <v>59</v>
      </c>
      <c r="G43" s="39" t="s">
        <v>20</v>
      </c>
      <c r="H43" s="39">
        <v>48</v>
      </c>
      <c r="I43" s="39">
        <v>35</v>
      </c>
      <c r="J43" s="39" t="s">
        <v>20</v>
      </c>
      <c r="K43" s="39">
        <v>6</v>
      </c>
      <c r="L43" s="39" t="s">
        <v>20</v>
      </c>
      <c r="M43" s="39">
        <v>11</v>
      </c>
      <c r="N43" s="39" t="s">
        <v>20</v>
      </c>
      <c r="O43" s="39" t="s">
        <v>20</v>
      </c>
    </row>
    <row r="44" spans="1:15" s="18" customFormat="1" ht="11.25" x14ac:dyDescent="0.2">
      <c r="A44" s="5" t="s">
        <v>349</v>
      </c>
      <c r="B44" s="100">
        <v>357</v>
      </c>
      <c r="C44" s="5" t="s">
        <v>273</v>
      </c>
      <c r="D44" s="5" t="s">
        <v>134</v>
      </c>
      <c r="E44" s="39">
        <v>50</v>
      </c>
      <c r="F44" s="39">
        <v>58</v>
      </c>
      <c r="G44" s="39" t="s">
        <v>20</v>
      </c>
      <c r="H44" s="39">
        <v>50</v>
      </c>
      <c r="I44" s="39">
        <v>40</v>
      </c>
      <c r="J44" s="39" t="s">
        <v>20</v>
      </c>
      <c r="K44" s="39" t="s">
        <v>20</v>
      </c>
      <c r="L44" s="39">
        <v>8</v>
      </c>
      <c r="M44" s="39">
        <v>8</v>
      </c>
      <c r="N44" s="39" t="s">
        <v>20</v>
      </c>
      <c r="O44" s="39" t="s">
        <v>20</v>
      </c>
    </row>
    <row r="45" spans="1:15" s="18" customFormat="1" ht="11.25" x14ac:dyDescent="0.2">
      <c r="A45" s="5" t="s">
        <v>350</v>
      </c>
      <c r="B45" s="100">
        <v>358</v>
      </c>
      <c r="C45" s="5" t="s">
        <v>278</v>
      </c>
      <c r="D45" s="5" t="s">
        <v>134</v>
      </c>
      <c r="E45" s="39">
        <v>10</v>
      </c>
      <c r="F45" s="39">
        <v>50</v>
      </c>
      <c r="G45" s="39">
        <v>0</v>
      </c>
      <c r="H45" s="39" t="s">
        <v>20</v>
      </c>
      <c r="I45" s="39">
        <v>33</v>
      </c>
      <c r="J45" s="39" t="s">
        <v>20</v>
      </c>
      <c r="K45" s="39">
        <v>0</v>
      </c>
      <c r="L45" s="39" t="s">
        <v>20</v>
      </c>
      <c r="M45" s="39" t="s">
        <v>20</v>
      </c>
      <c r="N45" s="39">
        <v>50</v>
      </c>
      <c r="O45" s="39">
        <v>0</v>
      </c>
    </row>
    <row r="46" spans="1:15" s="18" customFormat="1" ht="11.25" x14ac:dyDescent="0.2">
      <c r="A46" s="5" t="s">
        <v>351</v>
      </c>
      <c r="B46" s="100">
        <v>877</v>
      </c>
      <c r="C46" s="5" t="s">
        <v>283</v>
      </c>
      <c r="D46" s="5" t="s">
        <v>134</v>
      </c>
      <c r="E46" s="39">
        <v>5</v>
      </c>
      <c r="F46" s="39" t="s">
        <v>20</v>
      </c>
      <c r="G46" s="39" t="s">
        <v>20</v>
      </c>
      <c r="H46" s="39" t="s">
        <v>20</v>
      </c>
      <c r="I46" s="39" t="s">
        <v>20</v>
      </c>
      <c r="J46" s="39" t="s">
        <v>20</v>
      </c>
      <c r="K46" s="39" t="s">
        <v>20</v>
      </c>
      <c r="L46" s="39" t="s">
        <v>20</v>
      </c>
      <c r="M46" s="39" t="s">
        <v>20</v>
      </c>
      <c r="N46" s="39" t="s">
        <v>20</v>
      </c>
      <c r="O46" s="39" t="s">
        <v>20</v>
      </c>
    </row>
    <row r="47" spans="1:15" s="18" customFormat="1" ht="11.25" x14ac:dyDescent="0.2">
      <c r="A47" s="5" t="s">
        <v>352</v>
      </c>
      <c r="B47" s="100">
        <v>359</v>
      </c>
      <c r="C47" s="5" t="s">
        <v>288</v>
      </c>
      <c r="D47" s="5" t="s">
        <v>134</v>
      </c>
      <c r="E47" s="39">
        <v>60</v>
      </c>
      <c r="F47" s="39">
        <v>53</v>
      </c>
      <c r="G47" s="39">
        <v>5</v>
      </c>
      <c r="H47" s="39">
        <v>41</v>
      </c>
      <c r="I47" s="39">
        <v>40</v>
      </c>
      <c r="J47" s="39" t="s">
        <v>20</v>
      </c>
      <c r="K47" s="39">
        <v>0</v>
      </c>
      <c r="L47" s="39" t="s">
        <v>20</v>
      </c>
      <c r="M47" s="39">
        <v>12</v>
      </c>
      <c r="N47" s="39" t="s">
        <v>20</v>
      </c>
      <c r="O47" s="39" t="s">
        <v>20</v>
      </c>
    </row>
    <row r="48" spans="1:15" s="18" customFormat="1" ht="11.25" x14ac:dyDescent="0.2">
      <c r="A48" s="5" t="s">
        <v>353</v>
      </c>
      <c r="B48" s="100">
        <v>344</v>
      </c>
      <c r="C48" s="5" t="s">
        <v>291</v>
      </c>
      <c r="D48" s="5" t="s">
        <v>134</v>
      </c>
      <c r="E48" s="39">
        <v>30</v>
      </c>
      <c r="F48" s="39">
        <v>61</v>
      </c>
      <c r="G48" s="39">
        <v>11</v>
      </c>
      <c r="H48" s="39">
        <v>46</v>
      </c>
      <c r="I48" s="39">
        <v>43</v>
      </c>
      <c r="J48" s="39" t="s">
        <v>20</v>
      </c>
      <c r="K48" s="39">
        <v>0</v>
      </c>
      <c r="L48" s="39" t="s">
        <v>20</v>
      </c>
      <c r="M48" s="39">
        <v>14</v>
      </c>
      <c r="N48" s="39" t="s">
        <v>20</v>
      </c>
      <c r="O48" s="39" t="s">
        <v>20</v>
      </c>
    </row>
    <row r="49" spans="1:15" s="18" customFormat="1" ht="11.25" x14ac:dyDescent="0.2">
      <c r="A49" s="5"/>
      <c r="B49" s="100"/>
      <c r="C49" s="5"/>
      <c r="D49" s="5"/>
      <c r="E49" s="39" t="s">
        <v>487</v>
      </c>
      <c r="F49" s="39" t="s">
        <v>487</v>
      </c>
      <c r="G49" s="39" t="s">
        <v>487</v>
      </c>
      <c r="H49" s="39" t="s">
        <v>487</v>
      </c>
      <c r="I49" s="39" t="s">
        <v>487</v>
      </c>
      <c r="J49" s="39" t="s">
        <v>487</v>
      </c>
      <c r="K49" s="39" t="s">
        <v>487</v>
      </c>
      <c r="L49" s="39" t="s">
        <v>487</v>
      </c>
      <c r="M49" s="39" t="s">
        <v>487</v>
      </c>
      <c r="N49" s="39" t="s">
        <v>487</v>
      </c>
      <c r="O49" s="39" t="s">
        <v>487</v>
      </c>
    </row>
    <row r="50" spans="1:15" s="13" customFormat="1" ht="11.25" x14ac:dyDescent="0.2">
      <c r="A50" s="98" t="s">
        <v>354</v>
      </c>
      <c r="B50" s="86" t="s">
        <v>355</v>
      </c>
      <c r="C50" s="92" t="s">
        <v>118</v>
      </c>
      <c r="D50" s="92"/>
      <c r="E50" s="108">
        <v>810</v>
      </c>
      <c r="F50" s="108">
        <v>54</v>
      </c>
      <c r="G50" s="108">
        <v>3</v>
      </c>
      <c r="H50" s="108">
        <v>46</v>
      </c>
      <c r="I50" s="108">
        <v>36</v>
      </c>
      <c r="J50" s="108">
        <v>1</v>
      </c>
      <c r="K50" s="108">
        <v>1</v>
      </c>
      <c r="L50" s="108">
        <v>8</v>
      </c>
      <c r="M50" s="108">
        <v>8</v>
      </c>
      <c r="N50" s="108">
        <v>42</v>
      </c>
      <c r="O50" s="108">
        <v>4</v>
      </c>
    </row>
    <row r="51" spans="1:15" s="18" customFormat="1" ht="11.25" x14ac:dyDescent="0.2">
      <c r="A51" s="95"/>
      <c r="B51" s="100"/>
      <c r="C51" s="96"/>
      <c r="D51" s="5"/>
      <c r="E51" s="39" t="s">
        <v>487</v>
      </c>
      <c r="F51" s="39" t="s">
        <v>487</v>
      </c>
      <c r="G51" s="39" t="s">
        <v>487</v>
      </c>
      <c r="H51" s="39" t="s">
        <v>487</v>
      </c>
      <c r="I51" s="39" t="s">
        <v>487</v>
      </c>
      <c r="J51" s="39" t="s">
        <v>487</v>
      </c>
      <c r="K51" s="39" t="s">
        <v>487</v>
      </c>
      <c r="L51" s="39" t="s">
        <v>487</v>
      </c>
      <c r="M51" s="39" t="s">
        <v>487</v>
      </c>
      <c r="N51" s="39" t="s">
        <v>487</v>
      </c>
      <c r="O51" s="39" t="s">
        <v>487</v>
      </c>
    </row>
    <row r="52" spans="1:15" s="18" customFormat="1" ht="11.25" x14ac:dyDescent="0.2">
      <c r="A52" s="5" t="s">
        <v>356</v>
      </c>
      <c r="B52" s="100">
        <v>370</v>
      </c>
      <c r="C52" s="5" t="s">
        <v>117</v>
      </c>
      <c r="D52" s="5" t="s">
        <v>118</v>
      </c>
      <c r="E52" s="39">
        <v>45</v>
      </c>
      <c r="F52" s="39">
        <v>37</v>
      </c>
      <c r="G52" s="39" t="s">
        <v>20</v>
      </c>
      <c r="H52" s="39" t="s">
        <v>20</v>
      </c>
      <c r="I52" s="39">
        <v>33</v>
      </c>
      <c r="J52" s="39" t="s">
        <v>20</v>
      </c>
      <c r="K52" s="39">
        <v>0</v>
      </c>
      <c r="L52" s="39" t="s">
        <v>20</v>
      </c>
      <c r="M52" s="39" t="s">
        <v>20</v>
      </c>
      <c r="N52" s="39">
        <v>54</v>
      </c>
      <c r="O52" s="39">
        <v>9</v>
      </c>
    </row>
    <row r="53" spans="1:15" s="18" customFormat="1" ht="11.25" x14ac:dyDescent="0.2">
      <c r="A53" s="5" t="s">
        <v>357</v>
      </c>
      <c r="B53" s="100">
        <v>380</v>
      </c>
      <c r="C53" s="5" t="s">
        <v>141</v>
      </c>
      <c r="D53" s="5" t="s">
        <v>118</v>
      </c>
      <c r="E53" s="39">
        <v>105</v>
      </c>
      <c r="F53" s="39">
        <v>59</v>
      </c>
      <c r="G53" s="39" t="s">
        <v>20</v>
      </c>
      <c r="H53" s="39">
        <v>49</v>
      </c>
      <c r="I53" s="39">
        <v>38</v>
      </c>
      <c r="J53" s="39">
        <v>0</v>
      </c>
      <c r="K53" s="39">
        <v>0</v>
      </c>
      <c r="L53" s="39">
        <v>12</v>
      </c>
      <c r="M53" s="39">
        <v>10</v>
      </c>
      <c r="N53" s="39" t="s">
        <v>20</v>
      </c>
      <c r="O53" s="39" t="s">
        <v>20</v>
      </c>
    </row>
    <row r="54" spans="1:15" s="18" customFormat="1" ht="11.25" x14ac:dyDescent="0.2">
      <c r="A54" s="5" t="s">
        <v>358</v>
      </c>
      <c r="B54" s="100">
        <v>381</v>
      </c>
      <c r="C54" s="5" t="s">
        <v>152</v>
      </c>
      <c r="D54" s="5" t="s">
        <v>118</v>
      </c>
      <c r="E54" s="39">
        <v>40</v>
      </c>
      <c r="F54" s="39">
        <v>58</v>
      </c>
      <c r="G54" s="39">
        <v>0</v>
      </c>
      <c r="H54" s="39">
        <v>48</v>
      </c>
      <c r="I54" s="39">
        <v>30</v>
      </c>
      <c r="J54" s="39" t="s">
        <v>20</v>
      </c>
      <c r="K54" s="39" t="s">
        <v>20</v>
      </c>
      <c r="L54" s="39">
        <v>15</v>
      </c>
      <c r="M54" s="39">
        <v>10</v>
      </c>
      <c r="N54" s="39">
        <v>35</v>
      </c>
      <c r="O54" s="39">
        <v>8</v>
      </c>
    </row>
    <row r="55" spans="1:15" s="18" customFormat="1" ht="11.25" x14ac:dyDescent="0.2">
      <c r="A55" s="5" t="s">
        <v>359</v>
      </c>
      <c r="B55" s="100">
        <v>371</v>
      </c>
      <c r="C55" s="5" t="s">
        <v>178</v>
      </c>
      <c r="D55" s="5" t="s">
        <v>118</v>
      </c>
      <c r="E55" s="39">
        <v>20</v>
      </c>
      <c r="F55" s="39">
        <v>45</v>
      </c>
      <c r="G55" s="39">
        <v>0</v>
      </c>
      <c r="H55" s="39" t="s">
        <v>20</v>
      </c>
      <c r="I55" s="39">
        <v>14</v>
      </c>
      <c r="J55" s="39" t="s">
        <v>20</v>
      </c>
      <c r="K55" s="39" t="s">
        <v>20</v>
      </c>
      <c r="L55" s="39">
        <v>14</v>
      </c>
      <c r="M55" s="39" t="s">
        <v>20</v>
      </c>
      <c r="N55" s="39" t="s">
        <v>20</v>
      </c>
      <c r="O55" s="39" t="s">
        <v>20</v>
      </c>
    </row>
    <row r="56" spans="1:15" s="18" customFormat="1" ht="11.25" x14ac:dyDescent="0.2">
      <c r="A56" s="5" t="s">
        <v>360</v>
      </c>
      <c r="B56" s="100">
        <v>811</v>
      </c>
      <c r="C56" s="5" t="s">
        <v>183</v>
      </c>
      <c r="D56" s="5" t="s">
        <v>118</v>
      </c>
      <c r="E56" s="39">
        <v>45</v>
      </c>
      <c r="F56" s="39">
        <v>52</v>
      </c>
      <c r="G56" s="39" t="s">
        <v>20</v>
      </c>
      <c r="H56" s="39">
        <v>46</v>
      </c>
      <c r="I56" s="39">
        <v>39</v>
      </c>
      <c r="J56" s="39">
        <v>0</v>
      </c>
      <c r="K56" s="39">
        <v>0</v>
      </c>
      <c r="L56" s="39">
        <v>7</v>
      </c>
      <c r="M56" s="39">
        <v>7</v>
      </c>
      <c r="N56" s="39">
        <v>48</v>
      </c>
      <c r="O56" s="39">
        <v>0</v>
      </c>
    </row>
    <row r="57" spans="1:15" s="18" customFormat="1" ht="11.25" x14ac:dyDescent="0.2">
      <c r="A57" s="101" t="s">
        <v>361</v>
      </c>
      <c r="B57" s="100">
        <v>810</v>
      </c>
      <c r="C57" s="5" t="s">
        <v>207</v>
      </c>
      <c r="D57" s="5" t="s">
        <v>118</v>
      </c>
      <c r="E57" s="39">
        <v>120</v>
      </c>
      <c r="F57" s="39">
        <v>48</v>
      </c>
      <c r="G57" s="39">
        <v>4</v>
      </c>
      <c r="H57" s="39">
        <v>43</v>
      </c>
      <c r="I57" s="39">
        <v>40</v>
      </c>
      <c r="J57" s="39" t="s">
        <v>20</v>
      </c>
      <c r="K57" s="39" t="s">
        <v>20</v>
      </c>
      <c r="L57" s="39">
        <v>3</v>
      </c>
      <c r="M57" s="39">
        <v>5</v>
      </c>
      <c r="N57" s="39">
        <v>52</v>
      </c>
      <c r="O57" s="39">
        <v>0</v>
      </c>
    </row>
    <row r="58" spans="1:15" s="18" customFormat="1" ht="11.25" x14ac:dyDescent="0.2">
      <c r="A58" s="5" t="s">
        <v>362</v>
      </c>
      <c r="B58" s="100">
        <v>382</v>
      </c>
      <c r="C58" s="5" t="s">
        <v>209</v>
      </c>
      <c r="D58" s="5" t="s">
        <v>118</v>
      </c>
      <c r="E58" s="39">
        <v>65</v>
      </c>
      <c r="F58" s="39">
        <v>56</v>
      </c>
      <c r="G58" s="39" t="s">
        <v>20</v>
      </c>
      <c r="H58" s="39">
        <v>45</v>
      </c>
      <c r="I58" s="39">
        <v>39</v>
      </c>
      <c r="J58" s="39">
        <v>0</v>
      </c>
      <c r="K58" s="39" t="s">
        <v>20</v>
      </c>
      <c r="L58" s="39" t="s">
        <v>20</v>
      </c>
      <c r="M58" s="39">
        <v>11</v>
      </c>
      <c r="N58" s="39">
        <v>38</v>
      </c>
      <c r="O58" s="39">
        <v>6</v>
      </c>
    </row>
    <row r="59" spans="1:15" s="18" customFormat="1" ht="11.25" x14ac:dyDescent="0.2">
      <c r="A59" s="5" t="s">
        <v>363</v>
      </c>
      <c r="B59" s="100">
        <v>383</v>
      </c>
      <c r="C59" s="5" t="s">
        <v>213</v>
      </c>
      <c r="D59" s="5" t="s">
        <v>118</v>
      </c>
      <c r="E59" s="39">
        <v>15</v>
      </c>
      <c r="F59" s="39">
        <v>71</v>
      </c>
      <c r="G59" s="39">
        <v>0</v>
      </c>
      <c r="H59" s="39" t="s">
        <v>20</v>
      </c>
      <c r="I59" s="39">
        <v>41</v>
      </c>
      <c r="J59" s="39" t="s">
        <v>20</v>
      </c>
      <c r="K59" s="39" t="s">
        <v>20</v>
      </c>
      <c r="L59" s="39">
        <v>24</v>
      </c>
      <c r="M59" s="39" t="s">
        <v>20</v>
      </c>
      <c r="N59" s="39">
        <v>29</v>
      </c>
      <c r="O59" s="39">
        <v>0</v>
      </c>
    </row>
    <row r="60" spans="1:15" s="18" customFormat="1" ht="11.25" x14ac:dyDescent="0.2">
      <c r="A60" s="5" t="s">
        <v>364</v>
      </c>
      <c r="B60" s="100">
        <v>812</v>
      </c>
      <c r="C60" s="5" t="s">
        <v>228</v>
      </c>
      <c r="D60" s="5" t="s">
        <v>118</v>
      </c>
      <c r="E60" s="39">
        <v>40</v>
      </c>
      <c r="F60" s="39">
        <v>81</v>
      </c>
      <c r="G60" s="39" t="s">
        <v>20</v>
      </c>
      <c r="H60" s="39" t="s">
        <v>20</v>
      </c>
      <c r="I60" s="39">
        <v>38</v>
      </c>
      <c r="J60" s="39" t="s">
        <v>20</v>
      </c>
      <c r="K60" s="39" t="s">
        <v>20</v>
      </c>
      <c r="L60" s="39">
        <v>38</v>
      </c>
      <c r="M60" s="39" t="s">
        <v>20</v>
      </c>
      <c r="N60" s="39">
        <v>19</v>
      </c>
      <c r="O60" s="39">
        <v>0</v>
      </c>
    </row>
    <row r="61" spans="1:15" s="18" customFormat="1" ht="11.25" x14ac:dyDescent="0.2">
      <c r="A61" s="5" t="s">
        <v>365</v>
      </c>
      <c r="B61" s="100">
        <v>813</v>
      </c>
      <c r="C61" s="5" t="s">
        <v>229</v>
      </c>
      <c r="D61" s="5" t="s">
        <v>118</v>
      </c>
      <c r="E61" s="39">
        <v>25</v>
      </c>
      <c r="F61" s="39">
        <v>50</v>
      </c>
      <c r="G61" s="39" t="s">
        <v>20</v>
      </c>
      <c r="H61" s="39" t="s">
        <v>20</v>
      </c>
      <c r="I61" s="39">
        <v>38</v>
      </c>
      <c r="J61" s="39" t="s">
        <v>20</v>
      </c>
      <c r="K61" s="39">
        <v>0</v>
      </c>
      <c r="L61" s="39" t="s">
        <v>20</v>
      </c>
      <c r="M61" s="39" t="s">
        <v>20</v>
      </c>
      <c r="N61" s="39">
        <v>33</v>
      </c>
      <c r="O61" s="39">
        <v>17</v>
      </c>
    </row>
    <row r="62" spans="1:15" s="18" customFormat="1" ht="11.25" x14ac:dyDescent="0.2">
      <c r="A62" s="5" t="s">
        <v>366</v>
      </c>
      <c r="B62" s="100">
        <v>815</v>
      </c>
      <c r="C62" s="5" t="s">
        <v>232</v>
      </c>
      <c r="D62" s="5" t="s">
        <v>118</v>
      </c>
      <c r="E62" s="39">
        <v>55</v>
      </c>
      <c r="F62" s="39">
        <v>63</v>
      </c>
      <c r="G62" s="39" t="s">
        <v>20</v>
      </c>
      <c r="H62" s="39">
        <v>57</v>
      </c>
      <c r="I62" s="39">
        <v>44</v>
      </c>
      <c r="J62" s="39" t="s">
        <v>20</v>
      </c>
      <c r="K62" s="39" t="s">
        <v>20</v>
      </c>
      <c r="L62" s="39">
        <v>9</v>
      </c>
      <c r="M62" s="39">
        <v>6</v>
      </c>
      <c r="N62" s="39">
        <v>37</v>
      </c>
      <c r="O62" s="39">
        <v>0</v>
      </c>
    </row>
    <row r="63" spans="1:15" s="18" customFormat="1" ht="11.25" x14ac:dyDescent="0.2">
      <c r="A63" s="5" t="s">
        <v>367</v>
      </c>
      <c r="B63" s="100">
        <v>372</v>
      </c>
      <c r="C63" s="5" t="s">
        <v>248</v>
      </c>
      <c r="D63" s="5" t="s">
        <v>118</v>
      </c>
      <c r="E63" s="39">
        <v>25</v>
      </c>
      <c r="F63" s="39">
        <v>48</v>
      </c>
      <c r="G63" s="39" t="s">
        <v>20</v>
      </c>
      <c r="H63" s="39">
        <v>35</v>
      </c>
      <c r="I63" s="39">
        <v>22</v>
      </c>
      <c r="J63" s="39">
        <v>0</v>
      </c>
      <c r="K63" s="39">
        <v>0</v>
      </c>
      <c r="L63" s="39">
        <v>13</v>
      </c>
      <c r="M63" s="39">
        <v>13</v>
      </c>
      <c r="N63" s="39" t="s">
        <v>20</v>
      </c>
      <c r="O63" s="39" t="s">
        <v>20</v>
      </c>
    </row>
    <row r="64" spans="1:15" s="18" customFormat="1" ht="11.25" x14ac:dyDescent="0.2">
      <c r="A64" s="5" t="s">
        <v>368</v>
      </c>
      <c r="B64" s="100">
        <v>373</v>
      </c>
      <c r="C64" s="5" t="s">
        <v>253</v>
      </c>
      <c r="D64" s="5" t="s">
        <v>118</v>
      </c>
      <c r="E64" s="39">
        <v>105</v>
      </c>
      <c r="F64" s="39">
        <v>48</v>
      </c>
      <c r="G64" s="39" t="s">
        <v>20</v>
      </c>
      <c r="H64" s="39">
        <v>41</v>
      </c>
      <c r="I64" s="39">
        <v>34</v>
      </c>
      <c r="J64" s="39" t="s">
        <v>20</v>
      </c>
      <c r="K64" s="39" t="s">
        <v>20</v>
      </c>
      <c r="L64" s="39">
        <v>3</v>
      </c>
      <c r="M64" s="39">
        <v>7</v>
      </c>
      <c r="N64" s="39">
        <v>45</v>
      </c>
      <c r="O64" s="39">
        <v>8</v>
      </c>
    </row>
    <row r="65" spans="1:15" s="18" customFormat="1" ht="11.25" x14ac:dyDescent="0.2">
      <c r="A65" s="5" t="s">
        <v>369</v>
      </c>
      <c r="B65" s="100">
        <v>384</v>
      </c>
      <c r="C65" s="5" t="s">
        <v>279</v>
      </c>
      <c r="D65" s="5" t="s">
        <v>118</v>
      </c>
      <c r="E65" s="39">
        <v>35</v>
      </c>
      <c r="F65" s="39">
        <v>47</v>
      </c>
      <c r="G65" s="39">
        <v>0</v>
      </c>
      <c r="H65" s="39" t="s">
        <v>20</v>
      </c>
      <c r="I65" s="39">
        <v>38</v>
      </c>
      <c r="J65" s="39" t="s">
        <v>20</v>
      </c>
      <c r="K65" s="39">
        <v>0</v>
      </c>
      <c r="L65" s="39" t="s">
        <v>20</v>
      </c>
      <c r="M65" s="39" t="s">
        <v>20</v>
      </c>
      <c r="N65" s="39" t="s">
        <v>20</v>
      </c>
      <c r="O65" s="39" t="s">
        <v>20</v>
      </c>
    </row>
    <row r="66" spans="1:15" s="18" customFormat="1" ht="11.25" x14ac:dyDescent="0.2">
      <c r="A66" s="5" t="s">
        <v>370</v>
      </c>
      <c r="B66" s="100">
        <v>816</v>
      </c>
      <c r="C66" s="5" t="s">
        <v>295</v>
      </c>
      <c r="D66" s="5" t="s">
        <v>118</v>
      </c>
      <c r="E66" s="39">
        <v>70</v>
      </c>
      <c r="F66" s="39">
        <v>56</v>
      </c>
      <c r="G66" s="39">
        <v>6</v>
      </c>
      <c r="H66" s="39">
        <v>38</v>
      </c>
      <c r="I66" s="39">
        <v>34</v>
      </c>
      <c r="J66" s="39">
        <v>0</v>
      </c>
      <c r="K66" s="39">
        <v>0</v>
      </c>
      <c r="L66" s="39">
        <v>4</v>
      </c>
      <c r="M66" s="39">
        <v>18</v>
      </c>
      <c r="N66" s="39" t="s">
        <v>20</v>
      </c>
      <c r="O66" s="39" t="s">
        <v>20</v>
      </c>
    </row>
    <row r="67" spans="1:15" s="18" customFormat="1" ht="11.25" x14ac:dyDescent="0.2">
      <c r="A67" s="5"/>
      <c r="B67" s="100"/>
      <c r="C67" s="5"/>
      <c r="D67" s="5"/>
      <c r="E67" s="39" t="s">
        <v>487</v>
      </c>
      <c r="F67" s="39" t="s">
        <v>487</v>
      </c>
      <c r="G67" s="39" t="s">
        <v>487</v>
      </c>
      <c r="H67" s="39" t="s">
        <v>487</v>
      </c>
      <c r="I67" s="39" t="s">
        <v>487</v>
      </c>
      <c r="J67" s="39" t="s">
        <v>487</v>
      </c>
      <c r="K67" s="39" t="s">
        <v>487</v>
      </c>
      <c r="L67" s="39" t="s">
        <v>487</v>
      </c>
      <c r="M67" s="39" t="s">
        <v>487</v>
      </c>
      <c r="N67" s="39" t="s">
        <v>487</v>
      </c>
      <c r="O67" s="39" t="s">
        <v>487</v>
      </c>
    </row>
    <row r="68" spans="1:15" s="13" customFormat="1" ht="11.25" x14ac:dyDescent="0.2">
      <c r="A68" s="98" t="s">
        <v>371</v>
      </c>
      <c r="B68" s="86" t="s">
        <v>372</v>
      </c>
      <c r="C68" s="99" t="s">
        <v>171</v>
      </c>
      <c r="D68" s="92"/>
      <c r="E68" s="108">
        <v>585</v>
      </c>
      <c r="F68" s="108">
        <v>58</v>
      </c>
      <c r="G68" s="108">
        <v>4</v>
      </c>
      <c r="H68" s="108">
        <v>46</v>
      </c>
      <c r="I68" s="108">
        <v>33</v>
      </c>
      <c r="J68" s="108">
        <v>1</v>
      </c>
      <c r="K68" s="108">
        <v>2</v>
      </c>
      <c r="L68" s="108">
        <v>9</v>
      </c>
      <c r="M68" s="108">
        <v>12</v>
      </c>
      <c r="N68" s="108">
        <v>36</v>
      </c>
      <c r="O68" s="108">
        <v>5</v>
      </c>
    </row>
    <row r="69" spans="1:15" s="13" customFormat="1" ht="11.25" x14ac:dyDescent="0.2">
      <c r="A69" s="98"/>
      <c r="B69" s="86"/>
      <c r="C69" s="99"/>
      <c r="D69" s="92"/>
      <c r="E69" s="39" t="s">
        <v>487</v>
      </c>
      <c r="F69" s="39" t="s">
        <v>487</v>
      </c>
      <c r="G69" s="39" t="s">
        <v>487</v>
      </c>
      <c r="H69" s="39" t="s">
        <v>487</v>
      </c>
      <c r="I69" s="39" t="s">
        <v>487</v>
      </c>
      <c r="J69" s="39" t="s">
        <v>487</v>
      </c>
      <c r="K69" s="39" t="s">
        <v>487</v>
      </c>
      <c r="L69" s="39" t="s">
        <v>487</v>
      </c>
      <c r="M69" s="39" t="s">
        <v>487</v>
      </c>
      <c r="N69" s="39" t="s">
        <v>487</v>
      </c>
      <c r="O69" s="39" t="s">
        <v>487</v>
      </c>
    </row>
    <row r="70" spans="1:15" s="18" customFormat="1" ht="11.25" x14ac:dyDescent="0.2">
      <c r="A70" s="5" t="s">
        <v>373</v>
      </c>
      <c r="B70" s="100">
        <v>831</v>
      </c>
      <c r="C70" s="5" t="s">
        <v>170</v>
      </c>
      <c r="D70" s="5" t="s">
        <v>171</v>
      </c>
      <c r="E70" s="39">
        <v>75</v>
      </c>
      <c r="F70" s="39">
        <v>53</v>
      </c>
      <c r="G70" s="39">
        <v>14</v>
      </c>
      <c r="H70" s="39">
        <v>44</v>
      </c>
      <c r="I70" s="39">
        <v>37</v>
      </c>
      <c r="J70" s="39" t="s">
        <v>20</v>
      </c>
      <c r="K70" s="39" t="s">
        <v>20</v>
      </c>
      <c r="L70" s="39">
        <v>5</v>
      </c>
      <c r="M70" s="39">
        <v>10</v>
      </c>
      <c r="N70" s="39" t="s">
        <v>20</v>
      </c>
      <c r="O70" s="39" t="s">
        <v>20</v>
      </c>
    </row>
    <row r="71" spans="1:15" s="18" customFormat="1" ht="11.25" x14ac:dyDescent="0.2">
      <c r="A71" s="5" t="s">
        <v>374</v>
      </c>
      <c r="B71" s="100">
        <v>830</v>
      </c>
      <c r="C71" s="5" t="s">
        <v>174</v>
      </c>
      <c r="D71" s="5" t="s">
        <v>171</v>
      </c>
      <c r="E71" s="39">
        <v>80</v>
      </c>
      <c r="F71" s="39">
        <v>53</v>
      </c>
      <c r="G71" s="39">
        <v>7</v>
      </c>
      <c r="H71" s="39">
        <v>37</v>
      </c>
      <c r="I71" s="39">
        <v>33</v>
      </c>
      <c r="J71" s="39" t="s">
        <v>20</v>
      </c>
      <c r="K71" s="39">
        <v>0</v>
      </c>
      <c r="L71" s="39" t="s">
        <v>20</v>
      </c>
      <c r="M71" s="39">
        <v>16</v>
      </c>
      <c r="N71" s="39">
        <v>43</v>
      </c>
      <c r="O71" s="39">
        <v>4</v>
      </c>
    </row>
    <row r="72" spans="1:15" s="18" customFormat="1" ht="11.25" x14ac:dyDescent="0.2">
      <c r="A72" s="5" t="s">
        <v>375</v>
      </c>
      <c r="B72" s="100">
        <v>856</v>
      </c>
      <c r="C72" s="5" t="s">
        <v>214</v>
      </c>
      <c r="D72" s="5" t="s">
        <v>171</v>
      </c>
      <c r="E72" s="39">
        <v>70</v>
      </c>
      <c r="F72" s="39">
        <v>71</v>
      </c>
      <c r="G72" s="39" t="s">
        <v>20</v>
      </c>
      <c r="H72" s="39">
        <v>64</v>
      </c>
      <c r="I72" s="39">
        <v>39</v>
      </c>
      <c r="J72" s="39" t="s">
        <v>20</v>
      </c>
      <c r="K72" s="39">
        <v>20</v>
      </c>
      <c r="L72" s="39" t="s">
        <v>20</v>
      </c>
      <c r="M72" s="39">
        <v>7</v>
      </c>
      <c r="N72" s="39">
        <v>24</v>
      </c>
      <c r="O72" s="39">
        <v>4</v>
      </c>
    </row>
    <row r="73" spans="1:15" s="18" customFormat="1" ht="11.25" x14ac:dyDescent="0.2">
      <c r="A73" s="5" t="s">
        <v>376</v>
      </c>
      <c r="B73" s="100">
        <v>855</v>
      </c>
      <c r="C73" s="5" t="s">
        <v>215</v>
      </c>
      <c r="D73" s="5" t="s">
        <v>171</v>
      </c>
      <c r="E73" s="39">
        <v>20</v>
      </c>
      <c r="F73" s="39">
        <v>84</v>
      </c>
      <c r="G73" s="39" t="s">
        <v>20</v>
      </c>
      <c r="H73" s="39" t="s">
        <v>20</v>
      </c>
      <c r="I73" s="39" t="s">
        <v>20</v>
      </c>
      <c r="J73" s="39" t="s">
        <v>20</v>
      </c>
      <c r="K73" s="39">
        <v>0</v>
      </c>
      <c r="L73" s="39">
        <v>68</v>
      </c>
      <c r="M73" s="39" t="s">
        <v>20</v>
      </c>
      <c r="N73" s="39" t="s">
        <v>20</v>
      </c>
      <c r="O73" s="39" t="s">
        <v>20</v>
      </c>
    </row>
    <row r="74" spans="1:15" s="18" customFormat="1" ht="11.25" x14ac:dyDescent="0.2">
      <c r="A74" s="5" t="s">
        <v>377</v>
      </c>
      <c r="B74" s="100">
        <v>925</v>
      </c>
      <c r="C74" s="5" t="s">
        <v>217</v>
      </c>
      <c r="D74" s="5" t="s">
        <v>171</v>
      </c>
      <c r="E74" s="39">
        <v>125</v>
      </c>
      <c r="F74" s="39">
        <v>59</v>
      </c>
      <c r="G74" s="39" t="s">
        <v>20</v>
      </c>
      <c r="H74" s="39">
        <v>44</v>
      </c>
      <c r="I74" s="39">
        <v>38</v>
      </c>
      <c r="J74" s="39">
        <v>0</v>
      </c>
      <c r="K74" s="39">
        <v>0</v>
      </c>
      <c r="L74" s="39">
        <v>6</v>
      </c>
      <c r="M74" s="39">
        <v>15</v>
      </c>
      <c r="N74" s="39">
        <v>34</v>
      </c>
      <c r="O74" s="39">
        <v>7</v>
      </c>
    </row>
    <row r="75" spans="1:15" s="18" customFormat="1" ht="11.25" x14ac:dyDescent="0.2">
      <c r="A75" s="5" t="s">
        <v>378</v>
      </c>
      <c r="B75" s="100">
        <v>928</v>
      </c>
      <c r="C75" s="5" t="s">
        <v>233</v>
      </c>
      <c r="D75" s="5" t="s">
        <v>171</v>
      </c>
      <c r="E75" s="39">
        <v>65</v>
      </c>
      <c r="F75" s="39">
        <v>52</v>
      </c>
      <c r="G75" s="39" t="s">
        <v>20</v>
      </c>
      <c r="H75" s="39">
        <v>37</v>
      </c>
      <c r="I75" s="39">
        <v>31</v>
      </c>
      <c r="J75" s="39">
        <v>0</v>
      </c>
      <c r="K75" s="39">
        <v>0</v>
      </c>
      <c r="L75" s="39">
        <v>6</v>
      </c>
      <c r="M75" s="39">
        <v>15</v>
      </c>
      <c r="N75" s="39">
        <v>43</v>
      </c>
      <c r="O75" s="39">
        <v>4</v>
      </c>
    </row>
    <row r="76" spans="1:15" s="18" customFormat="1" ht="11.25" x14ac:dyDescent="0.2">
      <c r="A76" s="5" t="s">
        <v>379</v>
      </c>
      <c r="B76" s="100">
        <v>892</v>
      </c>
      <c r="C76" s="5" t="s">
        <v>235</v>
      </c>
      <c r="D76" s="5" t="s">
        <v>171</v>
      </c>
      <c r="E76" s="39">
        <v>60</v>
      </c>
      <c r="F76" s="39">
        <v>36</v>
      </c>
      <c r="G76" s="39" t="s">
        <v>20</v>
      </c>
      <c r="H76" s="39">
        <v>20</v>
      </c>
      <c r="I76" s="39">
        <v>20</v>
      </c>
      <c r="J76" s="39">
        <v>0</v>
      </c>
      <c r="K76" s="39">
        <v>0</v>
      </c>
      <c r="L76" s="39">
        <v>0</v>
      </c>
      <c r="M76" s="39">
        <v>16</v>
      </c>
      <c r="N76" s="39" t="s">
        <v>20</v>
      </c>
      <c r="O76" s="39" t="s">
        <v>20</v>
      </c>
    </row>
    <row r="77" spans="1:15" s="18" customFormat="1" ht="11.25" x14ac:dyDescent="0.2">
      <c r="A77" s="5" t="s">
        <v>380</v>
      </c>
      <c r="B77" s="100">
        <v>891</v>
      </c>
      <c r="C77" s="5" t="s">
        <v>236</v>
      </c>
      <c r="D77" s="5" t="s">
        <v>171</v>
      </c>
      <c r="E77" s="39">
        <v>85</v>
      </c>
      <c r="F77" s="39">
        <v>69</v>
      </c>
      <c r="G77" s="39" t="s">
        <v>20</v>
      </c>
      <c r="H77" s="39">
        <v>60</v>
      </c>
      <c r="I77" s="39">
        <v>36</v>
      </c>
      <c r="J77" s="39" t="s">
        <v>20</v>
      </c>
      <c r="K77" s="39" t="s">
        <v>20</v>
      </c>
      <c r="L77" s="39">
        <v>23</v>
      </c>
      <c r="M77" s="39">
        <v>8</v>
      </c>
      <c r="N77" s="39">
        <v>23</v>
      </c>
      <c r="O77" s="39">
        <v>8</v>
      </c>
    </row>
    <row r="78" spans="1:15" s="18" customFormat="1" ht="11.25" x14ac:dyDescent="0.2">
      <c r="A78" s="101" t="s">
        <v>381</v>
      </c>
      <c r="B78" s="100">
        <v>857</v>
      </c>
      <c r="C78" s="5" t="s">
        <v>249</v>
      </c>
      <c r="D78" s="5" t="s">
        <v>171</v>
      </c>
      <c r="E78" s="39">
        <v>5</v>
      </c>
      <c r="F78" s="39" t="s">
        <v>20</v>
      </c>
      <c r="G78" s="39" t="s">
        <v>20</v>
      </c>
      <c r="H78" s="39" t="s">
        <v>20</v>
      </c>
      <c r="I78" s="39" t="s">
        <v>20</v>
      </c>
      <c r="J78" s="39" t="s">
        <v>20</v>
      </c>
      <c r="K78" s="39" t="s">
        <v>20</v>
      </c>
      <c r="L78" s="39" t="s">
        <v>20</v>
      </c>
      <c r="M78" s="39" t="s">
        <v>20</v>
      </c>
      <c r="N78" s="39" t="s">
        <v>20</v>
      </c>
      <c r="O78" s="39" t="s">
        <v>20</v>
      </c>
    </row>
    <row r="79" spans="1:15" s="18" customFormat="1" ht="11.25" x14ac:dyDescent="0.2">
      <c r="A79" s="101"/>
      <c r="B79" s="100"/>
      <c r="C79" s="5"/>
      <c r="D79" s="5"/>
      <c r="E79" s="39" t="s">
        <v>487</v>
      </c>
      <c r="F79" s="39" t="s">
        <v>487</v>
      </c>
      <c r="G79" s="39" t="s">
        <v>487</v>
      </c>
      <c r="H79" s="39" t="s">
        <v>487</v>
      </c>
      <c r="I79" s="39" t="s">
        <v>487</v>
      </c>
      <c r="J79" s="39" t="s">
        <v>487</v>
      </c>
      <c r="K79" s="39" t="s">
        <v>487</v>
      </c>
      <c r="L79" s="39" t="s">
        <v>487</v>
      </c>
      <c r="M79" s="39" t="s">
        <v>487</v>
      </c>
      <c r="N79" s="39" t="s">
        <v>487</v>
      </c>
      <c r="O79" s="39" t="s">
        <v>487</v>
      </c>
    </row>
    <row r="80" spans="1:15" s="13" customFormat="1" ht="11.25" x14ac:dyDescent="0.2">
      <c r="A80" s="98" t="s">
        <v>382</v>
      </c>
      <c r="B80" s="86" t="s">
        <v>383</v>
      </c>
      <c r="C80" s="99" t="s">
        <v>132</v>
      </c>
      <c r="D80" s="92"/>
      <c r="E80" s="108">
        <v>1035</v>
      </c>
      <c r="F80" s="108">
        <v>55</v>
      </c>
      <c r="G80" s="108">
        <v>3</v>
      </c>
      <c r="H80" s="108">
        <v>47</v>
      </c>
      <c r="I80" s="108">
        <v>38</v>
      </c>
      <c r="J80" s="108">
        <v>2</v>
      </c>
      <c r="K80" s="108">
        <v>2</v>
      </c>
      <c r="L80" s="108">
        <v>4</v>
      </c>
      <c r="M80" s="108">
        <v>9</v>
      </c>
      <c r="N80" s="108">
        <v>36</v>
      </c>
      <c r="O80" s="108">
        <v>9</v>
      </c>
    </row>
    <row r="81" spans="1:15" s="18" customFormat="1" ht="11.25" x14ac:dyDescent="0.2">
      <c r="A81" s="95"/>
      <c r="B81" s="100"/>
      <c r="C81" s="96"/>
      <c r="D81" s="5"/>
      <c r="E81" s="39" t="s">
        <v>487</v>
      </c>
      <c r="F81" s="39" t="s">
        <v>487</v>
      </c>
      <c r="G81" s="39" t="s">
        <v>487</v>
      </c>
      <c r="H81" s="39" t="s">
        <v>487</v>
      </c>
      <c r="I81" s="39" t="s">
        <v>487</v>
      </c>
      <c r="J81" s="39" t="s">
        <v>487</v>
      </c>
      <c r="K81" s="39" t="s">
        <v>487</v>
      </c>
      <c r="L81" s="39" t="s">
        <v>487</v>
      </c>
      <c r="M81" s="39" t="s">
        <v>487</v>
      </c>
      <c r="N81" s="39" t="s">
        <v>487</v>
      </c>
      <c r="O81" s="39" t="s">
        <v>487</v>
      </c>
    </row>
    <row r="82" spans="1:15" s="18" customFormat="1" ht="11.25" x14ac:dyDescent="0.2">
      <c r="A82" s="5" t="s">
        <v>384</v>
      </c>
      <c r="B82" s="100">
        <v>330</v>
      </c>
      <c r="C82" s="5" t="s">
        <v>131</v>
      </c>
      <c r="D82" s="5" t="s">
        <v>132</v>
      </c>
      <c r="E82" s="39">
        <v>450</v>
      </c>
      <c r="F82" s="39">
        <v>53</v>
      </c>
      <c r="G82" s="39">
        <v>4</v>
      </c>
      <c r="H82" s="39">
        <v>49</v>
      </c>
      <c r="I82" s="39">
        <v>42</v>
      </c>
      <c r="J82" s="39">
        <v>2</v>
      </c>
      <c r="K82" s="39">
        <v>4</v>
      </c>
      <c r="L82" s="39">
        <v>2</v>
      </c>
      <c r="M82" s="39">
        <v>4</v>
      </c>
      <c r="N82" s="39">
        <v>33</v>
      </c>
      <c r="O82" s="39">
        <v>14</v>
      </c>
    </row>
    <row r="83" spans="1:15" s="18" customFormat="1" ht="11.25" x14ac:dyDescent="0.2">
      <c r="A83" s="5" t="s">
        <v>385</v>
      </c>
      <c r="B83" s="100">
        <v>331</v>
      </c>
      <c r="C83" s="5" t="s">
        <v>163</v>
      </c>
      <c r="D83" s="5" t="s">
        <v>132</v>
      </c>
      <c r="E83" s="39">
        <v>50</v>
      </c>
      <c r="F83" s="39">
        <v>52</v>
      </c>
      <c r="G83" s="39">
        <v>6</v>
      </c>
      <c r="H83" s="39">
        <v>38</v>
      </c>
      <c r="I83" s="39">
        <v>35</v>
      </c>
      <c r="J83" s="39" t="s">
        <v>20</v>
      </c>
      <c r="K83" s="39">
        <v>0</v>
      </c>
      <c r="L83" s="39" t="s">
        <v>20</v>
      </c>
      <c r="M83" s="39">
        <v>15</v>
      </c>
      <c r="N83" s="39" t="s">
        <v>20</v>
      </c>
      <c r="O83" s="39" t="s">
        <v>20</v>
      </c>
    </row>
    <row r="84" spans="1:15" s="18" customFormat="1" ht="11.25" x14ac:dyDescent="0.2">
      <c r="A84" s="5" t="s">
        <v>386</v>
      </c>
      <c r="B84" s="100">
        <v>332</v>
      </c>
      <c r="C84" s="5" t="s">
        <v>180</v>
      </c>
      <c r="D84" s="5" t="s">
        <v>132</v>
      </c>
      <c r="E84" s="39">
        <v>30</v>
      </c>
      <c r="F84" s="39">
        <v>63</v>
      </c>
      <c r="G84" s="39">
        <v>0</v>
      </c>
      <c r="H84" s="39">
        <v>53</v>
      </c>
      <c r="I84" s="39">
        <v>53</v>
      </c>
      <c r="J84" s="39">
        <v>0</v>
      </c>
      <c r="K84" s="39">
        <v>0</v>
      </c>
      <c r="L84" s="39">
        <v>0</v>
      </c>
      <c r="M84" s="39">
        <v>9</v>
      </c>
      <c r="N84" s="39" t="s">
        <v>20</v>
      </c>
      <c r="O84" s="39" t="s">
        <v>20</v>
      </c>
    </row>
    <row r="85" spans="1:15" s="18" customFormat="1" ht="11.25" x14ac:dyDescent="0.2">
      <c r="A85" s="101" t="s">
        <v>387</v>
      </c>
      <c r="B85" s="100">
        <v>884</v>
      </c>
      <c r="C85" s="5" t="s">
        <v>198</v>
      </c>
      <c r="D85" s="5" t="s">
        <v>132</v>
      </c>
      <c r="E85" s="39">
        <v>45</v>
      </c>
      <c r="F85" s="39">
        <v>64</v>
      </c>
      <c r="G85" s="39" t="s">
        <v>20</v>
      </c>
      <c r="H85" s="39">
        <v>42</v>
      </c>
      <c r="I85" s="39">
        <v>31</v>
      </c>
      <c r="J85" s="39" t="s">
        <v>20</v>
      </c>
      <c r="K85" s="39" t="s">
        <v>20</v>
      </c>
      <c r="L85" s="39" t="s">
        <v>20</v>
      </c>
      <c r="M85" s="39">
        <v>22</v>
      </c>
      <c r="N85" s="39" t="s">
        <v>20</v>
      </c>
      <c r="O85" s="39" t="s">
        <v>20</v>
      </c>
    </row>
    <row r="86" spans="1:15" s="18" customFormat="1" ht="11.25" x14ac:dyDescent="0.2">
      <c r="A86" s="5" t="s">
        <v>388</v>
      </c>
      <c r="B86" s="100">
        <v>333</v>
      </c>
      <c r="C86" s="5" t="s">
        <v>251</v>
      </c>
      <c r="D86" s="5" t="s">
        <v>132</v>
      </c>
      <c r="E86" s="39">
        <v>75</v>
      </c>
      <c r="F86" s="39">
        <v>58</v>
      </c>
      <c r="G86" s="39">
        <v>4</v>
      </c>
      <c r="H86" s="39">
        <v>51</v>
      </c>
      <c r="I86" s="39">
        <v>43</v>
      </c>
      <c r="J86" s="39">
        <v>4</v>
      </c>
      <c r="K86" s="39">
        <v>0</v>
      </c>
      <c r="L86" s="39">
        <v>4</v>
      </c>
      <c r="M86" s="39">
        <v>8</v>
      </c>
      <c r="N86" s="39">
        <v>36</v>
      </c>
      <c r="O86" s="39">
        <v>5</v>
      </c>
    </row>
    <row r="87" spans="1:15" s="18" customFormat="1" ht="11.25" x14ac:dyDescent="0.2">
      <c r="A87" s="5" t="s">
        <v>389</v>
      </c>
      <c r="B87" s="100">
        <v>893</v>
      </c>
      <c r="C87" s="5" t="s">
        <v>254</v>
      </c>
      <c r="D87" s="5" t="s">
        <v>132</v>
      </c>
      <c r="E87" s="39">
        <v>40</v>
      </c>
      <c r="F87" s="39">
        <v>76</v>
      </c>
      <c r="G87" s="39" t="s">
        <v>20</v>
      </c>
      <c r="H87" s="39">
        <v>62</v>
      </c>
      <c r="I87" s="39">
        <v>48</v>
      </c>
      <c r="J87" s="39">
        <v>0</v>
      </c>
      <c r="K87" s="39">
        <v>7</v>
      </c>
      <c r="L87" s="39">
        <v>7</v>
      </c>
      <c r="M87" s="39">
        <v>14</v>
      </c>
      <c r="N87" s="39" t="s">
        <v>20</v>
      </c>
      <c r="O87" s="39" t="s">
        <v>20</v>
      </c>
    </row>
    <row r="88" spans="1:15" s="18" customFormat="1" ht="11.25" x14ac:dyDescent="0.2">
      <c r="A88" s="5" t="s">
        <v>390</v>
      </c>
      <c r="B88" s="100">
        <v>334</v>
      </c>
      <c r="C88" s="5" t="s">
        <v>256</v>
      </c>
      <c r="D88" s="5" t="s">
        <v>132</v>
      </c>
      <c r="E88" s="39">
        <v>60</v>
      </c>
      <c r="F88" s="39">
        <v>47</v>
      </c>
      <c r="G88" s="39" t="s">
        <v>20</v>
      </c>
      <c r="H88" s="39">
        <v>40</v>
      </c>
      <c r="I88" s="39">
        <v>31</v>
      </c>
      <c r="J88" s="39" t="s">
        <v>20</v>
      </c>
      <c r="K88" s="39" t="s">
        <v>20</v>
      </c>
      <c r="L88" s="39">
        <v>8</v>
      </c>
      <c r="M88" s="39">
        <v>6</v>
      </c>
      <c r="N88" s="39">
        <v>40</v>
      </c>
      <c r="O88" s="39">
        <v>13</v>
      </c>
    </row>
    <row r="89" spans="1:15" s="18" customFormat="1" ht="11.25" x14ac:dyDescent="0.2">
      <c r="A89" s="5" t="s">
        <v>391</v>
      </c>
      <c r="B89" s="100">
        <v>860</v>
      </c>
      <c r="C89" s="5" t="s">
        <v>264</v>
      </c>
      <c r="D89" s="5" t="s">
        <v>132</v>
      </c>
      <c r="E89" s="39">
        <v>115</v>
      </c>
      <c r="F89" s="39">
        <v>55</v>
      </c>
      <c r="G89" s="39">
        <v>9</v>
      </c>
      <c r="H89" s="39">
        <v>38</v>
      </c>
      <c r="I89" s="39">
        <v>33</v>
      </c>
      <c r="J89" s="39">
        <v>0</v>
      </c>
      <c r="K89" s="39">
        <v>0</v>
      </c>
      <c r="L89" s="39">
        <v>5</v>
      </c>
      <c r="M89" s="39">
        <v>17</v>
      </c>
      <c r="N89" s="39">
        <v>42</v>
      </c>
      <c r="O89" s="39">
        <v>3</v>
      </c>
    </row>
    <row r="90" spans="1:15" s="18" customFormat="1" ht="11.25" x14ac:dyDescent="0.2">
      <c r="A90" s="5" t="s">
        <v>392</v>
      </c>
      <c r="B90" s="100">
        <v>861</v>
      </c>
      <c r="C90" s="5" t="s">
        <v>267</v>
      </c>
      <c r="D90" s="5" t="s">
        <v>132</v>
      </c>
      <c r="E90" s="39">
        <v>30</v>
      </c>
      <c r="F90" s="39">
        <v>53</v>
      </c>
      <c r="G90" s="39">
        <v>0</v>
      </c>
      <c r="H90" s="39">
        <v>40</v>
      </c>
      <c r="I90" s="39">
        <v>30</v>
      </c>
      <c r="J90" s="39">
        <v>0</v>
      </c>
      <c r="K90" s="39" t="s">
        <v>20</v>
      </c>
      <c r="L90" s="39" t="s">
        <v>20</v>
      </c>
      <c r="M90" s="39">
        <v>13</v>
      </c>
      <c r="N90" s="39">
        <v>37</v>
      </c>
      <c r="O90" s="39">
        <v>10</v>
      </c>
    </row>
    <row r="91" spans="1:15" s="18" customFormat="1" ht="11.25" x14ac:dyDescent="0.2">
      <c r="A91" s="5" t="s">
        <v>393</v>
      </c>
      <c r="B91" s="100">
        <v>894</v>
      </c>
      <c r="C91" s="5" t="s">
        <v>274</v>
      </c>
      <c r="D91" s="5" t="s">
        <v>132</v>
      </c>
      <c r="E91" s="39">
        <v>20</v>
      </c>
      <c r="F91" s="39">
        <v>33</v>
      </c>
      <c r="G91" s="39" t="s">
        <v>20</v>
      </c>
      <c r="H91" s="39" t="s">
        <v>20</v>
      </c>
      <c r="I91" s="39" t="s">
        <v>20</v>
      </c>
      <c r="J91" s="39">
        <v>0</v>
      </c>
      <c r="K91" s="39">
        <v>0</v>
      </c>
      <c r="L91" s="39">
        <v>0</v>
      </c>
      <c r="M91" s="39" t="s">
        <v>20</v>
      </c>
      <c r="N91" s="39">
        <v>67</v>
      </c>
      <c r="O91" s="39">
        <v>0</v>
      </c>
    </row>
    <row r="92" spans="1:15" s="18" customFormat="1" ht="11.25" x14ac:dyDescent="0.2">
      <c r="A92" s="5" t="s">
        <v>394</v>
      </c>
      <c r="B92" s="100">
        <v>335</v>
      </c>
      <c r="C92" s="5" t="s">
        <v>280</v>
      </c>
      <c r="D92" s="5" t="s">
        <v>132</v>
      </c>
      <c r="E92" s="39">
        <v>40</v>
      </c>
      <c r="F92" s="39">
        <v>47</v>
      </c>
      <c r="G92" s="39">
        <v>0</v>
      </c>
      <c r="H92" s="39">
        <v>37</v>
      </c>
      <c r="I92" s="39">
        <v>26</v>
      </c>
      <c r="J92" s="39" t="s">
        <v>20</v>
      </c>
      <c r="K92" s="39" t="s">
        <v>20</v>
      </c>
      <c r="L92" s="39">
        <v>8</v>
      </c>
      <c r="M92" s="39">
        <v>11</v>
      </c>
      <c r="N92" s="39">
        <v>39</v>
      </c>
      <c r="O92" s="39">
        <v>13</v>
      </c>
    </row>
    <row r="93" spans="1:15" s="18" customFormat="1" ht="11.25" x14ac:dyDescent="0.2">
      <c r="A93" s="5" t="s">
        <v>395</v>
      </c>
      <c r="B93" s="100">
        <v>937</v>
      </c>
      <c r="C93" s="5" t="s">
        <v>284</v>
      </c>
      <c r="D93" s="5" t="s">
        <v>132</v>
      </c>
      <c r="E93" s="39">
        <v>15</v>
      </c>
      <c r="F93" s="39">
        <v>57</v>
      </c>
      <c r="G93" s="39">
        <v>0</v>
      </c>
      <c r="H93" s="39" t="s">
        <v>20</v>
      </c>
      <c r="I93" s="39" t="s">
        <v>20</v>
      </c>
      <c r="J93" s="39" t="s">
        <v>20</v>
      </c>
      <c r="K93" s="39">
        <v>0</v>
      </c>
      <c r="L93" s="39">
        <v>36</v>
      </c>
      <c r="M93" s="39" t="s">
        <v>20</v>
      </c>
      <c r="N93" s="39" t="s">
        <v>20</v>
      </c>
      <c r="O93" s="39" t="s">
        <v>20</v>
      </c>
    </row>
    <row r="94" spans="1:15" s="18" customFormat="1" ht="11.25" x14ac:dyDescent="0.2">
      <c r="A94" s="5" t="s">
        <v>396</v>
      </c>
      <c r="B94" s="100">
        <v>336</v>
      </c>
      <c r="C94" s="5" t="s">
        <v>293</v>
      </c>
      <c r="D94" s="5" t="s">
        <v>132</v>
      </c>
      <c r="E94" s="39">
        <v>25</v>
      </c>
      <c r="F94" s="39">
        <v>72</v>
      </c>
      <c r="G94" s="39">
        <v>0</v>
      </c>
      <c r="H94" s="39">
        <v>60</v>
      </c>
      <c r="I94" s="39">
        <v>36</v>
      </c>
      <c r="J94" s="39">
        <v>16</v>
      </c>
      <c r="K94" s="39" t="s">
        <v>20</v>
      </c>
      <c r="L94" s="39" t="s">
        <v>20</v>
      </c>
      <c r="M94" s="39">
        <v>12</v>
      </c>
      <c r="N94" s="39" t="s">
        <v>20</v>
      </c>
      <c r="O94" s="39" t="s">
        <v>20</v>
      </c>
    </row>
    <row r="95" spans="1:15" s="18" customFormat="1" ht="11.25" x14ac:dyDescent="0.2">
      <c r="A95" s="5" t="s">
        <v>397</v>
      </c>
      <c r="B95" s="100">
        <v>885</v>
      </c>
      <c r="C95" s="5" t="s">
        <v>294</v>
      </c>
      <c r="D95" s="5" t="s">
        <v>132</v>
      </c>
      <c r="E95" s="39">
        <v>35</v>
      </c>
      <c r="F95" s="39">
        <v>67</v>
      </c>
      <c r="G95" s="39">
        <v>0</v>
      </c>
      <c r="H95" s="39">
        <v>58</v>
      </c>
      <c r="I95" s="39">
        <v>48</v>
      </c>
      <c r="J95" s="39">
        <v>0</v>
      </c>
      <c r="K95" s="39">
        <v>0</v>
      </c>
      <c r="L95" s="39">
        <v>9</v>
      </c>
      <c r="M95" s="39">
        <v>9</v>
      </c>
      <c r="N95" s="39" t="s">
        <v>20</v>
      </c>
      <c r="O95" s="39" t="s">
        <v>20</v>
      </c>
    </row>
    <row r="96" spans="1:15" s="18" customFormat="1" ht="11.25" x14ac:dyDescent="0.2">
      <c r="A96" s="5"/>
      <c r="B96" s="100"/>
      <c r="C96" s="5"/>
      <c r="D96" s="5"/>
      <c r="E96" s="39" t="s">
        <v>487</v>
      </c>
      <c r="F96" s="39" t="s">
        <v>487</v>
      </c>
      <c r="G96" s="39" t="s">
        <v>487</v>
      </c>
      <c r="H96" s="39" t="s">
        <v>487</v>
      </c>
      <c r="I96" s="39" t="s">
        <v>487</v>
      </c>
      <c r="J96" s="39" t="s">
        <v>487</v>
      </c>
      <c r="K96" s="39" t="s">
        <v>487</v>
      </c>
      <c r="L96" s="39" t="s">
        <v>487</v>
      </c>
      <c r="M96" s="39" t="s">
        <v>487</v>
      </c>
      <c r="N96" s="39" t="s">
        <v>487</v>
      </c>
      <c r="O96" s="39" t="s">
        <v>487</v>
      </c>
    </row>
    <row r="97" spans="1:15" s="13" customFormat="1" ht="11.25" x14ac:dyDescent="0.2">
      <c r="A97" s="102" t="s">
        <v>398</v>
      </c>
      <c r="B97" s="86" t="s">
        <v>399</v>
      </c>
      <c r="C97" s="99" t="s">
        <v>127</v>
      </c>
      <c r="D97" s="92"/>
      <c r="E97" s="108">
        <v>855</v>
      </c>
      <c r="F97" s="108">
        <v>56</v>
      </c>
      <c r="G97" s="108">
        <v>4</v>
      </c>
      <c r="H97" s="108">
        <v>45</v>
      </c>
      <c r="I97" s="108">
        <v>35</v>
      </c>
      <c r="J97" s="108">
        <v>2</v>
      </c>
      <c r="K97" s="108">
        <v>2</v>
      </c>
      <c r="L97" s="108">
        <v>6</v>
      </c>
      <c r="M97" s="108">
        <v>11</v>
      </c>
      <c r="N97" s="108">
        <v>40</v>
      </c>
      <c r="O97" s="108">
        <v>4</v>
      </c>
    </row>
    <row r="98" spans="1:15" s="18" customFormat="1" ht="11.25" x14ac:dyDescent="0.2">
      <c r="A98" s="101"/>
      <c r="B98" s="100"/>
      <c r="C98" s="96"/>
      <c r="D98" s="5"/>
      <c r="E98" s="39" t="s">
        <v>487</v>
      </c>
      <c r="F98" s="39" t="s">
        <v>487</v>
      </c>
      <c r="G98" s="39" t="s">
        <v>487</v>
      </c>
      <c r="H98" s="39" t="s">
        <v>487</v>
      </c>
      <c r="I98" s="39" t="s">
        <v>487</v>
      </c>
      <c r="J98" s="39" t="s">
        <v>487</v>
      </c>
      <c r="K98" s="39" t="s">
        <v>487</v>
      </c>
      <c r="L98" s="39" t="s">
        <v>487</v>
      </c>
      <c r="M98" s="39" t="s">
        <v>487</v>
      </c>
      <c r="N98" s="39" t="s">
        <v>487</v>
      </c>
      <c r="O98" s="39" t="s">
        <v>487</v>
      </c>
    </row>
    <row r="99" spans="1:15" s="18" customFormat="1" ht="11.25" x14ac:dyDescent="0.2">
      <c r="A99" s="5" t="s">
        <v>400</v>
      </c>
      <c r="B99" s="100">
        <v>822</v>
      </c>
      <c r="C99" s="5" t="s">
        <v>126</v>
      </c>
      <c r="D99" s="5" t="s">
        <v>127</v>
      </c>
      <c r="E99" s="39">
        <v>45</v>
      </c>
      <c r="F99" s="39">
        <v>62</v>
      </c>
      <c r="G99" s="39">
        <v>7</v>
      </c>
      <c r="H99" s="39" t="s">
        <v>20</v>
      </c>
      <c r="I99" s="39">
        <v>42</v>
      </c>
      <c r="J99" s="39">
        <v>11</v>
      </c>
      <c r="K99" s="39" t="s">
        <v>20</v>
      </c>
      <c r="L99" s="39" t="s">
        <v>20</v>
      </c>
      <c r="M99" s="39" t="s">
        <v>20</v>
      </c>
      <c r="N99" s="39" t="s">
        <v>20</v>
      </c>
      <c r="O99" s="39" t="s">
        <v>20</v>
      </c>
    </row>
    <row r="100" spans="1:15" s="18" customFormat="1" ht="11.25" x14ac:dyDescent="0.2">
      <c r="A100" s="5" t="s">
        <v>401</v>
      </c>
      <c r="B100" s="100">
        <v>873</v>
      </c>
      <c r="C100" s="5" t="s">
        <v>154</v>
      </c>
      <c r="D100" s="5" t="s">
        <v>127</v>
      </c>
      <c r="E100" s="39">
        <v>55</v>
      </c>
      <c r="F100" s="39">
        <v>44</v>
      </c>
      <c r="G100" s="39" t="s">
        <v>20</v>
      </c>
      <c r="H100" s="39">
        <v>33</v>
      </c>
      <c r="I100" s="39">
        <v>22</v>
      </c>
      <c r="J100" s="39">
        <v>0</v>
      </c>
      <c r="K100" s="39">
        <v>0</v>
      </c>
      <c r="L100" s="39">
        <v>11</v>
      </c>
      <c r="M100" s="39">
        <v>11</v>
      </c>
      <c r="N100" s="39">
        <v>51</v>
      </c>
      <c r="O100" s="39">
        <v>5</v>
      </c>
    </row>
    <row r="101" spans="1:15" s="18" customFormat="1" ht="11.25" x14ac:dyDescent="0.2">
      <c r="A101" s="5" t="s">
        <v>402</v>
      </c>
      <c r="B101" s="100">
        <v>823</v>
      </c>
      <c r="C101" s="5" t="s">
        <v>157</v>
      </c>
      <c r="D101" s="5" t="s">
        <v>127</v>
      </c>
      <c r="E101" s="39">
        <v>30</v>
      </c>
      <c r="F101" s="39">
        <v>52</v>
      </c>
      <c r="G101" s="39">
        <v>10</v>
      </c>
      <c r="H101" s="39">
        <v>32</v>
      </c>
      <c r="I101" s="39">
        <v>29</v>
      </c>
      <c r="J101" s="39" t="s">
        <v>20</v>
      </c>
      <c r="K101" s="39">
        <v>0</v>
      </c>
      <c r="L101" s="39" t="s">
        <v>20</v>
      </c>
      <c r="M101" s="39">
        <v>19</v>
      </c>
      <c r="N101" s="39">
        <v>39</v>
      </c>
      <c r="O101" s="39">
        <v>10</v>
      </c>
    </row>
    <row r="102" spans="1:15" s="18" customFormat="1" ht="11.25" x14ac:dyDescent="0.2">
      <c r="A102" s="5" t="s">
        <v>403</v>
      </c>
      <c r="B102" s="100">
        <v>881</v>
      </c>
      <c r="C102" s="5" t="s">
        <v>186</v>
      </c>
      <c r="D102" s="5" t="s">
        <v>127</v>
      </c>
      <c r="E102" s="39">
        <v>130</v>
      </c>
      <c r="F102" s="39">
        <v>55</v>
      </c>
      <c r="G102" s="39">
        <v>5</v>
      </c>
      <c r="H102" s="39">
        <v>43</v>
      </c>
      <c r="I102" s="39">
        <v>30</v>
      </c>
      <c r="J102" s="39" t="s">
        <v>20</v>
      </c>
      <c r="K102" s="39" t="s">
        <v>20</v>
      </c>
      <c r="L102" s="39">
        <v>11</v>
      </c>
      <c r="M102" s="39">
        <v>12</v>
      </c>
      <c r="N102" s="39">
        <v>42</v>
      </c>
      <c r="O102" s="39">
        <v>3</v>
      </c>
    </row>
    <row r="103" spans="1:15" s="18" customFormat="1" ht="11.25" x14ac:dyDescent="0.2">
      <c r="A103" s="5" t="s">
        <v>404</v>
      </c>
      <c r="B103" s="100">
        <v>919</v>
      </c>
      <c r="C103" s="5" t="s">
        <v>199</v>
      </c>
      <c r="D103" s="5" t="s">
        <v>127</v>
      </c>
      <c r="E103" s="39">
        <v>175</v>
      </c>
      <c r="F103" s="39">
        <v>66</v>
      </c>
      <c r="G103" s="39">
        <v>5</v>
      </c>
      <c r="H103" s="39">
        <v>51</v>
      </c>
      <c r="I103" s="39">
        <v>42</v>
      </c>
      <c r="J103" s="39" t="s">
        <v>20</v>
      </c>
      <c r="K103" s="39" t="s">
        <v>20</v>
      </c>
      <c r="L103" s="39">
        <v>7</v>
      </c>
      <c r="M103" s="39">
        <v>15</v>
      </c>
      <c r="N103" s="39">
        <v>31</v>
      </c>
      <c r="O103" s="39">
        <v>3</v>
      </c>
    </row>
    <row r="104" spans="1:15" s="18" customFormat="1" ht="11.25" x14ac:dyDescent="0.2">
      <c r="A104" s="5" t="s">
        <v>405</v>
      </c>
      <c r="B104" s="100">
        <v>821</v>
      </c>
      <c r="C104" s="5" t="s">
        <v>219</v>
      </c>
      <c r="D104" s="5" t="s">
        <v>127</v>
      </c>
      <c r="E104" s="39">
        <v>40</v>
      </c>
      <c r="F104" s="39">
        <v>41</v>
      </c>
      <c r="G104" s="39">
        <v>0</v>
      </c>
      <c r="H104" s="39">
        <v>28</v>
      </c>
      <c r="I104" s="39">
        <v>15</v>
      </c>
      <c r="J104" s="39" t="s">
        <v>20</v>
      </c>
      <c r="K104" s="39">
        <v>8</v>
      </c>
      <c r="L104" s="39" t="s">
        <v>20</v>
      </c>
      <c r="M104" s="39">
        <v>13</v>
      </c>
      <c r="N104" s="39" t="s">
        <v>20</v>
      </c>
      <c r="O104" s="39" t="s">
        <v>20</v>
      </c>
    </row>
    <row r="105" spans="1:15" s="18" customFormat="1" ht="11.25" x14ac:dyDescent="0.2">
      <c r="A105" s="5" t="s">
        <v>406</v>
      </c>
      <c r="B105" s="100">
        <v>926</v>
      </c>
      <c r="C105" s="5" t="s">
        <v>227</v>
      </c>
      <c r="D105" s="5" t="s">
        <v>127</v>
      </c>
      <c r="E105" s="39">
        <v>110</v>
      </c>
      <c r="F105" s="39">
        <v>61</v>
      </c>
      <c r="G105" s="39" t="s">
        <v>20</v>
      </c>
      <c r="H105" s="39">
        <v>50</v>
      </c>
      <c r="I105" s="39">
        <v>45</v>
      </c>
      <c r="J105" s="39" t="s">
        <v>20</v>
      </c>
      <c r="K105" s="39" t="s">
        <v>20</v>
      </c>
      <c r="L105" s="39">
        <v>5</v>
      </c>
      <c r="M105" s="39">
        <v>10</v>
      </c>
      <c r="N105" s="39">
        <v>37</v>
      </c>
      <c r="O105" s="39">
        <v>3</v>
      </c>
    </row>
    <row r="106" spans="1:15" s="18" customFormat="1" ht="11.25" x14ac:dyDescent="0.2">
      <c r="A106" s="5" t="s">
        <v>407</v>
      </c>
      <c r="B106" s="100">
        <v>874</v>
      </c>
      <c r="C106" s="5" t="s">
        <v>239</v>
      </c>
      <c r="D106" s="5" t="s">
        <v>127</v>
      </c>
      <c r="E106" s="39">
        <v>75</v>
      </c>
      <c r="F106" s="39">
        <v>51</v>
      </c>
      <c r="G106" s="39">
        <v>5</v>
      </c>
      <c r="H106" s="39">
        <v>44</v>
      </c>
      <c r="I106" s="39">
        <v>35</v>
      </c>
      <c r="J106" s="39" t="s">
        <v>20</v>
      </c>
      <c r="K106" s="39" t="s">
        <v>20</v>
      </c>
      <c r="L106" s="39">
        <v>7</v>
      </c>
      <c r="M106" s="39">
        <v>7</v>
      </c>
      <c r="N106" s="39">
        <v>44</v>
      </c>
      <c r="O106" s="39">
        <v>5</v>
      </c>
    </row>
    <row r="107" spans="1:15" s="18" customFormat="1" ht="11.25" x14ac:dyDescent="0.2">
      <c r="A107" s="5" t="s">
        <v>408</v>
      </c>
      <c r="B107" s="100">
        <v>882</v>
      </c>
      <c r="C107" s="5" t="s">
        <v>261</v>
      </c>
      <c r="D107" s="5" t="s">
        <v>127</v>
      </c>
      <c r="E107" s="39">
        <v>15</v>
      </c>
      <c r="F107" s="39">
        <v>47</v>
      </c>
      <c r="G107" s="39" t="s">
        <v>20</v>
      </c>
      <c r="H107" s="39" t="s">
        <v>20</v>
      </c>
      <c r="I107" s="39" t="s">
        <v>20</v>
      </c>
      <c r="J107" s="39">
        <v>0</v>
      </c>
      <c r="K107" s="39">
        <v>0</v>
      </c>
      <c r="L107" s="39">
        <v>0</v>
      </c>
      <c r="M107" s="39" t="s">
        <v>20</v>
      </c>
      <c r="N107" s="39" t="s">
        <v>20</v>
      </c>
      <c r="O107" s="39" t="s">
        <v>20</v>
      </c>
    </row>
    <row r="108" spans="1:15" s="18" customFormat="1" ht="11.25" x14ac:dyDescent="0.2">
      <c r="A108" s="5" t="s">
        <v>409</v>
      </c>
      <c r="B108" s="100">
        <v>935</v>
      </c>
      <c r="C108" s="5" t="s">
        <v>268</v>
      </c>
      <c r="D108" s="5" t="s">
        <v>127</v>
      </c>
      <c r="E108" s="39">
        <v>125</v>
      </c>
      <c r="F108" s="39">
        <v>51</v>
      </c>
      <c r="G108" s="39">
        <v>2</v>
      </c>
      <c r="H108" s="39">
        <v>44</v>
      </c>
      <c r="I108" s="39">
        <v>37</v>
      </c>
      <c r="J108" s="39">
        <v>5</v>
      </c>
      <c r="K108" s="39">
        <v>0</v>
      </c>
      <c r="L108" s="39">
        <v>2</v>
      </c>
      <c r="M108" s="39">
        <v>7</v>
      </c>
      <c r="N108" s="39">
        <v>45</v>
      </c>
      <c r="O108" s="39">
        <v>4</v>
      </c>
    </row>
    <row r="109" spans="1:15" s="18" customFormat="1" ht="11.25" x14ac:dyDescent="0.2">
      <c r="A109" s="5" t="s">
        <v>410</v>
      </c>
      <c r="B109" s="100">
        <v>883</v>
      </c>
      <c r="C109" s="5" t="s">
        <v>275</v>
      </c>
      <c r="D109" s="5" t="s">
        <v>127</v>
      </c>
      <c r="E109" s="39">
        <v>50</v>
      </c>
      <c r="F109" s="39">
        <v>50</v>
      </c>
      <c r="G109" s="39">
        <v>0</v>
      </c>
      <c r="H109" s="39">
        <v>42</v>
      </c>
      <c r="I109" s="39">
        <v>19</v>
      </c>
      <c r="J109" s="39" t="s">
        <v>20</v>
      </c>
      <c r="K109" s="39">
        <v>13</v>
      </c>
      <c r="L109" s="39" t="s">
        <v>20</v>
      </c>
      <c r="M109" s="39">
        <v>8</v>
      </c>
      <c r="N109" s="39">
        <v>44</v>
      </c>
      <c r="O109" s="39">
        <v>6</v>
      </c>
    </row>
    <row r="110" spans="1:15" s="18" customFormat="1" ht="11.25" x14ac:dyDescent="0.2">
      <c r="A110" s="5"/>
      <c r="B110" s="100"/>
      <c r="C110" s="5"/>
      <c r="D110" s="5"/>
      <c r="E110" s="39" t="s">
        <v>487</v>
      </c>
      <c r="F110" s="39" t="s">
        <v>487</v>
      </c>
      <c r="G110" s="39" t="s">
        <v>487</v>
      </c>
      <c r="H110" s="39" t="s">
        <v>487</v>
      </c>
      <c r="I110" s="39" t="s">
        <v>487</v>
      </c>
      <c r="J110" s="39" t="s">
        <v>487</v>
      </c>
      <c r="K110" s="39" t="s">
        <v>487</v>
      </c>
      <c r="L110" s="39" t="s">
        <v>487</v>
      </c>
      <c r="M110" s="39" t="s">
        <v>487</v>
      </c>
      <c r="N110" s="39" t="s">
        <v>487</v>
      </c>
      <c r="O110" s="39" t="s">
        <v>487</v>
      </c>
    </row>
    <row r="111" spans="1:15" s="13" customFormat="1" ht="11.25" x14ac:dyDescent="0.2">
      <c r="A111" s="98" t="s">
        <v>411</v>
      </c>
      <c r="B111" s="86" t="s">
        <v>412</v>
      </c>
      <c r="C111" s="99" t="s">
        <v>140</v>
      </c>
      <c r="D111" s="92"/>
      <c r="E111" s="108">
        <v>1080</v>
      </c>
      <c r="F111" s="108">
        <v>58</v>
      </c>
      <c r="G111" s="108">
        <v>4</v>
      </c>
      <c r="H111" s="108">
        <v>45</v>
      </c>
      <c r="I111" s="108">
        <v>33</v>
      </c>
      <c r="J111" s="108">
        <v>1</v>
      </c>
      <c r="K111" s="108">
        <v>1</v>
      </c>
      <c r="L111" s="108">
        <v>9</v>
      </c>
      <c r="M111" s="108">
        <v>13</v>
      </c>
      <c r="N111" s="108">
        <v>36</v>
      </c>
      <c r="O111" s="108">
        <v>6</v>
      </c>
    </row>
    <row r="112" spans="1:15" s="18" customFormat="1" ht="11.25" x14ac:dyDescent="0.2">
      <c r="A112" s="95"/>
      <c r="B112" s="100"/>
      <c r="C112" s="96"/>
      <c r="D112" s="5"/>
      <c r="E112" s="39" t="s">
        <v>487</v>
      </c>
      <c r="F112" s="39" t="s">
        <v>487</v>
      </c>
      <c r="G112" s="39" t="s">
        <v>487</v>
      </c>
      <c r="H112" s="39" t="s">
        <v>487</v>
      </c>
      <c r="I112" s="39" t="s">
        <v>487</v>
      </c>
      <c r="J112" s="39" t="s">
        <v>487</v>
      </c>
      <c r="K112" s="39" t="s">
        <v>487</v>
      </c>
      <c r="L112" s="39" t="s">
        <v>487</v>
      </c>
      <c r="M112" s="39" t="s">
        <v>487</v>
      </c>
      <c r="N112" s="39" t="s">
        <v>487</v>
      </c>
      <c r="O112" s="39" t="s">
        <v>487</v>
      </c>
    </row>
    <row r="113" spans="1:15" s="18" customFormat="1" ht="11.25" x14ac:dyDescent="0.2">
      <c r="A113" s="5" t="s">
        <v>413</v>
      </c>
      <c r="B113" s="100">
        <v>867</v>
      </c>
      <c r="C113" s="5" t="s">
        <v>139</v>
      </c>
      <c r="D113" s="5" t="s">
        <v>140</v>
      </c>
      <c r="E113" s="39">
        <v>30</v>
      </c>
      <c r="F113" s="39">
        <v>61</v>
      </c>
      <c r="G113" s="39" t="s">
        <v>20</v>
      </c>
      <c r="H113" s="39">
        <v>43</v>
      </c>
      <c r="I113" s="39">
        <v>39</v>
      </c>
      <c r="J113" s="39" t="s">
        <v>20</v>
      </c>
      <c r="K113" s="39">
        <v>0</v>
      </c>
      <c r="L113" s="39" t="s">
        <v>20</v>
      </c>
      <c r="M113" s="39">
        <v>18</v>
      </c>
      <c r="N113" s="39">
        <v>39</v>
      </c>
      <c r="O113" s="39">
        <v>0</v>
      </c>
    </row>
    <row r="114" spans="1:15" s="18" customFormat="1" ht="11.25" x14ac:dyDescent="0.2">
      <c r="A114" s="5" t="s">
        <v>414</v>
      </c>
      <c r="B114" s="100">
        <v>846</v>
      </c>
      <c r="C114" s="5" t="s">
        <v>143</v>
      </c>
      <c r="D114" s="5" t="s">
        <v>140</v>
      </c>
      <c r="E114" s="39">
        <v>45</v>
      </c>
      <c r="F114" s="39">
        <v>47</v>
      </c>
      <c r="G114" s="39">
        <v>9</v>
      </c>
      <c r="H114" s="39">
        <v>36</v>
      </c>
      <c r="I114" s="39">
        <v>31</v>
      </c>
      <c r="J114" s="39" t="s">
        <v>20</v>
      </c>
      <c r="K114" s="39" t="s">
        <v>20</v>
      </c>
      <c r="L114" s="39">
        <v>0</v>
      </c>
      <c r="M114" s="39">
        <v>11</v>
      </c>
      <c r="N114" s="39" t="s">
        <v>20</v>
      </c>
      <c r="O114" s="39" t="s">
        <v>20</v>
      </c>
    </row>
    <row r="115" spans="1:15" s="18" customFormat="1" ht="11.25" x14ac:dyDescent="0.2">
      <c r="A115" s="5" t="s">
        <v>415</v>
      </c>
      <c r="B115" s="100">
        <v>825</v>
      </c>
      <c r="C115" s="5" t="s">
        <v>149</v>
      </c>
      <c r="D115" s="5" t="s">
        <v>140</v>
      </c>
      <c r="E115" s="39">
        <v>70</v>
      </c>
      <c r="F115" s="39">
        <v>71</v>
      </c>
      <c r="G115" s="39">
        <v>9</v>
      </c>
      <c r="H115" s="39">
        <v>48</v>
      </c>
      <c r="I115" s="39">
        <v>29</v>
      </c>
      <c r="J115" s="39">
        <v>0</v>
      </c>
      <c r="K115" s="39">
        <v>0</v>
      </c>
      <c r="L115" s="39">
        <v>19</v>
      </c>
      <c r="M115" s="39">
        <v>23</v>
      </c>
      <c r="N115" s="39">
        <v>29</v>
      </c>
      <c r="O115" s="39">
        <v>0</v>
      </c>
    </row>
    <row r="116" spans="1:15" s="18" customFormat="1" ht="11.25" x14ac:dyDescent="0.2">
      <c r="A116" s="5" t="s">
        <v>416</v>
      </c>
      <c r="B116" s="100">
        <v>845</v>
      </c>
      <c r="C116" s="5" t="s">
        <v>184</v>
      </c>
      <c r="D116" s="5" t="s">
        <v>140</v>
      </c>
      <c r="E116" s="39">
        <v>15</v>
      </c>
      <c r="F116" s="39">
        <v>63</v>
      </c>
      <c r="G116" s="39" t="s">
        <v>20</v>
      </c>
      <c r="H116" s="39">
        <v>44</v>
      </c>
      <c r="I116" s="39">
        <v>25</v>
      </c>
      <c r="J116" s="39">
        <v>0</v>
      </c>
      <c r="K116" s="39" t="s">
        <v>20</v>
      </c>
      <c r="L116" s="39" t="s">
        <v>20</v>
      </c>
      <c r="M116" s="39">
        <v>19</v>
      </c>
      <c r="N116" s="39">
        <v>38</v>
      </c>
      <c r="O116" s="39">
        <v>0</v>
      </c>
    </row>
    <row r="117" spans="1:15" s="18" customFormat="1" ht="11.25" x14ac:dyDescent="0.2">
      <c r="A117" s="5" t="s">
        <v>417</v>
      </c>
      <c r="B117" s="100">
        <v>850</v>
      </c>
      <c r="C117" s="5" t="s">
        <v>193</v>
      </c>
      <c r="D117" s="5" t="s">
        <v>140</v>
      </c>
      <c r="E117" s="39">
        <v>105</v>
      </c>
      <c r="F117" s="39">
        <v>62</v>
      </c>
      <c r="G117" s="39">
        <v>3</v>
      </c>
      <c r="H117" s="39">
        <v>50</v>
      </c>
      <c r="I117" s="39">
        <v>37</v>
      </c>
      <c r="J117" s="39">
        <v>0</v>
      </c>
      <c r="K117" s="39">
        <v>5</v>
      </c>
      <c r="L117" s="39">
        <v>8</v>
      </c>
      <c r="M117" s="39">
        <v>13</v>
      </c>
      <c r="N117" s="39">
        <v>28</v>
      </c>
      <c r="O117" s="39">
        <v>10</v>
      </c>
    </row>
    <row r="118" spans="1:15" s="18" customFormat="1" ht="11.25" x14ac:dyDescent="0.2">
      <c r="A118" s="101" t="s">
        <v>418</v>
      </c>
      <c r="B118" s="100">
        <v>921</v>
      </c>
      <c r="C118" s="5" t="s">
        <v>202</v>
      </c>
      <c r="D118" s="5" t="s">
        <v>140</v>
      </c>
      <c r="E118" s="39">
        <v>5</v>
      </c>
      <c r="F118" s="39" t="s">
        <v>20</v>
      </c>
      <c r="G118" s="39" t="s">
        <v>20</v>
      </c>
      <c r="H118" s="39" t="s">
        <v>20</v>
      </c>
      <c r="I118" s="39" t="s">
        <v>20</v>
      </c>
      <c r="J118" s="39" t="s">
        <v>20</v>
      </c>
      <c r="K118" s="39" t="s">
        <v>20</v>
      </c>
      <c r="L118" s="39" t="s">
        <v>20</v>
      </c>
      <c r="M118" s="39" t="s">
        <v>20</v>
      </c>
      <c r="N118" s="39" t="s">
        <v>20</v>
      </c>
      <c r="O118" s="39" t="s">
        <v>20</v>
      </c>
    </row>
    <row r="119" spans="1:15" s="18" customFormat="1" ht="11.25" x14ac:dyDescent="0.2">
      <c r="A119" s="5" t="s">
        <v>419</v>
      </c>
      <c r="B119" s="100">
        <v>886</v>
      </c>
      <c r="C119" s="5" t="s">
        <v>206</v>
      </c>
      <c r="D119" s="5" t="s">
        <v>140</v>
      </c>
      <c r="E119" s="39">
        <v>210</v>
      </c>
      <c r="F119" s="39">
        <v>57</v>
      </c>
      <c r="G119" s="39">
        <v>3</v>
      </c>
      <c r="H119" s="39">
        <v>47</v>
      </c>
      <c r="I119" s="39">
        <v>32</v>
      </c>
      <c r="J119" s="39">
        <v>4</v>
      </c>
      <c r="K119" s="39">
        <v>0</v>
      </c>
      <c r="L119" s="39">
        <v>10</v>
      </c>
      <c r="M119" s="39">
        <v>10</v>
      </c>
      <c r="N119" s="39">
        <v>40</v>
      </c>
      <c r="O119" s="39">
        <v>4</v>
      </c>
    </row>
    <row r="120" spans="1:15" s="18" customFormat="1" ht="11.25" x14ac:dyDescent="0.2">
      <c r="A120" s="5" t="s">
        <v>420</v>
      </c>
      <c r="B120" s="100">
        <v>887</v>
      </c>
      <c r="C120" s="5" t="s">
        <v>221</v>
      </c>
      <c r="D120" s="5" t="s">
        <v>140</v>
      </c>
      <c r="E120" s="39">
        <v>60</v>
      </c>
      <c r="F120" s="39">
        <v>68</v>
      </c>
      <c r="G120" s="39">
        <v>5</v>
      </c>
      <c r="H120" s="39">
        <v>56</v>
      </c>
      <c r="I120" s="39">
        <v>37</v>
      </c>
      <c r="J120" s="39">
        <v>0</v>
      </c>
      <c r="K120" s="39">
        <v>0</v>
      </c>
      <c r="L120" s="39">
        <v>19</v>
      </c>
      <c r="M120" s="39">
        <v>11</v>
      </c>
      <c r="N120" s="39">
        <v>26</v>
      </c>
      <c r="O120" s="39">
        <v>6</v>
      </c>
    </row>
    <row r="121" spans="1:15" s="18" customFormat="1" ht="11.25" x14ac:dyDescent="0.2">
      <c r="A121" s="5" t="s">
        <v>421</v>
      </c>
      <c r="B121" s="100">
        <v>826</v>
      </c>
      <c r="C121" s="5" t="s">
        <v>224</v>
      </c>
      <c r="D121" s="5" t="s">
        <v>140</v>
      </c>
      <c r="E121" s="39">
        <v>80</v>
      </c>
      <c r="F121" s="39">
        <v>59</v>
      </c>
      <c r="G121" s="39">
        <v>4</v>
      </c>
      <c r="H121" s="39">
        <v>41</v>
      </c>
      <c r="I121" s="39">
        <v>36</v>
      </c>
      <c r="J121" s="39">
        <v>0</v>
      </c>
      <c r="K121" s="39">
        <v>0</v>
      </c>
      <c r="L121" s="39">
        <v>5</v>
      </c>
      <c r="M121" s="39">
        <v>18</v>
      </c>
      <c r="N121" s="39">
        <v>33</v>
      </c>
      <c r="O121" s="39">
        <v>8</v>
      </c>
    </row>
    <row r="122" spans="1:15" s="18" customFormat="1" ht="11.25" x14ac:dyDescent="0.2">
      <c r="A122" s="5" t="s">
        <v>422</v>
      </c>
      <c r="B122" s="100">
        <v>931</v>
      </c>
      <c r="C122" s="5" t="s">
        <v>238</v>
      </c>
      <c r="D122" s="5" t="s">
        <v>140</v>
      </c>
      <c r="E122" s="39">
        <v>65</v>
      </c>
      <c r="F122" s="39">
        <v>45</v>
      </c>
      <c r="G122" s="39" t="s">
        <v>20</v>
      </c>
      <c r="H122" s="39">
        <v>30</v>
      </c>
      <c r="I122" s="39">
        <v>22</v>
      </c>
      <c r="J122" s="39">
        <v>0</v>
      </c>
      <c r="K122" s="39">
        <v>0</v>
      </c>
      <c r="L122" s="39">
        <v>8</v>
      </c>
      <c r="M122" s="39">
        <v>16</v>
      </c>
      <c r="N122" s="39">
        <v>48</v>
      </c>
      <c r="O122" s="39">
        <v>6</v>
      </c>
    </row>
    <row r="123" spans="1:15" s="18" customFormat="1" ht="11.25" x14ac:dyDescent="0.2">
      <c r="A123" s="5" t="s">
        <v>423</v>
      </c>
      <c r="B123" s="100">
        <v>851</v>
      </c>
      <c r="C123" s="5" t="s">
        <v>242</v>
      </c>
      <c r="D123" s="5" t="s">
        <v>140</v>
      </c>
      <c r="E123" s="39">
        <v>0</v>
      </c>
      <c r="F123" s="39" t="s">
        <v>20</v>
      </c>
      <c r="G123" s="39" t="s">
        <v>20</v>
      </c>
      <c r="H123" s="39" t="s">
        <v>20</v>
      </c>
      <c r="I123" s="39" t="s">
        <v>20</v>
      </c>
      <c r="J123" s="39" t="s">
        <v>20</v>
      </c>
      <c r="K123" s="39" t="s">
        <v>20</v>
      </c>
      <c r="L123" s="39" t="s">
        <v>20</v>
      </c>
      <c r="M123" s="39" t="s">
        <v>20</v>
      </c>
      <c r="N123" s="39" t="s">
        <v>20</v>
      </c>
      <c r="O123" s="39" t="s">
        <v>20</v>
      </c>
    </row>
    <row r="124" spans="1:15" s="18" customFormat="1" ht="11.25" x14ac:dyDescent="0.2">
      <c r="A124" s="5" t="s">
        <v>424</v>
      </c>
      <c r="B124" s="100">
        <v>870</v>
      </c>
      <c r="C124" s="5" t="s">
        <v>243</v>
      </c>
      <c r="D124" s="5" t="s">
        <v>140</v>
      </c>
      <c r="E124" s="39">
        <v>30</v>
      </c>
      <c r="F124" s="39">
        <v>62</v>
      </c>
      <c r="G124" s="39">
        <v>0</v>
      </c>
      <c r="H124" s="39">
        <v>38</v>
      </c>
      <c r="I124" s="39">
        <v>21</v>
      </c>
      <c r="J124" s="39">
        <v>0</v>
      </c>
      <c r="K124" s="39">
        <v>0</v>
      </c>
      <c r="L124" s="39">
        <v>17</v>
      </c>
      <c r="M124" s="39">
        <v>24</v>
      </c>
      <c r="N124" s="39" t="s">
        <v>20</v>
      </c>
      <c r="O124" s="39" t="s">
        <v>20</v>
      </c>
    </row>
    <row r="125" spans="1:15" s="18" customFormat="1" ht="11.25" x14ac:dyDescent="0.2">
      <c r="A125" s="5" t="s">
        <v>425</v>
      </c>
      <c r="B125" s="100">
        <v>871</v>
      </c>
      <c r="C125" s="5" t="s">
        <v>255</v>
      </c>
      <c r="D125" s="5" t="s">
        <v>140</v>
      </c>
      <c r="E125" s="39">
        <v>85</v>
      </c>
      <c r="F125" s="39">
        <v>67</v>
      </c>
      <c r="G125" s="39">
        <v>7</v>
      </c>
      <c r="H125" s="39">
        <v>61</v>
      </c>
      <c r="I125" s="39">
        <v>52</v>
      </c>
      <c r="J125" s="39">
        <v>6</v>
      </c>
      <c r="K125" s="39">
        <v>0</v>
      </c>
      <c r="L125" s="39">
        <v>4</v>
      </c>
      <c r="M125" s="39">
        <v>6</v>
      </c>
      <c r="N125" s="39" t="s">
        <v>20</v>
      </c>
      <c r="O125" s="39" t="s">
        <v>20</v>
      </c>
    </row>
    <row r="126" spans="1:15" s="18" customFormat="1" ht="11.25" x14ac:dyDescent="0.2">
      <c r="A126" s="5" t="s">
        <v>426</v>
      </c>
      <c r="B126" s="100">
        <v>852</v>
      </c>
      <c r="C126" s="5" t="s">
        <v>260</v>
      </c>
      <c r="D126" s="5" t="s">
        <v>140</v>
      </c>
      <c r="E126" s="39">
        <v>60</v>
      </c>
      <c r="F126" s="39">
        <v>37</v>
      </c>
      <c r="G126" s="39" t="s">
        <v>20</v>
      </c>
      <c r="H126" s="39" t="s">
        <v>20</v>
      </c>
      <c r="I126" s="39">
        <v>31</v>
      </c>
      <c r="J126" s="39">
        <v>0</v>
      </c>
      <c r="K126" s="39" t="s">
        <v>20</v>
      </c>
      <c r="L126" s="39" t="s">
        <v>20</v>
      </c>
      <c r="M126" s="39" t="s">
        <v>20</v>
      </c>
      <c r="N126" s="39">
        <v>53</v>
      </c>
      <c r="O126" s="39">
        <v>10</v>
      </c>
    </row>
    <row r="127" spans="1:15" s="18" customFormat="1" ht="11.25" x14ac:dyDescent="0.2">
      <c r="A127" s="5" t="s">
        <v>427</v>
      </c>
      <c r="B127" s="100">
        <v>936</v>
      </c>
      <c r="C127" s="5" t="s">
        <v>270</v>
      </c>
      <c r="D127" s="5" t="s">
        <v>140</v>
      </c>
      <c r="E127" s="39">
        <v>70</v>
      </c>
      <c r="F127" s="39">
        <v>56</v>
      </c>
      <c r="G127" s="39" t="s">
        <v>20</v>
      </c>
      <c r="H127" s="39">
        <v>40</v>
      </c>
      <c r="I127" s="39">
        <v>25</v>
      </c>
      <c r="J127" s="39" t="s">
        <v>20</v>
      </c>
      <c r="K127" s="39" t="s">
        <v>20</v>
      </c>
      <c r="L127" s="39">
        <v>13</v>
      </c>
      <c r="M127" s="39">
        <v>16</v>
      </c>
      <c r="N127" s="39">
        <v>34</v>
      </c>
      <c r="O127" s="39">
        <v>10</v>
      </c>
    </row>
    <row r="128" spans="1:15" s="18" customFormat="1" ht="11.25" x14ac:dyDescent="0.2">
      <c r="A128" s="5" t="s">
        <v>428</v>
      </c>
      <c r="B128" s="100">
        <v>869</v>
      </c>
      <c r="C128" s="5" t="s">
        <v>285</v>
      </c>
      <c r="D128" s="5" t="s">
        <v>140</v>
      </c>
      <c r="E128" s="39">
        <v>35</v>
      </c>
      <c r="F128" s="39">
        <v>61</v>
      </c>
      <c r="G128" s="39" t="s">
        <v>20</v>
      </c>
      <c r="H128" s="39">
        <v>33</v>
      </c>
      <c r="I128" s="39">
        <v>15</v>
      </c>
      <c r="J128" s="39">
        <v>0</v>
      </c>
      <c r="K128" s="39">
        <v>0</v>
      </c>
      <c r="L128" s="39">
        <v>18</v>
      </c>
      <c r="M128" s="39">
        <v>27</v>
      </c>
      <c r="N128" s="39" t="s">
        <v>20</v>
      </c>
      <c r="O128" s="39" t="s">
        <v>20</v>
      </c>
    </row>
    <row r="129" spans="1:15" s="18" customFormat="1" ht="11.25" x14ac:dyDescent="0.2">
      <c r="A129" s="5" t="s">
        <v>429</v>
      </c>
      <c r="B129" s="100">
        <v>938</v>
      </c>
      <c r="C129" s="5" t="s">
        <v>286</v>
      </c>
      <c r="D129" s="5" t="s">
        <v>140</v>
      </c>
      <c r="E129" s="39">
        <v>105</v>
      </c>
      <c r="F129" s="39">
        <v>55</v>
      </c>
      <c r="G129" s="39" t="s">
        <v>20</v>
      </c>
      <c r="H129" s="39">
        <v>43</v>
      </c>
      <c r="I129" s="39">
        <v>36</v>
      </c>
      <c r="J129" s="39" t="s">
        <v>20</v>
      </c>
      <c r="K129" s="39" t="s">
        <v>20</v>
      </c>
      <c r="L129" s="39">
        <v>6</v>
      </c>
      <c r="M129" s="39">
        <v>13</v>
      </c>
      <c r="N129" s="39">
        <v>34</v>
      </c>
      <c r="O129" s="39">
        <v>11</v>
      </c>
    </row>
    <row r="130" spans="1:15" s="18" customFormat="1" ht="11.25" x14ac:dyDescent="0.2">
      <c r="A130" s="5" t="s">
        <v>430</v>
      </c>
      <c r="B130" s="100">
        <v>868</v>
      </c>
      <c r="C130" s="5" t="s">
        <v>290</v>
      </c>
      <c r="D130" s="5" t="s">
        <v>140</v>
      </c>
      <c r="E130" s="39">
        <v>10</v>
      </c>
      <c r="F130" s="39">
        <v>45</v>
      </c>
      <c r="G130" s="39">
        <v>0</v>
      </c>
      <c r="H130" s="39" t="s">
        <v>20</v>
      </c>
      <c r="I130" s="39">
        <v>27</v>
      </c>
      <c r="J130" s="39" t="s">
        <v>20</v>
      </c>
      <c r="K130" s="39">
        <v>0</v>
      </c>
      <c r="L130" s="39" t="s">
        <v>20</v>
      </c>
      <c r="M130" s="39" t="s">
        <v>20</v>
      </c>
      <c r="N130" s="39" t="s">
        <v>20</v>
      </c>
      <c r="O130" s="39" t="s">
        <v>20</v>
      </c>
    </row>
    <row r="131" spans="1:15" s="18" customFormat="1" ht="11.25" x14ac:dyDescent="0.2">
      <c r="A131" s="5" t="s">
        <v>431</v>
      </c>
      <c r="B131" s="100">
        <v>872</v>
      </c>
      <c r="C131" s="5" t="s">
        <v>292</v>
      </c>
      <c r="D131" s="5" t="s">
        <v>140</v>
      </c>
      <c r="E131" s="39">
        <v>10</v>
      </c>
      <c r="F131" s="39" t="s">
        <v>20</v>
      </c>
      <c r="G131" s="39" t="s">
        <v>20</v>
      </c>
      <c r="H131" s="39" t="s">
        <v>20</v>
      </c>
      <c r="I131" s="39" t="s">
        <v>20</v>
      </c>
      <c r="J131" s="39" t="s">
        <v>20</v>
      </c>
      <c r="K131" s="39" t="s">
        <v>20</v>
      </c>
      <c r="L131" s="39" t="s">
        <v>20</v>
      </c>
      <c r="M131" s="39" t="s">
        <v>20</v>
      </c>
      <c r="N131" s="39" t="s">
        <v>20</v>
      </c>
      <c r="O131" s="39" t="s">
        <v>20</v>
      </c>
    </row>
    <row r="132" spans="1:15" s="18" customFormat="1" ht="11.25" x14ac:dyDescent="0.2">
      <c r="A132" s="5"/>
      <c r="B132" s="100"/>
      <c r="C132" s="5"/>
      <c r="D132" s="5"/>
      <c r="E132" s="39" t="s">
        <v>487</v>
      </c>
      <c r="F132" s="39" t="s">
        <v>487</v>
      </c>
      <c r="G132" s="39" t="s">
        <v>487</v>
      </c>
      <c r="H132" s="39" t="s">
        <v>487</v>
      </c>
      <c r="I132" s="39" t="s">
        <v>487</v>
      </c>
      <c r="J132" s="39" t="s">
        <v>487</v>
      </c>
      <c r="K132" s="39" t="s">
        <v>487</v>
      </c>
      <c r="L132" s="39" t="s">
        <v>487</v>
      </c>
      <c r="M132" s="39" t="s">
        <v>487</v>
      </c>
      <c r="N132" s="39" t="s">
        <v>487</v>
      </c>
      <c r="O132" s="39" t="s">
        <v>487</v>
      </c>
    </row>
    <row r="133" spans="1:15" s="13" customFormat="1" ht="11.25" x14ac:dyDescent="0.2">
      <c r="A133" s="98" t="s">
        <v>432</v>
      </c>
      <c r="B133" s="86" t="s">
        <v>433</v>
      </c>
      <c r="C133" s="99" t="s">
        <v>123</v>
      </c>
      <c r="D133" s="92"/>
      <c r="E133" s="108">
        <v>730</v>
      </c>
      <c r="F133" s="108">
        <v>58</v>
      </c>
      <c r="G133" s="108">
        <v>4</v>
      </c>
      <c r="H133" s="108">
        <v>49</v>
      </c>
      <c r="I133" s="108">
        <v>36</v>
      </c>
      <c r="J133" s="108">
        <v>3</v>
      </c>
      <c r="K133" s="108">
        <v>1</v>
      </c>
      <c r="L133" s="108">
        <v>9</v>
      </c>
      <c r="M133" s="108">
        <v>9</v>
      </c>
      <c r="N133" s="108">
        <v>38</v>
      </c>
      <c r="O133" s="108">
        <v>4</v>
      </c>
    </row>
    <row r="134" spans="1:15" s="18" customFormat="1" ht="11.25" x14ac:dyDescent="0.2">
      <c r="A134" s="95"/>
      <c r="B134" s="100"/>
      <c r="C134" s="96"/>
      <c r="D134" s="5"/>
      <c r="E134" s="39" t="s">
        <v>487</v>
      </c>
      <c r="F134" s="39" t="s">
        <v>487</v>
      </c>
      <c r="G134" s="39" t="s">
        <v>487</v>
      </c>
      <c r="H134" s="39" t="s">
        <v>487</v>
      </c>
      <c r="I134" s="39" t="s">
        <v>487</v>
      </c>
      <c r="J134" s="39" t="s">
        <v>487</v>
      </c>
      <c r="K134" s="39" t="s">
        <v>487</v>
      </c>
      <c r="L134" s="39" t="s">
        <v>487</v>
      </c>
      <c r="M134" s="39" t="s">
        <v>487</v>
      </c>
      <c r="N134" s="39" t="s">
        <v>487</v>
      </c>
      <c r="O134" s="39" t="s">
        <v>487</v>
      </c>
    </row>
    <row r="135" spans="1:15" s="18" customFormat="1" ht="11.25" x14ac:dyDescent="0.2">
      <c r="A135" s="5" t="s">
        <v>434</v>
      </c>
      <c r="B135" s="100">
        <v>800</v>
      </c>
      <c r="C135" s="5" t="s">
        <v>122</v>
      </c>
      <c r="D135" s="5" t="s">
        <v>123</v>
      </c>
      <c r="E135" s="39">
        <v>0</v>
      </c>
      <c r="F135" s="39" t="s">
        <v>20</v>
      </c>
      <c r="G135" s="39" t="s">
        <v>20</v>
      </c>
      <c r="H135" s="39" t="s">
        <v>20</v>
      </c>
      <c r="I135" s="39" t="s">
        <v>20</v>
      </c>
      <c r="J135" s="39" t="s">
        <v>20</v>
      </c>
      <c r="K135" s="39" t="s">
        <v>20</v>
      </c>
      <c r="L135" s="39" t="s">
        <v>20</v>
      </c>
      <c r="M135" s="39" t="s">
        <v>20</v>
      </c>
      <c r="N135" s="39" t="s">
        <v>20</v>
      </c>
      <c r="O135" s="39" t="s">
        <v>20</v>
      </c>
    </row>
    <row r="136" spans="1:15" s="18" customFormat="1" ht="11.25" x14ac:dyDescent="0.2">
      <c r="A136" s="5" t="s">
        <v>435</v>
      </c>
      <c r="B136" s="100">
        <v>837</v>
      </c>
      <c r="C136" s="5" t="s">
        <v>138</v>
      </c>
      <c r="D136" s="5" t="s">
        <v>123</v>
      </c>
      <c r="E136" s="39">
        <v>0</v>
      </c>
      <c r="F136" s="39" t="s">
        <v>20</v>
      </c>
      <c r="G136" s="39" t="s">
        <v>20</v>
      </c>
      <c r="H136" s="39" t="s">
        <v>20</v>
      </c>
      <c r="I136" s="39" t="s">
        <v>20</v>
      </c>
      <c r="J136" s="39" t="s">
        <v>20</v>
      </c>
      <c r="K136" s="39" t="s">
        <v>20</v>
      </c>
      <c r="L136" s="39" t="s">
        <v>20</v>
      </c>
      <c r="M136" s="39" t="s">
        <v>20</v>
      </c>
      <c r="N136" s="39" t="s">
        <v>20</v>
      </c>
      <c r="O136" s="39" t="s">
        <v>20</v>
      </c>
    </row>
    <row r="137" spans="1:15" s="18" customFormat="1" ht="11.25" x14ac:dyDescent="0.2">
      <c r="A137" s="101" t="s">
        <v>436</v>
      </c>
      <c r="B137" s="100">
        <v>801</v>
      </c>
      <c r="C137" s="5" t="s">
        <v>144</v>
      </c>
      <c r="D137" s="5" t="s">
        <v>123</v>
      </c>
      <c r="E137" s="39">
        <v>85</v>
      </c>
      <c r="F137" s="39">
        <v>63</v>
      </c>
      <c r="G137" s="39">
        <v>0</v>
      </c>
      <c r="H137" s="39">
        <v>56</v>
      </c>
      <c r="I137" s="39">
        <v>33</v>
      </c>
      <c r="J137" s="39">
        <v>4</v>
      </c>
      <c r="K137" s="39">
        <v>4</v>
      </c>
      <c r="L137" s="39">
        <v>15</v>
      </c>
      <c r="M137" s="39">
        <v>7</v>
      </c>
      <c r="N137" s="39">
        <v>29</v>
      </c>
      <c r="O137" s="39">
        <v>8</v>
      </c>
    </row>
    <row r="138" spans="1:15" s="18" customFormat="1" ht="11.25" x14ac:dyDescent="0.2">
      <c r="A138" s="5" t="s">
        <v>437</v>
      </c>
      <c r="B138" s="100">
        <v>908</v>
      </c>
      <c r="C138" s="5" t="s">
        <v>162</v>
      </c>
      <c r="D138" s="5" t="s">
        <v>123</v>
      </c>
      <c r="E138" s="39">
        <v>50</v>
      </c>
      <c r="F138" s="39">
        <v>48</v>
      </c>
      <c r="G138" s="39">
        <v>0</v>
      </c>
      <c r="H138" s="39">
        <v>38</v>
      </c>
      <c r="I138" s="39">
        <v>34</v>
      </c>
      <c r="J138" s="39" t="s">
        <v>20</v>
      </c>
      <c r="K138" s="39">
        <v>0</v>
      </c>
      <c r="L138" s="39" t="s">
        <v>20</v>
      </c>
      <c r="M138" s="39">
        <v>10</v>
      </c>
      <c r="N138" s="39">
        <v>42</v>
      </c>
      <c r="O138" s="39">
        <v>10</v>
      </c>
    </row>
    <row r="139" spans="1:15" s="18" customFormat="1" ht="11.25" x14ac:dyDescent="0.2">
      <c r="A139" s="5" t="s">
        <v>438</v>
      </c>
      <c r="B139" s="100">
        <v>878</v>
      </c>
      <c r="C139" s="5" t="s">
        <v>177</v>
      </c>
      <c r="D139" s="5" t="s">
        <v>123</v>
      </c>
      <c r="E139" s="39">
        <v>50</v>
      </c>
      <c r="F139" s="39">
        <v>48</v>
      </c>
      <c r="G139" s="39">
        <v>6</v>
      </c>
      <c r="H139" s="39">
        <v>42</v>
      </c>
      <c r="I139" s="39">
        <v>37</v>
      </c>
      <c r="J139" s="39" t="s">
        <v>20</v>
      </c>
      <c r="K139" s="39">
        <v>0</v>
      </c>
      <c r="L139" s="39" t="s">
        <v>20</v>
      </c>
      <c r="M139" s="39">
        <v>6</v>
      </c>
      <c r="N139" s="39" t="s">
        <v>20</v>
      </c>
      <c r="O139" s="39" t="s">
        <v>20</v>
      </c>
    </row>
    <row r="140" spans="1:15" s="18" customFormat="1" ht="11.25" x14ac:dyDescent="0.2">
      <c r="A140" s="5" t="s">
        <v>439</v>
      </c>
      <c r="B140" s="100">
        <v>835</v>
      </c>
      <c r="C140" s="5" t="s">
        <v>179</v>
      </c>
      <c r="D140" s="5" t="s">
        <v>123</v>
      </c>
      <c r="E140" s="39">
        <v>125</v>
      </c>
      <c r="F140" s="39">
        <v>60</v>
      </c>
      <c r="G140" s="39">
        <v>8</v>
      </c>
      <c r="H140" s="39">
        <v>48</v>
      </c>
      <c r="I140" s="39">
        <v>43</v>
      </c>
      <c r="J140" s="39">
        <v>2</v>
      </c>
      <c r="K140" s="39">
        <v>0</v>
      </c>
      <c r="L140" s="39">
        <v>3</v>
      </c>
      <c r="M140" s="39">
        <v>11</v>
      </c>
      <c r="N140" s="39">
        <v>38</v>
      </c>
      <c r="O140" s="39">
        <v>2</v>
      </c>
    </row>
    <row r="141" spans="1:15" s="18" customFormat="1" ht="11.25" x14ac:dyDescent="0.2">
      <c r="A141" s="5" t="s">
        <v>440</v>
      </c>
      <c r="B141" s="100">
        <v>916</v>
      </c>
      <c r="C141" s="5" t="s">
        <v>188</v>
      </c>
      <c r="D141" s="5" t="s">
        <v>123</v>
      </c>
      <c r="E141" s="39">
        <v>90</v>
      </c>
      <c r="F141" s="39">
        <v>50</v>
      </c>
      <c r="G141" s="39" t="s">
        <v>20</v>
      </c>
      <c r="H141" s="39">
        <v>32</v>
      </c>
      <c r="I141" s="39">
        <v>28</v>
      </c>
      <c r="J141" s="39">
        <v>0</v>
      </c>
      <c r="K141" s="39">
        <v>0</v>
      </c>
      <c r="L141" s="39">
        <v>3</v>
      </c>
      <c r="M141" s="39">
        <v>18</v>
      </c>
      <c r="N141" s="39" t="s">
        <v>20</v>
      </c>
      <c r="O141" s="39" t="s">
        <v>20</v>
      </c>
    </row>
    <row r="142" spans="1:15" s="18" customFormat="1" ht="11.25" x14ac:dyDescent="0.2">
      <c r="A142" s="101" t="s">
        <v>441</v>
      </c>
      <c r="B142" s="100">
        <v>420</v>
      </c>
      <c r="C142" s="5" t="s">
        <v>203</v>
      </c>
      <c r="D142" s="5" t="s">
        <v>123</v>
      </c>
      <c r="E142" s="39" t="s">
        <v>487</v>
      </c>
      <c r="F142" s="39" t="s">
        <v>454</v>
      </c>
      <c r="G142" s="39" t="s">
        <v>454</v>
      </c>
      <c r="H142" s="39" t="s">
        <v>454</v>
      </c>
      <c r="I142" s="39" t="s">
        <v>454</v>
      </c>
      <c r="J142" s="39" t="s">
        <v>454</v>
      </c>
      <c r="K142" s="39" t="s">
        <v>454</v>
      </c>
      <c r="L142" s="39" t="s">
        <v>454</v>
      </c>
      <c r="M142" s="39" t="s">
        <v>454</v>
      </c>
      <c r="N142" s="39" t="s">
        <v>454</v>
      </c>
      <c r="O142" s="39" t="s">
        <v>454</v>
      </c>
    </row>
    <row r="143" spans="1:15" s="18" customFormat="1" ht="11.25" x14ac:dyDescent="0.2">
      <c r="A143" s="5" t="s">
        <v>442</v>
      </c>
      <c r="B143" s="100">
        <v>802</v>
      </c>
      <c r="C143" s="5" t="s">
        <v>230</v>
      </c>
      <c r="D143" s="5" t="s">
        <v>123</v>
      </c>
      <c r="E143" s="39">
        <v>55</v>
      </c>
      <c r="F143" s="39">
        <v>54</v>
      </c>
      <c r="G143" s="39" t="s">
        <v>20</v>
      </c>
      <c r="H143" s="39">
        <v>46</v>
      </c>
      <c r="I143" s="39">
        <v>39</v>
      </c>
      <c r="J143" s="39" t="s">
        <v>20</v>
      </c>
      <c r="K143" s="39" t="s">
        <v>20</v>
      </c>
      <c r="L143" s="39">
        <v>5</v>
      </c>
      <c r="M143" s="39">
        <v>7</v>
      </c>
      <c r="N143" s="39">
        <v>38</v>
      </c>
      <c r="O143" s="39">
        <v>9</v>
      </c>
    </row>
    <row r="144" spans="1:15" s="18" customFormat="1" ht="11.25" x14ac:dyDescent="0.2">
      <c r="A144" s="5" t="s">
        <v>443</v>
      </c>
      <c r="B144" s="100">
        <v>879</v>
      </c>
      <c r="C144" s="5" t="s">
        <v>240</v>
      </c>
      <c r="D144" s="5" t="s">
        <v>123</v>
      </c>
      <c r="E144" s="39">
        <v>80</v>
      </c>
      <c r="F144" s="39">
        <v>70</v>
      </c>
      <c r="G144" s="39">
        <v>5</v>
      </c>
      <c r="H144" s="39">
        <v>61</v>
      </c>
      <c r="I144" s="39">
        <v>36</v>
      </c>
      <c r="J144" s="39">
        <v>14</v>
      </c>
      <c r="K144" s="39">
        <v>0</v>
      </c>
      <c r="L144" s="39">
        <v>11</v>
      </c>
      <c r="M144" s="39">
        <v>9</v>
      </c>
      <c r="N144" s="39">
        <v>26</v>
      </c>
      <c r="O144" s="39">
        <v>4</v>
      </c>
    </row>
    <row r="145" spans="1:15" s="18" customFormat="1" ht="11.25" x14ac:dyDescent="0.2">
      <c r="A145" s="5" t="s">
        <v>444</v>
      </c>
      <c r="B145" s="100">
        <v>836</v>
      </c>
      <c r="C145" s="5" t="s">
        <v>241</v>
      </c>
      <c r="D145" s="5" t="s">
        <v>123</v>
      </c>
      <c r="E145" s="39">
        <v>25</v>
      </c>
      <c r="F145" s="39">
        <v>42</v>
      </c>
      <c r="G145" s="39">
        <v>0</v>
      </c>
      <c r="H145" s="39" t="s">
        <v>20</v>
      </c>
      <c r="I145" s="39">
        <v>21</v>
      </c>
      <c r="J145" s="39">
        <v>0</v>
      </c>
      <c r="K145" s="39">
        <v>0</v>
      </c>
      <c r="L145" s="39" t="s">
        <v>20</v>
      </c>
      <c r="M145" s="39" t="s">
        <v>20</v>
      </c>
      <c r="N145" s="39" t="s">
        <v>20</v>
      </c>
      <c r="O145" s="39" t="s">
        <v>20</v>
      </c>
    </row>
    <row r="146" spans="1:15" s="18" customFormat="1" ht="11.25" x14ac:dyDescent="0.2">
      <c r="A146" s="5" t="s">
        <v>445</v>
      </c>
      <c r="B146" s="100">
        <v>933</v>
      </c>
      <c r="C146" s="5" t="s">
        <v>257</v>
      </c>
      <c r="D146" s="5" t="s">
        <v>123</v>
      </c>
      <c r="E146" s="39">
        <v>55</v>
      </c>
      <c r="F146" s="39">
        <v>68</v>
      </c>
      <c r="G146" s="39">
        <v>7</v>
      </c>
      <c r="H146" s="39">
        <v>55</v>
      </c>
      <c r="I146" s="39">
        <v>43</v>
      </c>
      <c r="J146" s="39">
        <v>0</v>
      </c>
      <c r="K146" s="39">
        <v>0</v>
      </c>
      <c r="L146" s="39">
        <v>13</v>
      </c>
      <c r="M146" s="39">
        <v>13</v>
      </c>
      <c r="N146" s="39">
        <v>32</v>
      </c>
      <c r="O146" s="39">
        <v>0</v>
      </c>
    </row>
    <row r="147" spans="1:15" s="18" customFormat="1" ht="11.25" x14ac:dyDescent="0.2">
      <c r="A147" s="5" t="s">
        <v>446</v>
      </c>
      <c r="B147" s="100">
        <v>803</v>
      </c>
      <c r="C147" s="5" t="s">
        <v>258</v>
      </c>
      <c r="D147" s="5" t="s">
        <v>123</v>
      </c>
      <c r="E147" s="39">
        <v>30</v>
      </c>
      <c r="F147" s="39">
        <v>56</v>
      </c>
      <c r="G147" s="39" t="s">
        <v>20</v>
      </c>
      <c r="H147" s="39" t="s">
        <v>20</v>
      </c>
      <c r="I147" s="39">
        <v>28</v>
      </c>
      <c r="J147" s="39">
        <v>0</v>
      </c>
      <c r="K147" s="39">
        <v>0</v>
      </c>
      <c r="L147" s="39" t="s">
        <v>20</v>
      </c>
      <c r="M147" s="39" t="s">
        <v>20</v>
      </c>
      <c r="N147" s="39" t="s">
        <v>20</v>
      </c>
      <c r="O147" s="39" t="s">
        <v>20</v>
      </c>
    </row>
    <row r="148" spans="1:15" s="18" customFormat="1" ht="11.25" x14ac:dyDescent="0.2">
      <c r="A148" s="5" t="s">
        <v>447</v>
      </c>
      <c r="B148" s="100">
        <v>866</v>
      </c>
      <c r="C148" s="5" t="s">
        <v>272</v>
      </c>
      <c r="D148" s="5" t="s">
        <v>123</v>
      </c>
      <c r="E148" s="39">
        <v>45</v>
      </c>
      <c r="F148" s="39">
        <v>61</v>
      </c>
      <c r="G148" s="39" t="s">
        <v>20</v>
      </c>
      <c r="H148" s="39">
        <v>54</v>
      </c>
      <c r="I148" s="39">
        <v>46</v>
      </c>
      <c r="J148" s="39" t="s">
        <v>20</v>
      </c>
      <c r="K148" s="39" t="s">
        <v>20</v>
      </c>
      <c r="L148" s="39">
        <v>7</v>
      </c>
      <c r="M148" s="39">
        <v>7</v>
      </c>
      <c r="N148" s="39" t="s">
        <v>20</v>
      </c>
      <c r="O148" s="39" t="s">
        <v>20</v>
      </c>
    </row>
    <row r="149" spans="1:15" s="18" customFormat="1" ht="11.25" x14ac:dyDescent="0.2">
      <c r="A149" s="5" t="s">
        <v>448</v>
      </c>
      <c r="B149" s="100">
        <v>880</v>
      </c>
      <c r="C149" s="5" t="s">
        <v>276</v>
      </c>
      <c r="D149" s="5" t="s">
        <v>123</v>
      </c>
      <c r="E149" s="39">
        <v>30</v>
      </c>
      <c r="F149" s="39">
        <v>57</v>
      </c>
      <c r="G149" s="39" t="s">
        <v>20</v>
      </c>
      <c r="H149" s="39" t="s">
        <v>20</v>
      </c>
      <c r="I149" s="39">
        <v>37</v>
      </c>
      <c r="J149" s="39">
        <v>10</v>
      </c>
      <c r="K149" s="39" t="s">
        <v>20</v>
      </c>
      <c r="L149" s="39" t="s">
        <v>20</v>
      </c>
      <c r="M149" s="39" t="s">
        <v>20</v>
      </c>
      <c r="N149" s="39" t="s">
        <v>20</v>
      </c>
      <c r="O149" s="39" t="s">
        <v>20</v>
      </c>
    </row>
    <row r="150" spans="1:15" s="18" customFormat="1" ht="11.25" x14ac:dyDescent="0.2">
      <c r="A150" s="5" t="s">
        <v>449</v>
      </c>
      <c r="B150" s="100">
        <v>865</v>
      </c>
      <c r="C150" s="5" t="s">
        <v>289</v>
      </c>
      <c r="D150" s="5" t="s">
        <v>123</v>
      </c>
      <c r="E150" s="39">
        <v>0</v>
      </c>
      <c r="F150" s="39" t="s">
        <v>20</v>
      </c>
      <c r="G150" s="39" t="s">
        <v>20</v>
      </c>
      <c r="H150" s="39" t="s">
        <v>20</v>
      </c>
      <c r="I150" s="39" t="s">
        <v>20</v>
      </c>
      <c r="J150" s="39" t="s">
        <v>20</v>
      </c>
      <c r="K150" s="39" t="s">
        <v>20</v>
      </c>
      <c r="L150" s="39" t="s">
        <v>20</v>
      </c>
      <c r="M150" s="39" t="s">
        <v>20</v>
      </c>
      <c r="N150" s="39" t="s">
        <v>20</v>
      </c>
      <c r="O150" s="39" t="s">
        <v>20</v>
      </c>
    </row>
    <row r="151" spans="1:15" s="18" customFormat="1" ht="11.25" x14ac:dyDescent="0.2">
      <c r="A151" s="5"/>
      <c r="B151" s="100"/>
      <c r="C151" s="5"/>
      <c r="D151" s="5"/>
      <c r="E151" s="39" t="s">
        <v>487</v>
      </c>
      <c r="F151" s="39" t="s">
        <v>487</v>
      </c>
      <c r="G151" s="39" t="s">
        <v>487</v>
      </c>
      <c r="H151" s="39" t="s">
        <v>487</v>
      </c>
      <c r="I151" s="39" t="s">
        <v>487</v>
      </c>
      <c r="J151" s="39" t="s">
        <v>487</v>
      </c>
      <c r="K151" s="39" t="s">
        <v>487</v>
      </c>
      <c r="L151" s="39" t="s">
        <v>487</v>
      </c>
      <c r="M151" s="39" t="s">
        <v>487</v>
      </c>
      <c r="N151" s="39" t="s">
        <v>487</v>
      </c>
      <c r="O151" s="39" t="s">
        <v>487</v>
      </c>
    </row>
    <row r="152" spans="1:15" s="13" customFormat="1" ht="11.25" x14ac:dyDescent="0.2">
      <c r="A152" s="102" t="s">
        <v>450</v>
      </c>
      <c r="B152" s="86" t="s">
        <v>451</v>
      </c>
      <c r="C152" s="99" t="s">
        <v>156</v>
      </c>
      <c r="D152" s="92"/>
      <c r="E152" s="108">
        <v>930</v>
      </c>
      <c r="F152" s="108">
        <v>54</v>
      </c>
      <c r="G152" s="108">
        <v>3</v>
      </c>
      <c r="H152" s="108">
        <v>49</v>
      </c>
      <c r="I152" s="108">
        <v>37</v>
      </c>
      <c r="J152" s="108">
        <v>2</v>
      </c>
      <c r="K152" s="108">
        <v>4</v>
      </c>
      <c r="L152" s="108">
        <v>6</v>
      </c>
      <c r="M152" s="108">
        <v>5</v>
      </c>
      <c r="N152" s="108">
        <v>36</v>
      </c>
      <c r="O152" s="108">
        <v>10</v>
      </c>
    </row>
    <row r="153" spans="1:15" s="18" customFormat="1" ht="11.25" x14ac:dyDescent="0.2">
      <c r="A153" s="101"/>
      <c r="B153" s="100"/>
      <c r="C153" s="96"/>
      <c r="D153" s="5"/>
      <c r="E153" s="39" t="s">
        <v>487</v>
      </c>
      <c r="F153" s="39" t="s">
        <v>487</v>
      </c>
      <c r="G153" s="39" t="s">
        <v>487</v>
      </c>
      <c r="H153" s="39" t="s">
        <v>487</v>
      </c>
      <c r="I153" s="39" t="s">
        <v>487</v>
      </c>
      <c r="J153" s="39" t="s">
        <v>487</v>
      </c>
      <c r="K153" s="39" t="s">
        <v>487</v>
      </c>
      <c r="L153" s="39" t="s">
        <v>487</v>
      </c>
      <c r="M153" s="39" t="s">
        <v>487</v>
      </c>
      <c r="N153" s="39" t="s">
        <v>487</v>
      </c>
      <c r="O153" s="39" t="s">
        <v>487</v>
      </c>
    </row>
    <row r="154" spans="1:15" s="18" customFormat="1" ht="11.25" x14ac:dyDescent="0.2">
      <c r="A154" s="5" t="s">
        <v>452</v>
      </c>
      <c r="B154" s="100">
        <v>202</v>
      </c>
      <c r="C154" s="5" t="s">
        <v>155</v>
      </c>
      <c r="D154" s="5" t="s">
        <v>156</v>
      </c>
      <c r="E154" s="39">
        <v>20</v>
      </c>
      <c r="F154" s="39">
        <v>67</v>
      </c>
      <c r="G154" s="39" t="s">
        <v>20</v>
      </c>
      <c r="H154" s="39">
        <v>50</v>
      </c>
      <c r="I154" s="39">
        <v>28</v>
      </c>
      <c r="J154" s="39" t="s">
        <v>20</v>
      </c>
      <c r="K154" s="39" t="s">
        <v>20</v>
      </c>
      <c r="L154" s="39">
        <v>17</v>
      </c>
      <c r="M154" s="39">
        <v>17</v>
      </c>
      <c r="N154" s="39">
        <v>33</v>
      </c>
      <c r="O154" s="39">
        <v>0</v>
      </c>
    </row>
    <row r="155" spans="1:15" s="18" customFormat="1" ht="11.25" x14ac:dyDescent="0.2">
      <c r="A155" s="101" t="s">
        <v>453</v>
      </c>
      <c r="B155" s="100">
        <v>201</v>
      </c>
      <c r="C155" s="5" t="s">
        <v>160</v>
      </c>
      <c r="D155" s="5" t="s">
        <v>156</v>
      </c>
      <c r="E155" s="39" t="s">
        <v>454</v>
      </c>
      <c r="F155" s="39" t="s">
        <v>454</v>
      </c>
      <c r="G155" s="39" t="s">
        <v>454</v>
      </c>
      <c r="H155" s="39" t="s">
        <v>454</v>
      </c>
      <c r="I155" s="39" t="s">
        <v>454</v>
      </c>
      <c r="J155" s="39" t="s">
        <v>454</v>
      </c>
      <c r="K155" s="39" t="s">
        <v>454</v>
      </c>
      <c r="L155" s="39" t="s">
        <v>454</v>
      </c>
      <c r="M155" s="39" t="s">
        <v>454</v>
      </c>
      <c r="N155" s="39" t="s">
        <v>454</v>
      </c>
      <c r="O155" s="39" t="s">
        <v>454</v>
      </c>
    </row>
    <row r="156" spans="1:15" s="18" customFormat="1" ht="11.25" x14ac:dyDescent="0.2">
      <c r="A156" s="5" t="s">
        <v>455</v>
      </c>
      <c r="B156" s="100">
        <v>204</v>
      </c>
      <c r="C156" s="5" t="s">
        <v>190</v>
      </c>
      <c r="D156" s="5" t="s">
        <v>156</v>
      </c>
      <c r="E156" s="39">
        <v>90</v>
      </c>
      <c r="F156" s="39">
        <v>53</v>
      </c>
      <c r="G156" s="39">
        <v>5</v>
      </c>
      <c r="H156" s="39">
        <v>49</v>
      </c>
      <c r="I156" s="39">
        <v>37</v>
      </c>
      <c r="J156" s="39" t="s">
        <v>20</v>
      </c>
      <c r="K156" s="39">
        <v>5</v>
      </c>
      <c r="L156" s="39" t="s">
        <v>20</v>
      </c>
      <c r="M156" s="39">
        <v>3</v>
      </c>
      <c r="N156" s="39">
        <v>42</v>
      </c>
      <c r="O156" s="39">
        <v>5</v>
      </c>
    </row>
    <row r="157" spans="1:15" s="18" customFormat="1" ht="11.25" x14ac:dyDescent="0.2">
      <c r="A157" s="5" t="s">
        <v>456</v>
      </c>
      <c r="B157" s="100">
        <v>205</v>
      </c>
      <c r="C157" s="5" t="s">
        <v>192</v>
      </c>
      <c r="D157" s="5" t="s">
        <v>156</v>
      </c>
      <c r="E157" s="39">
        <v>50</v>
      </c>
      <c r="F157" s="39">
        <v>39</v>
      </c>
      <c r="G157" s="39" t="s">
        <v>20</v>
      </c>
      <c r="H157" s="39">
        <v>33</v>
      </c>
      <c r="I157" s="39">
        <v>25</v>
      </c>
      <c r="J157" s="39">
        <v>6</v>
      </c>
      <c r="K157" s="39" t="s">
        <v>20</v>
      </c>
      <c r="L157" s="39" t="s">
        <v>20</v>
      </c>
      <c r="M157" s="39">
        <v>6</v>
      </c>
      <c r="N157" s="39">
        <v>39</v>
      </c>
      <c r="O157" s="39">
        <v>22</v>
      </c>
    </row>
    <row r="158" spans="1:15" s="18" customFormat="1" ht="11.25" x14ac:dyDescent="0.2">
      <c r="A158" s="5" t="s">
        <v>457</v>
      </c>
      <c r="B158" s="100">
        <v>309</v>
      </c>
      <c r="C158" s="5" t="s">
        <v>194</v>
      </c>
      <c r="D158" s="5" t="s">
        <v>156</v>
      </c>
      <c r="E158" s="39">
        <v>25</v>
      </c>
      <c r="F158" s="39">
        <v>50</v>
      </c>
      <c r="G158" s="39">
        <v>0</v>
      </c>
      <c r="H158" s="39" t="s">
        <v>20</v>
      </c>
      <c r="I158" s="39">
        <v>27</v>
      </c>
      <c r="J158" s="39">
        <v>0</v>
      </c>
      <c r="K158" s="39">
        <v>0</v>
      </c>
      <c r="L158" s="39" t="s">
        <v>20</v>
      </c>
      <c r="M158" s="39" t="s">
        <v>20</v>
      </c>
      <c r="N158" s="39">
        <v>35</v>
      </c>
      <c r="O158" s="39">
        <v>15</v>
      </c>
    </row>
    <row r="159" spans="1:15" s="18" customFormat="1" ht="11.25" x14ac:dyDescent="0.2">
      <c r="A159" s="5" t="s">
        <v>458</v>
      </c>
      <c r="B159" s="100">
        <v>206</v>
      </c>
      <c r="C159" s="5" t="s">
        <v>204</v>
      </c>
      <c r="D159" s="5" t="s">
        <v>156</v>
      </c>
      <c r="E159" s="39">
        <v>120</v>
      </c>
      <c r="F159" s="39">
        <v>51</v>
      </c>
      <c r="G159" s="39" t="s">
        <v>20</v>
      </c>
      <c r="H159" s="39">
        <v>48</v>
      </c>
      <c r="I159" s="39">
        <v>41</v>
      </c>
      <c r="J159" s="39" t="s">
        <v>20</v>
      </c>
      <c r="K159" s="39" t="s">
        <v>20</v>
      </c>
      <c r="L159" s="39">
        <v>6</v>
      </c>
      <c r="M159" s="39">
        <v>3</v>
      </c>
      <c r="N159" s="39">
        <v>41</v>
      </c>
      <c r="O159" s="39">
        <v>7</v>
      </c>
    </row>
    <row r="160" spans="1:15" s="18" customFormat="1" ht="11.25" x14ac:dyDescent="0.2">
      <c r="A160" s="5" t="s">
        <v>459</v>
      </c>
      <c r="B160" s="100">
        <v>207</v>
      </c>
      <c r="C160" s="5" t="s">
        <v>205</v>
      </c>
      <c r="D160" s="5" t="s">
        <v>156</v>
      </c>
      <c r="E160" s="39">
        <v>15</v>
      </c>
      <c r="F160" s="39">
        <v>24</v>
      </c>
      <c r="G160" s="39">
        <v>0</v>
      </c>
      <c r="H160" s="39" t="s">
        <v>20</v>
      </c>
      <c r="I160" s="39" t="s">
        <v>20</v>
      </c>
      <c r="J160" s="39">
        <v>0</v>
      </c>
      <c r="K160" s="39">
        <v>0</v>
      </c>
      <c r="L160" s="39">
        <v>0</v>
      </c>
      <c r="M160" s="39" t="s">
        <v>20</v>
      </c>
      <c r="N160" s="39">
        <v>59</v>
      </c>
      <c r="O160" s="39">
        <v>18</v>
      </c>
    </row>
    <row r="161" spans="1:15" s="18" customFormat="1" ht="11.25" x14ac:dyDescent="0.2">
      <c r="A161" s="5" t="s">
        <v>460</v>
      </c>
      <c r="B161" s="100">
        <v>208</v>
      </c>
      <c r="C161" s="5" t="s">
        <v>211</v>
      </c>
      <c r="D161" s="5" t="s">
        <v>156</v>
      </c>
      <c r="E161" s="39">
        <v>75</v>
      </c>
      <c r="F161" s="39">
        <v>47</v>
      </c>
      <c r="G161" s="39">
        <v>4</v>
      </c>
      <c r="H161" s="39">
        <v>39</v>
      </c>
      <c r="I161" s="39">
        <v>23</v>
      </c>
      <c r="J161" s="39" t="s">
        <v>20</v>
      </c>
      <c r="K161" s="39" t="s">
        <v>20</v>
      </c>
      <c r="L161" s="39">
        <v>14</v>
      </c>
      <c r="M161" s="39">
        <v>8</v>
      </c>
      <c r="N161" s="39">
        <v>32</v>
      </c>
      <c r="O161" s="39">
        <v>20</v>
      </c>
    </row>
    <row r="162" spans="1:15" s="18" customFormat="1" ht="11.25" x14ac:dyDescent="0.2">
      <c r="A162" s="5" t="s">
        <v>461</v>
      </c>
      <c r="B162" s="100">
        <v>209</v>
      </c>
      <c r="C162" s="5" t="s">
        <v>216</v>
      </c>
      <c r="D162" s="5" t="s">
        <v>156</v>
      </c>
      <c r="E162" s="39">
        <v>55</v>
      </c>
      <c r="F162" s="39">
        <v>46</v>
      </c>
      <c r="G162" s="39">
        <v>5</v>
      </c>
      <c r="H162" s="39">
        <v>41</v>
      </c>
      <c r="I162" s="39">
        <v>29</v>
      </c>
      <c r="J162" s="39" t="s">
        <v>20</v>
      </c>
      <c r="K162" s="39" t="s">
        <v>20</v>
      </c>
      <c r="L162" s="39">
        <v>5</v>
      </c>
      <c r="M162" s="39">
        <v>5</v>
      </c>
      <c r="N162" s="39">
        <v>45</v>
      </c>
      <c r="O162" s="39">
        <v>9</v>
      </c>
    </row>
    <row r="163" spans="1:15" s="18" customFormat="1" ht="11.25" x14ac:dyDescent="0.2">
      <c r="A163" s="5" t="s">
        <v>462</v>
      </c>
      <c r="B163" s="100">
        <v>316</v>
      </c>
      <c r="C163" s="5" t="s">
        <v>226</v>
      </c>
      <c r="D163" s="5" t="s">
        <v>156</v>
      </c>
      <c r="E163" s="39">
        <v>185</v>
      </c>
      <c r="F163" s="39">
        <v>70</v>
      </c>
      <c r="G163" s="39" t="s">
        <v>20</v>
      </c>
      <c r="H163" s="39">
        <v>66</v>
      </c>
      <c r="I163" s="39">
        <v>51</v>
      </c>
      <c r="J163" s="39">
        <v>2</v>
      </c>
      <c r="K163" s="39">
        <v>13</v>
      </c>
      <c r="L163" s="39">
        <v>2</v>
      </c>
      <c r="M163" s="39">
        <v>3</v>
      </c>
      <c r="N163" s="39">
        <v>22</v>
      </c>
      <c r="O163" s="39">
        <v>8</v>
      </c>
    </row>
    <row r="164" spans="1:15" s="18" customFormat="1" ht="11.25" x14ac:dyDescent="0.2">
      <c r="A164" s="5" t="s">
        <v>463</v>
      </c>
      <c r="B164" s="100">
        <v>210</v>
      </c>
      <c r="C164" s="5" t="s">
        <v>262</v>
      </c>
      <c r="D164" s="5" t="s">
        <v>156</v>
      </c>
      <c r="E164" s="39">
        <v>85</v>
      </c>
      <c r="F164" s="39">
        <v>59</v>
      </c>
      <c r="G164" s="39" t="s">
        <v>20</v>
      </c>
      <c r="H164" s="39">
        <v>53</v>
      </c>
      <c r="I164" s="39">
        <v>41</v>
      </c>
      <c r="J164" s="39" t="s">
        <v>20</v>
      </c>
      <c r="K164" s="39" t="s">
        <v>20</v>
      </c>
      <c r="L164" s="39">
        <v>6</v>
      </c>
      <c r="M164" s="39">
        <v>6</v>
      </c>
      <c r="N164" s="39">
        <v>33</v>
      </c>
      <c r="O164" s="39">
        <v>8</v>
      </c>
    </row>
    <row r="165" spans="1:15" s="18" customFormat="1" ht="11.25" x14ac:dyDescent="0.2">
      <c r="A165" s="5" t="s">
        <v>464</v>
      </c>
      <c r="B165" s="100">
        <v>211</v>
      </c>
      <c r="C165" s="5" t="s">
        <v>277</v>
      </c>
      <c r="D165" s="5" t="s">
        <v>156</v>
      </c>
      <c r="E165" s="39">
        <v>120</v>
      </c>
      <c r="F165" s="39">
        <v>53</v>
      </c>
      <c r="G165" s="39">
        <v>6</v>
      </c>
      <c r="H165" s="39">
        <v>44</v>
      </c>
      <c r="I165" s="39">
        <v>36</v>
      </c>
      <c r="J165" s="39" t="s">
        <v>20</v>
      </c>
      <c r="K165" s="39" t="s">
        <v>20</v>
      </c>
      <c r="L165" s="39">
        <v>5</v>
      </c>
      <c r="M165" s="39">
        <v>9</v>
      </c>
      <c r="N165" s="39">
        <v>39</v>
      </c>
      <c r="O165" s="39">
        <v>8</v>
      </c>
    </row>
    <row r="166" spans="1:15" s="18" customFormat="1" ht="11.25" x14ac:dyDescent="0.2">
      <c r="A166" s="5" t="s">
        <v>465</v>
      </c>
      <c r="B166" s="100">
        <v>212</v>
      </c>
      <c r="C166" s="5" t="s">
        <v>282</v>
      </c>
      <c r="D166" s="5" t="s">
        <v>156</v>
      </c>
      <c r="E166" s="39">
        <v>55</v>
      </c>
      <c r="F166" s="39">
        <v>48</v>
      </c>
      <c r="G166" s="39">
        <v>0</v>
      </c>
      <c r="H166" s="39" t="s">
        <v>20</v>
      </c>
      <c r="I166" s="39">
        <v>36</v>
      </c>
      <c r="J166" s="39" t="s">
        <v>20</v>
      </c>
      <c r="K166" s="39" t="s">
        <v>20</v>
      </c>
      <c r="L166" s="39">
        <v>5</v>
      </c>
      <c r="M166" s="39" t="s">
        <v>20</v>
      </c>
      <c r="N166" s="39">
        <v>41</v>
      </c>
      <c r="O166" s="39">
        <v>11</v>
      </c>
    </row>
    <row r="167" spans="1:15" s="18" customFormat="1" ht="11.25" x14ac:dyDescent="0.2">
      <c r="A167" s="5" t="s">
        <v>466</v>
      </c>
      <c r="B167" s="100">
        <v>213</v>
      </c>
      <c r="C167" s="5" t="s">
        <v>287</v>
      </c>
      <c r="D167" s="5" t="s">
        <v>156</v>
      </c>
      <c r="E167" s="39">
        <v>30</v>
      </c>
      <c r="F167" s="39">
        <v>45</v>
      </c>
      <c r="G167" s="39">
        <v>0</v>
      </c>
      <c r="H167" s="39" t="s">
        <v>20</v>
      </c>
      <c r="I167" s="39">
        <v>19</v>
      </c>
      <c r="J167" s="39">
        <v>10</v>
      </c>
      <c r="K167" s="39" t="s">
        <v>20</v>
      </c>
      <c r="L167" s="39" t="s">
        <v>20</v>
      </c>
      <c r="M167" s="39" t="s">
        <v>20</v>
      </c>
      <c r="N167" s="39">
        <v>39</v>
      </c>
      <c r="O167" s="39">
        <v>16</v>
      </c>
    </row>
    <row r="168" spans="1:15" s="18" customFormat="1" ht="11.25" x14ac:dyDescent="0.2">
      <c r="A168" s="5"/>
      <c r="B168" s="100"/>
      <c r="C168" s="5"/>
      <c r="D168" s="5"/>
      <c r="E168" s="39" t="s">
        <v>487</v>
      </c>
      <c r="F168" s="39" t="s">
        <v>487</v>
      </c>
      <c r="G168" s="39" t="s">
        <v>487</v>
      </c>
      <c r="H168" s="39" t="s">
        <v>487</v>
      </c>
      <c r="I168" s="39" t="s">
        <v>487</v>
      </c>
      <c r="J168" s="39" t="s">
        <v>487</v>
      </c>
      <c r="K168" s="39" t="s">
        <v>487</v>
      </c>
      <c r="L168" s="39" t="s">
        <v>487</v>
      </c>
      <c r="M168" s="39" t="s">
        <v>487</v>
      </c>
      <c r="N168" s="39" t="s">
        <v>487</v>
      </c>
      <c r="O168" s="39" t="s">
        <v>487</v>
      </c>
    </row>
    <row r="169" spans="1:15" s="13" customFormat="1" ht="11.25" x14ac:dyDescent="0.2">
      <c r="A169" s="102" t="s">
        <v>450</v>
      </c>
      <c r="B169" s="86" t="s">
        <v>467</v>
      </c>
      <c r="C169" s="99" t="s">
        <v>112</v>
      </c>
      <c r="D169" s="92"/>
      <c r="E169" s="108">
        <v>1300</v>
      </c>
      <c r="F169" s="108">
        <v>60</v>
      </c>
      <c r="G169" s="108">
        <v>3</v>
      </c>
      <c r="H169" s="108">
        <v>55</v>
      </c>
      <c r="I169" s="108">
        <v>38</v>
      </c>
      <c r="J169" s="108">
        <v>6</v>
      </c>
      <c r="K169" s="108">
        <v>6</v>
      </c>
      <c r="L169" s="108">
        <v>6</v>
      </c>
      <c r="M169" s="108">
        <v>6</v>
      </c>
      <c r="N169" s="108">
        <v>29</v>
      </c>
      <c r="O169" s="108">
        <v>10</v>
      </c>
    </row>
    <row r="170" spans="1:15" s="18" customFormat="1" ht="11.25" x14ac:dyDescent="0.2">
      <c r="A170" s="101"/>
      <c r="B170" s="100"/>
      <c r="C170" s="96"/>
      <c r="D170" s="5"/>
      <c r="E170" s="39" t="s">
        <v>487</v>
      </c>
      <c r="F170" s="39" t="s">
        <v>487</v>
      </c>
      <c r="G170" s="39" t="s">
        <v>487</v>
      </c>
      <c r="H170" s="39" t="s">
        <v>487</v>
      </c>
      <c r="I170" s="39" t="s">
        <v>487</v>
      </c>
      <c r="J170" s="39" t="s">
        <v>487</v>
      </c>
      <c r="K170" s="39" t="s">
        <v>487</v>
      </c>
      <c r="L170" s="39" t="s">
        <v>487</v>
      </c>
      <c r="M170" s="39" t="s">
        <v>487</v>
      </c>
      <c r="N170" s="39" t="s">
        <v>487</v>
      </c>
      <c r="O170" s="39" t="s">
        <v>487</v>
      </c>
    </row>
    <row r="171" spans="1:15" s="18" customFormat="1" ht="11.25" x14ac:dyDescent="0.2">
      <c r="A171" s="5" t="s">
        <v>468</v>
      </c>
      <c r="B171" s="100">
        <v>301</v>
      </c>
      <c r="C171" s="5" t="s">
        <v>111</v>
      </c>
      <c r="D171" s="5" t="s">
        <v>112</v>
      </c>
      <c r="E171" s="39">
        <v>105</v>
      </c>
      <c r="F171" s="39">
        <v>61</v>
      </c>
      <c r="G171" s="39">
        <v>10</v>
      </c>
      <c r="H171" s="39">
        <v>54</v>
      </c>
      <c r="I171" s="39">
        <v>49</v>
      </c>
      <c r="J171" s="39" t="s">
        <v>20</v>
      </c>
      <c r="K171" s="39">
        <v>3</v>
      </c>
      <c r="L171" s="39" t="s">
        <v>20</v>
      </c>
      <c r="M171" s="39">
        <v>7</v>
      </c>
      <c r="N171" s="39">
        <v>28</v>
      </c>
      <c r="O171" s="39">
        <v>11</v>
      </c>
    </row>
    <row r="172" spans="1:15" s="18" customFormat="1" ht="11.25" x14ac:dyDescent="0.2">
      <c r="A172" s="5" t="s">
        <v>469</v>
      </c>
      <c r="B172" s="100">
        <v>302</v>
      </c>
      <c r="C172" s="5" t="s">
        <v>113</v>
      </c>
      <c r="D172" s="5" t="s">
        <v>112</v>
      </c>
      <c r="E172" s="39">
        <v>35</v>
      </c>
      <c r="F172" s="39">
        <v>51</v>
      </c>
      <c r="G172" s="39" t="s">
        <v>20</v>
      </c>
      <c r="H172" s="39">
        <v>43</v>
      </c>
      <c r="I172" s="39">
        <v>20</v>
      </c>
      <c r="J172" s="39">
        <v>0</v>
      </c>
      <c r="K172" s="39">
        <v>0</v>
      </c>
      <c r="L172" s="39">
        <v>23</v>
      </c>
      <c r="M172" s="39">
        <v>9</v>
      </c>
      <c r="N172" s="39">
        <v>34</v>
      </c>
      <c r="O172" s="39">
        <v>14</v>
      </c>
    </row>
    <row r="173" spans="1:15" s="18" customFormat="1" ht="11.25" x14ac:dyDescent="0.2">
      <c r="A173" s="5" t="s">
        <v>470</v>
      </c>
      <c r="B173" s="100">
        <v>303</v>
      </c>
      <c r="C173" s="5" t="s">
        <v>129</v>
      </c>
      <c r="D173" s="5" t="s">
        <v>112</v>
      </c>
      <c r="E173" s="39">
        <v>65</v>
      </c>
      <c r="F173" s="39">
        <v>60</v>
      </c>
      <c r="G173" s="39" t="s">
        <v>20</v>
      </c>
      <c r="H173" s="39">
        <v>51</v>
      </c>
      <c r="I173" s="39">
        <v>46</v>
      </c>
      <c r="J173" s="39" t="s">
        <v>20</v>
      </c>
      <c r="K173" s="39">
        <v>0</v>
      </c>
      <c r="L173" s="39" t="s">
        <v>20</v>
      </c>
      <c r="M173" s="39">
        <v>9</v>
      </c>
      <c r="N173" s="39">
        <v>30</v>
      </c>
      <c r="O173" s="39">
        <v>10</v>
      </c>
    </row>
    <row r="174" spans="1:15" s="18" customFormat="1" ht="11.25" x14ac:dyDescent="0.2">
      <c r="A174" s="5" t="s">
        <v>471</v>
      </c>
      <c r="B174" s="100">
        <v>304</v>
      </c>
      <c r="C174" s="5" t="s">
        <v>142</v>
      </c>
      <c r="D174" s="5" t="s">
        <v>112</v>
      </c>
      <c r="E174" s="39">
        <v>115</v>
      </c>
      <c r="F174" s="39">
        <v>74</v>
      </c>
      <c r="G174" s="39" t="s">
        <v>20</v>
      </c>
      <c r="H174" s="39">
        <v>71</v>
      </c>
      <c r="I174" s="39">
        <v>32</v>
      </c>
      <c r="J174" s="39">
        <v>34</v>
      </c>
      <c r="K174" s="39" t="s">
        <v>20</v>
      </c>
      <c r="L174" s="39" t="s">
        <v>20</v>
      </c>
      <c r="M174" s="39">
        <v>3</v>
      </c>
      <c r="N174" s="39">
        <v>13</v>
      </c>
      <c r="O174" s="39">
        <v>14</v>
      </c>
    </row>
    <row r="175" spans="1:15" s="18" customFormat="1" ht="11.25" x14ac:dyDescent="0.2">
      <c r="A175" s="5" t="s">
        <v>472</v>
      </c>
      <c r="B175" s="100">
        <v>305</v>
      </c>
      <c r="C175" s="5" t="s">
        <v>145</v>
      </c>
      <c r="D175" s="5" t="s">
        <v>112</v>
      </c>
      <c r="E175" s="39">
        <v>55</v>
      </c>
      <c r="F175" s="39">
        <v>40</v>
      </c>
      <c r="G175" s="39" t="s">
        <v>20</v>
      </c>
      <c r="H175" s="39">
        <v>33</v>
      </c>
      <c r="I175" s="39">
        <v>20</v>
      </c>
      <c r="J175" s="39" t="s">
        <v>20</v>
      </c>
      <c r="K175" s="39" t="s">
        <v>20</v>
      </c>
      <c r="L175" s="39">
        <v>11</v>
      </c>
      <c r="M175" s="39">
        <v>7</v>
      </c>
      <c r="N175" s="39">
        <v>47</v>
      </c>
      <c r="O175" s="39">
        <v>13</v>
      </c>
    </row>
    <row r="176" spans="1:15" s="18" customFormat="1" ht="11.25" x14ac:dyDescent="0.2">
      <c r="A176" s="5" t="s">
        <v>473</v>
      </c>
      <c r="B176" s="100">
        <v>306</v>
      </c>
      <c r="C176" s="5" t="s">
        <v>164</v>
      </c>
      <c r="D176" s="5" t="s">
        <v>112</v>
      </c>
      <c r="E176" s="39">
        <v>155</v>
      </c>
      <c r="F176" s="39">
        <v>59</v>
      </c>
      <c r="G176" s="39" t="s">
        <v>20</v>
      </c>
      <c r="H176" s="39" t="s">
        <v>20</v>
      </c>
      <c r="I176" s="39">
        <v>20</v>
      </c>
      <c r="J176" s="39" t="s">
        <v>20</v>
      </c>
      <c r="K176" s="39">
        <v>29</v>
      </c>
      <c r="L176" s="39" t="s">
        <v>20</v>
      </c>
      <c r="M176" s="39" t="s">
        <v>20</v>
      </c>
      <c r="N176" s="39">
        <v>29</v>
      </c>
      <c r="O176" s="39">
        <v>12</v>
      </c>
    </row>
    <row r="177" spans="1:15" s="18" customFormat="1" ht="11.25" x14ac:dyDescent="0.2">
      <c r="A177" s="5" t="s">
        <v>474</v>
      </c>
      <c r="B177" s="100">
        <v>307</v>
      </c>
      <c r="C177" s="5" t="s">
        <v>182</v>
      </c>
      <c r="D177" s="5" t="s">
        <v>112</v>
      </c>
      <c r="E177" s="39">
        <v>95</v>
      </c>
      <c r="F177" s="39">
        <v>63</v>
      </c>
      <c r="G177" s="39" t="s">
        <v>20</v>
      </c>
      <c r="H177" s="39">
        <v>57</v>
      </c>
      <c r="I177" s="39">
        <v>39</v>
      </c>
      <c r="J177" s="39">
        <v>13</v>
      </c>
      <c r="K177" s="39">
        <v>0</v>
      </c>
      <c r="L177" s="39">
        <v>6</v>
      </c>
      <c r="M177" s="39">
        <v>5</v>
      </c>
      <c r="N177" s="39">
        <v>27</v>
      </c>
      <c r="O177" s="39">
        <v>10</v>
      </c>
    </row>
    <row r="178" spans="1:15" s="18" customFormat="1" ht="11.25" x14ac:dyDescent="0.2">
      <c r="A178" s="5" t="s">
        <v>475</v>
      </c>
      <c r="B178" s="100">
        <v>308</v>
      </c>
      <c r="C178" s="5" t="s">
        <v>185</v>
      </c>
      <c r="D178" s="5" t="s">
        <v>112</v>
      </c>
      <c r="E178" s="39">
        <v>90</v>
      </c>
      <c r="F178" s="39">
        <v>54</v>
      </c>
      <c r="G178" s="39" t="s">
        <v>20</v>
      </c>
      <c r="H178" s="39">
        <v>51</v>
      </c>
      <c r="I178" s="39">
        <v>47</v>
      </c>
      <c r="J178" s="39">
        <v>0</v>
      </c>
      <c r="K178" s="39" t="s">
        <v>20</v>
      </c>
      <c r="L178" s="39" t="s">
        <v>20</v>
      </c>
      <c r="M178" s="39">
        <v>3</v>
      </c>
      <c r="N178" s="39">
        <v>30</v>
      </c>
      <c r="O178" s="39">
        <v>15</v>
      </c>
    </row>
    <row r="179" spans="1:15" s="18" customFormat="1" ht="11.25" x14ac:dyDescent="0.2">
      <c r="A179" s="5" t="s">
        <v>476</v>
      </c>
      <c r="B179" s="100">
        <v>203</v>
      </c>
      <c r="C179" s="5" t="s">
        <v>189</v>
      </c>
      <c r="D179" s="5" t="s">
        <v>112</v>
      </c>
      <c r="E179" s="39">
        <v>70</v>
      </c>
      <c r="F179" s="39">
        <v>62</v>
      </c>
      <c r="G179" s="39" t="s">
        <v>20</v>
      </c>
      <c r="H179" s="39">
        <v>54</v>
      </c>
      <c r="I179" s="39">
        <v>43</v>
      </c>
      <c r="J179" s="39">
        <v>13</v>
      </c>
      <c r="K179" s="39">
        <v>0</v>
      </c>
      <c r="L179" s="39">
        <v>7</v>
      </c>
      <c r="M179" s="39">
        <v>7</v>
      </c>
      <c r="N179" s="39">
        <v>31</v>
      </c>
      <c r="O179" s="39">
        <v>7</v>
      </c>
    </row>
    <row r="180" spans="1:15" s="18" customFormat="1" ht="11.25" x14ac:dyDescent="0.2">
      <c r="A180" s="5" t="s">
        <v>477</v>
      </c>
      <c r="B180" s="100">
        <v>310</v>
      </c>
      <c r="C180" s="5" t="s">
        <v>195</v>
      </c>
      <c r="D180" s="5" t="s">
        <v>112</v>
      </c>
      <c r="E180" s="39">
        <v>35</v>
      </c>
      <c r="F180" s="39">
        <v>42</v>
      </c>
      <c r="G180" s="39" t="s">
        <v>20</v>
      </c>
      <c r="H180" s="39" t="s">
        <v>20</v>
      </c>
      <c r="I180" s="39">
        <v>27</v>
      </c>
      <c r="J180" s="39" t="s">
        <v>20</v>
      </c>
      <c r="K180" s="39">
        <v>0</v>
      </c>
      <c r="L180" s="39" t="s">
        <v>20</v>
      </c>
      <c r="M180" s="39" t="s">
        <v>20</v>
      </c>
      <c r="N180" s="39">
        <v>48</v>
      </c>
      <c r="O180" s="39">
        <v>9</v>
      </c>
    </row>
    <row r="181" spans="1:15" s="18" customFormat="1" ht="11.25" x14ac:dyDescent="0.2">
      <c r="A181" s="5" t="s">
        <v>478</v>
      </c>
      <c r="B181" s="100">
        <v>311</v>
      </c>
      <c r="C181" s="5" t="s">
        <v>197</v>
      </c>
      <c r="D181" s="5" t="s">
        <v>112</v>
      </c>
      <c r="E181" s="39">
        <v>35</v>
      </c>
      <c r="F181" s="39">
        <v>44</v>
      </c>
      <c r="G181" s="39" t="s">
        <v>20</v>
      </c>
      <c r="H181" s="39" t="s">
        <v>20</v>
      </c>
      <c r="I181" s="39" t="s">
        <v>20</v>
      </c>
      <c r="J181" s="39">
        <v>0</v>
      </c>
      <c r="K181" s="39">
        <v>0</v>
      </c>
      <c r="L181" s="39">
        <v>0</v>
      </c>
      <c r="M181" s="39" t="s">
        <v>20</v>
      </c>
      <c r="N181" s="39" t="s">
        <v>20</v>
      </c>
      <c r="O181" s="39" t="s">
        <v>20</v>
      </c>
    </row>
    <row r="182" spans="1:15" s="18" customFormat="1" ht="11.25" x14ac:dyDescent="0.2">
      <c r="A182" s="5" t="s">
        <v>479</v>
      </c>
      <c r="B182" s="100">
        <v>312</v>
      </c>
      <c r="C182" s="5" t="s">
        <v>200</v>
      </c>
      <c r="D182" s="5" t="s">
        <v>112</v>
      </c>
      <c r="E182" s="39">
        <v>50</v>
      </c>
      <c r="F182" s="39">
        <v>61</v>
      </c>
      <c r="G182" s="39" t="s">
        <v>20</v>
      </c>
      <c r="H182" s="39">
        <v>51</v>
      </c>
      <c r="I182" s="39">
        <v>43</v>
      </c>
      <c r="J182" s="39">
        <v>6</v>
      </c>
      <c r="K182" s="39" t="s">
        <v>20</v>
      </c>
      <c r="L182" s="39" t="s">
        <v>20</v>
      </c>
      <c r="M182" s="39">
        <v>10</v>
      </c>
      <c r="N182" s="39" t="s">
        <v>20</v>
      </c>
      <c r="O182" s="39" t="s">
        <v>20</v>
      </c>
    </row>
    <row r="183" spans="1:15" s="18" customFormat="1" ht="11.25" x14ac:dyDescent="0.2">
      <c r="A183" s="5" t="s">
        <v>480</v>
      </c>
      <c r="B183" s="100">
        <v>313</v>
      </c>
      <c r="C183" s="5" t="s">
        <v>201</v>
      </c>
      <c r="D183" s="5" t="s">
        <v>112</v>
      </c>
      <c r="E183" s="39">
        <v>95</v>
      </c>
      <c r="F183" s="39">
        <v>56</v>
      </c>
      <c r="G183" s="39">
        <v>3</v>
      </c>
      <c r="H183" s="39">
        <v>48</v>
      </c>
      <c r="I183" s="39">
        <v>43</v>
      </c>
      <c r="J183" s="39" t="s">
        <v>20</v>
      </c>
      <c r="K183" s="39" t="s">
        <v>20</v>
      </c>
      <c r="L183" s="39">
        <v>4</v>
      </c>
      <c r="M183" s="39">
        <v>9</v>
      </c>
      <c r="N183" s="39">
        <v>33</v>
      </c>
      <c r="O183" s="39">
        <v>11</v>
      </c>
    </row>
    <row r="184" spans="1:15" s="18" customFormat="1" ht="11.25" x14ac:dyDescent="0.2">
      <c r="A184" s="5" t="s">
        <v>481</v>
      </c>
      <c r="B184" s="100">
        <v>314</v>
      </c>
      <c r="C184" s="5" t="s">
        <v>208</v>
      </c>
      <c r="D184" s="5" t="s">
        <v>112</v>
      </c>
      <c r="E184" s="39">
        <v>10</v>
      </c>
      <c r="F184" s="39">
        <v>83</v>
      </c>
      <c r="G184" s="39" t="s">
        <v>20</v>
      </c>
      <c r="H184" s="39" t="s">
        <v>20</v>
      </c>
      <c r="I184" s="39">
        <v>33</v>
      </c>
      <c r="J184" s="39">
        <v>0</v>
      </c>
      <c r="K184" s="39">
        <v>0</v>
      </c>
      <c r="L184" s="39" t="s">
        <v>20</v>
      </c>
      <c r="M184" s="39" t="s">
        <v>20</v>
      </c>
      <c r="N184" s="39" t="s">
        <v>20</v>
      </c>
      <c r="O184" s="39" t="s">
        <v>20</v>
      </c>
    </row>
    <row r="185" spans="1:15" s="18" customFormat="1" ht="11.25" x14ac:dyDescent="0.2">
      <c r="A185" s="5" t="s">
        <v>482</v>
      </c>
      <c r="B185" s="100">
        <v>315</v>
      </c>
      <c r="C185" s="5" t="s">
        <v>222</v>
      </c>
      <c r="D185" s="5" t="s">
        <v>112</v>
      </c>
      <c r="E185" s="39">
        <v>30</v>
      </c>
      <c r="F185" s="39">
        <v>45</v>
      </c>
      <c r="G185" s="39">
        <v>0</v>
      </c>
      <c r="H185" s="39" t="s">
        <v>20</v>
      </c>
      <c r="I185" s="39" t="s">
        <v>20</v>
      </c>
      <c r="J185" s="39">
        <v>0</v>
      </c>
      <c r="K185" s="39">
        <v>0</v>
      </c>
      <c r="L185" s="39">
        <v>0</v>
      </c>
      <c r="M185" s="39" t="s">
        <v>20</v>
      </c>
      <c r="N185" s="39">
        <v>39</v>
      </c>
      <c r="O185" s="39">
        <v>16</v>
      </c>
    </row>
    <row r="186" spans="1:15" s="18" customFormat="1" ht="11.25" x14ac:dyDescent="0.2">
      <c r="A186" s="5" t="s">
        <v>483</v>
      </c>
      <c r="B186" s="100">
        <v>317</v>
      </c>
      <c r="C186" s="5" t="s">
        <v>244</v>
      </c>
      <c r="D186" s="5" t="s">
        <v>112</v>
      </c>
      <c r="E186" s="39">
        <v>50</v>
      </c>
      <c r="F186" s="39">
        <v>73</v>
      </c>
      <c r="G186" s="39" t="s">
        <v>20</v>
      </c>
      <c r="H186" s="39" t="s">
        <v>20</v>
      </c>
      <c r="I186" s="39">
        <v>61</v>
      </c>
      <c r="J186" s="39" t="s">
        <v>20</v>
      </c>
      <c r="K186" s="39" t="s">
        <v>20</v>
      </c>
      <c r="L186" s="39">
        <v>6</v>
      </c>
      <c r="M186" s="39" t="s">
        <v>20</v>
      </c>
      <c r="N186" s="39" t="s">
        <v>20</v>
      </c>
      <c r="O186" s="39" t="s">
        <v>20</v>
      </c>
    </row>
    <row r="187" spans="1:15" s="18" customFormat="1" ht="11.25" x14ac:dyDescent="0.2">
      <c r="A187" s="5" t="s">
        <v>484</v>
      </c>
      <c r="B187" s="100">
        <v>318</v>
      </c>
      <c r="C187" s="5" t="s">
        <v>246</v>
      </c>
      <c r="D187" s="5" t="s">
        <v>112</v>
      </c>
      <c r="E187" s="39">
        <v>5</v>
      </c>
      <c r="F187" s="39" t="s">
        <v>20</v>
      </c>
      <c r="G187" s="39" t="s">
        <v>20</v>
      </c>
      <c r="H187" s="39" t="s">
        <v>20</v>
      </c>
      <c r="I187" s="39" t="s">
        <v>20</v>
      </c>
      <c r="J187" s="39" t="s">
        <v>20</v>
      </c>
      <c r="K187" s="39" t="s">
        <v>20</v>
      </c>
      <c r="L187" s="39" t="s">
        <v>20</v>
      </c>
      <c r="M187" s="39" t="s">
        <v>20</v>
      </c>
      <c r="N187" s="39" t="s">
        <v>20</v>
      </c>
      <c r="O187" s="39" t="s">
        <v>20</v>
      </c>
    </row>
    <row r="188" spans="1:15" s="18" customFormat="1" ht="11.25" x14ac:dyDescent="0.2">
      <c r="A188" s="5" t="s">
        <v>485</v>
      </c>
      <c r="B188" s="100">
        <v>319</v>
      </c>
      <c r="C188" s="5" t="s">
        <v>271</v>
      </c>
      <c r="D188" s="5" t="s">
        <v>112</v>
      </c>
      <c r="E188" s="39">
        <v>65</v>
      </c>
      <c r="F188" s="39">
        <v>72</v>
      </c>
      <c r="G188" s="39">
        <v>5</v>
      </c>
      <c r="H188" s="39">
        <v>58</v>
      </c>
      <c r="I188" s="39">
        <v>46</v>
      </c>
      <c r="J188" s="39">
        <v>5</v>
      </c>
      <c r="K188" s="39">
        <v>0</v>
      </c>
      <c r="L188" s="39">
        <v>8</v>
      </c>
      <c r="M188" s="39">
        <v>14</v>
      </c>
      <c r="N188" s="39">
        <v>20</v>
      </c>
      <c r="O188" s="39">
        <v>8</v>
      </c>
    </row>
    <row r="189" spans="1:15" s="18" customFormat="1" ht="11.25" x14ac:dyDescent="0.2">
      <c r="A189" s="5" t="s">
        <v>486</v>
      </c>
      <c r="B189" s="103">
        <v>320</v>
      </c>
      <c r="C189" s="5" t="s">
        <v>281</v>
      </c>
      <c r="D189" s="5" t="s">
        <v>112</v>
      </c>
      <c r="E189" s="39">
        <v>135</v>
      </c>
      <c r="F189" s="39">
        <v>63</v>
      </c>
      <c r="G189" s="39" t="s">
        <v>20</v>
      </c>
      <c r="H189" s="39">
        <v>61</v>
      </c>
      <c r="I189" s="39">
        <v>41</v>
      </c>
      <c r="J189" s="39">
        <v>2</v>
      </c>
      <c r="K189" s="39">
        <v>15</v>
      </c>
      <c r="L189" s="39">
        <v>3</v>
      </c>
      <c r="M189" s="39">
        <v>2</v>
      </c>
      <c r="N189" s="39">
        <v>29</v>
      </c>
      <c r="O189" s="39">
        <v>8</v>
      </c>
    </row>
    <row r="190" spans="1:15" x14ac:dyDescent="0.25">
      <c r="A190" s="82"/>
      <c r="B190" s="111"/>
      <c r="C190" s="82"/>
      <c r="D190" s="82"/>
      <c r="E190" s="40"/>
      <c r="F190" s="40"/>
      <c r="G190" s="40"/>
      <c r="H190" s="40"/>
      <c r="I190" s="40"/>
      <c r="J190" s="40"/>
      <c r="K190" s="40"/>
      <c r="L190" s="40"/>
      <c r="M190" s="40"/>
      <c r="N190" s="40"/>
      <c r="O190" s="40"/>
    </row>
    <row r="191" spans="1:15" x14ac:dyDescent="0.25">
      <c r="C191" s="18" t="s">
        <v>51</v>
      </c>
      <c r="O191" s="28" t="s">
        <v>52</v>
      </c>
    </row>
  </sheetData>
  <sheetProtection selectLockedCells="1" sort="0" autoFilter="0"/>
  <mergeCells count="3">
    <mergeCell ref="H4:L4"/>
    <mergeCell ref="N4:O4"/>
    <mergeCell ref="I5:K5"/>
  </mergeCells>
  <pageMargins left="0.70866141732283472" right="0.70866141732283472" top="0.74803149606299213" bottom="0.74803149606299213" header="0.31496062992125984" footer="0.31496062992125984"/>
  <pageSetup paperSize="9" scale="2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K196"/>
  <sheetViews>
    <sheetView workbookViewId="0">
      <pane xSplit="4" ySplit="7" topLeftCell="E8" activePane="bottomRight" state="frozen"/>
      <selection pane="topRight" activeCell="D1" sqref="D1"/>
      <selection pane="bottomLeft" activeCell="A7" sqref="A7"/>
      <selection pane="bottomRight" sqref="A1:W1"/>
    </sheetView>
  </sheetViews>
  <sheetFormatPr defaultRowHeight="15" x14ac:dyDescent="0.25"/>
  <cols>
    <col min="1" max="1" width="9.7109375" style="117" customWidth="1"/>
    <col min="2" max="2" width="6.28515625" style="117" bestFit="1" customWidth="1"/>
    <col min="3" max="3" width="28.42578125" style="117" customWidth="1"/>
    <col min="4" max="4" width="19.28515625" style="117" bestFit="1" customWidth="1"/>
    <col min="5" max="7" width="9.140625" style="118"/>
    <col min="8" max="13" width="9.140625" style="117" customWidth="1"/>
    <col min="14" max="22" width="9.140625" style="117"/>
    <col min="23" max="27" width="9.140625" style="117" customWidth="1"/>
    <col min="28" max="31" width="9.140625" style="117"/>
    <col min="32" max="36" width="9.140625" style="117" customWidth="1"/>
    <col min="37" max="16384" width="9.140625" style="117"/>
  </cols>
  <sheetData>
    <row r="1" spans="1:37" s="41" customFormat="1" ht="12.75" x14ac:dyDescent="0.2">
      <c r="A1" s="212" t="s">
        <v>296</v>
      </c>
      <c r="B1" s="212"/>
      <c r="C1" s="212"/>
      <c r="D1" s="212"/>
      <c r="E1" s="212"/>
      <c r="F1" s="212"/>
      <c r="G1" s="212"/>
      <c r="H1" s="212"/>
      <c r="I1" s="212"/>
      <c r="J1" s="212"/>
      <c r="K1" s="212"/>
      <c r="L1" s="212"/>
      <c r="M1" s="212"/>
      <c r="N1" s="212"/>
      <c r="O1" s="212"/>
      <c r="P1" s="212"/>
      <c r="Q1" s="212"/>
      <c r="R1" s="212"/>
      <c r="S1" s="212"/>
      <c r="T1" s="212"/>
      <c r="U1" s="212"/>
      <c r="V1" s="212"/>
      <c r="W1" s="212"/>
      <c r="X1" s="112"/>
      <c r="Y1" s="112"/>
      <c r="Z1" s="112"/>
      <c r="AA1" s="112"/>
    </row>
    <row r="2" spans="1:37" s="41" customFormat="1" ht="15" customHeight="1" x14ac:dyDescent="0.2">
      <c r="A2" s="3" t="s">
        <v>33</v>
      </c>
      <c r="B2" s="35"/>
      <c r="C2" s="35"/>
      <c r="D2" s="113"/>
      <c r="E2" s="35"/>
      <c r="F2" s="35"/>
      <c r="G2" s="35"/>
    </row>
    <row r="3" spans="1:37" s="41" customFormat="1" ht="15" customHeight="1" x14ac:dyDescent="0.2">
      <c r="A3" s="33" t="s">
        <v>493</v>
      </c>
      <c r="B3" s="35"/>
      <c r="C3" s="35"/>
      <c r="D3" s="113"/>
      <c r="E3" s="35"/>
      <c r="F3" s="35"/>
      <c r="G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row>
    <row r="4" spans="1:37" s="41" customFormat="1" ht="11.25" x14ac:dyDescent="0.2">
      <c r="B4" s="35"/>
      <c r="C4" s="35"/>
      <c r="D4" s="35"/>
      <c r="E4" s="35"/>
      <c r="F4" s="35"/>
      <c r="G4" s="35"/>
      <c r="H4" s="35"/>
      <c r="I4" s="35"/>
      <c r="J4" s="35"/>
      <c r="K4" s="114"/>
      <c r="L4" s="114"/>
      <c r="M4" s="114"/>
      <c r="N4" s="114"/>
      <c r="O4" s="114"/>
      <c r="P4" s="114"/>
      <c r="Q4" s="114"/>
      <c r="R4" s="114"/>
      <c r="S4" s="114"/>
      <c r="T4" s="114"/>
      <c r="U4" s="114"/>
      <c r="V4" s="114"/>
      <c r="W4" s="114"/>
      <c r="X4" s="114"/>
      <c r="Y4" s="114"/>
      <c r="Z4" s="114"/>
      <c r="AA4" s="114"/>
      <c r="AB4" s="114"/>
      <c r="AC4" s="114"/>
      <c r="AD4" s="114"/>
      <c r="AE4" s="114"/>
      <c r="AF4" s="221" t="s">
        <v>298</v>
      </c>
      <c r="AG4" s="221"/>
      <c r="AH4" s="221"/>
      <c r="AI4" s="221"/>
      <c r="AJ4" s="221"/>
      <c r="AK4" s="221"/>
    </row>
    <row r="5" spans="1:37" s="41" customFormat="1" ht="15" customHeight="1" x14ac:dyDescent="0.2">
      <c r="B5" s="35"/>
      <c r="C5" s="35"/>
      <c r="D5" s="35"/>
      <c r="E5" s="35"/>
      <c r="F5" s="35"/>
      <c r="G5" s="35"/>
      <c r="H5" s="35"/>
      <c r="I5" s="35"/>
      <c r="J5" s="35"/>
      <c r="K5" s="114"/>
      <c r="L5" s="114"/>
      <c r="M5" s="114"/>
      <c r="N5" s="114"/>
      <c r="O5" s="114"/>
      <c r="P5" s="114"/>
      <c r="Q5" s="114"/>
      <c r="R5" s="114"/>
      <c r="S5" s="114"/>
      <c r="T5" s="114"/>
      <c r="U5" s="114"/>
      <c r="V5" s="114"/>
      <c r="W5" s="114"/>
      <c r="X5" s="114"/>
      <c r="Y5" s="114"/>
      <c r="Z5" s="114"/>
      <c r="AA5" s="114"/>
      <c r="AB5" s="114"/>
      <c r="AC5" s="114"/>
      <c r="AD5" s="114"/>
      <c r="AE5" s="114"/>
      <c r="AF5" s="115"/>
      <c r="AG5" s="115"/>
      <c r="AH5" s="115"/>
      <c r="AI5" s="115"/>
      <c r="AJ5" s="115"/>
      <c r="AK5" s="115"/>
    </row>
    <row r="6" spans="1:37" s="41" customFormat="1" ht="39.75" customHeight="1" x14ac:dyDescent="0.2">
      <c r="A6" s="36"/>
      <c r="E6" s="223" t="s">
        <v>670</v>
      </c>
      <c r="F6" s="222"/>
      <c r="G6" s="222"/>
      <c r="H6" s="224" t="s">
        <v>678</v>
      </c>
      <c r="I6" s="224"/>
      <c r="J6" s="224"/>
      <c r="K6" s="225" t="s">
        <v>679</v>
      </c>
      <c r="L6" s="225"/>
      <c r="M6" s="225"/>
      <c r="N6" s="222" t="s">
        <v>306</v>
      </c>
      <c r="O6" s="222"/>
      <c r="P6" s="222"/>
      <c r="Q6" s="222" t="s">
        <v>673</v>
      </c>
      <c r="R6" s="222"/>
      <c r="S6" s="222"/>
      <c r="T6" s="222" t="s">
        <v>307</v>
      </c>
      <c r="U6" s="222"/>
      <c r="V6" s="222"/>
      <c r="W6" s="222" t="s">
        <v>308</v>
      </c>
      <c r="X6" s="222"/>
      <c r="Y6" s="222"/>
      <c r="Z6" s="222" t="s">
        <v>674</v>
      </c>
      <c r="AA6" s="222"/>
      <c r="AB6" s="222"/>
      <c r="AC6" s="222" t="s">
        <v>680</v>
      </c>
      <c r="AD6" s="222"/>
      <c r="AE6" s="222"/>
      <c r="AF6" s="222" t="s">
        <v>676</v>
      </c>
      <c r="AG6" s="222"/>
      <c r="AH6" s="222"/>
      <c r="AI6" s="222" t="s">
        <v>677</v>
      </c>
      <c r="AJ6" s="222"/>
      <c r="AK6" s="222"/>
    </row>
    <row r="7" spans="1:37" s="41" customFormat="1" ht="11.25" x14ac:dyDescent="0.2">
      <c r="A7" s="116" t="s">
        <v>299</v>
      </c>
      <c r="B7" s="107" t="s">
        <v>300</v>
      </c>
      <c r="C7" s="87" t="s">
        <v>301</v>
      </c>
      <c r="D7" s="88" t="s">
        <v>302</v>
      </c>
      <c r="E7" s="23" t="s">
        <v>494</v>
      </c>
      <c r="F7" s="23" t="s">
        <v>495</v>
      </c>
      <c r="G7" s="23" t="s">
        <v>79</v>
      </c>
      <c r="H7" s="23" t="s">
        <v>494</v>
      </c>
      <c r="I7" s="23" t="s">
        <v>495</v>
      </c>
      <c r="J7" s="23" t="s">
        <v>79</v>
      </c>
      <c r="K7" s="23" t="s">
        <v>494</v>
      </c>
      <c r="L7" s="23" t="s">
        <v>495</v>
      </c>
      <c r="M7" s="23" t="s">
        <v>79</v>
      </c>
      <c r="N7" s="23" t="s">
        <v>494</v>
      </c>
      <c r="O7" s="23" t="s">
        <v>495</v>
      </c>
      <c r="P7" s="23" t="s">
        <v>79</v>
      </c>
      <c r="Q7" s="23" t="s">
        <v>494</v>
      </c>
      <c r="R7" s="23" t="s">
        <v>495</v>
      </c>
      <c r="S7" s="23" t="s">
        <v>79</v>
      </c>
      <c r="T7" s="23" t="s">
        <v>494</v>
      </c>
      <c r="U7" s="23" t="s">
        <v>495</v>
      </c>
      <c r="V7" s="23" t="s">
        <v>79</v>
      </c>
      <c r="W7" s="23" t="s">
        <v>494</v>
      </c>
      <c r="X7" s="23" t="s">
        <v>495</v>
      </c>
      <c r="Y7" s="23" t="s">
        <v>79</v>
      </c>
      <c r="Z7" s="23" t="s">
        <v>494</v>
      </c>
      <c r="AA7" s="23" t="s">
        <v>495</v>
      </c>
      <c r="AB7" s="23" t="s">
        <v>79</v>
      </c>
      <c r="AC7" s="23" t="s">
        <v>494</v>
      </c>
      <c r="AD7" s="23" t="s">
        <v>495</v>
      </c>
      <c r="AE7" s="23" t="s">
        <v>79</v>
      </c>
      <c r="AF7" s="23" t="s">
        <v>494</v>
      </c>
      <c r="AG7" s="23" t="s">
        <v>495</v>
      </c>
      <c r="AH7" s="23" t="s">
        <v>79</v>
      </c>
      <c r="AI7" s="23" t="s">
        <v>494</v>
      </c>
      <c r="AJ7" s="23" t="s">
        <v>495</v>
      </c>
      <c r="AK7" s="23" t="s">
        <v>79</v>
      </c>
    </row>
    <row r="8" spans="1:37" s="48" customFormat="1" ht="11.25" x14ac:dyDescent="0.2">
      <c r="A8" s="91" t="s">
        <v>313</v>
      </c>
      <c r="B8" s="86" t="s">
        <v>161</v>
      </c>
      <c r="C8" s="92" t="s">
        <v>496</v>
      </c>
      <c r="D8" s="93"/>
      <c r="E8" s="108">
        <v>277375</v>
      </c>
      <c r="F8" s="108">
        <v>270905</v>
      </c>
      <c r="G8" s="108">
        <v>548280</v>
      </c>
      <c r="H8" s="108">
        <v>93</v>
      </c>
      <c r="I8" s="108">
        <v>94</v>
      </c>
      <c r="J8" s="108">
        <v>94</v>
      </c>
      <c r="K8" s="108">
        <v>7</v>
      </c>
      <c r="L8" s="108">
        <v>5</v>
      </c>
      <c r="M8" s="108">
        <v>6</v>
      </c>
      <c r="N8" s="108">
        <v>90</v>
      </c>
      <c r="O8" s="108">
        <v>91</v>
      </c>
      <c r="P8" s="108">
        <v>91</v>
      </c>
      <c r="Q8" s="108">
        <v>41</v>
      </c>
      <c r="R8" s="108">
        <v>35</v>
      </c>
      <c r="S8" s="108">
        <v>38</v>
      </c>
      <c r="T8" s="108">
        <v>37</v>
      </c>
      <c r="U8" s="108">
        <v>41</v>
      </c>
      <c r="V8" s="108">
        <v>39</v>
      </c>
      <c r="W8" s="108">
        <v>11</v>
      </c>
      <c r="X8" s="108">
        <v>14</v>
      </c>
      <c r="Y8" s="108">
        <v>13</v>
      </c>
      <c r="Z8" s="108">
        <v>1</v>
      </c>
      <c r="AA8" s="108">
        <v>1</v>
      </c>
      <c r="AB8" s="108">
        <v>1</v>
      </c>
      <c r="AC8" s="108">
        <v>3</v>
      </c>
      <c r="AD8" s="108">
        <v>3</v>
      </c>
      <c r="AE8" s="108">
        <v>3</v>
      </c>
      <c r="AF8" s="108">
        <v>6</v>
      </c>
      <c r="AG8" s="108">
        <v>5</v>
      </c>
      <c r="AH8" s="108">
        <v>5</v>
      </c>
      <c r="AI8" s="108">
        <v>1</v>
      </c>
      <c r="AJ8" s="108">
        <v>1</v>
      </c>
      <c r="AK8" s="108">
        <v>1</v>
      </c>
    </row>
    <row r="9" spans="1:37" s="41" customFormat="1" ht="11.25" x14ac:dyDescent="0.2">
      <c r="A9" s="95"/>
      <c r="B9" s="18"/>
      <c r="C9" s="96"/>
      <c r="D9" s="80"/>
      <c r="E9" s="108" t="s">
        <v>487</v>
      </c>
      <c r="F9" s="108" t="s">
        <v>487</v>
      </c>
      <c r="G9" s="108" t="s">
        <v>487</v>
      </c>
      <c r="H9" s="39" t="s">
        <v>487</v>
      </c>
      <c r="I9" s="39" t="s">
        <v>487</v>
      </c>
      <c r="J9" s="39" t="s">
        <v>487</v>
      </c>
      <c r="K9" s="39" t="s">
        <v>487</v>
      </c>
      <c r="L9" s="39" t="s">
        <v>487</v>
      </c>
      <c r="M9" s="39" t="s">
        <v>487</v>
      </c>
      <c r="N9" s="39" t="s">
        <v>487</v>
      </c>
      <c r="O9" s="39" t="s">
        <v>487</v>
      </c>
      <c r="P9" s="39" t="s">
        <v>487</v>
      </c>
      <c r="Q9" s="39" t="s">
        <v>487</v>
      </c>
      <c r="R9" s="39" t="s">
        <v>487</v>
      </c>
      <c r="S9" s="39" t="s">
        <v>487</v>
      </c>
      <c r="T9" s="39" t="s">
        <v>487</v>
      </c>
      <c r="U9" s="39" t="s">
        <v>487</v>
      </c>
      <c r="V9" s="39" t="s">
        <v>487</v>
      </c>
      <c r="W9" s="39" t="s">
        <v>487</v>
      </c>
      <c r="X9" s="39" t="s">
        <v>487</v>
      </c>
      <c r="Y9" s="39" t="s">
        <v>487</v>
      </c>
      <c r="Z9" s="39" t="s">
        <v>487</v>
      </c>
      <c r="AA9" s="39" t="s">
        <v>487</v>
      </c>
      <c r="AB9" s="39" t="s">
        <v>487</v>
      </c>
      <c r="AC9" s="39" t="s">
        <v>487</v>
      </c>
      <c r="AD9" s="39" t="s">
        <v>487</v>
      </c>
      <c r="AE9" s="39" t="s">
        <v>487</v>
      </c>
      <c r="AF9" s="39" t="s">
        <v>487</v>
      </c>
      <c r="AG9" s="39" t="s">
        <v>487</v>
      </c>
      <c r="AH9" s="39" t="s">
        <v>487</v>
      </c>
      <c r="AI9" s="39" t="s">
        <v>487</v>
      </c>
      <c r="AJ9" s="39" t="s">
        <v>487</v>
      </c>
      <c r="AK9" s="39" t="s">
        <v>487</v>
      </c>
    </row>
    <row r="10" spans="1:37" s="48" customFormat="1" ht="11.25" x14ac:dyDescent="0.2">
      <c r="A10" s="98" t="s">
        <v>315</v>
      </c>
      <c r="B10" s="86" t="s">
        <v>316</v>
      </c>
      <c r="C10" s="99" t="s">
        <v>168</v>
      </c>
      <c r="D10" s="93"/>
      <c r="E10" s="108">
        <v>13665</v>
      </c>
      <c r="F10" s="108">
        <v>13260</v>
      </c>
      <c r="G10" s="108">
        <v>26925</v>
      </c>
      <c r="H10" s="108">
        <v>92</v>
      </c>
      <c r="I10" s="108">
        <v>92</v>
      </c>
      <c r="J10" s="108">
        <v>92</v>
      </c>
      <c r="K10" s="108">
        <v>10</v>
      </c>
      <c r="L10" s="108">
        <v>7</v>
      </c>
      <c r="M10" s="108">
        <v>8</v>
      </c>
      <c r="N10" s="108">
        <v>88</v>
      </c>
      <c r="O10" s="108">
        <v>89</v>
      </c>
      <c r="P10" s="108">
        <v>89</v>
      </c>
      <c r="Q10" s="108">
        <v>49</v>
      </c>
      <c r="R10" s="108">
        <v>43</v>
      </c>
      <c r="S10" s="108">
        <v>46</v>
      </c>
      <c r="T10" s="108">
        <v>32</v>
      </c>
      <c r="U10" s="108">
        <v>37</v>
      </c>
      <c r="V10" s="108">
        <v>35</v>
      </c>
      <c r="W10" s="108">
        <v>5</v>
      </c>
      <c r="X10" s="108">
        <v>8</v>
      </c>
      <c r="Y10" s="108">
        <v>7</v>
      </c>
      <c r="Z10" s="108">
        <v>1</v>
      </c>
      <c r="AA10" s="108">
        <v>1</v>
      </c>
      <c r="AB10" s="108">
        <v>1</v>
      </c>
      <c r="AC10" s="108">
        <v>4</v>
      </c>
      <c r="AD10" s="108">
        <v>3</v>
      </c>
      <c r="AE10" s="108">
        <v>3</v>
      </c>
      <c r="AF10" s="108">
        <v>8</v>
      </c>
      <c r="AG10" s="108">
        <v>7</v>
      </c>
      <c r="AH10" s="108">
        <v>7</v>
      </c>
      <c r="AI10" s="108">
        <v>1</v>
      </c>
      <c r="AJ10" s="108">
        <v>1</v>
      </c>
      <c r="AK10" s="108">
        <v>1</v>
      </c>
    </row>
    <row r="11" spans="1:37" s="41" customFormat="1" ht="11.25" x14ac:dyDescent="0.2">
      <c r="A11" s="95"/>
      <c r="B11" s="100"/>
      <c r="C11" s="96"/>
      <c r="D11" s="80"/>
      <c r="E11" s="39" t="s">
        <v>487</v>
      </c>
      <c r="F11" s="39" t="s">
        <v>487</v>
      </c>
      <c r="G11" s="39" t="s">
        <v>487</v>
      </c>
      <c r="H11" s="39" t="s">
        <v>487</v>
      </c>
      <c r="I11" s="39" t="s">
        <v>487</v>
      </c>
      <c r="J11" s="39" t="s">
        <v>487</v>
      </c>
      <c r="K11" s="39" t="s">
        <v>487</v>
      </c>
      <c r="L11" s="39" t="s">
        <v>487</v>
      </c>
      <c r="M11" s="39" t="s">
        <v>487</v>
      </c>
      <c r="N11" s="39" t="s">
        <v>487</v>
      </c>
      <c r="O11" s="39" t="s">
        <v>487</v>
      </c>
      <c r="P11" s="39" t="s">
        <v>487</v>
      </c>
      <c r="Q11" s="39" t="s">
        <v>487</v>
      </c>
      <c r="R11" s="39" t="s">
        <v>487</v>
      </c>
      <c r="S11" s="39" t="s">
        <v>487</v>
      </c>
      <c r="T11" s="39" t="s">
        <v>487</v>
      </c>
      <c r="U11" s="39" t="s">
        <v>487</v>
      </c>
      <c r="V11" s="39" t="s">
        <v>487</v>
      </c>
      <c r="W11" s="39" t="s">
        <v>487</v>
      </c>
      <c r="X11" s="39" t="s">
        <v>487</v>
      </c>
      <c r="Y11" s="39" t="s">
        <v>487</v>
      </c>
      <c r="Z11" s="39" t="s">
        <v>487</v>
      </c>
      <c r="AA11" s="39" t="s">
        <v>487</v>
      </c>
      <c r="AB11" s="39" t="s">
        <v>487</v>
      </c>
      <c r="AC11" s="39" t="s">
        <v>487</v>
      </c>
      <c r="AD11" s="39" t="s">
        <v>487</v>
      </c>
      <c r="AE11" s="39" t="s">
        <v>487</v>
      </c>
      <c r="AF11" s="39" t="s">
        <v>487</v>
      </c>
      <c r="AG11" s="39" t="s">
        <v>487</v>
      </c>
      <c r="AH11" s="39" t="s">
        <v>487</v>
      </c>
      <c r="AI11" s="39" t="s">
        <v>487</v>
      </c>
      <c r="AJ11" s="39" t="s">
        <v>487</v>
      </c>
      <c r="AK11" s="39" t="s">
        <v>487</v>
      </c>
    </row>
    <row r="12" spans="1:37" s="41" customFormat="1" ht="11.25" x14ac:dyDescent="0.2">
      <c r="A12" s="5" t="s">
        <v>317</v>
      </c>
      <c r="B12" s="100">
        <v>841</v>
      </c>
      <c r="C12" s="5" t="s">
        <v>167</v>
      </c>
      <c r="D12" s="80" t="s">
        <v>168</v>
      </c>
      <c r="E12" s="39">
        <v>550</v>
      </c>
      <c r="F12" s="39">
        <v>575</v>
      </c>
      <c r="G12" s="39">
        <v>1120</v>
      </c>
      <c r="H12" s="39">
        <v>93</v>
      </c>
      <c r="I12" s="39">
        <v>92</v>
      </c>
      <c r="J12" s="39">
        <v>92</v>
      </c>
      <c r="K12" s="39">
        <v>7</v>
      </c>
      <c r="L12" s="39">
        <v>4</v>
      </c>
      <c r="M12" s="39">
        <v>5</v>
      </c>
      <c r="N12" s="39">
        <v>89</v>
      </c>
      <c r="O12" s="39">
        <v>90</v>
      </c>
      <c r="P12" s="39">
        <v>89</v>
      </c>
      <c r="Q12" s="39">
        <v>47</v>
      </c>
      <c r="R12" s="39">
        <v>37</v>
      </c>
      <c r="S12" s="39">
        <v>42</v>
      </c>
      <c r="T12" s="39">
        <v>9</v>
      </c>
      <c r="U12" s="39">
        <v>12</v>
      </c>
      <c r="V12" s="39">
        <v>11</v>
      </c>
      <c r="W12" s="39">
        <v>32</v>
      </c>
      <c r="X12" s="39">
        <v>40</v>
      </c>
      <c r="Y12" s="39">
        <v>36</v>
      </c>
      <c r="Z12" s="39">
        <v>1</v>
      </c>
      <c r="AA12" s="39">
        <v>1</v>
      </c>
      <c r="AB12" s="39">
        <v>1</v>
      </c>
      <c r="AC12" s="39">
        <v>3</v>
      </c>
      <c r="AD12" s="39">
        <v>3</v>
      </c>
      <c r="AE12" s="39">
        <v>3</v>
      </c>
      <c r="AF12" s="39">
        <v>7</v>
      </c>
      <c r="AG12" s="39">
        <v>7</v>
      </c>
      <c r="AH12" s="39">
        <v>7</v>
      </c>
      <c r="AI12" s="39">
        <v>0</v>
      </c>
      <c r="AJ12" s="39">
        <v>1</v>
      </c>
      <c r="AK12" s="39">
        <v>1</v>
      </c>
    </row>
    <row r="13" spans="1:37" s="41" customFormat="1" ht="11.25" x14ac:dyDescent="0.2">
      <c r="A13" s="101" t="s">
        <v>318</v>
      </c>
      <c r="B13" s="100">
        <v>840</v>
      </c>
      <c r="C13" s="5" t="s">
        <v>181</v>
      </c>
      <c r="D13" s="80" t="s">
        <v>168</v>
      </c>
      <c r="E13" s="39">
        <v>2590</v>
      </c>
      <c r="F13" s="39">
        <v>2500</v>
      </c>
      <c r="G13" s="39">
        <v>5090</v>
      </c>
      <c r="H13" s="39">
        <v>92</v>
      </c>
      <c r="I13" s="39">
        <v>91</v>
      </c>
      <c r="J13" s="39">
        <v>92</v>
      </c>
      <c r="K13" s="39">
        <v>10</v>
      </c>
      <c r="L13" s="39">
        <v>6</v>
      </c>
      <c r="M13" s="39">
        <v>8</v>
      </c>
      <c r="N13" s="39">
        <v>87</v>
      </c>
      <c r="O13" s="39">
        <v>89</v>
      </c>
      <c r="P13" s="39">
        <v>88</v>
      </c>
      <c r="Q13" s="39">
        <v>48</v>
      </c>
      <c r="R13" s="39">
        <v>41</v>
      </c>
      <c r="S13" s="39">
        <v>44</v>
      </c>
      <c r="T13" s="39">
        <v>33</v>
      </c>
      <c r="U13" s="39">
        <v>39</v>
      </c>
      <c r="V13" s="39">
        <v>36</v>
      </c>
      <c r="W13" s="39">
        <v>5</v>
      </c>
      <c r="X13" s="39">
        <v>8</v>
      </c>
      <c r="Y13" s="39">
        <v>7</v>
      </c>
      <c r="Z13" s="39">
        <v>1</v>
      </c>
      <c r="AA13" s="39">
        <v>1</v>
      </c>
      <c r="AB13" s="39">
        <v>1</v>
      </c>
      <c r="AC13" s="39">
        <v>5</v>
      </c>
      <c r="AD13" s="39">
        <v>2</v>
      </c>
      <c r="AE13" s="39">
        <v>3</v>
      </c>
      <c r="AF13" s="39">
        <v>8</v>
      </c>
      <c r="AG13" s="39">
        <v>8</v>
      </c>
      <c r="AH13" s="39">
        <v>8</v>
      </c>
      <c r="AI13" s="39" t="s">
        <v>31</v>
      </c>
      <c r="AJ13" s="39">
        <v>1</v>
      </c>
      <c r="AK13" s="39" t="s">
        <v>31</v>
      </c>
    </row>
    <row r="14" spans="1:37" s="41" customFormat="1" ht="11.25" x14ac:dyDescent="0.2">
      <c r="A14" s="5" t="s">
        <v>319</v>
      </c>
      <c r="B14" s="100">
        <v>390</v>
      </c>
      <c r="C14" s="5" t="s">
        <v>187</v>
      </c>
      <c r="D14" s="80" t="s">
        <v>168</v>
      </c>
      <c r="E14" s="39">
        <v>995</v>
      </c>
      <c r="F14" s="39">
        <v>1050</v>
      </c>
      <c r="G14" s="39">
        <v>2050</v>
      </c>
      <c r="H14" s="39">
        <v>94</v>
      </c>
      <c r="I14" s="39">
        <v>92</v>
      </c>
      <c r="J14" s="39">
        <v>93</v>
      </c>
      <c r="K14" s="39">
        <v>14</v>
      </c>
      <c r="L14" s="39">
        <v>6</v>
      </c>
      <c r="M14" s="39">
        <v>10</v>
      </c>
      <c r="N14" s="39">
        <v>89</v>
      </c>
      <c r="O14" s="39">
        <v>88</v>
      </c>
      <c r="P14" s="39">
        <v>89</v>
      </c>
      <c r="Q14" s="39">
        <v>42</v>
      </c>
      <c r="R14" s="39">
        <v>32</v>
      </c>
      <c r="S14" s="39">
        <v>37</v>
      </c>
      <c r="T14" s="39">
        <v>46</v>
      </c>
      <c r="U14" s="39">
        <v>54</v>
      </c>
      <c r="V14" s="39">
        <v>50</v>
      </c>
      <c r="W14" s="39">
        <v>0</v>
      </c>
      <c r="X14" s="39">
        <v>0</v>
      </c>
      <c r="Y14" s="39">
        <v>0</v>
      </c>
      <c r="Z14" s="39">
        <v>1</v>
      </c>
      <c r="AA14" s="39">
        <v>1</v>
      </c>
      <c r="AB14" s="39">
        <v>1</v>
      </c>
      <c r="AC14" s="39">
        <v>4</v>
      </c>
      <c r="AD14" s="39">
        <v>4</v>
      </c>
      <c r="AE14" s="39">
        <v>4</v>
      </c>
      <c r="AF14" s="39">
        <v>6</v>
      </c>
      <c r="AG14" s="39">
        <v>8</v>
      </c>
      <c r="AH14" s="39">
        <v>7</v>
      </c>
      <c r="AI14" s="39" t="s">
        <v>31</v>
      </c>
      <c r="AJ14" s="39" t="s">
        <v>31</v>
      </c>
      <c r="AK14" s="39" t="s">
        <v>31</v>
      </c>
    </row>
    <row r="15" spans="1:37" s="41" customFormat="1" ht="11.25" x14ac:dyDescent="0.2">
      <c r="A15" s="5" t="s">
        <v>320</v>
      </c>
      <c r="B15" s="100">
        <v>805</v>
      </c>
      <c r="C15" s="5" t="s">
        <v>196</v>
      </c>
      <c r="D15" s="80" t="s">
        <v>168</v>
      </c>
      <c r="E15" s="39">
        <v>525</v>
      </c>
      <c r="F15" s="39">
        <v>570</v>
      </c>
      <c r="G15" s="39">
        <v>1095</v>
      </c>
      <c r="H15" s="39">
        <v>93</v>
      </c>
      <c r="I15" s="39">
        <v>93</v>
      </c>
      <c r="J15" s="39">
        <v>93</v>
      </c>
      <c r="K15" s="39">
        <v>8</v>
      </c>
      <c r="L15" s="39">
        <v>6</v>
      </c>
      <c r="M15" s="39">
        <v>7</v>
      </c>
      <c r="N15" s="39">
        <v>88</v>
      </c>
      <c r="O15" s="39">
        <v>91</v>
      </c>
      <c r="P15" s="39">
        <v>90</v>
      </c>
      <c r="Q15" s="39">
        <v>51</v>
      </c>
      <c r="R15" s="39">
        <v>38</v>
      </c>
      <c r="S15" s="39">
        <v>44</v>
      </c>
      <c r="T15" s="39" t="s">
        <v>20</v>
      </c>
      <c r="U15" s="39" t="s">
        <v>20</v>
      </c>
      <c r="V15" s="39">
        <v>17</v>
      </c>
      <c r="W15" s="39">
        <v>19</v>
      </c>
      <c r="X15" s="39">
        <v>36</v>
      </c>
      <c r="Y15" s="39">
        <v>28</v>
      </c>
      <c r="Z15" s="39" t="s">
        <v>20</v>
      </c>
      <c r="AA15" s="39" t="s">
        <v>20</v>
      </c>
      <c r="AB15" s="39">
        <v>1</v>
      </c>
      <c r="AC15" s="39">
        <v>5</v>
      </c>
      <c r="AD15" s="39">
        <v>2</v>
      </c>
      <c r="AE15" s="39">
        <v>3</v>
      </c>
      <c r="AF15" s="39" t="s">
        <v>20</v>
      </c>
      <c r="AG15" s="39" t="s">
        <v>20</v>
      </c>
      <c r="AH15" s="39">
        <v>7</v>
      </c>
      <c r="AI15" s="39" t="s">
        <v>20</v>
      </c>
      <c r="AJ15" s="39" t="s">
        <v>20</v>
      </c>
      <c r="AK15" s="39">
        <v>1</v>
      </c>
    </row>
    <row r="16" spans="1:37" s="41" customFormat="1" ht="11.25" x14ac:dyDescent="0.2">
      <c r="A16" s="5" t="s">
        <v>321</v>
      </c>
      <c r="B16" s="100">
        <v>806</v>
      </c>
      <c r="C16" s="5" t="s">
        <v>223</v>
      </c>
      <c r="D16" s="80" t="s">
        <v>168</v>
      </c>
      <c r="E16" s="39">
        <v>670</v>
      </c>
      <c r="F16" s="39">
        <v>725</v>
      </c>
      <c r="G16" s="39">
        <v>1395</v>
      </c>
      <c r="H16" s="39">
        <v>89</v>
      </c>
      <c r="I16" s="39">
        <v>94</v>
      </c>
      <c r="J16" s="39">
        <v>91</v>
      </c>
      <c r="K16" s="39">
        <v>8</v>
      </c>
      <c r="L16" s="39">
        <v>9</v>
      </c>
      <c r="M16" s="39">
        <v>8</v>
      </c>
      <c r="N16" s="39">
        <v>84</v>
      </c>
      <c r="O16" s="39">
        <v>91</v>
      </c>
      <c r="P16" s="39">
        <v>88</v>
      </c>
      <c r="Q16" s="39">
        <v>56</v>
      </c>
      <c r="R16" s="39">
        <v>54</v>
      </c>
      <c r="S16" s="39">
        <v>55</v>
      </c>
      <c r="T16" s="39">
        <v>25</v>
      </c>
      <c r="U16" s="39">
        <v>28</v>
      </c>
      <c r="V16" s="39">
        <v>26</v>
      </c>
      <c r="W16" s="39" t="s">
        <v>20</v>
      </c>
      <c r="X16" s="39" t="s">
        <v>20</v>
      </c>
      <c r="Y16" s="39">
        <v>6</v>
      </c>
      <c r="Z16" s="39" t="s">
        <v>20</v>
      </c>
      <c r="AA16" s="39" t="s">
        <v>20</v>
      </c>
      <c r="AB16" s="39">
        <v>1</v>
      </c>
      <c r="AC16" s="39">
        <v>5</v>
      </c>
      <c r="AD16" s="39">
        <v>2</v>
      </c>
      <c r="AE16" s="39">
        <v>4</v>
      </c>
      <c r="AF16" s="39" t="s">
        <v>20</v>
      </c>
      <c r="AG16" s="39" t="s">
        <v>20</v>
      </c>
      <c r="AH16" s="39">
        <v>8</v>
      </c>
      <c r="AI16" s="39" t="s">
        <v>20</v>
      </c>
      <c r="AJ16" s="39" t="s">
        <v>20</v>
      </c>
      <c r="AK16" s="39">
        <v>1</v>
      </c>
    </row>
    <row r="17" spans="1:37" s="41" customFormat="1" ht="11.25" x14ac:dyDescent="0.2">
      <c r="A17" s="5" t="s">
        <v>322</v>
      </c>
      <c r="B17" s="100">
        <v>391</v>
      </c>
      <c r="C17" s="5" t="s">
        <v>225</v>
      </c>
      <c r="D17" s="80" t="s">
        <v>168</v>
      </c>
      <c r="E17" s="39">
        <v>1170</v>
      </c>
      <c r="F17" s="39">
        <v>1120</v>
      </c>
      <c r="G17" s="39">
        <v>2290</v>
      </c>
      <c r="H17" s="39">
        <v>92</v>
      </c>
      <c r="I17" s="39">
        <v>91</v>
      </c>
      <c r="J17" s="39">
        <v>92</v>
      </c>
      <c r="K17" s="39">
        <v>7</v>
      </c>
      <c r="L17" s="39">
        <v>6</v>
      </c>
      <c r="M17" s="39">
        <v>6</v>
      </c>
      <c r="N17" s="39">
        <v>89</v>
      </c>
      <c r="O17" s="39">
        <v>88</v>
      </c>
      <c r="P17" s="39">
        <v>89</v>
      </c>
      <c r="Q17" s="39">
        <v>28</v>
      </c>
      <c r="R17" s="39">
        <v>27</v>
      </c>
      <c r="S17" s="39">
        <v>28</v>
      </c>
      <c r="T17" s="39">
        <v>60</v>
      </c>
      <c r="U17" s="39">
        <v>60</v>
      </c>
      <c r="V17" s="39">
        <v>60</v>
      </c>
      <c r="W17" s="39" t="s">
        <v>20</v>
      </c>
      <c r="X17" s="39" t="s">
        <v>20</v>
      </c>
      <c r="Y17" s="39" t="s">
        <v>20</v>
      </c>
      <c r="Z17" s="39" t="s">
        <v>20</v>
      </c>
      <c r="AA17" s="39" t="s">
        <v>20</v>
      </c>
      <c r="AB17" s="39" t="s">
        <v>20</v>
      </c>
      <c r="AC17" s="39">
        <v>3</v>
      </c>
      <c r="AD17" s="39">
        <v>3</v>
      </c>
      <c r="AE17" s="39">
        <v>3</v>
      </c>
      <c r="AF17" s="39">
        <v>6</v>
      </c>
      <c r="AG17" s="39">
        <v>8</v>
      </c>
      <c r="AH17" s="39">
        <v>7</v>
      </c>
      <c r="AI17" s="39">
        <v>1</v>
      </c>
      <c r="AJ17" s="39">
        <v>1</v>
      </c>
      <c r="AK17" s="39">
        <v>1</v>
      </c>
    </row>
    <row r="18" spans="1:37" s="41" customFormat="1" ht="11.25" x14ac:dyDescent="0.2">
      <c r="A18" s="5" t="s">
        <v>323</v>
      </c>
      <c r="B18" s="100">
        <v>392</v>
      </c>
      <c r="C18" s="5" t="s">
        <v>231</v>
      </c>
      <c r="D18" s="80" t="s">
        <v>168</v>
      </c>
      <c r="E18" s="39">
        <v>1110</v>
      </c>
      <c r="F18" s="39">
        <v>1030</v>
      </c>
      <c r="G18" s="39">
        <v>2140</v>
      </c>
      <c r="H18" s="39">
        <v>92</v>
      </c>
      <c r="I18" s="39">
        <v>91</v>
      </c>
      <c r="J18" s="39">
        <v>92</v>
      </c>
      <c r="K18" s="39">
        <v>9</v>
      </c>
      <c r="L18" s="39">
        <v>6</v>
      </c>
      <c r="M18" s="39">
        <v>8</v>
      </c>
      <c r="N18" s="39">
        <v>88</v>
      </c>
      <c r="O18" s="39">
        <v>88</v>
      </c>
      <c r="P18" s="39">
        <v>88</v>
      </c>
      <c r="Q18" s="39">
        <v>46</v>
      </c>
      <c r="R18" s="39">
        <v>39</v>
      </c>
      <c r="S18" s="39">
        <v>43</v>
      </c>
      <c r="T18" s="39">
        <v>41</v>
      </c>
      <c r="U18" s="39">
        <v>48</v>
      </c>
      <c r="V18" s="39">
        <v>44</v>
      </c>
      <c r="W18" s="39">
        <v>0</v>
      </c>
      <c r="X18" s="39">
        <v>0</v>
      </c>
      <c r="Y18" s="39">
        <v>0</v>
      </c>
      <c r="Z18" s="39">
        <v>1</v>
      </c>
      <c r="AA18" s="39" t="s">
        <v>31</v>
      </c>
      <c r="AB18" s="39">
        <v>1</v>
      </c>
      <c r="AC18" s="39">
        <v>4</v>
      </c>
      <c r="AD18" s="39">
        <v>3</v>
      </c>
      <c r="AE18" s="39">
        <v>4</v>
      </c>
      <c r="AF18" s="39">
        <v>7</v>
      </c>
      <c r="AG18" s="39">
        <v>8</v>
      </c>
      <c r="AH18" s="39">
        <v>8</v>
      </c>
      <c r="AI18" s="39">
        <v>1</v>
      </c>
      <c r="AJ18" s="39">
        <v>1</v>
      </c>
      <c r="AK18" s="39">
        <v>1</v>
      </c>
    </row>
    <row r="19" spans="1:37" s="41" customFormat="1" ht="11.25" x14ac:dyDescent="0.2">
      <c r="A19" s="5" t="s">
        <v>324</v>
      </c>
      <c r="B19" s="100">
        <v>929</v>
      </c>
      <c r="C19" s="5" t="s">
        <v>234</v>
      </c>
      <c r="D19" s="80" t="s">
        <v>168</v>
      </c>
      <c r="E19" s="39">
        <v>1780</v>
      </c>
      <c r="F19" s="39">
        <v>1640</v>
      </c>
      <c r="G19" s="39">
        <v>3420</v>
      </c>
      <c r="H19" s="39">
        <v>93</v>
      </c>
      <c r="I19" s="39">
        <v>93</v>
      </c>
      <c r="J19" s="39">
        <v>93</v>
      </c>
      <c r="K19" s="39">
        <v>9</v>
      </c>
      <c r="L19" s="39">
        <v>6</v>
      </c>
      <c r="M19" s="39">
        <v>8</v>
      </c>
      <c r="N19" s="39">
        <v>90</v>
      </c>
      <c r="O19" s="39">
        <v>90</v>
      </c>
      <c r="P19" s="39">
        <v>90</v>
      </c>
      <c r="Q19" s="39">
        <v>36</v>
      </c>
      <c r="R19" s="39">
        <v>31</v>
      </c>
      <c r="S19" s="39">
        <v>34</v>
      </c>
      <c r="T19" s="39">
        <v>52</v>
      </c>
      <c r="U19" s="39">
        <v>57</v>
      </c>
      <c r="V19" s="39">
        <v>54</v>
      </c>
      <c r="W19" s="39" t="s">
        <v>20</v>
      </c>
      <c r="X19" s="39" t="s">
        <v>20</v>
      </c>
      <c r="Y19" s="39" t="s">
        <v>20</v>
      </c>
      <c r="Z19" s="39" t="s">
        <v>20</v>
      </c>
      <c r="AA19" s="39" t="s">
        <v>20</v>
      </c>
      <c r="AB19" s="39" t="s">
        <v>20</v>
      </c>
      <c r="AC19" s="39">
        <v>3</v>
      </c>
      <c r="AD19" s="39">
        <v>3</v>
      </c>
      <c r="AE19" s="39">
        <v>3</v>
      </c>
      <c r="AF19" s="39">
        <v>7</v>
      </c>
      <c r="AG19" s="39">
        <v>7</v>
      </c>
      <c r="AH19" s="39">
        <v>7</v>
      </c>
      <c r="AI19" s="39">
        <v>1</v>
      </c>
      <c r="AJ19" s="39" t="s">
        <v>31</v>
      </c>
      <c r="AK19" s="39" t="s">
        <v>31</v>
      </c>
    </row>
    <row r="20" spans="1:37" s="41" customFormat="1" ht="11.25" x14ac:dyDescent="0.2">
      <c r="A20" s="5" t="s">
        <v>325</v>
      </c>
      <c r="B20" s="100">
        <v>807</v>
      </c>
      <c r="C20" s="5" t="s">
        <v>245</v>
      </c>
      <c r="D20" s="80" t="s">
        <v>168</v>
      </c>
      <c r="E20" s="39">
        <v>880</v>
      </c>
      <c r="F20" s="39">
        <v>815</v>
      </c>
      <c r="G20" s="39">
        <v>1690</v>
      </c>
      <c r="H20" s="39">
        <v>91</v>
      </c>
      <c r="I20" s="39">
        <v>93</v>
      </c>
      <c r="J20" s="39">
        <v>92</v>
      </c>
      <c r="K20" s="39">
        <v>9</v>
      </c>
      <c r="L20" s="39">
        <v>8</v>
      </c>
      <c r="M20" s="39">
        <v>8</v>
      </c>
      <c r="N20" s="39">
        <v>87</v>
      </c>
      <c r="O20" s="39">
        <v>91</v>
      </c>
      <c r="P20" s="39">
        <v>89</v>
      </c>
      <c r="Q20" s="39">
        <v>63</v>
      </c>
      <c r="R20" s="39">
        <v>56</v>
      </c>
      <c r="S20" s="39">
        <v>60</v>
      </c>
      <c r="T20" s="39">
        <v>8</v>
      </c>
      <c r="U20" s="39">
        <v>10</v>
      </c>
      <c r="V20" s="39">
        <v>9</v>
      </c>
      <c r="W20" s="39">
        <v>17</v>
      </c>
      <c r="X20" s="39">
        <v>25</v>
      </c>
      <c r="Y20" s="39">
        <v>20</v>
      </c>
      <c r="Z20" s="39">
        <v>0</v>
      </c>
      <c r="AA20" s="39" t="s">
        <v>31</v>
      </c>
      <c r="AB20" s="39" t="s">
        <v>31</v>
      </c>
      <c r="AC20" s="39">
        <v>4</v>
      </c>
      <c r="AD20" s="39">
        <v>2</v>
      </c>
      <c r="AE20" s="39">
        <v>3</v>
      </c>
      <c r="AF20" s="39" t="s">
        <v>20</v>
      </c>
      <c r="AG20" s="39" t="s">
        <v>20</v>
      </c>
      <c r="AH20" s="39">
        <v>7</v>
      </c>
      <c r="AI20" s="39" t="s">
        <v>20</v>
      </c>
      <c r="AJ20" s="39" t="s">
        <v>20</v>
      </c>
      <c r="AK20" s="39">
        <v>1</v>
      </c>
    </row>
    <row r="21" spans="1:37" s="41" customFormat="1" ht="11.25" x14ac:dyDescent="0.2">
      <c r="A21" s="5" t="s">
        <v>326</v>
      </c>
      <c r="B21" s="100">
        <v>393</v>
      </c>
      <c r="C21" s="5" t="s">
        <v>259</v>
      </c>
      <c r="D21" s="80" t="s">
        <v>168</v>
      </c>
      <c r="E21" s="39">
        <v>815</v>
      </c>
      <c r="F21" s="39">
        <v>795</v>
      </c>
      <c r="G21" s="39">
        <v>1610</v>
      </c>
      <c r="H21" s="39">
        <v>91</v>
      </c>
      <c r="I21" s="39">
        <v>92</v>
      </c>
      <c r="J21" s="39">
        <v>92</v>
      </c>
      <c r="K21" s="39">
        <v>14</v>
      </c>
      <c r="L21" s="39">
        <v>8</v>
      </c>
      <c r="M21" s="39">
        <v>11</v>
      </c>
      <c r="N21" s="39">
        <v>87</v>
      </c>
      <c r="O21" s="39">
        <v>89</v>
      </c>
      <c r="P21" s="39">
        <v>88</v>
      </c>
      <c r="Q21" s="39">
        <v>59</v>
      </c>
      <c r="R21" s="39">
        <v>53</v>
      </c>
      <c r="S21" s="39">
        <v>56</v>
      </c>
      <c r="T21" s="39">
        <v>27</v>
      </c>
      <c r="U21" s="39">
        <v>35</v>
      </c>
      <c r="V21" s="39">
        <v>31</v>
      </c>
      <c r="W21" s="39">
        <v>0</v>
      </c>
      <c r="X21" s="39">
        <v>0</v>
      </c>
      <c r="Y21" s="39">
        <v>0</v>
      </c>
      <c r="Z21" s="39">
        <v>1</v>
      </c>
      <c r="AA21" s="39">
        <v>1</v>
      </c>
      <c r="AB21" s="39">
        <v>1</v>
      </c>
      <c r="AC21" s="39">
        <v>4</v>
      </c>
      <c r="AD21" s="39">
        <v>3</v>
      </c>
      <c r="AE21" s="39">
        <v>4</v>
      </c>
      <c r="AF21" s="39">
        <v>8</v>
      </c>
      <c r="AG21" s="39">
        <v>7</v>
      </c>
      <c r="AH21" s="39">
        <v>8</v>
      </c>
      <c r="AI21" s="39">
        <v>1</v>
      </c>
      <c r="AJ21" s="39">
        <v>1</v>
      </c>
      <c r="AK21" s="39">
        <v>1</v>
      </c>
    </row>
    <row r="22" spans="1:37" s="41" customFormat="1" ht="11.25" x14ac:dyDescent="0.2">
      <c r="A22" s="5" t="s">
        <v>327</v>
      </c>
      <c r="B22" s="100">
        <v>808</v>
      </c>
      <c r="C22" s="5" t="s">
        <v>266</v>
      </c>
      <c r="D22" s="80" t="s">
        <v>168</v>
      </c>
      <c r="E22" s="39">
        <v>1080</v>
      </c>
      <c r="F22" s="39">
        <v>925</v>
      </c>
      <c r="G22" s="39">
        <v>2000</v>
      </c>
      <c r="H22" s="39">
        <v>93</v>
      </c>
      <c r="I22" s="39">
        <v>93</v>
      </c>
      <c r="J22" s="39">
        <v>93</v>
      </c>
      <c r="K22" s="39">
        <v>7</v>
      </c>
      <c r="L22" s="39">
        <v>6</v>
      </c>
      <c r="M22" s="39">
        <v>7</v>
      </c>
      <c r="N22" s="39">
        <v>89</v>
      </c>
      <c r="O22" s="39">
        <v>90</v>
      </c>
      <c r="P22" s="39">
        <v>89</v>
      </c>
      <c r="Q22" s="39">
        <v>58</v>
      </c>
      <c r="R22" s="39">
        <v>53</v>
      </c>
      <c r="S22" s="39">
        <v>56</v>
      </c>
      <c r="T22" s="39" t="s">
        <v>20</v>
      </c>
      <c r="U22" s="39" t="s">
        <v>20</v>
      </c>
      <c r="V22" s="39">
        <v>15</v>
      </c>
      <c r="W22" s="39">
        <v>16</v>
      </c>
      <c r="X22" s="39">
        <v>21</v>
      </c>
      <c r="Y22" s="39">
        <v>18</v>
      </c>
      <c r="Z22" s="39" t="s">
        <v>20</v>
      </c>
      <c r="AA22" s="39" t="s">
        <v>20</v>
      </c>
      <c r="AB22" s="39" t="s">
        <v>31</v>
      </c>
      <c r="AC22" s="39">
        <v>4</v>
      </c>
      <c r="AD22" s="39">
        <v>3</v>
      </c>
      <c r="AE22" s="39">
        <v>4</v>
      </c>
      <c r="AF22" s="39">
        <v>7</v>
      </c>
      <c r="AG22" s="39">
        <v>7</v>
      </c>
      <c r="AH22" s="39">
        <v>7</v>
      </c>
      <c r="AI22" s="39" t="s">
        <v>31</v>
      </c>
      <c r="AJ22" s="39">
        <v>1</v>
      </c>
      <c r="AK22" s="39">
        <v>1</v>
      </c>
    </row>
    <row r="23" spans="1:37" s="41" customFormat="1" ht="11.25" x14ac:dyDescent="0.2">
      <c r="A23" s="5" t="s">
        <v>328</v>
      </c>
      <c r="B23" s="100">
        <v>394</v>
      </c>
      <c r="C23" s="5" t="s">
        <v>269</v>
      </c>
      <c r="D23" s="80" t="s">
        <v>168</v>
      </c>
      <c r="E23" s="39">
        <v>1505</v>
      </c>
      <c r="F23" s="39">
        <v>1520</v>
      </c>
      <c r="G23" s="39">
        <v>3025</v>
      </c>
      <c r="H23" s="39">
        <v>90</v>
      </c>
      <c r="I23" s="39">
        <v>92</v>
      </c>
      <c r="J23" s="39">
        <v>91</v>
      </c>
      <c r="K23" s="39">
        <v>14</v>
      </c>
      <c r="L23" s="39">
        <v>10</v>
      </c>
      <c r="M23" s="39">
        <v>12</v>
      </c>
      <c r="N23" s="39">
        <v>86</v>
      </c>
      <c r="O23" s="39">
        <v>88</v>
      </c>
      <c r="P23" s="39">
        <v>87</v>
      </c>
      <c r="Q23" s="39">
        <v>68</v>
      </c>
      <c r="R23" s="39">
        <v>60</v>
      </c>
      <c r="S23" s="39">
        <v>64</v>
      </c>
      <c r="T23" s="39">
        <v>18</v>
      </c>
      <c r="U23" s="39">
        <v>26</v>
      </c>
      <c r="V23" s="39">
        <v>22</v>
      </c>
      <c r="W23" s="39" t="s">
        <v>20</v>
      </c>
      <c r="X23" s="39" t="s">
        <v>20</v>
      </c>
      <c r="Y23" s="39" t="s">
        <v>20</v>
      </c>
      <c r="Z23" s="39" t="s">
        <v>20</v>
      </c>
      <c r="AA23" s="39" t="s">
        <v>20</v>
      </c>
      <c r="AB23" s="39" t="s">
        <v>20</v>
      </c>
      <c r="AC23" s="39">
        <v>4</v>
      </c>
      <c r="AD23" s="39">
        <v>5</v>
      </c>
      <c r="AE23" s="39">
        <v>4</v>
      </c>
      <c r="AF23" s="39">
        <v>9</v>
      </c>
      <c r="AG23" s="39">
        <v>7</v>
      </c>
      <c r="AH23" s="39">
        <v>8</v>
      </c>
      <c r="AI23" s="39">
        <v>1</v>
      </c>
      <c r="AJ23" s="39">
        <v>1</v>
      </c>
      <c r="AK23" s="39">
        <v>1</v>
      </c>
    </row>
    <row r="24" spans="1:37" s="41" customFormat="1" ht="11.25" x14ac:dyDescent="0.2">
      <c r="A24" s="5"/>
      <c r="B24" s="100"/>
      <c r="C24" s="5"/>
      <c r="D24" s="80"/>
      <c r="E24" s="39" t="s">
        <v>487</v>
      </c>
      <c r="F24" s="39" t="s">
        <v>487</v>
      </c>
      <c r="G24" s="39" t="s">
        <v>487</v>
      </c>
      <c r="H24" s="39" t="s">
        <v>487</v>
      </c>
      <c r="I24" s="39" t="s">
        <v>487</v>
      </c>
      <c r="J24" s="39" t="s">
        <v>487</v>
      </c>
      <c r="K24" s="39" t="s">
        <v>487</v>
      </c>
      <c r="L24" s="39" t="s">
        <v>487</v>
      </c>
      <c r="M24" s="39" t="s">
        <v>487</v>
      </c>
      <c r="N24" s="39" t="s">
        <v>487</v>
      </c>
      <c r="O24" s="39" t="s">
        <v>487</v>
      </c>
      <c r="P24" s="39" t="s">
        <v>487</v>
      </c>
      <c r="Q24" s="39" t="s">
        <v>487</v>
      </c>
      <c r="R24" s="39" t="s">
        <v>487</v>
      </c>
      <c r="S24" s="39" t="s">
        <v>487</v>
      </c>
      <c r="T24" s="39" t="s">
        <v>487</v>
      </c>
      <c r="U24" s="39" t="s">
        <v>487</v>
      </c>
      <c r="V24" s="39" t="s">
        <v>487</v>
      </c>
      <c r="W24" s="39" t="s">
        <v>487</v>
      </c>
      <c r="X24" s="39" t="s">
        <v>487</v>
      </c>
      <c r="Y24" s="39" t="s">
        <v>487</v>
      </c>
      <c r="Z24" s="39" t="s">
        <v>487</v>
      </c>
      <c r="AA24" s="39" t="s">
        <v>487</v>
      </c>
      <c r="AB24" s="39" t="s">
        <v>487</v>
      </c>
      <c r="AC24" s="39" t="s">
        <v>487</v>
      </c>
      <c r="AD24" s="39" t="s">
        <v>487</v>
      </c>
      <c r="AE24" s="39" t="s">
        <v>487</v>
      </c>
      <c r="AF24" s="39" t="s">
        <v>487</v>
      </c>
      <c r="AG24" s="39" t="s">
        <v>487</v>
      </c>
      <c r="AH24" s="39" t="s">
        <v>487</v>
      </c>
      <c r="AI24" s="39" t="s">
        <v>487</v>
      </c>
      <c r="AJ24" s="39" t="s">
        <v>487</v>
      </c>
      <c r="AK24" s="39" t="s">
        <v>487</v>
      </c>
    </row>
    <row r="25" spans="1:37" s="48" customFormat="1" ht="11.25" x14ac:dyDescent="0.2">
      <c r="A25" s="98" t="s">
        <v>329</v>
      </c>
      <c r="B25" s="86" t="s">
        <v>330</v>
      </c>
      <c r="C25" s="99" t="s">
        <v>134</v>
      </c>
      <c r="D25" s="93"/>
      <c r="E25" s="108">
        <v>38220</v>
      </c>
      <c r="F25" s="108">
        <v>37325</v>
      </c>
      <c r="G25" s="108">
        <v>75545</v>
      </c>
      <c r="H25" s="108">
        <v>93</v>
      </c>
      <c r="I25" s="108">
        <v>93</v>
      </c>
      <c r="J25" s="108">
        <v>93</v>
      </c>
      <c r="K25" s="108">
        <v>9</v>
      </c>
      <c r="L25" s="108">
        <v>6</v>
      </c>
      <c r="M25" s="108">
        <v>7</v>
      </c>
      <c r="N25" s="108">
        <v>89</v>
      </c>
      <c r="O25" s="108">
        <v>91</v>
      </c>
      <c r="P25" s="108">
        <v>90</v>
      </c>
      <c r="Q25" s="108">
        <v>45</v>
      </c>
      <c r="R25" s="108">
        <v>38</v>
      </c>
      <c r="S25" s="108">
        <v>42</v>
      </c>
      <c r="T25" s="108">
        <v>25</v>
      </c>
      <c r="U25" s="108">
        <v>28</v>
      </c>
      <c r="V25" s="108">
        <v>27</v>
      </c>
      <c r="W25" s="108">
        <v>18</v>
      </c>
      <c r="X25" s="108">
        <v>24</v>
      </c>
      <c r="Y25" s="108">
        <v>21</v>
      </c>
      <c r="Z25" s="108">
        <v>1</v>
      </c>
      <c r="AA25" s="108">
        <v>1</v>
      </c>
      <c r="AB25" s="108">
        <v>1</v>
      </c>
      <c r="AC25" s="108">
        <v>4</v>
      </c>
      <c r="AD25" s="108">
        <v>3</v>
      </c>
      <c r="AE25" s="108">
        <v>3</v>
      </c>
      <c r="AF25" s="108">
        <v>6</v>
      </c>
      <c r="AG25" s="108">
        <v>6</v>
      </c>
      <c r="AH25" s="108">
        <v>6</v>
      </c>
      <c r="AI25" s="108">
        <v>1</v>
      </c>
      <c r="AJ25" s="108">
        <v>1</v>
      </c>
      <c r="AK25" s="108">
        <v>1</v>
      </c>
    </row>
    <row r="26" spans="1:37" s="41" customFormat="1" ht="11.25" x14ac:dyDescent="0.2">
      <c r="A26" s="95"/>
      <c r="B26" s="100"/>
      <c r="C26" s="96"/>
      <c r="D26" s="80"/>
      <c r="E26" s="39" t="s">
        <v>487</v>
      </c>
      <c r="F26" s="39" t="s">
        <v>487</v>
      </c>
      <c r="G26" s="39" t="s">
        <v>487</v>
      </c>
      <c r="H26" s="39" t="s">
        <v>487</v>
      </c>
      <c r="I26" s="39" t="s">
        <v>487</v>
      </c>
      <c r="J26" s="39" t="s">
        <v>487</v>
      </c>
      <c r="K26" s="39" t="s">
        <v>487</v>
      </c>
      <c r="L26" s="39" t="s">
        <v>487</v>
      </c>
      <c r="M26" s="39" t="s">
        <v>487</v>
      </c>
      <c r="N26" s="39" t="s">
        <v>487</v>
      </c>
      <c r="O26" s="39" t="s">
        <v>487</v>
      </c>
      <c r="P26" s="39" t="s">
        <v>487</v>
      </c>
      <c r="Q26" s="39" t="s">
        <v>487</v>
      </c>
      <c r="R26" s="39" t="s">
        <v>487</v>
      </c>
      <c r="S26" s="39" t="s">
        <v>487</v>
      </c>
      <c r="T26" s="39" t="s">
        <v>487</v>
      </c>
      <c r="U26" s="39" t="s">
        <v>487</v>
      </c>
      <c r="V26" s="39" t="s">
        <v>487</v>
      </c>
      <c r="W26" s="39" t="s">
        <v>487</v>
      </c>
      <c r="X26" s="39" t="s">
        <v>487</v>
      </c>
      <c r="Y26" s="39" t="s">
        <v>487</v>
      </c>
      <c r="Z26" s="39" t="s">
        <v>487</v>
      </c>
      <c r="AA26" s="39" t="s">
        <v>487</v>
      </c>
      <c r="AB26" s="39" t="s">
        <v>487</v>
      </c>
      <c r="AC26" s="39" t="s">
        <v>487</v>
      </c>
      <c r="AD26" s="39" t="s">
        <v>487</v>
      </c>
      <c r="AE26" s="39" t="s">
        <v>487</v>
      </c>
      <c r="AF26" s="39" t="s">
        <v>487</v>
      </c>
      <c r="AG26" s="39" t="s">
        <v>487</v>
      </c>
      <c r="AH26" s="39" t="s">
        <v>487</v>
      </c>
      <c r="AI26" s="39" t="s">
        <v>487</v>
      </c>
      <c r="AJ26" s="39" t="s">
        <v>487</v>
      </c>
      <c r="AK26" s="39" t="s">
        <v>487</v>
      </c>
    </row>
    <row r="27" spans="1:37" s="41" customFormat="1" ht="11.25" x14ac:dyDescent="0.2">
      <c r="A27" s="5" t="s">
        <v>331</v>
      </c>
      <c r="B27" s="100">
        <v>889</v>
      </c>
      <c r="C27" s="5" t="s">
        <v>133</v>
      </c>
      <c r="D27" s="80" t="s">
        <v>134</v>
      </c>
      <c r="E27" s="39">
        <v>835</v>
      </c>
      <c r="F27" s="39">
        <v>800</v>
      </c>
      <c r="G27" s="39">
        <v>1635</v>
      </c>
      <c r="H27" s="39">
        <v>94</v>
      </c>
      <c r="I27" s="39">
        <v>94</v>
      </c>
      <c r="J27" s="39">
        <v>94</v>
      </c>
      <c r="K27" s="39">
        <v>7</v>
      </c>
      <c r="L27" s="39">
        <v>5</v>
      </c>
      <c r="M27" s="39">
        <v>6</v>
      </c>
      <c r="N27" s="39">
        <v>91</v>
      </c>
      <c r="O27" s="39">
        <v>92</v>
      </c>
      <c r="P27" s="39">
        <v>92</v>
      </c>
      <c r="Q27" s="39">
        <v>64</v>
      </c>
      <c r="R27" s="39">
        <v>49</v>
      </c>
      <c r="S27" s="39">
        <v>57</v>
      </c>
      <c r="T27" s="39">
        <v>15</v>
      </c>
      <c r="U27" s="39">
        <v>25</v>
      </c>
      <c r="V27" s="39">
        <v>20</v>
      </c>
      <c r="W27" s="39">
        <v>11</v>
      </c>
      <c r="X27" s="39">
        <v>18</v>
      </c>
      <c r="Y27" s="39">
        <v>15</v>
      </c>
      <c r="Z27" s="39">
        <v>1</v>
      </c>
      <c r="AA27" s="39">
        <v>1</v>
      </c>
      <c r="AB27" s="39">
        <v>1</v>
      </c>
      <c r="AC27" s="39">
        <v>3</v>
      </c>
      <c r="AD27" s="39">
        <v>2</v>
      </c>
      <c r="AE27" s="39">
        <v>2</v>
      </c>
      <c r="AF27" s="39">
        <v>5</v>
      </c>
      <c r="AG27" s="39">
        <v>5</v>
      </c>
      <c r="AH27" s="39">
        <v>5</v>
      </c>
      <c r="AI27" s="39">
        <v>1</v>
      </c>
      <c r="AJ27" s="39" t="s">
        <v>31</v>
      </c>
      <c r="AK27" s="39">
        <v>1</v>
      </c>
    </row>
    <row r="28" spans="1:37" s="41" customFormat="1" ht="11.25" x14ac:dyDescent="0.2">
      <c r="A28" s="5" t="s">
        <v>332</v>
      </c>
      <c r="B28" s="100">
        <v>890</v>
      </c>
      <c r="C28" s="5" t="s">
        <v>135</v>
      </c>
      <c r="D28" s="80" t="s">
        <v>134</v>
      </c>
      <c r="E28" s="39">
        <v>720</v>
      </c>
      <c r="F28" s="39">
        <v>695</v>
      </c>
      <c r="G28" s="39">
        <v>1410</v>
      </c>
      <c r="H28" s="39">
        <v>91</v>
      </c>
      <c r="I28" s="39">
        <v>89</v>
      </c>
      <c r="J28" s="39">
        <v>90</v>
      </c>
      <c r="K28" s="39">
        <v>8</v>
      </c>
      <c r="L28" s="39">
        <v>9</v>
      </c>
      <c r="M28" s="39">
        <v>9</v>
      </c>
      <c r="N28" s="39">
        <v>86</v>
      </c>
      <c r="O28" s="39">
        <v>85</v>
      </c>
      <c r="P28" s="39">
        <v>86</v>
      </c>
      <c r="Q28" s="39">
        <v>52</v>
      </c>
      <c r="R28" s="39">
        <v>43</v>
      </c>
      <c r="S28" s="39">
        <v>47</v>
      </c>
      <c r="T28" s="39">
        <v>3</v>
      </c>
      <c r="U28" s="39">
        <v>6</v>
      </c>
      <c r="V28" s="39">
        <v>5</v>
      </c>
      <c r="W28" s="39">
        <v>31</v>
      </c>
      <c r="X28" s="39">
        <v>36</v>
      </c>
      <c r="Y28" s="39">
        <v>34</v>
      </c>
      <c r="Z28" s="39">
        <v>0</v>
      </c>
      <c r="AA28" s="39">
        <v>0</v>
      </c>
      <c r="AB28" s="39">
        <v>0</v>
      </c>
      <c r="AC28" s="39">
        <v>5</v>
      </c>
      <c r="AD28" s="39">
        <v>4</v>
      </c>
      <c r="AE28" s="39">
        <v>4</v>
      </c>
      <c r="AF28" s="39">
        <v>9</v>
      </c>
      <c r="AG28" s="39">
        <v>10</v>
      </c>
      <c r="AH28" s="39">
        <v>9</v>
      </c>
      <c r="AI28" s="39">
        <v>1</v>
      </c>
      <c r="AJ28" s="39">
        <v>1</v>
      </c>
      <c r="AK28" s="39">
        <v>1</v>
      </c>
    </row>
    <row r="29" spans="1:37" s="41" customFormat="1" ht="11.25" x14ac:dyDescent="0.2">
      <c r="A29" s="5" t="s">
        <v>333</v>
      </c>
      <c r="B29" s="100">
        <v>350</v>
      </c>
      <c r="C29" s="5" t="s">
        <v>137</v>
      </c>
      <c r="D29" s="80" t="s">
        <v>134</v>
      </c>
      <c r="E29" s="39">
        <v>1690</v>
      </c>
      <c r="F29" s="39">
        <v>1640</v>
      </c>
      <c r="G29" s="39">
        <v>3330</v>
      </c>
      <c r="H29" s="39">
        <v>91</v>
      </c>
      <c r="I29" s="39">
        <v>92</v>
      </c>
      <c r="J29" s="39">
        <v>91</v>
      </c>
      <c r="K29" s="39">
        <v>7</v>
      </c>
      <c r="L29" s="39">
        <v>6</v>
      </c>
      <c r="M29" s="39">
        <v>7</v>
      </c>
      <c r="N29" s="39">
        <v>88</v>
      </c>
      <c r="O29" s="39">
        <v>89</v>
      </c>
      <c r="P29" s="39">
        <v>88</v>
      </c>
      <c r="Q29" s="39">
        <v>46</v>
      </c>
      <c r="R29" s="39">
        <v>43</v>
      </c>
      <c r="S29" s="39">
        <v>45</v>
      </c>
      <c r="T29" s="39">
        <v>22</v>
      </c>
      <c r="U29" s="39">
        <v>22</v>
      </c>
      <c r="V29" s="39">
        <v>22</v>
      </c>
      <c r="W29" s="39">
        <v>19</v>
      </c>
      <c r="X29" s="39">
        <v>22</v>
      </c>
      <c r="Y29" s="39">
        <v>21</v>
      </c>
      <c r="Z29" s="39" t="s">
        <v>31</v>
      </c>
      <c r="AA29" s="39" t="s">
        <v>31</v>
      </c>
      <c r="AB29" s="39" t="s">
        <v>31</v>
      </c>
      <c r="AC29" s="39">
        <v>3</v>
      </c>
      <c r="AD29" s="39">
        <v>3</v>
      </c>
      <c r="AE29" s="39">
        <v>3</v>
      </c>
      <c r="AF29" s="39">
        <v>8</v>
      </c>
      <c r="AG29" s="39">
        <v>7</v>
      </c>
      <c r="AH29" s="39">
        <v>8</v>
      </c>
      <c r="AI29" s="39">
        <v>1</v>
      </c>
      <c r="AJ29" s="39">
        <v>1</v>
      </c>
      <c r="AK29" s="39">
        <v>1</v>
      </c>
    </row>
    <row r="30" spans="1:37" s="41" customFormat="1" ht="11.25" x14ac:dyDescent="0.2">
      <c r="A30" s="5" t="s">
        <v>334</v>
      </c>
      <c r="B30" s="100">
        <v>351</v>
      </c>
      <c r="C30" s="5" t="s">
        <v>151</v>
      </c>
      <c r="D30" s="80" t="s">
        <v>134</v>
      </c>
      <c r="E30" s="39">
        <v>1065</v>
      </c>
      <c r="F30" s="39">
        <v>1040</v>
      </c>
      <c r="G30" s="39">
        <v>2105</v>
      </c>
      <c r="H30" s="39">
        <v>93</v>
      </c>
      <c r="I30" s="39">
        <v>95</v>
      </c>
      <c r="J30" s="39">
        <v>94</v>
      </c>
      <c r="K30" s="39">
        <v>5</v>
      </c>
      <c r="L30" s="39">
        <v>6</v>
      </c>
      <c r="M30" s="39">
        <v>5</v>
      </c>
      <c r="N30" s="39">
        <v>90</v>
      </c>
      <c r="O30" s="39">
        <v>93</v>
      </c>
      <c r="P30" s="39">
        <v>92</v>
      </c>
      <c r="Q30" s="39">
        <v>54</v>
      </c>
      <c r="R30" s="39">
        <v>50</v>
      </c>
      <c r="S30" s="39">
        <v>52</v>
      </c>
      <c r="T30" s="39" t="s">
        <v>20</v>
      </c>
      <c r="U30" s="39" t="s">
        <v>20</v>
      </c>
      <c r="V30" s="39">
        <v>4</v>
      </c>
      <c r="W30" s="39">
        <v>33</v>
      </c>
      <c r="X30" s="39">
        <v>39</v>
      </c>
      <c r="Y30" s="39">
        <v>36</v>
      </c>
      <c r="Z30" s="39" t="s">
        <v>20</v>
      </c>
      <c r="AA30" s="39" t="s">
        <v>20</v>
      </c>
      <c r="AB30" s="39" t="s">
        <v>31</v>
      </c>
      <c r="AC30" s="39">
        <v>3</v>
      </c>
      <c r="AD30" s="39">
        <v>3</v>
      </c>
      <c r="AE30" s="39">
        <v>3</v>
      </c>
      <c r="AF30" s="39">
        <v>6</v>
      </c>
      <c r="AG30" s="39">
        <v>4</v>
      </c>
      <c r="AH30" s="39">
        <v>5</v>
      </c>
      <c r="AI30" s="39">
        <v>1</v>
      </c>
      <c r="AJ30" s="39" t="s">
        <v>31</v>
      </c>
      <c r="AK30" s="39">
        <v>1</v>
      </c>
    </row>
    <row r="31" spans="1:37" s="41" customFormat="1" ht="11.25" x14ac:dyDescent="0.2">
      <c r="A31" s="5" t="s">
        <v>335</v>
      </c>
      <c r="B31" s="100">
        <v>895</v>
      </c>
      <c r="C31" s="5" t="s">
        <v>158</v>
      </c>
      <c r="D31" s="80" t="s">
        <v>134</v>
      </c>
      <c r="E31" s="39">
        <v>1925</v>
      </c>
      <c r="F31" s="39">
        <v>1920</v>
      </c>
      <c r="G31" s="39">
        <v>3840</v>
      </c>
      <c r="H31" s="39">
        <v>96</v>
      </c>
      <c r="I31" s="39">
        <v>96</v>
      </c>
      <c r="J31" s="39">
        <v>96</v>
      </c>
      <c r="K31" s="39">
        <v>7</v>
      </c>
      <c r="L31" s="39">
        <v>6</v>
      </c>
      <c r="M31" s="39">
        <v>7</v>
      </c>
      <c r="N31" s="39">
        <v>93</v>
      </c>
      <c r="O31" s="39">
        <v>93</v>
      </c>
      <c r="P31" s="39">
        <v>93</v>
      </c>
      <c r="Q31" s="39">
        <v>46</v>
      </c>
      <c r="R31" s="39">
        <v>42</v>
      </c>
      <c r="S31" s="39">
        <v>44</v>
      </c>
      <c r="T31" s="39">
        <v>43</v>
      </c>
      <c r="U31" s="39">
        <v>44</v>
      </c>
      <c r="V31" s="39">
        <v>43</v>
      </c>
      <c r="W31" s="39">
        <v>4</v>
      </c>
      <c r="X31" s="39">
        <v>7</v>
      </c>
      <c r="Y31" s="39">
        <v>6</v>
      </c>
      <c r="Z31" s="39" t="s">
        <v>31</v>
      </c>
      <c r="AA31" s="39" t="s">
        <v>31</v>
      </c>
      <c r="AB31" s="39" t="s">
        <v>31</v>
      </c>
      <c r="AC31" s="39">
        <v>3</v>
      </c>
      <c r="AD31" s="39">
        <v>3</v>
      </c>
      <c r="AE31" s="39">
        <v>3</v>
      </c>
      <c r="AF31" s="39">
        <v>4</v>
      </c>
      <c r="AG31" s="39">
        <v>3</v>
      </c>
      <c r="AH31" s="39">
        <v>4</v>
      </c>
      <c r="AI31" s="39" t="s">
        <v>31</v>
      </c>
      <c r="AJ31" s="39" t="s">
        <v>31</v>
      </c>
      <c r="AK31" s="39" t="s">
        <v>31</v>
      </c>
    </row>
    <row r="32" spans="1:37" s="41" customFormat="1" ht="11.25" x14ac:dyDescent="0.2">
      <c r="A32" s="5" t="s">
        <v>336</v>
      </c>
      <c r="B32" s="100">
        <v>896</v>
      </c>
      <c r="C32" s="5" t="s">
        <v>159</v>
      </c>
      <c r="D32" s="80" t="s">
        <v>134</v>
      </c>
      <c r="E32" s="39">
        <v>1855</v>
      </c>
      <c r="F32" s="39">
        <v>1735</v>
      </c>
      <c r="G32" s="39">
        <v>3590</v>
      </c>
      <c r="H32" s="39">
        <v>94</v>
      </c>
      <c r="I32" s="39">
        <v>94</v>
      </c>
      <c r="J32" s="39">
        <v>94</v>
      </c>
      <c r="K32" s="39">
        <v>6</v>
      </c>
      <c r="L32" s="39">
        <v>5</v>
      </c>
      <c r="M32" s="39">
        <v>6</v>
      </c>
      <c r="N32" s="39">
        <v>91</v>
      </c>
      <c r="O32" s="39">
        <v>91</v>
      </c>
      <c r="P32" s="39">
        <v>91</v>
      </c>
      <c r="Q32" s="39">
        <v>40</v>
      </c>
      <c r="R32" s="39">
        <v>30</v>
      </c>
      <c r="S32" s="39">
        <v>35</v>
      </c>
      <c r="T32" s="39">
        <v>39</v>
      </c>
      <c r="U32" s="39">
        <v>44</v>
      </c>
      <c r="V32" s="39">
        <v>41</v>
      </c>
      <c r="W32" s="39">
        <v>11</v>
      </c>
      <c r="X32" s="39">
        <v>17</v>
      </c>
      <c r="Y32" s="39">
        <v>13</v>
      </c>
      <c r="Z32" s="39">
        <v>1</v>
      </c>
      <c r="AA32" s="39">
        <v>1</v>
      </c>
      <c r="AB32" s="39">
        <v>1</v>
      </c>
      <c r="AC32" s="39">
        <v>3</v>
      </c>
      <c r="AD32" s="39">
        <v>3</v>
      </c>
      <c r="AE32" s="39">
        <v>3</v>
      </c>
      <c r="AF32" s="39">
        <v>5</v>
      </c>
      <c r="AG32" s="39">
        <v>6</v>
      </c>
      <c r="AH32" s="39">
        <v>5</v>
      </c>
      <c r="AI32" s="39">
        <v>1</v>
      </c>
      <c r="AJ32" s="39">
        <v>1</v>
      </c>
      <c r="AK32" s="39">
        <v>1</v>
      </c>
    </row>
    <row r="33" spans="1:37" s="41" customFormat="1" ht="11.25" x14ac:dyDescent="0.2">
      <c r="A33" s="5" t="s">
        <v>337</v>
      </c>
      <c r="B33" s="100">
        <v>909</v>
      </c>
      <c r="C33" s="5" t="s">
        <v>165</v>
      </c>
      <c r="D33" s="80" t="s">
        <v>134</v>
      </c>
      <c r="E33" s="39">
        <v>2810</v>
      </c>
      <c r="F33" s="39">
        <v>2610</v>
      </c>
      <c r="G33" s="39">
        <v>5420</v>
      </c>
      <c r="H33" s="39">
        <v>95</v>
      </c>
      <c r="I33" s="39">
        <v>94</v>
      </c>
      <c r="J33" s="39">
        <v>95</v>
      </c>
      <c r="K33" s="39">
        <v>16</v>
      </c>
      <c r="L33" s="39">
        <v>9</v>
      </c>
      <c r="M33" s="39">
        <v>12</v>
      </c>
      <c r="N33" s="39">
        <v>90</v>
      </c>
      <c r="O33" s="39">
        <v>91</v>
      </c>
      <c r="P33" s="39">
        <v>90</v>
      </c>
      <c r="Q33" s="39">
        <v>48</v>
      </c>
      <c r="R33" s="39">
        <v>36</v>
      </c>
      <c r="S33" s="39">
        <v>42</v>
      </c>
      <c r="T33" s="39">
        <v>38</v>
      </c>
      <c r="U33" s="39">
        <v>48</v>
      </c>
      <c r="V33" s="39">
        <v>43</v>
      </c>
      <c r="W33" s="39">
        <v>3</v>
      </c>
      <c r="X33" s="39">
        <v>6</v>
      </c>
      <c r="Y33" s="39">
        <v>4</v>
      </c>
      <c r="Z33" s="39" t="s">
        <v>31</v>
      </c>
      <c r="AA33" s="39">
        <v>1</v>
      </c>
      <c r="AB33" s="39">
        <v>1</v>
      </c>
      <c r="AC33" s="39">
        <v>5</v>
      </c>
      <c r="AD33" s="39">
        <v>4</v>
      </c>
      <c r="AE33" s="39">
        <v>4</v>
      </c>
      <c r="AF33" s="39">
        <v>5</v>
      </c>
      <c r="AG33" s="39">
        <v>5</v>
      </c>
      <c r="AH33" s="39">
        <v>5</v>
      </c>
      <c r="AI33" s="39" t="s">
        <v>31</v>
      </c>
      <c r="AJ33" s="39">
        <v>1</v>
      </c>
      <c r="AK33" s="39">
        <v>1</v>
      </c>
    </row>
    <row r="34" spans="1:37" s="41" customFormat="1" ht="11.25" x14ac:dyDescent="0.2">
      <c r="A34" s="5" t="s">
        <v>338</v>
      </c>
      <c r="B34" s="100">
        <v>876</v>
      </c>
      <c r="C34" s="5" t="s">
        <v>191</v>
      </c>
      <c r="D34" s="80" t="s">
        <v>134</v>
      </c>
      <c r="E34" s="39">
        <v>745</v>
      </c>
      <c r="F34" s="39">
        <v>670</v>
      </c>
      <c r="G34" s="39">
        <v>1415</v>
      </c>
      <c r="H34" s="39">
        <v>95</v>
      </c>
      <c r="I34" s="39">
        <v>92</v>
      </c>
      <c r="J34" s="39">
        <v>94</v>
      </c>
      <c r="K34" s="39">
        <v>9</v>
      </c>
      <c r="L34" s="39">
        <v>4</v>
      </c>
      <c r="M34" s="39">
        <v>7</v>
      </c>
      <c r="N34" s="39">
        <v>91</v>
      </c>
      <c r="O34" s="39">
        <v>90</v>
      </c>
      <c r="P34" s="39">
        <v>91</v>
      </c>
      <c r="Q34" s="39">
        <v>57</v>
      </c>
      <c r="R34" s="39">
        <v>45</v>
      </c>
      <c r="S34" s="39">
        <v>51</v>
      </c>
      <c r="T34" s="39">
        <v>21</v>
      </c>
      <c r="U34" s="39">
        <v>26</v>
      </c>
      <c r="V34" s="39">
        <v>24</v>
      </c>
      <c r="W34" s="39">
        <v>12</v>
      </c>
      <c r="X34" s="39">
        <v>16</v>
      </c>
      <c r="Y34" s="39">
        <v>14</v>
      </c>
      <c r="Z34" s="39">
        <v>1</v>
      </c>
      <c r="AA34" s="39">
        <v>2</v>
      </c>
      <c r="AB34" s="39">
        <v>1</v>
      </c>
      <c r="AC34" s="39">
        <v>4</v>
      </c>
      <c r="AD34" s="39">
        <v>2</v>
      </c>
      <c r="AE34" s="39">
        <v>3</v>
      </c>
      <c r="AF34" s="39" t="s">
        <v>20</v>
      </c>
      <c r="AG34" s="39" t="s">
        <v>20</v>
      </c>
      <c r="AH34" s="39">
        <v>6</v>
      </c>
      <c r="AI34" s="39" t="s">
        <v>20</v>
      </c>
      <c r="AJ34" s="39" t="s">
        <v>20</v>
      </c>
      <c r="AK34" s="39" t="s">
        <v>31</v>
      </c>
    </row>
    <row r="35" spans="1:37" s="41" customFormat="1" ht="11.25" x14ac:dyDescent="0.2">
      <c r="A35" s="5" t="s">
        <v>339</v>
      </c>
      <c r="B35" s="100">
        <v>340</v>
      </c>
      <c r="C35" s="5" t="s">
        <v>210</v>
      </c>
      <c r="D35" s="80" t="s">
        <v>134</v>
      </c>
      <c r="E35" s="39">
        <v>645</v>
      </c>
      <c r="F35" s="39">
        <v>575</v>
      </c>
      <c r="G35" s="39">
        <v>1220</v>
      </c>
      <c r="H35" s="39">
        <v>90</v>
      </c>
      <c r="I35" s="39">
        <v>86</v>
      </c>
      <c r="J35" s="39">
        <v>88</v>
      </c>
      <c r="K35" s="39">
        <v>9</v>
      </c>
      <c r="L35" s="39">
        <v>8</v>
      </c>
      <c r="M35" s="39">
        <v>8</v>
      </c>
      <c r="N35" s="39">
        <v>85</v>
      </c>
      <c r="O35" s="39">
        <v>81</v>
      </c>
      <c r="P35" s="39">
        <v>83</v>
      </c>
      <c r="Q35" s="39">
        <v>63</v>
      </c>
      <c r="R35" s="39">
        <v>58</v>
      </c>
      <c r="S35" s="39">
        <v>61</v>
      </c>
      <c r="T35" s="39" t="s">
        <v>20</v>
      </c>
      <c r="U35" s="39" t="s">
        <v>20</v>
      </c>
      <c r="V35" s="39">
        <v>10</v>
      </c>
      <c r="W35" s="39">
        <v>11</v>
      </c>
      <c r="X35" s="39">
        <v>13</v>
      </c>
      <c r="Y35" s="39">
        <v>12</v>
      </c>
      <c r="Z35" s="39" t="s">
        <v>20</v>
      </c>
      <c r="AA35" s="39" t="s">
        <v>20</v>
      </c>
      <c r="AB35" s="39" t="s">
        <v>31</v>
      </c>
      <c r="AC35" s="39">
        <v>5</v>
      </c>
      <c r="AD35" s="39">
        <v>5</v>
      </c>
      <c r="AE35" s="39">
        <v>5</v>
      </c>
      <c r="AF35" s="39">
        <v>9</v>
      </c>
      <c r="AG35" s="39">
        <v>12</v>
      </c>
      <c r="AH35" s="39">
        <v>10</v>
      </c>
      <c r="AI35" s="39">
        <v>1</v>
      </c>
      <c r="AJ35" s="39">
        <v>2</v>
      </c>
      <c r="AK35" s="39">
        <v>1</v>
      </c>
    </row>
    <row r="36" spans="1:37" s="41" customFormat="1" ht="11.25" x14ac:dyDescent="0.2">
      <c r="A36" s="5" t="s">
        <v>340</v>
      </c>
      <c r="B36" s="100">
        <v>888</v>
      </c>
      <c r="C36" s="5" t="s">
        <v>212</v>
      </c>
      <c r="D36" s="80" t="s">
        <v>134</v>
      </c>
      <c r="E36" s="39">
        <v>6310</v>
      </c>
      <c r="F36" s="39">
        <v>6120</v>
      </c>
      <c r="G36" s="39">
        <v>12435</v>
      </c>
      <c r="H36" s="39">
        <v>94</v>
      </c>
      <c r="I36" s="39">
        <v>94</v>
      </c>
      <c r="J36" s="39">
        <v>94</v>
      </c>
      <c r="K36" s="39">
        <v>11</v>
      </c>
      <c r="L36" s="39">
        <v>6</v>
      </c>
      <c r="M36" s="39">
        <v>8</v>
      </c>
      <c r="N36" s="39">
        <v>90</v>
      </c>
      <c r="O36" s="39">
        <v>91</v>
      </c>
      <c r="P36" s="39">
        <v>90</v>
      </c>
      <c r="Q36" s="39">
        <v>54</v>
      </c>
      <c r="R36" s="39">
        <v>48</v>
      </c>
      <c r="S36" s="39">
        <v>51</v>
      </c>
      <c r="T36" s="39">
        <v>19</v>
      </c>
      <c r="U36" s="39">
        <v>20</v>
      </c>
      <c r="V36" s="39">
        <v>19</v>
      </c>
      <c r="W36" s="39">
        <v>16</v>
      </c>
      <c r="X36" s="39">
        <v>23</v>
      </c>
      <c r="Y36" s="39">
        <v>20</v>
      </c>
      <c r="Z36" s="39" t="s">
        <v>31</v>
      </c>
      <c r="AA36" s="39" t="s">
        <v>31</v>
      </c>
      <c r="AB36" s="39" t="s">
        <v>31</v>
      </c>
      <c r="AC36" s="39">
        <v>4</v>
      </c>
      <c r="AD36" s="39">
        <v>3</v>
      </c>
      <c r="AE36" s="39">
        <v>3</v>
      </c>
      <c r="AF36" s="39">
        <v>5</v>
      </c>
      <c r="AG36" s="39">
        <v>6</v>
      </c>
      <c r="AH36" s="39">
        <v>5</v>
      </c>
      <c r="AI36" s="39">
        <v>1</v>
      </c>
      <c r="AJ36" s="39">
        <v>1</v>
      </c>
      <c r="AK36" s="39">
        <v>1</v>
      </c>
    </row>
    <row r="37" spans="1:37" s="41" customFormat="1" ht="11.25" x14ac:dyDescent="0.2">
      <c r="A37" s="5" t="s">
        <v>341</v>
      </c>
      <c r="B37" s="100">
        <v>341</v>
      </c>
      <c r="C37" s="5" t="s">
        <v>218</v>
      </c>
      <c r="D37" s="80" t="s">
        <v>134</v>
      </c>
      <c r="E37" s="39">
        <v>2265</v>
      </c>
      <c r="F37" s="39">
        <v>2365</v>
      </c>
      <c r="G37" s="39">
        <v>4630</v>
      </c>
      <c r="H37" s="39">
        <v>92</v>
      </c>
      <c r="I37" s="39">
        <v>93</v>
      </c>
      <c r="J37" s="39">
        <v>93</v>
      </c>
      <c r="K37" s="39">
        <v>8</v>
      </c>
      <c r="L37" s="39">
        <v>6</v>
      </c>
      <c r="M37" s="39">
        <v>7</v>
      </c>
      <c r="N37" s="39">
        <v>89</v>
      </c>
      <c r="O37" s="39">
        <v>91</v>
      </c>
      <c r="P37" s="39">
        <v>90</v>
      </c>
      <c r="Q37" s="39">
        <v>33</v>
      </c>
      <c r="R37" s="39">
        <v>26</v>
      </c>
      <c r="S37" s="39">
        <v>29</v>
      </c>
      <c r="T37" s="39">
        <v>54</v>
      </c>
      <c r="U37" s="39">
        <v>59</v>
      </c>
      <c r="V37" s="39">
        <v>56</v>
      </c>
      <c r="W37" s="39">
        <v>2</v>
      </c>
      <c r="X37" s="39">
        <v>4</v>
      </c>
      <c r="Y37" s="39">
        <v>3</v>
      </c>
      <c r="Z37" s="39">
        <v>1</v>
      </c>
      <c r="AA37" s="39">
        <v>2</v>
      </c>
      <c r="AB37" s="39">
        <v>1</v>
      </c>
      <c r="AC37" s="39">
        <v>3</v>
      </c>
      <c r="AD37" s="39">
        <v>2</v>
      </c>
      <c r="AE37" s="39">
        <v>3</v>
      </c>
      <c r="AF37" s="39">
        <v>7</v>
      </c>
      <c r="AG37" s="39">
        <v>6</v>
      </c>
      <c r="AH37" s="39">
        <v>7</v>
      </c>
      <c r="AI37" s="39">
        <v>1</v>
      </c>
      <c r="AJ37" s="39" t="s">
        <v>31</v>
      </c>
      <c r="AK37" s="39">
        <v>1</v>
      </c>
    </row>
    <row r="38" spans="1:37" s="41" customFormat="1" ht="11.25" x14ac:dyDescent="0.2">
      <c r="A38" s="5" t="s">
        <v>342</v>
      </c>
      <c r="B38" s="100">
        <v>352</v>
      </c>
      <c r="C38" s="5" t="s">
        <v>220</v>
      </c>
      <c r="D38" s="80" t="s">
        <v>134</v>
      </c>
      <c r="E38" s="39">
        <v>2165</v>
      </c>
      <c r="F38" s="39">
        <v>2210</v>
      </c>
      <c r="G38" s="39">
        <v>4375</v>
      </c>
      <c r="H38" s="39">
        <v>88</v>
      </c>
      <c r="I38" s="39">
        <v>91</v>
      </c>
      <c r="J38" s="39">
        <v>90</v>
      </c>
      <c r="K38" s="39">
        <v>4</v>
      </c>
      <c r="L38" s="39">
        <v>5</v>
      </c>
      <c r="M38" s="39">
        <v>4</v>
      </c>
      <c r="N38" s="39">
        <v>85</v>
      </c>
      <c r="O38" s="39">
        <v>89</v>
      </c>
      <c r="P38" s="39">
        <v>87</v>
      </c>
      <c r="Q38" s="39">
        <v>39</v>
      </c>
      <c r="R38" s="39">
        <v>30</v>
      </c>
      <c r="S38" s="39">
        <v>34</v>
      </c>
      <c r="T38" s="39">
        <v>14</v>
      </c>
      <c r="U38" s="39">
        <v>16</v>
      </c>
      <c r="V38" s="39">
        <v>15</v>
      </c>
      <c r="W38" s="39">
        <v>32</v>
      </c>
      <c r="X38" s="39">
        <v>42</v>
      </c>
      <c r="Y38" s="39">
        <v>37</v>
      </c>
      <c r="Z38" s="39" t="s">
        <v>31</v>
      </c>
      <c r="AA38" s="39">
        <v>1</v>
      </c>
      <c r="AB38" s="39">
        <v>1</v>
      </c>
      <c r="AC38" s="39">
        <v>3</v>
      </c>
      <c r="AD38" s="39">
        <v>2</v>
      </c>
      <c r="AE38" s="39">
        <v>3</v>
      </c>
      <c r="AF38" s="39">
        <v>10</v>
      </c>
      <c r="AG38" s="39">
        <v>8</v>
      </c>
      <c r="AH38" s="39">
        <v>9</v>
      </c>
      <c r="AI38" s="39">
        <v>2</v>
      </c>
      <c r="AJ38" s="39">
        <v>1</v>
      </c>
      <c r="AK38" s="39">
        <v>1</v>
      </c>
    </row>
    <row r="39" spans="1:37" s="41" customFormat="1" ht="11.25" x14ac:dyDescent="0.2">
      <c r="A39" s="101" t="s">
        <v>343</v>
      </c>
      <c r="B39" s="100">
        <v>353</v>
      </c>
      <c r="C39" s="5" t="s">
        <v>237</v>
      </c>
      <c r="D39" s="80" t="s">
        <v>134</v>
      </c>
      <c r="E39" s="39">
        <v>1495</v>
      </c>
      <c r="F39" s="39">
        <v>1425</v>
      </c>
      <c r="G39" s="39">
        <v>2920</v>
      </c>
      <c r="H39" s="39">
        <v>92</v>
      </c>
      <c r="I39" s="39">
        <v>93</v>
      </c>
      <c r="J39" s="39">
        <v>92</v>
      </c>
      <c r="K39" s="39">
        <v>7</v>
      </c>
      <c r="L39" s="39">
        <v>4</v>
      </c>
      <c r="M39" s="39">
        <v>6</v>
      </c>
      <c r="N39" s="39">
        <v>88</v>
      </c>
      <c r="O39" s="39">
        <v>91</v>
      </c>
      <c r="P39" s="39">
        <v>89</v>
      </c>
      <c r="Q39" s="39">
        <v>43</v>
      </c>
      <c r="R39" s="39">
        <v>35</v>
      </c>
      <c r="S39" s="39">
        <v>39</v>
      </c>
      <c r="T39" s="39">
        <v>13</v>
      </c>
      <c r="U39" s="39">
        <v>16</v>
      </c>
      <c r="V39" s="39">
        <v>15</v>
      </c>
      <c r="W39" s="39">
        <v>32</v>
      </c>
      <c r="X39" s="39">
        <v>39</v>
      </c>
      <c r="Y39" s="39">
        <v>36</v>
      </c>
      <c r="Z39" s="39" t="s">
        <v>31</v>
      </c>
      <c r="AA39" s="39" t="s">
        <v>31</v>
      </c>
      <c r="AB39" s="39" t="s">
        <v>31</v>
      </c>
      <c r="AC39" s="39">
        <v>4</v>
      </c>
      <c r="AD39" s="39">
        <v>2</v>
      </c>
      <c r="AE39" s="39">
        <v>3</v>
      </c>
      <c r="AF39" s="39">
        <v>8</v>
      </c>
      <c r="AG39" s="39">
        <v>6</v>
      </c>
      <c r="AH39" s="39">
        <v>7</v>
      </c>
      <c r="AI39" s="39">
        <v>1</v>
      </c>
      <c r="AJ39" s="39" t="s">
        <v>31</v>
      </c>
      <c r="AK39" s="39">
        <v>1</v>
      </c>
    </row>
    <row r="40" spans="1:37" s="41" customFormat="1" ht="11.25" x14ac:dyDescent="0.2">
      <c r="A40" s="5" t="s">
        <v>344</v>
      </c>
      <c r="B40" s="100">
        <v>354</v>
      </c>
      <c r="C40" s="5" t="s">
        <v>247</v>
      </c>
      <c r="D40" s="80" t="s">
        <v>134</v>
      </c>
      <c r="E40" s="39">
        <v>1170</v>
      </c>
      <c r="F40" s="39">
        <v>1200</v>
      </c>
      <c r="G40" s="39">
        <v>2370</v>
      </c>
      <c r="H40" s="39">
        <v>91</v>
      </c>
      <c r="I40" s="39">
        <v>92</v>
      </c>
      <c r="J40" s="39">
        <v>92</v>
      </c>
      <c r="K40" s="39">
        <v>7</v>
      </c>
      <c r="L40" s="39">
        <v>5</v>
      </c>
      <c r="M40" s="39">
        <v>6</v>
      </c>
      <c r="N40" s="39">
        <v>88</v>
      </c>
      <c r="O40" s="39">
        <v>89</v>
      </c>
      <c r="P40" s="39">
        <v>88</v>
      </c>
      <c r="Q40" s="39">
        <v>52</v>
      </c>
      <c r="R40" s="39">
        <v>44</v>
      </c>
      <c r="S40" s="39">
        <v>48</v>
      </c>
      <c r="T40" s="39">
        <v>6</v>
      </c>
      <c r="U40" s="39">
        <v>8</v>
      </c>
      <c r="V40" s="39">
        <v>7</v>
      </c>
      <c r="W40" s="39">
        <v>29</v>
      </c>
      <c r="X40" s="39">
        <v>36</v>
      </c>
      <c r="Y40" s="39">
        <v>32</v>
      </c>
      <c r="Z40" s="39" t="s">
        <v>31</v>
      </c>
      <c r="AA40" s="39">
        <v>1</v>
      </c>
      <c r="AB40" s="39">
        <v>1</v>
      </c>
      <c r="AC40" s="39">
        <v>3</v>
      </c>
      <c r="AD40" s="39">
        <v>3</v>
      </c>
      <c r="AE40" s="39">
        <v>3</v>
      </c>
      <c r="AF40" s="39">
        <v>8</v>
      </c>
      <c r="AG40" s="39">
        <v>7</v>
      </c>
      <c r="AH40" s="39">
        <v>8</v>
      </c>
      <c r="AI40" s="39">
        <v>1</v>
      </c>
      <c r="AJ40" s="39">
        <v>1</v>
      </c>
      <c r="AK40" s="39">
        <v>1</v>
      </c>
    </row>
    <row r="41" spans="1:37" s="41" customFormat="1" ht="11.25" x14ac:dyDescent="0.2">
      <c r="A41" s="5" t="s">
        <v>345</v>
      </c>
      <c r="B41" s="100">
        <v>355</v>
      </c>
      <c r="C41" s="5" t="s">
        <v>250</v>
      </c>
      <c r="D41" s="80" t="s">
        <v>134</v>
      </c>
      <c r="E41" s="39">
        <v>1020</v>
      </c>
      <c r="F41" s="39">
        <v>1095</v>
      </c>
      <c r="G41" s="39">
        <v>2115</v>
      </c>
      <c r="H41" s="39">
        <v>92</v>
      </c>
      <c r="I41" s="39">
        <v>91</v>
      </c>
      <c r="J41" s="39">
        <v>91</v>
      </c>
      <c r="K41" s="39">
        <v>12</v>
      </c>
      <c r="L41" s="39">
        <v>6</v>
      </c>
      <c r="M41" s="39">
        <v>9</v>
      </c>
      <c r="N41" s="39">
        <v>87</v>
      </c>
      <c r="O41" s="39">
        <v>85</v>
      </c>
      <c r="P41" s="39">
        <v>86</v>
      </c>
      <c r="Q41" s="39">
        <v>74</v>
      </c>
      <c r="R41" s="39">
        <v>68</v>
      </c>
      <c r="S41" s="39">
        <v>71</v>
      </c>
      <c r="T41" s="39">
        <v>4</v>
      </c>
      <c r="U41" s="39">
        <v>5</v>
      </c>
      <c r="V41" s="39">
        <v>5</v>
      </c>
      <c r="W41" s="39">
        <v>9</v>
      </c>
      <c r="X41" s="39">
        <v>11</v>
      </c>
      <c r="Y41" s="39">
        <v>10</v>
      </c>
      <c r="Z41" s="39" t="s">
        <v>31</v>
      </c>
      <c r="AA41" s="39">
        <v>1</v>
      </c>
      <c r="AB41" s="39">
        <v>1</v>
      </c>
      <c r="AC41" s="39">
        <v>5</v>
      </c>
      <c r="AD41" s="39">
        <v>5</v>
      </c>
      <c r="AE41" s="39">
        <v>5</v>
      </c>
      <c r="AF41" s="39">
        <v>8</v>
      </c>
      <c r="AG41" s="39">
        <v>7</v>
      </c>
      <c r="AH41" s="39">
        <v>8</v>
      </c>
      <c r="AI41" s="39" t="s">
        <v>31</v>
      </c>
      <c r="AJ41" s="39">
        <v>2</v>
      </c>
      <c r="AK41" s="39">
        <v>1</v>
      </c>
    </row>
    <row r="42" spans="1:37" s="41" customFormat="1" ht="11.25" x14ac:dyDescent="0.2">
      <c r="A42" s="5" t="s">
        <v>346</v>
      </c>
      <c r="B42" s="100">
        <v>343</v>
      </c>
      <c r="C42" s="5" t="s">
        <v>252</v>
      </c>
      <c r="D42" s="80" t="s">
        <v>134</v>
      </c>
      <c r="E42" s="39">
        <v>1655</v>
      </c>
      <c r="F42" s="39">
        <v>1595</v>
      </c>
      <c r="G42" s="39">
        <v>3250</v>
      </c>
      <c r="H42" s="39">
        <v>93</v>
      </c>
      <c r="I42" s="39">
        <v>94</v>
      </c>
      <c r="J42" s="39">
        <v>93</v>
      </c>
      <c r="K42" s="39">
        <v>9</v>
      </c>
      <c r="L42" s="39">
        <v>6</v>
      </c>
      <c r="M42" s="39">
        <v>7</v>
      </c>
      <c r="N42" s="39">
        <v>89</v>
      </c>
      <c r="O42" s="39">
        <v>91</v>
      </c>
      <c r="P42" s="39">
        <v>90</v>
      </c>
      <c r="Q42" s="39">
        <v>40</v>
      </c>
      <c r="R42" s="39">
        <v>32</v>
      </c>
      <c r="S42" s="39">
        <v>36</v>
      </c>
      <c r="T42" s="39">
        <v>38</v>
      </c>
      <c r="U42" s="39">
        <v>46</v>
      </c>
      <c r="V42" s="39">
        <v>42</v>
      </c>
      <c r="W42" s="39">
        <v>11</v>
      </c>
      <c r="X42" s="39">
        <v>12</v>
      </c>
      <c r="Y42" s="39">
        <v>12</v>
      </c>
      <c r="Z42" s="39">
        <v>1</v>
      </c>
      <c r="AA42" s="39">
        <v>1</v>
      </c>
      <c r="AB42" s="39">
        <v>1</v>
      </c>
      <c r="AC42" s="39">
        <v>3</v>
      </c>
      <c r="AD42" s="39">
        <v>3</v>
      </c>
      <c r="AE42" s="39">
        <v>3</v>
      </c>
      <c r="AF42" s="39">
        <v>6</v>
      </c>
      <c r="AG42" s="39">
        <v>5</v>
      </c>
      <c r="AH42" s="39">
        <v>6</v>
      </c>
      <c r="AI42" s="39">
        <v>1</v>
      </c>
      <c r="AJ42" s="39">
        <v>1</v>
      </c>
      <c r="AK42" s="39">
        <v>1</v>
      </c>
    </row>
    <row r="43" spans="1:37" s="41" customFormat="1" ht="11.25" x14ac:dyDescent="0.2">
      <c r="A43" s="101" t="s">
        <v>347</v>
      </c>
      <c r="B43" s="100">
        <v>342</v>
      </c>
      <c r="C43" s="5" t="s">
        <v>263</v>
      </c>
      <c r="D43" s="80" t="s">
        <v>134</v>
      </c>
      <c r="E43" s="39">
        <v>910</v>
      </c>
      <c r="F43" s="39">
        <v>865</v>
      </c>
      <c r="G43" s="39">
        <v>1775</v>
      </c>
      <c r="H43" s="39">
        <v>92</v>
      </c>
      <c r="I43" s="39">
        <v>94</v>
      </c>
      <c r="J43" s="39">
        <v>93</v>
      </c>
      <c r="K43" s="39">
        <v>9</v>
      </c>
      <c r="L43" s="39">
        <v>6</v>
      </c>
      <c r="M43" s="39">
        <v>7</v>
      </c>
      <c r="N43" s="39">
        <v>89</v>
      </c>
      <c r="O43" s="39">
        <v>91</v>
      </c>
      <c r="P43" s="39">
        <v>90</v>
      </c>
      <c r="Q43" s="39">
        <v>40</v>
      </c>
      <c r="R43" s="39">
        <v>31</v>
      </c>
      <c r="S43" s="39">
        <v>35</v>
      </c>
      <c r="T43" s="39">
        <v>26</v>
      </c>
      <c r="U43" s="39">
        <v>30</v>
      </c>
      <c r="V43" s="39">
        <v>28</v>
      </c>
      <c r="W43" s="39">
        <v>22</v>
      </c>
      <c r="X43" s="39">
        <v>29</v>
      </c>
      <c r="Y43" s="39">
        <v>26</v>
      </c>
      <c r="Z43" s="39">
        <v>1</v>
      </c>
      <c r="AA43" s="39">
        <v>1</v>
      </c>
      <c r="AB43" s="39">
        <v>1</v>
      </c>
      <c r="AC43" s="39">
        <v>3</v>
      </c>
      <c r="AD43" s="39">
        <v>3</v>
      </c>
      <c r="AE43" s="39">
        <v>3</v>
      </c>
      <c r="AF43" s="39" t="s">
        <v>20</v>
      </c>
      <c r="AG43" s="39" t="s">
        <v>20</v>
      </c>
      <c r="AH43" s="39">
        <v>7</v>
      </c>
      <c r="AI43" s="39" t="s">
        <v>20</v>
      </c>
      <c r="AJ43" s="39" t="s">
        <v>20</v>
      </c>
      <c r="AK43" s="39" t="s">
        <v>31</v>
      </c>
    </row>
    <row r="44" spans="1:37" s="41" customFormat="1" ht="11.25" x14ac:dyDescent="0.2">
      <c r="A44" s="5" t="s">
        <v>348</v>
      </c>
      <c r="B44" s="100">
        <v>356</v>
      </c>
      <c r="C44" s="5" t="s">
        <v>265</v>
      </c>
      <c r="D44" s="80" t="s">
        <v>134</v>
      </c>
      <c r="E44" s="39">
        <v>1395</v>
      </c>
      <c r="F44" s="39">
        <v>1405</v>
      </c>
      <c r="G44" s="39">
        <v>2800</v>
      </c>
      <c r="H44" s="39">
        <v>94</v>
      </c>
      <c r="I44" s="39">
        <v>94</v>
      </c>
      <c r="J44" s="39">
        <v>94</v>
      </c>
      <c r="K44" s="39">
        <v>8</v>
      </c>
      <c r="L44" s="39">
        <v>7</v>
      </c>
      <c r="M44" s="39">
        <v>7</v>
      </c>
      <c r="N44" s="39">
        <v>90</v>
      </c>
      <c r="O44" s="39">
        <v>92</v>
      </c>
      <c r="P44" s="39">
        <v>91</v>
      </c>
      <c r="Q44" s="39">
        <v>29</v>
      </c>
      <c r="R44" s="39">
        <v>23</v>
      </c>
      <c r="S44" s="39">
        <v>26</v>
      </c>
      <c r="T44" s="39">
        <v>9</v>
      </c>
      <c r="U44" s="39">
        <v>8</v>
      </c>
      <c r="V44" s="39">
        <v>9</v>
      </c>
      <c r="W44" s="39">
        <v>51</v>
      </c>
      <c r="X44" s="39">
        <v>60</v>
      </c>
      <c r="Y44" s="39">
        <v>55</v>
      </c>
      <c r="Z44" s="39">
        <v>1</v>
      </c>
      <c r="AA44" s="39" t="s">
        <v>31</v>
      </c>
      <c r="AB44" s="39">
        <v>1</v>
      </c>
      <c r="AC44" s="39">
        <v>4</v>
      </c>
      <c r="AD44" s="39">
        <v>3</v>
      </c>
      <c r="AE44" s="39">
        <v>3</v>
      </c>
      <c r="AF44" s="39">
        <v>6</v>
      </c>
      <c r="AG44" s="39">
        <v>5</v>
      </c>
      <c r="AH44" s="39">
        <v>5</v>
      </c>
      <c r="AI44" s="39" t="s">
        <v>31</v>
      </c>
      <c r="AJ44" s="39">
        <v>1</v>
      </c>
      <c r="AK44" s="39" t="s">
        <v>31</v>
      </c>
    </row>
    <row r="45" spans="1:37" s="41" customFormat="1" ht="11.25" x14ac:dyDescent="0.2">
      <c r="A45" s="5" t="s">
        <v>349</v>
      </c>
      <c r="B45" s="100">
        <v>357</v>
      </c>
      <c r="C45" s="5" t="s">
        <v>273</v>
      </c>
      <c r="D45" s="80" t="s">
        <v>134</v>
      </c>
      <c r="E45" s="39">
        <v>1315</v>
      </c>
      <c r="F45" s="39">
        <v>1340</v>
      </c>
      <c r="G45" s="39">
        <v>2660</v>
      </c>
      <c r="H45" s="39">
        <v>92</v>
      </c>
      <c r="I45" s="39">
        <v>93</v>
      </c>
      <c r="J45" s="39">
        <v>93</v>
      </c>
      <c r="K45" s="39">
        <v>9</v>
      </c>
      <c r="L45" s="39">
        <v>6</v>
      </c>
      <c r="M45" s="39">
        <v>8</v>
      </c>
      <c r="N45" s="39">
        <v>88</v>
      </c>
      <c r="O45" s="39">
        <v>90</v>
      </c>
      <c r="P45" s="39">
        <v>89</v>
      </c>
      <c r="Q45" s="39">
        <v>44</v>
      </c>
      <c r="R45" s="39">
        <v>39</v>
      </c>
      <c r="S45" s="39">
        <v>41</v>
      </c>
      <c r="T45" s="39">
        <v>8</v>
      </c>
      <c r="U45" s="39">
        <v>9</v>
      </c>
      <c r="V45" s="39">
        <v>8</v>
      </c>
      <c r="W45" s="39">
        <v>37</v>
      </c>
      <c r="X45" s="39">
        <v>42</v>
      </c>
      <c r="Y45" s="39">
        <v>39</v>
      </c>
      <c r="Z45" s="39" t="s">
        <v>31</v>
      </c>
      <c r="AA45" s="39" t="s">
        <v>31</v>
      </c>
      <c r="AB45" s="39" t="s">
        <v>31</v>
      </c>
      <c r="AC45" s="39">
        <v>4</v>
      </c>
      <c r="AD45" s="39">
        <v>3</v>
      </c>
      <c r="AE45" s="39">
        <v>4</v>
      </c>
      <c r="AF45" s="39" t="s">
        <v>20</v>
      </c>
      <c r="AG45" s="39" t="s">
        <v>20</v>
      </c>
      <c r="AH45" s="39">
        <v>7</v>
      </c>
      <c r="AI45" s="39" t="s">
        <v>20</v>
      </c>
      <c r="AJ45" s="39" t="s">
        <v>20</v>
      </c>
      <c r="AK45" s="39" t="s">
        <v>31</v>
      </c>
    </row>
    <row r="46" spans="1:37" s="41" customFormat="1" ht="11.25" x14ac:dyDescent="0.2">
      <c r="A46" s="5" t="s">
        <v>350</v>
      </c>
      <c r="B46" s="100">
        <v>358</v>
      </c>
      <c r="C46" s="5" t="s">
        <v>278</v>
      </c>
      <c r="D46" s="80" t="s">
        <v>134</v>
      </c>
      <c r="E46" s="39">
        <v>1505</v>
      </c>
      <c r="F46" s="39">
        <v>1375</v>
      </c>
      <c r="G46" s="39">
        <v>2880</v>
      </c>
      <c r="H46" s="39">
        <v>96</v>
      </c>
      <c r="I46" s="39">
        <v>96</v>
      </c>
      <c r="J46" s="39">
        <v>96</v>
      </c>
      <c r="K46" s="39">
        <v>6</v>
      </c>
      <c r="L46" s="39">
        <v>5</v>
      </c>
      <c r="M46" s="39">
        <v>5</v>
      </c>
      <c r="N46" s="39">
        <v>93</v>
      </c>
      <c r="O46" s="39">
        <v>94</v>
      </c>
      <c r="P46" s="39">
        <v>93</v>
      </c>
      <c r="Q46" s="39">
        <v>38</v>
      </c>
      <c r="R46" s="39">
        <v>28</v>
      </c>
      <c r="S46" s="39">
        <v>33</v>
      </c>
      <c r="T46" s="39">
        <v>43</v>
      </c>
      <c r="U46" s="39">
        <v>47</v>
      </c>
      <c r="V46" s="39">
        <v>45</v>
      </c>
      <c r="W46" s="39">
        <v>11</v>
      </c>
      <c r="X46" s="39">
        <v>18</v>
      </c>
      <c r="Y46" s="39">
        <v>15</v>
      </c>
      <c r="Z46" s="39">
        <v>1</v>
      </c>
      <c r="AA46" s="39">
        <v>1</v>
      </c>
      <c r="AB46" s="39">
        <v>1</v>
      </c>
      <c r="AC46" s="39">
        <v>3</v>
      </c>
      <c r="AD46" s="39">
        <v>2</v>
      </c>
      <c r="AE46" s="39">
        <v>2</v>
      </c>
      <c r="AF46" s="39">
        <v>4</v>
      </c>
      <c r="AG46" s="39">
        <v>4</v>
      </c>
      <c r="AH46" s="39">
        <v>4</v>
      </c>
      <c r="AI46" s="39">
        <v>1</v>
      </c>
      <c r="AJ46" s="39">
        <v>1</v>
      </c>
      <c r="AK46" s="39">
        <v>1</v>
      </c>
    </row>
    <row r="47" spans="1:37" s="41" customFormat="1" ht="11.25" x14ac:dyDescent="0.2">
      <c r="A47" s="5" t="s">
        <v>351</v>
      </c>
      <c r="B47" s="100">
        <v>877</v>
      </c>
      <c r="C47" s="5" t="s">
        <v>283</v>
      </c>
      <c r="D47" s="80" t="s">
        <v>134</v>
      </c>
      <c r="E47" s="39">
        <v>1175</v>
      </c>
      <c r="F47" s="39">
        <v>1185</v>
      </c>
      <c r="G47" s="39">
        <v>2360</v>
      </c>
      <c r="H47" s="39">
        <v>94</v>
      </c>
      <c r="I47" s="39">
        <v>95</v>
      </c>
      <c r="J47" s="39">
        <v>95</v>
      </c>
      <c r="K47" s="39">
        <v>7</v>
      </c>
      <c r="L47" s="39">
        <v>5</v>
      </c>
      <c r="M47" s="39">
        <v>6</v>
      </c>
      <c r="N47" s="39">
        <v>90</v>
      </c>
      <c r="O47" s="39">
        <v>91</v>
      </c>
      <c r="P47" s="39">
        <v>90</v>
      </c>
      <c r="Q47" s="39">
        <v>29</v>
      </c>
      <c r="R47" s="39">
        <v>23</v>
      </c>
      <c r="S47" s="39">
        <v>26</v>
      </c>
      <c r="T47" s="39">
        <v>25</v>
      </c>
      <c r="U47" s="39">
        <v>27</v>
      </c>
      <c r="V47" s="39">
        <v>26</v>
      </c>
      <c r="W47" s="39">
        <v>35</v>
      </c>
      <c r="X47" s="39">
        <v>40</v>
      </c>
      <c r="Y47" s="39">
        <v>38</v>
      </c>
      <c r="Z47" s="39">
        <v>1</v>
      </c>
      <c r="AA47" s="39">
        <v>1</v>
      </c>
      <c r="AB47" s="39">
        <v>1</v>
      </c>
      <c r="AC47" s="39">
        <v>4</v>
      </c>
      <c r="AD47" s="39">
        <v>4</v>
      </c>
      <c r="AE47" s="39">
        <v>4</v>
      </c>
      <c r="AF47" s="39">
        <v>6</v>
      </c>
      <c r="AG47" s="39">
        <v>4</v>
      </c>
      <c r="AH47" s="39">
        <v>5</v>
      </c>
      <c r="AI47" s="39" t="s">
        <v>31</v>
      </c>
      <c r="AJ47" s="39">
        <v>1</v>
      </c>
      <c r="AK47" s="39" t="s">
        <v>31</v>
      </c>
    </row>
    <row r="48" spans="1:37" s="41" customFormat="1" ht="11.25" x14ac:dyDescent="0.2">
      <c r="A48" s="5" t="s">
        <v>352</v>
      </c>
      <c r="B48" s="100">
        <v>359</v>
      </c>
      <c r="C48" s="5" t="s">
        <v>288</v>
      </c>
      <c r="D48" s="80" t="s">
        <v>134</v>
      </c>
      <c r="E48" s="39">
        <v>1825</v>
      </c>
      <c r="F48" s="39">
        <v>1670</v>
      </c>
      <c r="G48" s="39">
        <v>3490</v>
      </c>
      <c r="H48" s="39">
        <v>93</v>
      </c>
      <c r="I48" s="39">
        <v>93</v>
      </c>
      <c r="J48" s="39">
        <v>93</v>
      </c>
      <c r="K48" s="39">
        <v>14</v>
      </c>
      <c r="L48" s="39">
        <v>7</v>
      </c>
      <c r="M48" s="39">
        <v>10</v>
      </c>
      <c r="N48" s="39">
        <v>87</v>
      </c>
      <c r="O48" s="39">
        <v>89</v>
      </c>
      <c r="P48" s="39">
        <v>88</v>
      </c>
      <c r="Q48" s="39">
        <v>50</v>
      </c>
      <c r="R48" s="39">
        <v>41</v>
      </c>
      <c r="S48" s="39">
        <v>45</v>
      </c>
      <c r="T48" s="39">
        <v>9</v>
      </c>
      <c r="U48" s="39">
        <v>10</v>
      </c>
      <c r="V48" s="39">
        <v>9</v>
      </c>
      <c r="W48" s="39">
        <v>29</v>
      </c>
      <c r="X48" s="39">
        <v>39</v>
      </c>
      <c r="Y48" s="39">
        <v>33</v>
      </c>
      <c r="Z48" s="39" t="s">
        <v>31</v>
      </c>
      <c r="AA48" s="39" t="s">
        <v>31</v>
      </c>
      <c r="AB48" s="39" t="s">
        <v>31</v>
      </c>
      <c r="AC48" s="39">
        <v>5</v>
      </c>
      <c r="AD48" s="39">
        <v>4</v>
      </c>
      <c r="AE48" s="39">
        <v>4</v>
      </c>
      <c r="AF48" s="39">
        <v>6</v>
      </c>
      <c r="AG48" s="39">
        <v>7</v>
      </c>
      <c r="AH48" s="39">
        <v>7</v>
      </c>
      <c r="AI48" s="39">
        <v>1</v>
      </c>
      <c r="AJ48" s="39" t="s">
        <v>31</v>
      </c>
      <c r="AK48" s="39">
        <v>1</v>
      </c>
    </row>
    <row r="49" spans="1:37" s="41" customFormat="1" ht="11.25" x14ac:dyDescent="0.2">
      <c r="A49" s="5" t="s">
        <v>353</v>
      </c>
      <c r="B49" s="100">
        <v>344</v>
      </c>
      <c r="C49" s="5" t="s">
        <v>291</v>
      </c>
      <c r="D49" s="80" t="s">
        <v>134</v>
      </c>
      <c r="E49" s="39">
        <v>1725</v>
      </c>
      <c r="F49" s="39">
        <v>1785</v>
      </c>
      <c r="G49" s="39">
        <v>3510</v>
      </c>
      <c r="H49" s="39">
        <v>94</v>
      </c>
      <c r="I49" s="39">
        <v>95</v>
      </c>
      <c r="J49" s="39">
        <v>94</v>
      </c>
      <c r="K49" s="39">
        <v>5</v>
      </c>
      <c r="L49" s="39">
        <v>5</v>
      </c>
      <c r="M49" s="39">
        <v>5</v>
      </c>
      <c r="N49" s="39">
        <v>91</v>
      </c>
      <c r="O49" s="39">
        <v>94</v>
      </c>
      <c r="P49" s="39">
        <v>92</v>
      </c>
      <c r="Q49" s="39">
        <v>24</v>
      </c>
      <c r="R49" s="39">
        <v>19</v>
      </c>
      <c r="S49" s="39">
        <v>21</v>
      </c>
      <c r="T49" s="39">
        <v>55</v>
      </c>
      <c r="U49" s="39">
        <v>58</v>
      </c>
      <c r="V49" s="39">
        <v>57</v>
      </c>
      <c r="W49" s="39">
        <v>11</v>
      </c>
      <c r="X49" s="39">
        <v>15</v>
      </c>
      <c r="Y49" s="39">
        <v>13</v>
      </c>
      <c r="Z49" s="39">
        <v>1</v>
      </c>
      <c r="AA49" s="39">
        <v>1</v>
      </c>
      <c r="AB49" s="39">
        <v>1</v>
      </c>
      <c r="AC49" s="39">
        <v>3</v>
      </c>
      <c r="AD49" s="39">
        <v>2</v>
      </c>
      <c r="AE49" s="39">
        <v>2</v>
      </c>
      <c r="AF49" s="39">
        <v>6</v>
      </c>
      <c r="AG49" s="39">
        <v>5</v>
      </c>
      <c r="AH49" s="39">
        <v>5</v>
      </c>
      <c r="AI49" s="39" t="s">
        <v>31</v>
      </c>
      <c r="AJ49" s="39" t="s">
        <v>31</v>
      </c>
      <c r="AK49" s="39" t="s">
        <v>31</v>
      </c>
    </row>
    <row r="50" spans="1:37" s="41" customFormat="1" ht="11.25" x14ac:dyDescent="0.2">
      <c r="A50" s="5"/>
      <c r="B50" s="100"/>
      <c r="C50" s="5"/>
      <c r="D50" s="80"/>
      <c r="E50" s="39" t="s">
        <v>487</v>
      </c>
      <c r="F50" s="39" t="s">
        <v>487</v>
      </c>
      <c r="G50" s="39" t="s">
        <v>487</v>
      </c>
      <c r="H50" s="39" t="s">
        <v>487</v>
      </c>
      <c r="I50" s="39" t="s">
        <v>487</v>
      </c>
      <c r="J50" s="39" t="s">
        <v>487</v>
      </c>
      <c r="K50" s="39" t="s">
        <v>487</v>
      </c>
      <c r="L50" s="39" t="s">
        <v>487</v>
      </c>
      <c r="M50" s="39" t="s">
        <v>487</v>
      </c>
      <c r="N50" s="39" t="s">
        <v>487</v>
      </c>
      <c r="O50" s="39" t="s">
        <v>487</v>
      </c>
      <c r="P50" s="39" t="s">
        <v>487</v>
      </c>
      <c r="Q50" s="39" t="s">
        <v>487</v>
      </c>
      <c r="R50" s="39" t="s">
        <v>487</v>
      </c>
      <c r="S50" s="39" t="s">
        <v>487</v>
      </c>
      <c r="T50" s="39" t="s">
        <v>487</v>
      </c>
      <c r="U50" s="39" t="s">
        <v>487</v>
      </c>
      <c r="V50" s="39" t="s">
        <v>487</v>
      </c>
      <c r="W50" s="39" t="s">
        <v>487</v>
      </c>
      <c r="X50" s="39" t="s">
        <v>487</v>
      </c>
      <c r="Y50" s="39" t="s">
        <v>487</v>
      </c>
      <c r="Z50" s="39" t="s">
        <v>487</v>
      </c>
      <c r="AA50" s="39" t="s">
        <v>487</v>
      </c>
      <c r="AB50" s="39" t="s">
        <v>487</v>
      </c>
      <c r="AC50" s="39" t="s">
        <v>487</v>
      </c>
      <c r="AD50" s="39" t="s">
        <v>487</v>
      </c>
      <c r="AE50" s="39" t="s">
        <v>487</v>
      </c>
      <c r="AF50" s="39" t="s">
        <v>487</v>
      </c>
      <c r="AG50" s="39" t="s">
        <v>487</v>
      </c>
      <c r="AH50" s="39" t="s">
        <v>487</v>
      </c>
      <c r="AI50" s="39" t="s">
        <v>487</v>
      </c>
      <c r="AJ50" s="39" t="s">
        <v>487</v>
      </c>
      <c r="AK50" s="39" t="s">
        <v>487</v>
      </c>
    </row>
    <row r="51" spans="1:37" s="48" customFormat="1" ht="11.25" x14ac:dyDescent="0.2">
      <c r="A51" s="98" t="s">
        <v>354</v>
      </c>
      <c r="B51" s="86" t="s">
        <v>355</v>
      </c>
      <c r="C51" s="92" t="s">
        <v>118</v>
      </c>
      <c r="D51" s="93"/>
      <c r="E51" s="108">
        <v>28380</v>
      </c>
      <c r="F51" s="108">
        <v>27870</v>
      </c>
      <c r="G51" s="108">
        <v>56250</v>
      </c>
      <c r="H51" s="108">
        <v>92</v>
      </c>
      <c r="I51" s="108">
        <v>93</v>
      </c>
      <c r="J51" s="108">
        <v>93</v>
      </c>
      <c r="K51" s="108">
        <v>9</v>
      </c>
      <c r="L51" s="108">
        <v>6</v>
      </c>
      <c r="M51" s="108">
        <v>8</v>
      </c>
      <c r="N51" s="108">
        <v>89</v>
      </c>
      <c r="O51" s="108">
        <v>91</v>
      </c>
      <c r="P51" s="108">
        <v>90</v>
      </c>
      <c r="Q51" s="108">
        <v>42</v>
      </c>
      <c r="R51" s="108">
        <v>34</v>
      </c>
      <c r="S51" s="108">
        <v>38</v>
      </c>
      <c r="T51" s="108">
        <v>33</v>
      </c>
      <c r="U51" s="108">
        <v>38</v>
      </c>
      <c r="V51" s="108">
        <v>36</v>
      </c>
      <c r="W51" s="108">
        <v>13</v>
      </c>
      <c r="X51" s="108">
        <v>17</v>
      </c>
      <c r="Y51" s="108">
        <v>15</v>
      </c>
      <c r="Z51" s="108">
        <v>1</v>
      </c>
      <c r="AA51" s="108">
        <v>1</v>
      </c>
      <c r="AB51" s="108">
        <v>1</v>
      </c>
      <c r="AC51" s="108">
        <v>4</v>
      </c>
      <c r="AD51" s="108">
        <v>3</v>
      </c>
      <c r="AE51" s="108">
        <v>3</v>
      </c>
      <c r="AF51" s="108">
        <v>7</v>
      </c>
      <c r="AG51" s="108">
        <v>6</v>
      </c>
      <c r="AH51" s="108">
        <v>6</v>
      </c>
      <c r="AI51" s="108">
        <v>1</v>
      </c>
      <c r="AJ51" s="108">
        <v>1</v>
      </c>
      <c r="AK51" s="108">
        <v>1</v>
      </c>
    </row>
    <row r="52" spans="1:37" s="41" customFormat="1" ht="11.25" x14ac:dyDescent="0.2">
      <c r="A52" s="95"/>
      <c r="B52" s="100"/>
      <c r="C52" s="96"/>
      <c r="D52" s="80"/>
      <c r="E52" s="39" t="s">
        <v>487</v>
      </c>
      <c r="F52" s="39" t="s">
        <v>487</v>
      </c>
      <c r="G52" s="39" t="s">
        <v>487</v>
      </c>
      <c r="H52" s="39" t="s">
        <v>487</v>
      </c>
      <c r="I52" s="39" t="s">
        <v>487</v>
      </c>
      <c r="J52" s="39" t="s">
        <v>487</v>
      </c>
      <c r="K52" s="39" t="s">
        <v>487</v>
      </c>
      <c r="L52" s="39" t="s">
        <v>487</v>
      </c>
      <c r="M52" s="39" t="s">
        <v>487</v>
      </c>
      <c r="N52" s="39" t="s">
        <v>487</v>
      </c>
      <c r="O52" s="39" t="s">
        <v>487</v>
      </c>
      <c r="P52" s="39" t="s">
        <v>487</v>
      </c>
      <c r="Q52" s="39" t="s">
        <v>487</v>
      </c>
      <c r="R52" s="39" t="s">
        <v>487</v>
      </c>
      <c r="S52" s="39" t="s">
        <v>487</v>
      </c>
      <c r="T52" s="39" t="s">
        <v>487</v>
      </c>
      <c r="U52" s="39" t="s">
        <v>487</v>
      </c>
      <c r="V52" s="39" t="s">
        <v>487</v>
      </c>
      <c r="W52" s="39" t="s">
        <v>487</v>
      </c>
      <c r="X52" s="39" t="s">
        <v>487</v>
      </c>
      <c r="Y52" s="39" t="s">
        <v>487</v>
      </c>
      <c r="Z52" s="39" t="s">
        <v>487</v>
      </c>
      <c r="AA52" s="39" t="s">
        <v>487</v>
      </c>
      <c r="AB52" s="39" t="s">
        <v>487</v>
      </c>
      <c r="AC52" s="39" t="s">
        <v>487</v>
      </c>
      <c r="AD52" s="39" t="s">
        <v>487</v>
      </c>
      <c r="AE52" s="39" t="s">
        <v>487</v>
      </c>
      <c r="AF52" s="39" t="s">
        <v>487</v>
      </c>
      <c r="AG52" s="39" t="s">
        <v>487</v>
      </c>
      <c r="AH52" s="39" t="s">
        <v>487</v>
      </c>
      <c r="AI52" s="39" t="s">
        <v>487</v>
      </c>
      <c r="AJ52" s="39" t="s">
        <v>487</v>
      </c>
      <c r="AK52" s="39" t="s">
        <v>487</v>
      </c>
    </row>
    <row r="53" spans="1:37" s="41" customFormat="1" ht="11.25" x14ac:dyDescent="0.2">
      <c r="A53" s="5" t="s">
        <v>356</v>
      </c>
      <c r="B53" s="100">
        <v>370</v>
      </c>
      <c r="C53" s="5" t="s">
        <v>117</v>
      </c>
      <c r="D53" s="80" t="s">
        <v>118</v>
      </c>
      <c r="E53" s="39">
        <v>1160</v>
      </c>
      <c r="F53" s="39">
        <v>1185</v>
      </c>
      <c r="G53" s="39">
        <v>2345</v>
      </c>
      <c r="H53" s="39">
        <v>92</v>
      </c>
      <c r="I53" s="39">
        <v>93</v>
      </c>
      <c r="J53" s="39">
        <v>92</v>
      </c>
      <c r="K53" s="39">
        <v>14</v>
      </c>
      <c r="L53" s="39">
        <v>9</v>
      </c>
      <c r="M53" s="39">
        <v>12</v>
      </c>
      <c r="N53" s="39">
        <v>85</v>
      </c>
      <c r="O53" s="39">
        <v>90</v>
      </c>
      <c r="P53" s="39">
        <v>87</v>
      </c>
      <c r="Q53" s="39">
        <v>72</v>
      </c>
      <c r="R53" s="39">
        <v>72</v>
      </c>
      <c r="S53" s="39">
        <v>72</v>
      </c>
      <c r="T53" s="39">
        <v>8</v>
      </c>
      <c r="U53" s="39">
        <v>12</v>
      </c>
      <c r="V53" s="39">
        <v>10</v>
      </c>
      <c r="W53" s="39" t="s">
        <v>20</v>
      </c>
      <c r="X53" s="39" t="s">
        <v>20</v>
      </c>
      <c r="Y53" s="39" t="s">
        <v>20</v>
      </c>
      <c r="Z53" s="39" t="s">
        <v>20</v>
      </c>
      <c r="AA53" s="39" t="s">
        <v>20</v>
      </c>
      <c r="AB53" s="39" t="s">
        <v>20</v>
      </c>
      <c r="AC53" s="39">
        <v>7</v>
      </c>
      <c r="AD53" s="39">
        <v>3</v>
      </c>
      <c r="AE53" s="39">
        <v>5</v>
      </c>
      <c r="AF53" s="39">
        <v>8</v>
      </c>
      <c r="AG53" s="39">
        <v>6</v>
      </c>
      <c r="AH53" s="39">
        <v>7</v>
      </c>
      <c r="AI53" s="39">
        <v>1</v>
      </c>
      <c r="AJ53" s="39">
        <v>1</v>
      </c>
      <c r="AK53" s="39">
        <v>1</v>
      </c>
    </row>
    <row r="54" spans="1:37" s="41" customFormat="1" ht="11.25" x14ac:dyDescent="0.2">
      <c r="A54" s="5" t="s">
        <v>357</v>
      </c>
      <c r="B54" s="100">
        <v>380</v>
      </c>
      <c r="C54" s="5" t="s">
        <v>141</v>
      </c>
      <c r="D54" s="80" t="s">
        <v>118</v>
      </c>
      <c r="E54" s="39">
        <v>2960</v>
      </c>
      <c r="F54" s="39">
        <v>2770</v>
      </c>
      <c r="G54" s="39">
        <v>5725</v>
      </c>
      <c r="H54" s="39">
        <v>90</v>
      </c>
      <c r="I54" s="39">
        <v>92</v>
      </c>
      <c r="J54" s="39">
        <v>91</v>
      </c>
      <c r="K54" s="39">
        <v>5</v>
      </c>
      <c r="L54" s="39">
        <v>4</v>
      </c>
      <c r="M54" s="39">
        <v>5</v>
      </c>
      <c r="N54" s="39">
        <v>87</v>
      </c>
      <c r="O54" s="39">
        <v>90</v>
      </c>
      <c r="P54" s="39">
        <v>88</v>
      </c>
      <c r="Q54" s="39">
        <v>35</v>
      </c>
      <c r="R54" s="39">
        <v>28</v>
      </c>
      <c r="S54" s="39">
        <v>31</v>
      </c>
      <c r="T54" s="39">
        <v>50</v>
      </c>
      <c r="U54" s="39">
        <v>60</v>
      </c>
      <c r="V54" s="39">
        <v>55</v>
      </c>
      <c r="W54" s="39">
        <v>1</v>
      </c>
      <c r="X54" s="39">
        <v>1</v>
      </c>
      <c r="Y54" s="39">
        <v>1</v>
      </c>
      <c r="Z54" s="39">
        <v>1</v>
      </c>
      <c r="AA54" s="39">
        <v>1</v>
      </c>
      <c r="AB54" s="39">
        <v>1</v>
      </c>
      <c r="AC54" s="39">
        <v>3</v>
      </c>
      <c r="AD54" s="39">
        <v>2</v>
      </c>
      <c r="AE54" s="39">
        <v>2</v>
      </c>
      <c r="AF54" s="39">
        <v>9</v>
      </c>
      <c r="AG54" s="39">
        <v>7</v>
      </c>
      <c r="AH54" s="39">
        <v>8</v>
      </c>
      <c r="AI54" s="39">
        <v>1</v>
      </c>
      <c r="AJ54" s="39">
        <v>1</v>
      </c>
      <c r="AK54" s="39">
        <v>1</v>
      </c>
    </row>
    <row r="55" spans="1:37" s="41" customFormat="1" ht="11.25" x14ac:dyDescent="0.2">
      <c r="A55" s="5" t="s">
        <v>358</v>
      </c>
      <c r="B55" s="100">
        <v>381</v>
      </c>
      <c r="C55" s="5" t="s">
        <v>152</v>
      </c>
      <c r="D55" s="80" t="s">
        <v>118</v>
      </c>
      <c r="E55" s="39">
        <v>1285</v>
      </c>
      <c r="F55" s="39">
        <v>1285</v>
      </c>
      <c r="G55" s="39">
        <v>2570</v>
      </c>
      <c r="H55" s="39">
        <v>94</v>
      </c>
      <c r="I55" s="39">
        <v>96</v>
      </c>
      <c r="J55" s="39">
        <v>95</v>
      </c>
      <c r="K55" s="39">
        <v>8</v>
      </c>
      <c r="L55" s="39">
        <v>5</v>
      </c>
      <c r="M55" s="39">
        <v>6</v>
      </c>
      <c r="N55" s="39">
        <v>92</v>
      </c>
      <c r="O55" s="39">
        <v>95</v>
      </c>
      <c r="P55" s="39">
        <v>93</v>
      </c>
      <c r="Q55" s="39">
        <v>30</v>
      </c>
      <c r="R55" s="39">
        <v>22</v>
      </c>
      <c r="S55" s="39">
        <v>26</v>
      </c>
      <c r="T55" s="39">
        <v>50</v>
      </c>
      <c r="U55" s="39">
        <v>54</v>
      </c>
      <c r="V55" s="39">
        <v>52</v>
      </c>
      <c r="W55" s="39">
        <v>10</v>
      </c>
      <c r="X55" s="39">
        <v>17</v>
      </c>
      <c r="Y55" s="39">
        <v>13</v>
      </c>
      <c r="Z55" s="39">
        <v>2</v>
      </c>
      <c r="AA55" s="39">
        <v>1</v>
      </c>
      <c r="AB55" s="39">
        <v>1</v>
      </c>
      <c r="AC55" s="39">
        <v>2</v>
      </c>
      <c r="AD55" s="39">
        <v>2</v>
      </c>
      <c r="AE55" s="39">
        <v>2</v>
      </c>
      <c r="AF55" s="39">
        <v>6</v>
      </c>
      <c r="AG55" s="39">
        <v>3</v>
      </c>
      <c r="AH55" s="39">
        <v>4</v>
      </c>
      <c r="AI55" s="39" t="s">
        <v>31</v>
      </c>
      <c r="AJ55" s="39" t="s">
        <v>31</v>
      </c>
      <c r="AK55" s="39" t="s">
        <v>31</v>
      </c>
    </row>
    <row r="56" spans="1:37" s="41" customFormat="1" ht="11.25" x14ac:dyDescent="0.2">
      <c r="A56" s="5" t="s">
        <v>359</v>
      </c>
      <c r="B56" s="100">
        <v>371</v>
      </c>
      <c r="C56" s="5" t="s">
        <v>178</v>
      </c>
      <c r="D56" s="80" t="s">
        <v>118</v>
      </c>
      <c r="E56" s="39">
        <v>1680</v>
      </c>
      <c r="F56" s="39">
        <v>1630</v>
      </c>
      <c r="G56" s="39">
        <v>3315</v>
      </c>
      <c r="H56" s="39">
        <v>91</v>
      </c>
      <c r="I56" s="39">
        <v>92</v>
      </c>
      <c r="J56" s="39">
        <v>92</v>
      </c>
      <c r="K56" s="39">
        <v>9</v>
      </c>
      <c r="L56" s="39">
        <v>6</v>
      </c>
      <c r="M56" s="39">
        <v>7</v>
      </c>
      <c r="N56" s="39">
        <v>86</v>
      </c>
      <c r="O56" s="39">
        <v>87</v>
      </c>
      <c r="P56" s="39">
        <v>87</v>
      </c>
      <c r="Q56" s="39">
        <v>40</v>
      </c>
      <c r="R56" s="39">
        <v>31</v>
      </c>
      <c r="S56" s="39">
        <v>35</v>
      </c>
      <c r="T56" s="39">
        <v>43</v>
      </c>
      <c r="U56" s="39">
        <v>51</v>
      </c>
      <c r="V56" s="39">
        <v>47</v>
      </c>
      <c r="W56" s="39">
        <v>2</v>
      </c>
      <c r="X56" s="39">
        <v>4</v>
      </c>
      <c r="Y56" s="39">
        <v>3</v>
      </c>
      <c r="Z56" s="39">
        <v>1</v>
      </c>
      <c r="AA56" s="39">
        <v>1</v>
      </c>
      <c r="AB56" s="39">
        <v>1</v>
      </c>
      <c r="AC56" s="39">
        <v>5</v>
      </c>
      <c r="AD56" s="39">
        <v>5</v>
      </c>
      <c r="AE56" s="39">
        <v>5</v>
      </c>
      <c r="AF56" s="39">
        <v>8</v>
      </c>
      <c r="AG56" s="39">
        <v>7</v>
      </c>
      <c r="AH56" s="39">
        <v>8</v>
      </c>
      <c r="AI56" s="39">
        <v>1</v>
      </c>
      <c r="AJ56" s="39">
        <v>1</v>
      </c>
      <c r="AK56" s="39">
        <v>1</v>
      </c>
    </row>
    <row r="57" spans="1:37" s="41" customFormat="1" ht="11.25" x14ac:dyDescent="0.2">
      <c r="A57" s="5" t="s">
        <v>360</v>
      </c>
      <c r="B57" s="100">
        <v>811</v>
      </c>
      <c r="C57" s="5" t="s">
        <v>183</v>
      </c>
      <c r="D57" s="80" t="s">
        <v>118</v>
      </c>
      <c r="E57" s="39">
        <v>1835</v>
      </c>
      <c r="F57" s="39">
        <v>1895</v>
      </c>
      <c r="G57" s="39">
        <v>3730</v>
      </c>
      <c r="H57" s="39">
        <v>95</v>
      </c>
      <c r="I57" s="39">
        <v>95</v>
      </c>
      <c r="J57" s="39">
        <v>95</v>
      </c>
      <c r="K57" s="39">
        <v>12</v>
      </c>
      <c r="L57" s="39">
        <v>6</v>
      </c>
      <c r="M57" s="39">
        <v>9</v>
      </c>
      <c r="N57" s="39">
        <v>92</v>
      </c>
      <c r="O57" s="39">
        <v>93</v>
      </c>
      <c r="P57" s="39">
        <v>93</v>
      </c>
      <c r="Q57" s="39">
        <v>46</v>
      </c>
      <c r="R57" s="39">
        <v>34</v>
      </c>
      <c r="S57" s="39">
        <v>40</v>
      </c>
      <c r="T57" s="39">
        <v>36</v>
      </c>
      <c r="U57" s="39">
        <v>39</v>
      </c>
      <c r="V57" s="39">
        <v>37</v>
      </c>
      <c r="W57" s="39">
        <v>10</v>
      </c>
      <c r="X57" s="39">
        <v>19</v>
      </c>
      <c r="Y57" s="39">
        <v>15</v>
      </c>
      <c r="Z57" s="39" t="s">
        <v>31</v>
      </c>
      <c r="AA57" s="39">
        <v>1</v>
      </c>
      <c r="AB57" s="39">
        <v>1</v>
      </c>
      <c r="AC57" s="39">
        <v>3</v>
      </c>
      <c r="AD57" s="39">
        <v>2</v>
      </c>
      <c r="AE57" s="39">
        <v>2</v>
      </c>
      <c r="AF57" s="39">
        <v>4</v>
      </c>
      <c r="AG57" s="39">
        <v>5</v>
      </c>
      <c r="AH57" s="39">
        <v>4</v>
      </c>
      <c r="AI57" s="39" t="s">
        <v>31</v>
      </c>
      <c r="AJ57" s="39">
        <v>1</v>
      </c>
      <c r="AK57" s="39">
        <v>1</v>
      </c>
    </row>
    <row r="58" spans="1:37" s="41" customFormat="1" ht="11.25" x14ac:dyDescent="0.2">
      <c r="A58" s="101" t="s">
        <v>361</v>
      </c>
      <c r="B58" s="100">
        <v>810</v>
      </c>
      <c r="C58" s="5" t="s">
        <v>207</v>
      </c>
      <c r="D58" s="80" t="s">
        <v>118</v>
      </c>
      <c r="E58" s="39">
        <v>1230</v>
      </c>
      <c r="F58" s="39">
        <v>1255</v>
      </c>
      <c r="G58" s="39">
        <v>2485</v>
      </c>
      <c r="H58" s="39">
        <v>90</v>
      </c>
      <c r="I58" s="39">
        <v>91</v>
      </c>
      <c r="J58" s="39">
        <v>91</v>
      </c>
      <c r="K58" s="39">
        <v>13</v>
      </c>
      <c r="L58" s="39">
        <v>8</v>
      </c>
      <c r="M58" s="39">
        <v>10</v>
      </c>
      <c r="N58" s="39">
        <v>87</v>
      </c>
      <c r="O58" s="39">
        <v>89</v>
      </c>
      <c r="P58" s="39">
        <v>88</v>
      </c>
      <c r="Q58" s="39">
        <v>42</v>
      </c>
      <c r="R58" s="39">
        <v>33</v>
      </c>
      <c r="S58" s="39">
        <v>37</v>
      </c>
      <c r="T58" s="39" t="s">
        <v>20</v>
      </c>
      <c r="U58" s="39" t="s">
        <v>20</v>
      </c>
      <c r="V58" s="39">
        <v>13</v>
      </c>
      <c r="W58" s="39">
        <v>31</v>
      </c>
      <c r="X58" s="39">
        <v>42</v>
      </c>
      <c r="Y58" s="39">
        <v>36</v>
      </c>
      <c r="Z58" s="39" t="s">
        <v>20</v>
      </c>
      <c r="AA58" s="39" t="s">
        <v>20</v>
      </c>
      <c r="AB58" s="39">
        <v>1</v>
      </c>
      <c r="AC58" s="39">
        <v>4</v>
      </c>
      <c r="AD58" s="39">
        <v>2</v>
      </c>
      <c r="AE58" s="39">
        <v>3</v>
      </c>
      <c r="AF58" s="39">
        <v>9</v>
      </c>
      <c r="AG58" s="39">
        <v>8</v>
      </c>
      <c r="AH58" s="39">
        <v>9</v>
      </c>
      <c r="AI58" s="39">
        <v>1</v>
      </c>
      <c r="AJ58" s="39" t="s">
        <v>31</v>
      </c>
      <c r="AK58" s="39">
        <v>1</v>
      </c>
    </row>
    <row r="59" spans="1:37" s="41" customFormat="1" ht="11.25" x14ac:dyDescent="0.2">
      <c r="A59" s="5" t="s">
        <v>362</v>
      </c>
      <c r="B59" s="100">
        <v>382</v>
      </c>
      <c r="C59" s="5" t="s">
        <v>209</v>
      </c>
      <c r="D59" s="80" t="s">
        <v>118</v>
      </c>
      <c r="E59" s="39">
        <v>2320</v>
      </c>
      <c r="F59" s="39">
        <v>2285</v>
      </c>
      <c r="G59" s="39">
        <v>4605</v>
      </c>
      <c r="H59" s="39">
        <v>94</v>
      </c>
      <c r="I59" s="39">
        <v>95</v>
      </c>
      <c r="J59" s="39">
        <v>95</v>
      </c>
      <c r="K59" s="39">
        <v>10</v>
      </c>
      <c r="L59" s="39">
        <v>5</v>
      </c>
      <c r="M59" s="39">
        <v>8</v>
      </c>
      <c r="N59" s="39">
        <v>91</v>
      </c>
      <c r="O59" s="39">
        <v>93</v>
      </c>
      <c r="P59" s="39">
        <v>92</v>
      </c>
      <c r="Q59" s="39">
        <v>38</v>
      </c>
      <c r="R59" s="39">
        <v>32</v>
      </c>
      <c r="S59" s="39">
        <v>35</v>
      </c>
      <c r="T59" s="39">
        <v>17</v>
      </c>
      <c r="U59" s="39">
        <v>22</v>
      </c>
      <c r="V59" s="39">
        <v>19</v>
      </c>
      <c r="W59" s="39">
        <v>36</v>
      </c>
      <c r="X59" s="39">
        <v>39</v>
      </c>
      <c r="Y59" s="39">
        <v>37</v>
      </c>
      <c r="Z59" s="39" t="s">
        <v>31</v>
      </c>
      <c r="AA59" s="39" t="s">
        <v>31</v>
      </c>
      <c r="AB59" s="39" t="s">
        <v>31</v>
      </c>
      <c r="AC59" s="39">
        <v>3</v>
      </c>
      <c r="AD59" s="39">
        <v>2</v>
      </c>
      <c r="AE59" s="39">
        <v>2</v>
      </c>
      <c r="AF59" s="39">
        <v>5</v>
      </c>
      <c r="AG59" s="39">
        <v>5</v>
      </c>
      <c r="AH59" s="39">
        <v>5</v>
      </c>
      <c r="AI59" s="39">
        <v>1</v>
      </c>
      <c r="AJ59" s="39" t="s">
        <v>31</v>
      </c>
      <c r="AK59" s="39">
        <v>1</v>
      </c>
    </row>
    <row r="60" spans="1:37" s="41" customFormat="1" ht="11.25" x14ac:dyDescent="0.2">
      <c r="A60" s="5" t="s">
        <v>363</v>
      </c>
      <c r="B60" s="100">
        <v>383</v>
      </c>
      <c r="C60" s="5" t="s">
        <v>213</v>
      </c>
      <c r="D60" s="80" t="s">
        <v>118</v>
      </c>
      <c r="E60" s="39">
        <v>3890</v>
      </c>
      <c r="F60" s="39">
        <v>3655</v>
      </c>
      <c r="G60" s="39">
        <v>7545</v>
      </c>
      <c r="H60" s="39">
        <v>91</v>
      </c>
      <c r="I60" s="39">
        <v>93</v>
      </c>
      <c r="J60" s="39">
        <v>92</v>
      </c>
      <c r="K60" s="39">
        <v>8</v>
      </c>
      <c r="L60" s="39">
        <v>6</v>
      </c>
      <c r="M60" s="39">
        <v>7</v>
      </c>
      <c r="N60" s="39">
        <v>86</v>
      </c>
      <c r="O60" s="39">
        <v>90</v>
      </c>
      <c r="P60" s="39">
        <v>88</v>
      </c>
      <c r="Q60" s="39">
        <v>34</v>
      </c>
      <c r="R60" s="39">
        <v>29</v>
      </c>
      <c r="S60" s="39">
        <v>32</v>
      </c>
      <c r="T60" s="39">
        <v>42</v>
      </c>
      <c r="U60" s="39">
        <v>47</v>
      </c>
      <c r="V60" s="39">
        <v>45</v>
      </c>
      <c r="W60" s="39">
        <v>9</v>
      </c>
      <c r="X60" s="39">
        <v>13</v>
      </c>
      <c r="Y60" s="39">
        <v>11</v>
      </c>
      <c r="Z60" s="39">
        <v>1</v>
      </c>
      <c r="AA60" s="39">
        <v>1</v>
      </c>
      <c r="AB60" s="39">
        <v>1</v>
      </c>
      <c r="AC60" s="39">
        <v>4</v>
      </c>
      <c r="AD60" s="39">
        <v>3</v>
      </c>
      <c r="AE60" s="39">
        <v>4</v>
      </c>
      <c r="AF60" s="39">
        <v>8</v>
      </c>
      <c r="AG60" s="39">
        <v>6</v>
      </c>
      <c r="AH60" s="39">
        <v>7</v>
      </c>
      <c r="AI60" s="39">
        <v>1</v>
      </c>
      <c r="AJ60" s="39">
        <v>1</v>
      </c>
      <c r="AK60" s="39">
        <v>1</v>
      </c>
    </row>
    <row r="61" spans="1:37" s="41" customFormat="1" ht="11.25" x14ac:dyDescent="0.2">
      <c r="A61" s="5" t="s">
        <v>364</v>
      </c>
      <c r="B61" s="100">
        <v>812</v>
      </c>
      <c r="C61" s="5" t="s">
        <v>228</v>
      </c>
      <c r="D61" s="80" t="s">
        <v>118</v>
      </c>
      <c r="E61" s="39">
        <v>870</v>
      </c>
      <c r="F61" s="39">
        <v>840</v>
      </c>
      <c r="G61" s="39">
        <v>1710</v>
      </c>
      <c r="H61" s="39">
        <v>92</v>
      </c>
      <c r="I61" s="39">
        <v>90</v>
      </c>
      <c r="J61" s="39">
        <v>91</v>
      </c>
      <c r="K61" s="39">
        <v>10</v>
      </c>
      <c r="L61" s="39">
        <v>5</v>
      </c>
      <c r="M61" s="39">
        <v>7</v>
      </c>
      <c r="N61" s="39">
        <v>88</v>
      </c>
      <c r="O61" s="39">
        <v>88</v>
      </c>
      <c r="P61" s="39">
        <v>88</v>
      </c>
      <c r="Q61" s="39">
        <v>48</v>
      </c>
      <c r="R61" s="39">
        <v>38</v>
      </c>
      <c r="S61" s="39">
        <v>43</v>
      </c>
      <c r="T61" s="39">
        <v>13</v>
      </c>
      <c r="U61" s="39">
        <v>14</v>
      </c>
      <c r="V61" s="39">
        <v>14</v>
      </c>
      <c r="W61" s="39">
        <v>26</v>
      </c>
      <c r="X61" s="39">
        <v>36</v>
      </c>
      <c r="Y61" s="39">
        <v>31</v>
      </c>
      <c r="Z61" s="39" t="s">
        <v>31</v>
      </c>
      <c r="AA61" s="39">
        <v>1</v>
      </c>
      <c r="AB61" s="39">
        <v>1</v>
      </c>
      <c r="AC61" s="39">
        <v>4</v>
      </c>
      <c r="AD61" s="39">
        <v>2</v>
      </c>
      <c r="AE61" s="39">
        <v>3</v>
      </c>
      <c r="AF61" s="39" t="s">
        <v>20</v>
      </c>
      <c r="AG61" s="39" t="s">
        <v>20</v>
      </c>
      <c r="AH61" s="39">
        <v>9</v>
      </c>
      <c r="AI61" s="39" t="s">
        <v>20</v>
      </c>
      <c r="AJ61" s="39" t="s">
        <v>20</v>
      </c>
      <c r="AK61" s="39" t="s">
        <v>31</v>
      </c>
    </row>
    <row r="62" spans="1:37" s="41" customFormat="1" ht="11.25" x14ac:dyDescent="0.2">
      <c r="A62" s="5" t="s">
        <v>365</v>
      </c>
      <c r="B62" s="100">
        <v>813</v>
      </c>
      <c r="C62" s="5" t="s">
        <v>229</v>
      </c>
      <c r="D62" s="80" t="s">
        <v>118</v>
      </c>
      <c r="E62" s="39">
        <v>930</v>
      </c>
      <c r="F62" s="39">
        <v>915</v>
      </c>
      <c r="G62" s="39">
        <v>1845</v>
      </c>
      <c r="H62" s="39">
        <v>93</v>
      </c>
      <c r="I62" s="39">
        <v>94</v>
      </c>
      <c r="J62" s="39">
        <v>93</v>
      </c>
      <c r="K62" s="39">
        <v>11</v>
      </c>
      <c r="L62" s="39">
        <v>8</v>
      </c>
      <c r="M62" s="39">
        <v>9</v>
      </c>
      <c r="N62" s="39">
        <v>90</v>
      </c>
      <c r="O62" s="39">
        <v>91</v>
      </c>
      <c r="P62" s="39">
        <v>91</v>
      </c>
      <c r="Q62" s="39">
        <v>47</v>
      </c>
      <c r="R62" s="39">
        <v>39</v>
      </c>
      <c r="S62" s="39">
        <v>43</v>
      </c>
      <c r="T62" s="39">
        <v>7</v>
      </c>
      <c r="U62" s="39">
        <v>6</v>
      </c>
      <c r="V62" s="39">
        <v>7</v>
      </c>
      <c r="W62" s="39">
        <v>36</v>
      </c>
      <c r="X62" s="39">
        <v>45</v>
      </c>
      <c r="Y62" s="39">
        <v>40</v>
      </c>
      <c r="Z62" s="39">
        <v>1</v>
      </c>
      <c r="AA62" s="39" t="s">
        <v>31</v>
      </c>
      <c r="AB62" s="39" t="s">
        <v>31</v>
      </c>
      <c r="AC62" s="39">
        <v>3</v>
      </c>
      <c r="AD62" s="39">
        <v>3</v>
      </c>
      <c r="AE62" s="39">
        <v>3</v>
      </c>
      <c r="AF62" s="39">
        <v>6</v>
      </c>
      <c r="AG62" s="39">
        <v>6</v>
      </c>
      <c r="AH62" s="39">
        <v>6</v>
      </c>
      <c r="AI62" s="39">
        <v>1</v>
      </c>
      <c r="AJ62" s="39" t="s">
        <v>31</v>
      </c>
      <c r="AK62" s="39">
        <v>1</v>
      </c>
    </row>
    <row r="63" spans="1:37" s="41" customFormat="1" ht="11.25" x14ac:dyDescent="0.2">
      <c r="A63" s="5" t="s">
        <v>366</v>
      </c>
      <c r="B63" s="100">
        <v>815</v>
      </c>
      <c r="C63" s="5" t="s">
        <v>232</v>
      </c>
      <c r="D63" s="80" t="s">
        <v>118</v>
      </c>
      <c r="E63" s="39">
        <v>3205</v>
      </c>
      <c r="F63" s="39">
        <v>3250</v>
      </c>
      <c r="G63" s="39">
        <v>6455</v>
      </c>
      <c r="H63" s="39">
        <v>96</v>
      </c>
      <c r="I63" s="39">
        <v>96</v>
      </c>
      <c r="J63" s="39">
        <v>96</v>
      </c>
      <c r="K63" s="39">
        <v>9</v>
      </c>
      <c r="L63" s="39">
        <v>5</v>
      </c>
      <c r="M63" s="39">
        <v>7</v>
      </c>
      <c r="N63" s="39">
        <v>92</v>
      </c>
      <c r="O63" s="39">
        <v>93</v>
      </c>
      <c r="P63" s="39">
        <v>93</v>
      </c>
      <c r="Q63" s="39">
        <v>39</v>
      </c>
      <c r="R63" s="39">
        <v>33</v>
      </c>
      <c r="S63" s="39">
        <v>36</v>
      </c>
      <c r="T63" s="39">
        <v>42</v>
      </c>
      <c r="U63" s="39">
        <v>47</v>
      </c>
      <c r="V63" s="39">
        <v>44</v>
      </c>
      <c r="W63" s="39">
        <v>10</v>
      </c>
      <c r="X63" s="39">
        <v>13</v>
      </c>
      <c r="Y63" s="39">
        <v>11</v>
      </c>
      <c r="Z63" s="39">
        <v>1</v>
      </c>
      <c r="AA63" s="39">
        <v>1</v>
      </c>
      <c r="AB63" s="39">
        <v>1</v>
      </c>
      <c r="AC63" s="39">
        <v>3</v>
      </c>
      <c r="AD63" s="39">
        <v>3</v>
      </c>
      <c r="AE63" s="39">
        <v>3</v>
      </c>
      <c r="AF63" s="39">
        <v>4</v>
      </c>
      <c r="AG63" s="39">
        <v>3</v>
      </c>
      <c r="AH63" s="39">
        <v>4</v>
      </c>
      <c r="AI63" s="39" t="s">
        <v>31</v>
      </c>
      <c r="AJ63" s="39">
        <v>1</v>
      </c>
      <c r="AK63" s="39">
        <v>1</v>
      </c>
    </row>
    <row r="64" spans="1:37" s="41" customFormat="1" ht="11.25" x14ac:dyDescent="0.2">
      <c r="A64" s="5" t="s">
        <v>367</v>
      </c>
      <c r="B64" s="100">
        <v>372</v>
      </c>
      <c r="C64" s="5" t="s">
        <v>248</v>
      </c>
      <c r="D64" s="80" t="s">
        <v>118</v>
      </c>
      <c r="E64" s="39">
        <v>1685</v>
      </c>
      <c r="F64" s="39">
        <v>1620</v>
      </c>
      <c r="G64" s="39">
        <v>3305</v>
      </c>
      <c r="H64" s="39">
        <v>91</v>
      </c>
      <c r="I64" s="39">
        <v>93</v>
      </c>
      <c r="J64" s="39">
        <v>92</v>
      </c>
      <c r="K64" s="39">
        <v>10</v>
      </c>
      <c r="L64" s="39">
        <v>7</v>
      </c>
      <c r="M64" s="39">
        <v>9</v>
      </c>
      <c r="N64" s="39">
        <v>87</v>
      </c>
      <c r="O64" s="39">
        <v>89</v>
      </c>
      <c r="P64" s="39">
        <v>88</v>
      </c>
      <c r="Q64" s="39">
        <v>40</v>
      </c>
      <c r="R64" s="39">
        <v>32</v>
      </c>
      <c r="S64" s="39">
        <v>36</v>
      </c>
      <c r="T64" s="39">
        <v>31</v>
      </c>
      <c r="U64" s="39">
        <v>37</v>
      </c>
      <c r="V64" s="39">
        <v>34</v>
      </c>
      <c r="W64" s="39">
        <v>14</v>
      </c>
      <c r="X64" s="39">
        <v>19</v>
      </c>
      <c r="Y64" s="39">
        <v>17</v>
      </c>
      <c r="Z64" s="39">
        <v>1</v>
      </c>
      <c r="AA64" s="39">
        <v>1</v>
      </c>
      <c r="AB64" s="39">
        <v>1</v>
      </c>
      <c r="AC64" s="39">
        <v>5</v>
      </c>
      <c r="AD64" s="39">
        <v>4</v>
      </c>
      <c r="AE64" s="39">
        <v>4</v>
      </c>
      <c r="AF64" s="39">
        <v>9</v>
      </c>
      <c r="AG64" s="39">
        <v>7</v>
      </c>
      <c r="AH64" s="39">
        <v>8</v>
      </c>
      <c r="AI64" s="39" t="s">
        <v>31</v>
      </c>
      <c r="AJ64" s="39" t="s">
        <v>31</v>
      </c>
      <c r="AK64" s="39" t="s">
        <v>31</v>
      </c>
    </row>
    <row r="65" spans="1:37" s="41" customFormat="1" ht="11.25" x14ac:dyDescent="0.2">
      <c r="A65" s="5" t="s">
        <v>368</v>
      </c>
      <c r="B65" s="100">
        <v>373</v>
      </c>
      <c r="C65" s="5" t="s">
        <v>253</v>
      </c>
      <c r="D65" s="80" t="s">
        <v>118</v>
      </c>
      <c r="E65" s="39">
        <v>2690</v>
      </c>
      <c r="F65" s="39">
        <v>2635</v>
      </c>
      <c r="G65" s="39">
        <v>5330</v>
      </c>
      <c r="H65" s="39">
        <v>92</v>
      </c>
      <c r="I65" s="39">
        <v>93</v>
      </c>
      <c r="J65" s="39">
        <v>92</v>
      </c>
      <c r="K65" s="39">
        <v>9</v>
      </c>
      <c r="L65" s="39">
        <v>8</v>
      </c>
      <c r="M65" s="39">
        <v>9</v>
      </c>
      <c r="N65" s="39">
        <v>88</v>
      </c>
      <c r="O65" s="39">
        <v>89</v>
      </c>
      <c r="P65" s="39">
        <v>89</v>
      </c>
      <c r="Q65" s="39">
        <v>47</v>
      </c>
      <c r="R65" s="39">
        <v>41</v>
      </c>
      <c r="S65" s="39">
        <v>44</v>
      </c>
      <c r="T65" s="39">
        <v>32</v>
      </c>
      <c r="U65" s="39">
        <v>37</v>
      </c>
      <c r="V65" s="39">
        <v>35</v>
      </c>
      <c r="W65" s="39">
        <v>8</v>
      </c>
      <c r="X65" s="39">
        <v>11</v>
      </c>
      <c r="Y65" s="39">
        <v>9</v>
      </c>
      <c r="Z65" s="39">
        <v>1</v>
      </c>
      <c r="AA65" s="39">
        <v>1</v>
      </c>
      <c r="AB65" s="39">
        <v>1</v>
      </c>
      <c r="AC65" s="39">
        <v>4</v>
      </c>
      <c r="AD65" s="39">
        <v>3</v>
      </c>
      <c r="AE65" s="39">
        <v>4</v>
      </c>
      <c r="AF65" s="39">
        <v>8</v>
      </c>
      <c r="AG65" s="39">
        <v>7</v>
      </c>
      <c r="AH65" s="39">
        <v>7</v>
      </c>
      <c r="AI65" s="39">
        <v>1</v>
      </c>
      <c r="AJ65" s="39" t="s">
        <v>31</v>
      </c>
      <c r="AK65" s="39" t="s">
        <v>31</v>
      </c>
    </row>
    <row r="66" spans="1:37" s="41" customFormat="1" ht="11.25" x14ac:dyDescent="0.2">
      <c r="A66" s="5" t="s">
        <v>369</v>
      </c>
      <c r="B66" s="100">
        <v>384</v>
      </c>
      <c r="C66" s="5" t="s">
        <v>279</v>
      </c>
      <c r="D66" s="80" t="s">
        <v>118</v>
      </c>
      <c r="E66" s="39">
        <v>1830</v>
      </c>
      <c r="F66" s="39">
        <v>1790</v>
      </c>
      <c r="G66" s="39">
        <v>3615</v>
      </c>
      <c r="H66" s="39">
        <v>92</v>
      </c>
      <c r="I66" s="39">
        <v>93</v>
      </c>
      <c r="J66" s="39">
        <v>92</v>
      </c>
      <c r="K66" s="39">
        <v>9</v>
      </c>
      <c r="L66" s="39">
        <v>6</v>
      </c>
      <c r="M66" s="39">
        <v>7</v>
      </c>
      <c r="N66" s="39">
        <v>88</v>
      </c>
      <c r="O66" s="39">
        <v>91</v>
      </c>
      <c r="P66" s="39">
        <v>89</v>
      </c>
      <c r="Q66" s="39">
        <v>45</v>
      </c>
      <c r="R66" s="39">
        <v>36</v>
      </c>
      <c r="S66" s="39">
        <v>41</v>
      </c>
      <c r="T66" s="39">
        <v>21</v>
      </c>
      <c r="U66" s="39">
        <v>25</v>
      </c>
      <c r="V66" s="39">
        <v>23</v>
      </c>
      <c r="W66" s="39">
        <v>22</v>
      </c>
      <c r="X66" s="39">
        <v>29</v>
      </c>
      <c r="Y66" s="39">
        <v>25</v>
      </c>
      <c r="Z66" s="39" t="s">
        <v>31</v>
      </c>
      <c r="AA66" s="39">
        <v>1</v>
      </c>
      <c r="AB66" s="39">
        <v>1</v>
      </c>
      <c r="AC66" s="39">
        <v>3</v>
      </c>
      <c r="AD66" s="39">
        <v>2</v>
      </c>
      <c r="AE66" s="39">
        <v>3</v>
      </c>
      <c r="AF66" s="39">
        <v>8</v>
      </c>
      <c r="AG66" s="39">
        <v>7</v>
      </c>
      <c r="AH66" s="39">
        <v>7</v>
      </c>
      <c r="AI66" s="39" t="s">
        <v>31</v>
      </c>
      <c r="AJ66" s="39" t="s">
        <v>31</v>
      </c>
      <c r="AK66" s="39" t="s">
        <v>31</v>
      </c>
    </row>
    <row r="67" spans="1:37" s="41" customFormat="1" ht="11.25" x14ac:dyDescent="0.2">
      <c r="A67" s="5" t="s">
        <v>370</v>
      </c>
      <c r="B67" s="100">
        <v>816</v>
      </c>
      <c r="C67" s="5" t="s">
        <v>295</v>
      </c>
      <c r="D67" s="80" t="s">
        <v>118</v>
      </c>
      <c r="E67" s="39">
        <v>810</v>
      </c>
      <c r="F67" s="39">
        <v>860</v>
      </c>
      <c r="G67" s="39">
        <v>1675</v>
      </c>
      <c r="H67" s="39">
        <v>96</v>
      </c>
      <c r="I67" s="39">
        <v>95</v>
      </c>
      <c r="J67" s="39">
        <v>95</v>
      </c>
      <c r="K67" s="39">
        <v>10</v>
      </c>
      <c r="L67" s="39">
        <v>4</v>
      </c>
      <c r="M67" s="39">
        <v>7</v>
      </c>
      <c r="N67" s="39">
        <v>92</v>
      </c>
      <c r="O67" s="39">
        <v>91</v>
      </c>
      <c r="P67" s="39">
        <v>91</v>
      </c>
      <c r="Q67" s="39">
        <v>52</v>
      </c>
      <c r="R67" s="39">
        <v>42</v>
      </c>
      <c r="S67" s="39">
        <v>47</v>
      </c>
      <c r="T67" s="39">
        <v>39</v>
      </c>
      <c r="U67" s="39">
        <v>48</v>
      </c>
      <c r="V67" s="39">
        <v>44</v>
      </c>
      <c r="W67" s="39" t="s">
        <v>20</v>
      </c>
      <c r="X67" s="39" t="s">
        <v>20</v>
      </c>
      <c r="Y67" s="39" t="s">
        <v>20</v>
      </c>
      <c r="Z67" s="39" t="s">
        <v>20</v>
      </c>
      <c r="AA67" s="39" t="s">
        <v>20</v>
      </c>
      <c r="AB67" s="39" t="s">
        <v>20</v>
      </c>
      <c r="AC67" s="39">
        <v>4</v>
      </c>
      <c r="AD67" s="39">
        <v>4</v>
      </c>
      <c r="AE67" s="39">
        <v>4</v>
      </c>
      <c r="AF67" s="39">
        <v>4</v>
      </c>
      <c r="AG67" s="39">
        <v>5</v>
      </c>
      <c r="AH67" s="39">
        <v>4</v>
      </c>
      <c r="AI67" s="39" t="s">
        <v>31</v>
      </c>
      <c r="AJ67" s="39" t="s">
        <v>31</v>
      </c>
      <c r="AK67" s="39" t="s">
        <v>31</v>
      </c>
    </row>
    <row r="68" spans="1:37" s="41" customFormat="1" ht="11.25" x14ac:dyDescent="0.2">
      <c r="A68" s="5"/>
      <c r="B68" s="100"/>
      <c r="C68" s="5"/>
      <c r="D68" s="80"/>
      <c r="E68" s="39" t="s">
        <v>487</v>
      </c>
      <c r="F68" s="39" t="s">
        <v>487</v>
      </c>
      <c r="G68" s="39" t="s">
        <v>487</v>
      </c>
      <c r="H68" s="39" t="s">
        <v>487</v>
      </c>
      <c r="I68" s="39" t="s">
        <v>487</v>
      </c>
      <c r="J68" s="39" t="s">
        <v>487</v>
      </c>
      <c r="K68" s="39" t="s">
        <v>487</v>
      </c>
      <c r="L68" s="39" t="s">
        <v>487</v>
      </c>
      <c r="M68" s="39" t="s">
        <v>487</v>
      </c>
      <c r="N68" s="39" t="s">
        <v>487</v>
      </c>
      <c r="O68" s="39" t="s">
        <v>487</v>
      </c>
      <c r="P68" s="39" t="s">
        <v>487</v>
      </c>
      <c r="Q68" s="39" t="s">
        <v>487</v>
      </c>
      <c r="R68" s="39" t="s">
        <v>487</v>
      </c>
      <c r="S68" s="39" t="s">
        <v>487</v>
      </c>
      <c r="T68" s="39" t="s">
        <v>487</v>
      </c>
      <c r="U68" s="39" t="s">
        <v>487</v>
      </c>
      <c r="V68" s="39" t="s">
        <v>487</v>
      </c>
      <c r="W68" s="39" t="s">
        <v>487</v>
      </c>
      <c r="X68" s="39" t="s">
        <v>487</v>
      </c>
      <c r="Y68" s="39" t="s">
        <v>487</v>
      </c>
      <c r="Z68" s="39" t="s">
        <v>487</v>
      </c>
      <c r="AA68" s="39" t="s">
        <v>487</v>
      </c>
      <c r="AB68" s="39" t="s">
        <v>487</v>
      </c>
      <c r="AC68" s="39" t="s">
        <v>487</v>
      </c>
      <c r="AD68" s="39" t="s">
        <v>487</v>
      </c>
      <c r="AE68" s="39" t="s">
        <v>487</v>
      </c>
      <c r="AF68" s="39" t="s">
        <v>487</v>
      </c>
      <c r="AG68" s="39" t="s">
        <v>487</v>
      </c>
      <c r="AH68" s="39" t="s">
        <v>487</v>
      </c>
      <c r="AI68" s="39" t="s">
        <v>487</v>
      </c>
      <c r="AJ68" s="39" t="s">
        <v>487</v>
      </c>
      <c r="AK68" s="39" t="s">
        <v>487</v>
      </c>
    </row>
    <row r="69" spans="1:37" s="48" customFormat="1" ht="11.25" x14ac:dyDescent="0.2">
      <c r="A69" s="98" t="s">
        <v>371</v>
      </c>
      <c r="B69" s="86" t="s">
        <v>372</v>
      </c>
      <c r="C69" s="99" t="s">
        <v>171</v>
      </c>
      <c r="D69" s="93"/>
      <c r="E69" s="108">
        <v>24745</v>
      </c>
      <c r="F69" s="108">
        <v>23785</v>
      </c>
      <c r="G69" s="108">
        <v>48530</v>
      </c>
      <c r="H69" s="108">
        <v>93</v>
      </c>
      <c r="I69" s="108">
        <v>94</v>
      </c>
      <c r="J69" s="108">
        <v>93</v>
      </c>
      <c r="K69" s="108">
        <v>8</v>
      </c>
      <c r="L69" s="108">
        <v>6</v>
      </c>
      <c r="M69" s="108">
        <v>7</v>
      </c>
      <c r="N69" s="108">
        <v>88</v>
      </c>
      <c r="O69" s="108">
        <v>90</v>
      </c>
      <c r="P69" s="108">
        <v>89</v>
      </c>
      <c r="Q69" s="108">
        <v>42</v>
      </c>
      <c r="R69" s="108">
        <v>37</v>
      </c>
      <c r="S69" s="108">
        <v>40</v>
      </c>
      <c r="T69" s="108">
        <v>39</v>
      </c>
      <c r="U69" s="108">
        <v>45</v>
      </c>
      <c r="V69" s="108">
        <v>42</v>
      </c>
      <c r="W69" s="108">
        <v>6</v>
      </c>
      <c r="X69" s="108">
        <v>8</v>
      </c>
      <c r="Y69" s="108">
        <v>7</v>
      </c>
      <c r="Z69" s="108">
        <v>1</v>
      </c>
      <c r="AA69" s="108">
        <v>1</v>
      </c>
      <c r="AB69" s="108">
        <v>1</v>
      </c>
      <c r="AC69" s="108">
        <v>4</v>
      </c>
      <c r="AD69" s="108">
        <v>3</v>
      </c>
      <c r="AE69" s="108">
        <v>4</v>
      </c>
      <c r="AF69" s="108">
        <v>6</v>
      </c>
      <c r="AG69" s="108">
        <v>6</v>
      </c>
      <c r="AH69" s="108">
        <v>6</v>
      </c>
      <c r="AI69" s="108">
        <v>1</v>
      </c>
      <c r="AJ69" s="108">
        <v>1</v>
      </c>
      <c r="AK69" s="108">
        <v>1</v>
      </c>
    </row>
    <row r="70" spans="1:37" s="41" customFormat="1" ht="11.25" x14ac:dyDescent="0.2">
      <c r="A70" s="98"/>
      <c r="B70" s="86"/>
      <c r="C70" s="99"/>
      <c r="D70" s="93"/>
      <c r="E70" s="39" t="s">
        <v>487</v>
      </c>
      <c r="F70" s="39" t="s">
        <v>487</v>
      </c>
      <c r="G70" s="39" t="s">
        <v>487</v>
      </c>
      <c r="H70" s="39" t="s">
        <v>487</v>
      </c>
      <c r="I70" s="39" t="s">
        <v>487</v>
      </c>
      <c r="J70" s="39" t="s">
        <v>487</v>
      </c>
      <c r="K70" s="39" t="s">
        <v>487</v>
      </c>
      <c r="L70" s="39" t="s">
        <v>487</v>
      </c>
      <c r="M70" s="39" t="s">
        <v>487</v>
      </c>
      <c r="N70" s="39" t="s">
        <v>487</v>
      </c>
      <c r="O70" s="39" t="s">
        <v>487</v>
      </c>
      <c r="P70" s="39" t="s">
        <v>487</v>
      </c>
      <c r="Q70" s="39" t="s">
        <v>487</v>
      </c>
      <c r="R70" s="39" t="s">
        <v>487</v>
      </c>
      <c r="S70" s="39" t="s">
        <v>487</v>
      </c>
      <c r="T70" s="39" t="s">
        <v>487</v>
      </c>
      <c r="U70" s="39" t="s">
        <v>487</v>
      </c>
      <c r="V70" s="39" t="s">
        <v>487</v>
      </c>
      <c r="W70" s="39" t="s">
        <v>487</v>
      </c>
      <c r="X70" s="39" t="s">
        <v>487</v>
      </c>
      <c r="Y70" s="39" t="s">
        <v>487</v>
      </c>
      <c r="Z70" s="39" t="s">
        <v>487</v>
      </c>
      <c r="AA70" s="39" t="s">
        <v>487</v>
      </c>
      <c r="AB70" s="39" t="s">
        <v>487</v>
      </c>
      <c r="AC70" s="39" t="s">
        <v>487</v>
      </c>
      <c r="AD70" s="39" t="s">
        <v>487</v>
      </c>
      <c r="AE70" s="39" t="s">
        <v>487</v>
      </c>
      <c r="AF70" s="39" t="s">
        <v>487</v>
      </c>
      <c r="AG70" s="39" t="s">
        <v>487</v>
      </c>
      <c r="AH70" s="39" t="s">
        <v>487</v>
      </c>
      <c r="AI70" s="39" t="s">
        <v>487</v>
      </c>
      <c r="AJ70" s="39" t="s">
        <v>487</v>
      </c>
      <c r="AK70" s="39" t="s">
        <v>487</v>
      </c>
    </row>
    <row r="71" spans="1:37" s="41" customFormat="1" ht="11.25" x14ac:dyDescent="0.2">
      <c r="A71" s="5" t="s">
        <v>373</v>
      </c>
      <c r="B71" s="100">
        <v>831</v>
      </c>
      <c r="C71" s="5" t="s">
        <v>170</v>
      </c>
      <c r="D71" s="80" t="s">
        <v>171</v>
      </c>
      <c r="E71" s="39">
        <v>1420</v>
      </c>
      <c r="F71" s="39">
        <v>1360</v>
      </c>
      <c r="G71" s="39">
        <v>2780</v>
      </c>
      <c r="H71" s="39">
        <v>92</v>
      </c>
      <c r="I71" s="39">
        <v>92</v>
      </c>
      <c r="J71" s="39">
        <v>92</v>
      </c>
      <c r="K71" s="39">
        <v>12</v>
      </c>
      <c r="L71" s="39">
        <v>8</v>
      </c>
      <c r="M71" s="39">
        <v>10</v>
      </c>
      <c r="N71" s="39">
        <v>86</v>
      </c>
      <c r="O71" s="39">
        <v>89</v>
      </c>
      <c r="P71" s="39">
        <v>87</v>
      </c>
      <c r="Q71" s="39">
        <v>50</v>
      </c>
      <c r="R71" s="39">
        <v>44</v>
      </c>
      <c r="S71" s="39">
        <v>47</v>
      </c>
      <c r="T71" s="39">
        <v>33</v>
      </c>
      <c r="U71" s="39">
        <v>41</v>
      </c>
      <c r="V71" s="39">
        <v>37</v>
      </c>
      <c r="W71" s="39">
        <v>3</v>
      </c>
      <c r="X71" s="39">
        <v>3</v>
      </c>
      <c r="Y71" s="39">
        <v>3</v>
      </c>
      <c r="Z71" s="39">
        <v>1</v>
      </c>
      <c r="AA71" s="39">
        <v>1</v>
      </c>
      <c r="AB71" s="39">
        <v>1</v>
      </c>
      <c r="AC71" s="39">
        <v>6</v>
      </c>
      <c r="AD71" s="39">
        <v>4</v>
      </c>
      <c r="AE71" s="39">
        <v>5</v>
      </c>
      <c r="AF71" s="39">
        <v>7</v>
      </c>
      <c r="AG71" s="39">
        <v>7</v>
      </c>
      <c r="AH71" s="39">
        <v>7</v>
      </c>
      <c r="AI71" s="39">
        <v>1</v>
      </c>
      <c r="AJ71" s="39">
        <v>1</v>
      </c>
      <c r="AK71" s="39">
        <v>1</v>
      </c>
    </row>
    <row r="72" spans="1:37" s="41" customFormat="1" ht="11.25" x14ac:dyDescent="0.2">
      <c r="A72" s="5" t="s">
        <v>374</v>
      </c>
      <c r="B72" s="100">
        <v>830</v>
      </c>
      <c r="C72" s="5" t="s">
        <v>174</v>
      </c>
      <c r="D72" s="80" t="s">
        <v>171</v>
      </c>
      <c r="E72" s="39">
        <v>4300</v>
      </c>
      <c r="F72" s="39">
        <v>3930</v>
      </c>
      <c r="G72" s="39">
        <v>8235</v>
      </c>
      <c r="H72" s="39">
        <v>94</v>
      </c>
      <c r="I72" s="39">
        <v>95</v>
      </c>
      <c r="J72" s="39">
        <v>94</v>
      </c>
      <c r="K72" s="39">
        <v>12</v>
      </c>
      <c r="L72" s="39">
        <v>7</v>
      </c>
      <c r="M72" s="39">
        <v>10</v>
      </c>
      <c r="N72" s="39">
        <v>89</v>
      </c>
      <c r="O72" s="39">
        <v>91</v>
      </c>
      <c r="P72" s="39">
        <v>90</v>
      </c>
      <c r="Q72" s="39">
        <v>49</v>
      </c>
      <c r="R72" s="39">
        <v>41</v>
      </c>
      <c r="S72" s="39">
        <v>45</v>
      </c>
      <c r="T72" s="39">
        <v>34</v>
      </c>
      <c r="U72" s="39">
        <v>42</v>
      </c>
      <c r="V72" s="39">
        <v>38</v>
      </c>
      <c r="W72" s="39">
        <v>5</v>
      </c>
      <c r="X72" s="39">
        <v>7</v>
      </c>
      <c r="Y72" s="39">
        <v>6</v>
      </c>
      <c r="Z72" s="39">
        <v>1</v>
      </c>
      <c r="AA72" s="39">
        <v>1</v>
      </c>
      <c r="AB72" s="39">
        <v>1</v>
      </c>
      <c r="AC72" s="39">
        <v>5</v>
      </c>
      <c r="AD72" s="39">
        <v>3</v>
      </c>
      <c r="AE72" s="39">
        <v>4</v>
      </c>
      <c r="AF72" s="39">
        <v>6</v>
      </c>
      <c r="AG72" s="39">
        <v>5</v>
      </c>
      <c r="AH72" s="39">
        <v>5</v>
      </c>
      <c r="AI72" s="39">
        <v>1</v>
      </c>
      <c r="AJ72" s="39">
        <v>1</v>
      </c>
      <c r="AK72" s="39">
        <v>1</v>
      </c>
    </row>
    <row r="73" spans="1:37" s="41" customFormat="1" ht="11.25" x14ac:dyDescent="0.2">
      <c r="A73" s="5" t="s">
        <v>375</v>
      </c>
      <c r="B73" s="100">
        <v>856</v>
      </c>
      <c r="C73" s="5" t="s">
        <v>214</v>
      </c>
      <c r="D73" s="80" t="s">
        <v>171</v>
      </c>
      <c r="E73" s="39">
        <v>1645</v>
      </c>
      <c r="F73" s="39">
        <v>1605</v>
      </c>
      <c r="G73" s="39">
        <v>3250</v>
      </c>
      <c r="H73" s="39">
        <v>89</v>
      </c>
      <c r="I73" s="39">
        <v>91</v>
      </c>
      <c r="J73" s="39">
        <v>90</v>
      </c>
      <c r="K73" s="39">
        <v>3</v>
      </c>
      <c r="L73" s="39">
        <v>3</v>
      </c>
      <c r="M73" s="39">
        <v>3</v>
      </c>
      <c r="N73" s="39">
        <v>86</v>
      </c>
      <c r="O73" s="39">
        <v>89</v>
      </c>
      <c r="P73" s="39">
        <v>87</v>
      </c>
      <c r="Q73" s="39">
        <v>29</v>
      </c>
      <c r="R73" s="39">
        <v>23</v>
      </c>
      <c r="S73" s="39">
        <v>26</v>
      </c>
      <c r="T73" s="39">
        <v>15</v>
      </c>
      <c r="U73" s="39">
        <v>17</v>
      </c>
      <c r="V73" s="39">
        <v>16</v>
      </c>
      <c r="W73" s="39">
        <v>42</v>
      </c>
      <c r="X73" s="39">
        <v>49</v>
      </c>
      <c r="Y73" s="39">
        <v>45</v>
      </c>
      <c r="Z73" s="39" t="s">
        <v>31</v>
      </c>
      <c r="AA73" s="39" t="s">
        <v>31</v>
      </c>
      <c r="AB73" s="39" t="s">
        <v>31</v>
      </c>
      <c r="AC73" s="39">
        <v>3</v>
      </c>
      <c r="AD73" s="39">
        <v>2</v>
      </c>
      <c r="AE73" s="39">
        <v>3</v>
      </c>
      <c r="AF73" s="39">
        <v>9</v>
      </c>
      <c r="AG73" s="39">
        <v>7</v>
      </c>
      <c r="AH73" s="39">
        <v>8</v>
      </c>
      <c r="AI73" s="39">
        <v>2</v>
      </c>
      <c r="AJ73" s="39">
        <v>2</v>
      </c>
      <c r="AK73" s="39">
        <v>2</v>
      </c>
    </row>
    <row r="74" spans="1:37" s="41" customFormat="1" ht="11.25" x14ac:dyDescent="0.2">
      <c r="A74" s="5" t="s">
        <v>376</v>
      </c>
      <c r="B74" s="100">
        <v>855</v>
      </c>
      <c r="C74" s="5" t="s">
        <v>215</v>
      </c>
      <c r="D74" s="80" t="s">
        <v>171</v>
      </c>
      <c r="E74" s="39">
        <v>3740</v>
      </c>
      <c r="F74" s="39">
        <v>3410</v>
      </c>
      <c r="G74" s="39">
        <v>7150</v>
      </c>
      <c r="H74" s="39">
        <v>94</v>
      </c>
      <c r="I74" s="39">
        <v>95</v>
      </c>
      <c r="J74" s="39">
        <v>94</v>
      </c>
      <c r="K74" s="39">
        <v>9</v>
      </c>
      <c r="L74" s="39">
        <v>7</v>
      </c>
      <c r="M74" s="39">
        <v>8</v>
      </c>
      <c r="N74" s="39">
        <v>88</v>
      </c>
      <c r="O74" s="39">
        <v>91</v>
      </c>
      <c r="P74" s="39">
        <v>90</v>
      </c>
      <c r="Q74" s="39">
        <v>38</v>
      </c>
      <c r="R74" s="39">
        <v>33</v>
      </c>
      <c r="S74" s="39">
        <v>36</v>
      </c>
      <c r="T74" s="39">
        <v>46</v>
      </c>
      <c r="U74" s="39">
        <v>51</v>
      </c>
      <c r="V74" s="39">
        <v>48</v>
      </c>
      <c r="W74" s="39">
        <v>4</v>
      </c>
      <c r="X74" s="39">
        <v>7</v>
      </c>
      <c r="Y74" s="39">
        <v>5</v>
      </c>
      <c r="Z74" s="39">
        <v>1</v>
      </c>
      <c r="AA74" s="39">
        <v>1</v>
      </c>
      <c r="AB74" s="39">
        <v>1</v>
      </c>
      <c r="AC74" s="39">
        <v>5</v>
      </c>
      <c r="AD74" s="39">
        <v>4</v>
      </c>
      <c r="AE74" s="39">
        <v>5</v>
      </c>
      <c r="AF74" s="39">
        <v>6</v>
      </c>
      <c r="AG74" s="39">
        <v>5</v>
      </c>
      <c r="AH74" s="39">
        <v>5</v>
      </c>
      <c r="AI74" s="39">
        <v>1</v>
      </c>
      <c r="AJ74" s="39" t="s">
        <v>31</v>
      </c>
      <c r="AK74" s="39">
        <v>1</v>
      </c>
    </row>
    <row r="75" spans="1:37" s="41" customFormat="1" ht="11.25" x14ac:dyDescent="0.2">
      <c r="A75" s="5" t="s">
        <v>377</v>
      </c>
      <c r="B75" s="100">
        <v>925</v>
      </c>
      <c r="C75" s="5" t="s">
        <v>217</v>
      </c>
      <c r="D75" s="80" t="s">
        <v>171</v>
      </c>
      <c r="E75" s="39">
        <v>4050</v>
      </c>
      <c r="F75" s="39">
        <v>4000</v>
      </c>
      <c r="G75" s="39">
        <v>8050</v>
      </c>
      <c r="H75" s="39">
        <v>95</v>
      </c>
      <c r="I75" s="39">
        <v>95</v>
      </c>
      <c r="J75" s="39">
        <v>95</v>
      </c>
      <c r="K75" s="39">
        <v>6</v>
      </c>
      <c r="L75" s="39">
        <v>5</v>
      </c>
      <c r="M75" s="39">
        <v>6</v>
      </c>
      <c r="N75" s="39">
        <v>92</v>
      </c>
      <c r="O75" s="39">
        <v>93</v>
      </c>
      <c r="P75" s="39">
        <v>92</v>
      </c>
      <c r="Q75" s="39">
        <v>39</v>
      </c>
      <c r="R75" s="39">
        <v>36</v>
      </c>
      <c r="S75" s="39">
        <v>38</v>
      </c>
      <c r="T75" s="39">
        <v>50</v>
      </c>
      <c r="U75" s="39">
        <v>53</v>
      </c>
      <c r="V75" s="39">
        <v>51</v>
      </c>
      <c r="W75" s="39">
        <v>2</v>
      </c>
      <c r="X75" s="39">
        <v>3</v>
      </c>
      <c r="Y75" s="39">
        <v>2</v>
      </c>
      <c r="Z75" s="39">
        <v>1</v>
      </c>
      <c r="AA75" s="39">
        <v>1</v>
      </c>
      <c r="AB75" s="39">
        <v>1</v>
      </c>
      <c r="AC75" s="39">
        <v>3</v>
      </c>
      <c r="AD75" s="39">
        <v>2</v>
      </c>
      <c r="AE75" s="39">
        <v>3</v>
      </c>
      <c r="AF75" s="39">
        <v>4</v>
      </c>
      <c r="AG75" s="39">
        <v>4</v>
      </c>
      <c r="AH75" s="39">
        <v>4</v>
      </c>
      <c r="AI75" s="39">
        <v>1</v>
      </c>
      <c r="AJ75" s="39">
        <v>1</v>
      </c>
      <c r="AK75" s="39">
        <v>1</v>
      </c>
    </row>
    <row r="76" spans="1:37" s="41" customFormat="1" ht="11.25" x14ac:dyDescent="0.2">
      <c r="A76" s="5" t="s">
        <v>378</v>
      </c>
      <c r="B76" s="100">
        <v>928</v>
      </c>
      <c r="C76" s="5" t="s">
        <v>233</v>
      </c>
      <c r="D76" s="80" t="s">
        <v>171</v>
      </c>
      <c r="E76" s="39">
        <v>3825</v>
      </c>
      <c r="F76" s="39">
        <v>3840</v>
      </c>
      <c r="G76" s="39">
        <v>7665</v>
      </c>
      <c r="H76" s="39">
        <v>93</v>
      </c>
      <c r="I76" s="39">
        <v>94</v>
      </c>
      <c r="J76" s="39">
        <v>94</v>
      </c>
      <c r="K76" s="39">
        <v>7</v>
      </c>
      <c r="L76" s="39">
        <v>6</v>
      </c>
      <c r="M76" s="39">
        <v>6</v>
      </c>
      <c r="N76" s="39">
        <v>89</v>
      </c>
      <c r="O76" s="39">
        <v>91</v>
      </c>
      <c r="P76" s="39">
        <v>90</v>
      </c>
      <c r="Q76" s="39">
        <v>43</v>
      </c>
      <c r="R76" s="39">
        <v>40</v>
      </c>
      <c r="S76" s="39">
        <v>41</v>
      </c>
      <c r="T76" s="39">
        <v>45</v>
      </c>
      <c r="U76" s="39">
        <v>50</v>
      </c>
      <c r="V76" s="39">
        <v>48</v>
      </c>
      <c r="W76" s="39" t="s">
        <v>20</v>
      </c>
      <c r="X76" s="39" t="s">
        <v>20</v>
      </c>
      <c r="Y76" s="39" t="s">
        <v>31</v>
      </c>
      <c r="Z76" s="39" t="s">
        <v>20</v>
      </c>
      <c r="AA76" s="39" t="s">
        <v>20</v>
      </c>
      <c r="AB76" s="39">
        <v>1</v>
      </c>
      <c r="AC76" s="39">
        <v>4</v>
      </c>
      <c r="AD76" s="39">
        <v>3</v>
      </c>
      <c r="AE76" s="39">
        <v>4</v>
      </c>
      <c r="AF76" s="39">
        <v>6</v>
      </c>
      <c r="AG76" s="39">
        <v>5</v>
      </c>
      <c r="AH76" s="39">
        <v>5</v>
      </c>
      <c r="AI76" s="39">
        <v>1</v>
      </c>
      <c r="AJ76" s="39">
        <v>1</v>
      </c>
      <c r="AK76" s="39">
        <v>1</v>
      </c>
    </row>
    <row r="77" spans="1:37" s="41" customFormat="1" ht="11.25" x14ac:dyDescent="0.2">
      <c r="A77" s="5" t="s">
        <v>379</v>
      </c>
      <c r="B77" s="100">
        <v>892</v>
      </c>
      <c r="C77" s="5" t="s">
        <v>235</v>
      </c>
      <c r="D77" s="80" t="s">
        <v>171</v>
      </c>
      <c r="E77" s="39">
        <v>1320</v>
      </c>
      <c r="F77" s="39">
        <v>1325</v>
      </c>
      <c r="G77" s="39">
        <v>2640</v>
      </c>
      <c r="H77" s="39">
        <v>85</v>
      </c>
      <c r="I77" s="39">
        <v>88</v>
      </c>
      <c r="J77" s="39">
        <v>87</v>
      </c>
      <c r="K77" s="39">
        <v>4</v>
      </c>
      <c r="L77" s="39">
        <v>6</v>
      </c>
      <c r="M77" s="39">
        <v>5</v>
      </c>
      <c r="N77" s="39">
        <v>81</v>
      </c>
      <c r="O77" s="39">
        <v>84</v>
      </c>
      <c r="P77" s="39">
        <v>82</v>
      </c>
      <c r="Q77" s="39">
        <v>44</v>
      </c>
      <c r="R77" s="39">
        <v>38</v>
      </c>
      <c r="S77" s="39">
        <v>41</v>
      </c>
      <c r="T77" s="39">
        <v>26</v>
      </c>
      <c r="U77" s="39">
        <v>30</v>
      </c>
      <c r="V77" s="39">
        <v>28</v>
      </c>
      <c r="W77" s="39">
        <v>10</v>
      </c>
      <c r="X77" s="39">
        <v>15</v>
      </c>
      <c r="Y77" s="39">
        <v>13</v>
      </c>
      <c r="Z77" s="39">
        <v>1</v>
      </c>
      <c r="AA77" s="39" t="s">
        <v>31</v>
      </c>
      <c r="AB77" s="39" t="s">
        <v>31</v>
      </c>
      <c r="AC77" s="39">
        <v>4</v>
      </c>
      <c r="AD77" s="39">
        <v>4</v>
      </c>
      <c r="AE77" s="39">
        <v>4</v>
      </c>
      <c r="AF77" s="39">
        <v>12</v>
      </c>
      <c r="AG77" s="39">
        <v>10</v>
      </c>
      <c r="AH77" s="39">
        <v>11</v>
      </c>
      <c r="AI77" s="39">
        <v>3</v>
      </c>
      <c r="AJ77" s="39">
        <v>2</v>
      </c>
      <c r="AK77" s="39">
        <v>2</v>
      </c>
    </row>
    <row r="78" spans="1:37" s="41" customFormat="1" ht="11.25" x14ac:dyDescent="0.2">
      <c r="A78" s="5" t="s">
        <v>380</v>
      </c>
      <c r="B78" s="100">
        <v>891</v>
      </c>
      <c r="C78" s="5" t="s">
        <v>236</v>
      </c>
      <c r="D78" s="80" t="s">
        <v>171</v>
      </c>
      <c r="E78" s="39">
        <v>4210</v>
      </c>
      <c r="F78" s="39">
        <v>4085</v>
      </c>
      <c r="G78" s="39">
        <v>8295</v>
      </c>
      <c r="H78" s="39">
        <v>92</v>
      </c>
      <c r="I78" s="39">
        <v>93</v>
      </c>
      <c r="J78" s="39">
        <v>92</v>
      </c>
      <c r="K78" s="39">
        <v>8</v>
      </c>
      <c r="L78" s="39">
        <v>7</v>
      </c>
      <c r="M78" s="39">
        <v>8</v>
      </c>
      <c r="N78" s="39">
        <v>87</v>
      </c>
      <c r="O78" s="39">
        <v>90</v>
      </c>
      <c r="P78" s="39">
        <v>88</v>
      </c>
      <c r="Q78" s="39">
        <v>44</v>
      </c>
      <c r="R78" s="39">
        <v>39</v>
      </c>
      <c r="S78" s="39">
        <v>41</v>
      </c>
      <c r="T78" s="39">
        <v>39</v>
      </c>
      <c r="U78" s="39">
        <v>46</v>
      </c>
      <c r="V78" s="39">
        <v>42</v>
      </c>
      <c r="W78" s="39">
        <v>3</v>
      </c>
      <c r="X78" s="39">
        <v>5</v>
      </c>
      <c r="Y78" s="39">
        <v>4</v>
      </c>
      <c r="Z78" s="39">
        <v>1</v>
      </c>
      <c r="AA78" s="39">
        <v>1</v>
      </c>
      <c r="AB78" s="39">
        <v>1</v>
      </c>
      <c r="AC78" s="39">
        <v>5</v>
      </c>
      <c r="AD78" s="39">
        <v>3</v>
      </c>
      <c r="AE78" s="39">
        <v>4</v>
      </c>
      <c r="AF78" s="39">
        <v>7</v>
      </c>
      <c r="AG78" s="39">
        <v>6</v>
      </c>
      <c r="AH78" s="39">
        <v>6</v>
      </c>
      <c r="AI78" s="39">
        <v>2</v>
      </c>
      <c r="AJ78" s="39">
        <v>1</v>
      </c>
      <c r="AK78" s="39">
        <v>1</v>
      </c>
    </row>
    <row r="79" spans="1:37" s="41" customFormat="1" ht="11.25" x14ac:dyDescent="0.2">
      <c r="A79" s="101" t="s">
        <v>381</v>
      </c>
      <c r="B79" s="100">
        <v>857</v>
      </c>
      <c r="C79" s="5" t="s">
        <v>249</v>
      </c>
      <c r="D79" s="80" t="s">
        <v>171</v>
      </c>
      <c r="E79" s="39">
        <v>235</v>
      </c>
      <c r="F79" s="39">
        <v>230</v>
      </c>
      <c r="G79" s="39">
        <v>465</v>
      </c>
      <c r="H79" s="39">
        <v>91</v>
      </c>
      <c r="I79" s="39">
        <v>90</v>
      </c>
      <c r="J79" s="39">
        <v>91</v>
      </c>
      <c r="K79" s="39">
        <v>7</v>
      </c>
      <c r="L79" s="39">
        <v>3</v>
      </c>
      <c r="M79" s="39">
        <v>5</v>
      </c>
      <c r="N79" s="39">
        <v>88</v>
      </c>
      <c r="O79" s="39">
        <v>86</v>
      </c>
      <c r="P79" s="39">
        <v>87</v>
      </c>
      <c r="Q79" s="39">
        <v>43</v>
      </c>
      <c r="R79" s="39">
        <v>37</v>
      </c>
      <c r="S79" s="39">
        <v>40</v>
      </c>
      <c r="T79" s="39">
        <v>42</v>
      </c>
      <c r="U79" s="39">
        <v>44</v>
      </c>
      <c r="V79" s="39">
        <v>43</v>
      </c>
      <c r="W79" s="39" t="s">
        <v>20</v>
      </c>
      <c r="X79" s="39" t="s">
        <v>20</v>
      </c>
      <c r="Y79" s="39">
        <v>3</v>
      </c>
      <c r="Z79" s="39" t="s">
        <v>20</v>
      </c>
      <c r="AA79" s="39" t="s">
        <v>20</v>
      </c>
      <c r="AB79" s="39">
        <v>1</v>
      </c>
      <c r="AC79" s="39">
        <v>3</v>
      </c>
      <c r="AD79" s="39">
        <v>4</v>
      </c>
      <c r="AE79" s="39">
        <v>4</v>
      </c>
      <c r="AF79" s="39">
        <v>6</v>
      </c>
      <c r="AG79" s="39">
        <v>7</v>
      </c>
      <c r="AH79" s="39">
        <v>6</v>
      </c>
      <c r="AI79" s="39">
        <v>3</v>
      </c>
      <c r="AJ79" s="39">
        <v>3</v>
      </c>
      <c r="AK79" s="39">
        <v>3</v>
      </c>
    </row>
    <row r="80" spans="1:37" s="41" customFormat="1" ht="11.25" x14ac:dyDescent="0.2">
      <c r="A80" s="101"/>
      <c r="B80" s="100"/>
      <c r="C80" s="5"/>
      <c r="D80" s="80"/>
      <c r="E80" s="39" t="s">
        <v>487</v>
      </c>
      <c r="F80" s="39" t="s">
        <v>487</v>
      </c>
      <c r="G80" s="39" t="s">
        <v>487</v>
      </c>
      <c r="H80" s="39" t="s">
        <v>487</v>
      </c>
      <c r="I80" s="39" t="s">
        <v>487</v>
      </c>
      <c r="J80" s="39" t="s">
        <v>487</v>
      </c>
      <c r="K80" s="39" t="s">
        <v>487</v>
      </c>
      <c r="L80" s="39" t="s">
        <v>487</v>
      </c>
      <c r="M80" s="39" t="s">
        <v>487</v>
      </c>
      <c r="N80" s="39" t="s">
        <v>487</v>
      </c>
      <c r="O80" s="39" t="s">
        <v>487</v>
      </c>
      <c r="P80" s="39" t="s">
        <v>487</v>
      </c>
      <c r="Q80" s="39" t="s">
        <v>487</v>
      </c>
      <c r="R80" s="39" t="s">
        <v>487</v>
      </c>
      <c r="S80" s="39" t="s">
        <v>487</v>
      </c>
      <c r="T80" s="39" t="s">
        <v>487</v>
      </c>
      <c r="U80" s="39" t="s">
        <v>487</v>
      </c>
      <c r="V80" s="39" t="s">
        <v>487</v>
      </c>
      <c r="W80" s="39" t="s">
        <v>487</v>
      </c>
      <c r="X80" s="39" t="s">
        <v>487</v>
      </c>
      <c r="Y80" s="39" t="s">
        <v>487</v>
      </c>
      <c r="Z80" s="39" t="s">
        <v>487</v>
      </c>
      <c r="AA80" s="39" t="s">
        <v>487</v>
      </c>
      <c r="AB80" s="39" t="s">
        <v>487</v>
      </c>
      <c r="AC80" s="39" t="s">
        <v>487</v>
      </c>
      <c r="AD80" s="39" t="s">
        <v>487</v>
      </c>
      <c r="AE80" s="39" t="s">
        <v>487</v>
      </c>
      <c r="AF80" s="39" t="s">
        <v>487</v>
      </c>
      <c r="AG80" s="39" t="s">
        <v>487</v>
      </c>
      <c r="AH80" s="39" t="s">
        <v>487</v>
      </c>
      <c r="AI80" s="39" t="s">
        <v>487</v>
      </c>
      <c r="AJ80" s="39" t="s">
        <v>487</v>
      </c>
      <c r="AK80" s="39" t="s">
        <v>487</v>
      </c>
    </row>
    <row r="81" spans="1:37" s="48" customFormat="1" ht="11.25" x14ac:dyDescent="0.2">
      <c r="A81" s="98" t="s">
        <v>382</v>
      </c>
      <c r="B81" s="86" t="s">
        <v>383</v>
      </c>
      <c r="C81" s="99" t="s">
        <v>132</v>
      </c>
      <c r="D81" s="93"/>
      <c r="E81" s="108">
        <v>30760</v>
      </c>
      <c r="F81" s="108">
        <v>30225</v>
      </c>
      <c r="G81" s="108">
        <v>60990</v>
      </c>
      <c r="H81" s="108">
        <v>93</v>
      </c>
      <c r="I81" s="108">
        <v>94</v>
      </c>
      <c r="J81" s="108">
        <v>93</v>
      </c>
      <c r="K81" s="108">
        <v>7</v>
      </c>
      <c r="L81" s="108">
        <v>5</v>
      </c>
      <c r="M81" s="108">
        <v>6</v>
      </c>
      <c r="N81" s="108">
        <v>89</v>
      </c>
      <c r="O81" s="108">
        <v>91</v>
      </c>
      <c r="P81" s="108">
        <v>90</v>
      </c>
      <c r="Q81" s="108">
        <v>44</v>
      </c>
      <c r="R81" s="108">
        <v>39</v>
      </c>
      <c r="S81" s="108">
        <v>41</v>
      </c>
      <c r="T81" s="108">
        <v>34</v>
      </c>
      <c r="U81" s="108">
        <v>39</v>
      </c>
      <c r="V81" s="108">
        <v>37</v>
      </c>
      <c r="W81" s="108">
        <v>10</v>
      </c>
      <c r="X81" s="108">
        <v>13</v>
      </c>
      <c r="Y81" s="108">
        <v>11</v>
      </c>
      <c r="Z81" s="108">
        <v>1</v>
      </c>
      <c r="AA81" s="108">
        <v>1</v>
      </c>
      <c r="AB81" s="108">
        <v>1</v>
      </c>
      <c r="AC81" s="108">
        <v>4</v>
      </c>
      <c r="AD81" s="108">
        <v>3</v>
      </c>
      <c r="AE81" s="108">
        <v>3</v>
      </c>
      <c r="AF81" s="108">
        <v>6</v>
      </c>
      <c r="AG81" s="108">
        <v>5</v>
      </c>
      <c r="AH81" s="108">
        <v>6</v>
      </c>
      <c r="AI81" s="108">
        <v>1</v>
      </c>
      <c r="AJ81" s="108">
        <v>1</v>
      </c>
      <c r="AK81" s="108">
        <v>1</v>
      </c>
    </row>
    <row r="82" spans="1:37" s="41" customFormat="1" ht="11.25" x14ac:dyDescent="0.2">
      <c r="A82" s="95"/>
      <c r="B82" s="100"/>
      <c r="C82" s="96"/>
      <c r="D82" s="80"/>
      <c r="E82" s="39" t="s">
        <v>487</v>
      </c>
      <c r="F82" s="39" t="s">
        <v>487</v>
      </c>
      <c r="G82" s="39" t="s">
        <v>487</v>
      </c>
      <c r="H82" s="39" t="s">
        <v>487</v>
      </c>
      <c r="I82" s="39" t="s">
        <v>487</v>
      </c>
      <c r="J82" s="39" t="s">
        <v>487</v>
      </c>
      <c r="K82" s="39" t="s">
        <v>487</v>
      </c>
      <c r="L82" s="39" t="s">
        <v>487</v>
      </c>
      <c r="M82" s="39" t="s">
        <v>487</v>
      </c>
      <c r="N82" s="39" t="s">
        <v>487</v>
      </c>
      <c r="O82" s="39" t="s">
        <v>487</v>
      </c>
      <c r="P82" s="39" t="s">
        <v>487</v>
      </c>
      <c r="Q82" s="39" t="s">
        <v>487</v>
      </c>
      <c r="R82" s="39" t="s">
        <v>487</v>
      </c>
      <c r="S82" s="39" t="s">
        <v>487</v>
      </c>
      <c r="T82" s="39" t="s">
        <v>487</v>
      </c>
      <c r="U82" s="39" t="s">
        <v>487</v>
      </c>
      <c r="V82" s="39" t="s">
        <v>487</v>
      </c>
      <c r="W82" s="39" t="s">
        <v>487</v>
      </c>
      <c r="X82" s="39" t="s">
        <v>487</v>
      </c>
      <c r="Y82" s="39" t="s">
        <v>487</v>
      </c>
      <c r="Z82" s="39" t="s">
        <v>487</v>
      </c>
      <c r="AA82" s="39" t="s">
        <v>487</v>
      </c>
      <c r="AB82" s="39" t="s">
        <v>487</v>
      </c>
      <c r="AC82" s="39" t="s">
        <v>487</v>
      </c>
      <c r="AD82" s="39" t="s">
        <v>487</v>
      </c>
      <c r="AE82" s="39" t="s">
        <v>487</v>
      </c>
      <c r="AF82" s="39" t="s">
        <v>487</v>
      </c>
      <c r="AG82" s="39" t="s">
        <v>487</v>
      </c>
      <c r="AH82" s="39" t="s">
        <v>487</v>
      </c>
      <c r="AI82" s="39" t="s">
        <v>487</v>
      </c>
      <c r="AJ82" s="39" t="s">
        <v>487</v>
      </c>
      <c r="AK82" s="39" t="s">
        <v>487</v>
      </c>
    </row>
    <row r="83" spans="1:37" s="41" customFormat="1" ht="11.25" x14ac:dyDescent="0.2">
      <c r="A83" s="5" t="s">
        <v>384</v>
      </c>
      <c r="B83" s="100">
        <v>330</v>
      </c>
      <c r="C83" s="5" t="s">
        <v>131</v>
      </c>
      <c r="D83" s="80" t="s">
        <v>132</v>
      </c>
      <c r="E83" s="39">
        <v>5820</v>
      </c>
      <c r="F83" s="39">
        <v>5985</v>
      </c>
      <c r="G83" s="39">
        <v>11800</v>
      </c>
      <c r="H83" s="39">
        <v>91</v>
      </c>
      <c r="I83" s="39">
        <v>94</v>
      </c>
      <c r="J83" s="39">
        <v>93</v>
      </c>
      <c r="K83" s="39">
        <v>4</v>
      </c>
      <c r="L83" s="39">
        <v>3</v>
      </c>
      <c r="M83" s="39">
        <v>4</v>
      </c>
      <c r="N83" s="39">
        <v>89</v>
      </c>
      <c r="O83" s="39">
        <v>92</v>
      </c>
      <c r="P83" s="39">
        <v>90</v>
      </c>
      <c r="Q83" s="39">
        <v>40</v>
      </c>
      <c r="R83" s="39">
        <v>34</v>
      </c>
      <c r="S83" s="39">
        <v>37</v>
      </c>
      <c r="T83" s="39">
        <v>35</v>
      </c>
      <c r="U83" s="39">
        <v>42</v>
      </c>
      <c r="V83" s="39">
        <v>38</v>
      </c>
      <c r="W83" s="39">
        <v>13</v>
      </c>
      <c r="X83" s="39">
        <v>16</v>
      </c>
      <c r="Y83" s="39">
        <v>14</v>
      </c>
      <c r="Z83" s="39" t="s">
        <v>31</v>
      </c>
      <c r="AA83" s="39">
        <v>1</v>
      </c>
      <c r="AB83" s="39">
        <v>1</v>
      </c>
      <c r="AC83" s="39">
        <v>3</v>
      </c>
      <c r="AD83" s="39">
        <v>2</v>
      </c>
      <c r="AE83" s="39">
        <v>2</v>
      </c>
      <c r="AF83" s="39">
        <v>7</v>
      </c>
      <c r="AG83" s="39">
        <v>5</v>
      </c>
      <c r="AH83" s="39">
        <v>6</v>
      </c>
      <c r="AI83" s="39">
        <v>2</v>
      </c>
      <c r="AJ83" s="39">
        <v>1</v>
      </c>
      <c r="AK83" s="39">
        <v>1</v>
      </c>
    </row>
    <row r="84" spans="1:37" s="41" customFormat="1" ht="11.25" x14ac:dyDescent="0.2">
      <c r="A84" s="5" t="s">
        <v>385</v>
      </c>
      <c r="B84" s="100">
        <v>331</v>
      </c>
      <c r="C84" s="5" t="s">
        <v>163</v>
      </c>
      <c r="D84" s="80" t="s">
        <v>132</v>
      </c>
      <c r="E84" s="39">
        <v>1670</v>
      </c>
      <c r="F84" s="39">
        <v>1670</v>
      </c>
      <c r="G84" s="39">
        <v>3340</v>
      </c>
      <c r="H84" s="39">
        <v>92</v>
      </c>
      <c r="I84" s="39">
        <v>92</v>
      </c>
      <c r="J84" s="39">
        <v>92</v>
      </c>
      <c r="K84" s="39">
        <v>7</v>
      </c>
      <c r="L84" s="39">
        <v>5</v>
      </c>
      <c r="M84" s="39">
        <v>6</v>
      </c>
      <c r="N84" s="39">
        <v>89</v>
      </c>
      <c r="O84" s="39">
        <v>89</v>
      </c>
      <c r="P84" s="39">
        <v>89</v>
      </c>
      <c r="Q84" s="39">
        <v>39</v>
      </c>
      <c r="R84" s="39">
        <v>33</v>
      </c>
      <c r="S84" s="39">
        <v>36</v>
      </c>
      <c r="T84" s="39">
        <v>48</v>
      </c>
      <c r="U84" s="39">
        <v>54</v>
      </c>
      <c r="V84" s="39">
        <v>51</v>
      </c>
      <c r="W84" s="39">
        <v>1</v>
      </c>
      <c r="X84" s="39">
        <v>1</v>
      </c>
      <c r="Y84" s="39">
        <v>1</v>
      </c>
      <c r="Z84" s="39">
        <v>1</v>
      </c>
      <c r="AA84" s="39">
        <v>1</v>
      </c>
      <c r="AB84" s="39">
        <v>1</v>
      </c>
      <c r="AC84" s="39">
        <v>3</v>
      </c>
      <c r="AD84" s="39">
        <v>3</v>
      </c>
      <c r="AE84" s="39">
        <v>3</v>
      </c>
      <c r="AF84" s="39">
        <v>7</v>
      </c>
      <c r="AG84" s="39">
        <v>7</v>
      </c>
      <c r="AH84" s="39">
        <v>7</v>
      </c>
      <c r="AI84" s="39">
        <v>1</v>
      </c>
      <c r="AJ84" s="39">
        <v>1</v>
      </c>
      <c r="AK84" s="39">
        <v>1</v>
      </c>
    </row>
    <row r="85" spans="1:37" s="41" customFormat="1" ht="11.25" x14ac:dyDescent="0.2">
      <c r="A85" s="5" t="s">
        <v>386</v>
      </c>
      <c r="B85" s="100">
        <v>332</v>
      </c>
      <c r="C85" s="5" t="s">
        <v>180</v>
      </c>
      <c r="D85" s="80" t="s">
        <v>132</v>
      </c>
      <c r="E85" s="39">
        <v>1820</v>
      </c>
      <c r="F85" s="39">
        <v>1840</v>
      </c>
      <c r="G85" s="39">
        <v>3655</v>
      </c>
      <c r="H85" s="39">
        <v>93</v>
      </c>
      <c r="I85" s="39">
        <v>94</v>
      </c>
      <c r="J85" s="39">
        <v>93</v>
      </c>
      <c r="K85" s="39">
        <v>9</v>
      </c>
      <c r="L85" s="39">
        <v>6</v>
      </c>
      <c r="M85" s="39">
        <v>8</v>
      </c>
      <c r="N85" s="39">
        <v>89</v>
      </c>
      <c r="O85" s="39">
        <v>91</v>
      </c>
      <c r="P85" s="39">
        <v>90</v>
      </c>
      <c r="Q85" s="39">
        <v>63</v>
      </c>
      <c r="R85" s="39">
        <v>62</v>
      </c>
      <c r="S85" s="39">
        <v>63</v>
      </c>
      <c r="T85" s="39">
        <v>14</v>
      </c>
      <c r="U85" s="39">
        <v>12</v>
      </c>
      <c r="V85" s="39">
        <v>13</v>
      </c>
      <c r="W85" s="39">
        <v>11</v>
      </c>
      <c r="X85" s="39">
        <v>16</v>
      </c>
      <c r="Y85" s="39">
        <v>14</v>
      </c>
      <c r="Z85" s="39" t="s">
        <v>31</v>
      </c>
      <c r="AA85" s="39" t="s">
        <v>31</v>
      </c>
      <c r="AB85" s="39" t="s">
        <v>31</v>
      </c>
      <c r="AC85" s="39">
        <v>3</v>
      </c>
      <c r="AD85" s="39">
        <v>3</v>
      </c>
      <c r="AE85" s="39">
        <v>3</v>
      </c>
      <c r="AF85" s="39">
        <v>6</v>
      </c>
      <c r="AG85" s="39">
        <v>6</v>
      </c>
      <c r="AH85" s="39">
        <v>6</v>
      </c>
      <c r="AI85" s="39">
        <v>1</v>
      </c>
      <c r="AJ85" s="39" t="s">
        <v>31</v>
      </c>
      <c r="AK85" s="39">
        <v>1</v>
      </c>
    </row>
    <row r="86" spans="1:37" s="41" customFormat="1" ht="11.25" x14ac:dyDescent="0.2">
      <c r="A86" s="101" t="s">
        <v>387</v>
      </c>
      <c r="B86" s="100">
        <v>884</v>
      </c>
      <c r="C86" s="5" t="s">
        <v>198</v>
      </c>
      <c r="D86" s="80" t="s">
        <v>132</v>
      </c>
      <c r="E86" s="39">
        <v>910</v>
      </c>
      <c r="F86" s="39">
        <v>890</v>
      </c>
      <c r="G86" s="39">
        <v>1795</v>
      </c>
      <c r="H86" s="39">
        <v>94</v>
      </c>
      <c r="I86" s="39">
        <v>96</v>
      </c>
      <c r="J86" s="39">
        <v>95</v>
      </c>
      <c r="K86" s="39">
        <v>7</v>
      </c>
      <c r="L86" s="39">
        <v>6</v>
      </c>
      <c r="M86" s="39">
        <v>7</v>
      </c>
      <c r="N86" s="39">
        <v>90</v>
      </c>
      <c r="O86" s="39">
        <v>92</v>
      </c>
      <c r="P86" s="39">
        <v>91</v>
      </c>
      <c r="Q86" s="39">
        <v>43</v>
      </c>
      <c r="R86" s="39">
        <v>32</v>
      </c>
      <c r="S86" s="39">
        <v>37</v>
      </c>
      <c r="T86" s="39">
        <v>13</v>
      </c>
      <c r="U86" s="39">
        <v>16</v>
      </c>
      <c r="V86" s="39">
        <v>15</v>
      </c>
      <c r="W86" s="39">
        <v>32</v>
      </c>
      <c r="X86" s="39">
        <v>43</v>
      </c>
      <c r="Y86" s="39">
        <v>37</v>
      </c>
      <c r="Z86" s="39">
        <v>2</v>
      </c>
      <c r="AA86" s="39">
        <v>1</v>
      </c>
      <c r="AB86" s="39">
        <v>2</v>
      </c>
      <c r="AC86" s="39">
        <v>5</v>
      </c>
      <c r="AD86" s="39">
        <v>5</v>
      </c>
      <c r="AE86" s="39">
        <v>5</v>
      </c>
      <c r="AF86" s="39">
        <v>5</v>
      </c>
      <c r="AG86" s="39">
        <v>3</v>
      </c>
      <c r="AH86" s="39">
        <v>4</v>
      </c>
      <c r="AI86" s="39">
        <v>1</v>
      </c>
      <c r="AJ86" s="39" t="s">
        <v>31</v>
      </c>
      <c r="AK86" s="39">
        <v>1</v>
      </c>
    </row>
    <row r="87" spans="1:37" s="41" customFormat="1" ht="11.25" x14ac:dyDescent="0.2">
      <c r="A87" s="5" t="s">
        <v>388</v>
      </c>
      <c r="B87" s="100">
        <v>333</v>
      </c>
      <c r="C87" s="5" t="s">
        <v>251</v>
      </c>
      <c r="D87" s="80" t="s">
        <v>132</v>
      </c>
      <c r="E87" s="39">
        <v>1845</v>
      </c>
      <c r="F87" s="39">
        <v>1685</v>
      </c>
      <c r="G87" s="39">
        <v>3530</v>
      </c>
      <c r="H87" s="39">
        <v>92</v>
      </c>
      <c r="I87" s="39">
        <v>93</v>
      </c>
      <c r="J87" s="39">
        <v>92</v>
      </c>
      <c r="K87" s="39">
        <v>8</v>
      </c>
      <c r="L87" s="39">
        <v>5</v>
      </c>
      <c r="M87" s="39">
        <v>7</v>
      </c>
      <c r="N87" s="39">
        <v>86</v>
      </c>
      <c r="O87" s="39">
        <v>89</v>
      </c>
      <c r="P87" s="39">
        <v>87</v>
      </c>
      <c r="Q87" s="39">
        <v>47</v>
      </c>
      <c r="R87" s="39">
        <v>46</v>
      </c>
      <c r="S87" s="39">
        <v>46</v>
      </c>
      <c r="T87" s="39">
        <v>36</v>
      </c>
      <c r="U87" s="39">
        <v>38</v>
      </c>
      <c r="V87" s="39">
        <v>37</v>
      </c>
      <c r="W87" s="39">
        <v>3</v>
      </c>
      <c r="X87" s="39">
        <v>4</v>
      </c>
      <c r="Y87" s="39">
        <v>3</v>
      </c>
      <c r="Z87" s="39">
        <v>1</v>
      </c>
      <c r="AA87" s="39" t="s">
        <v>31</v>
      </c>
      <c r="AB87" s="39">
        <v>1</v>
      </c>
      <c r="AC87" s="39">
        <v>5</v>
      </c>
      <c r="AD87" s="39">
        <v>4</v>
      </c>
      <c r="AE87" s="39">
        <v>5</v>
      </c>
      <c r="AF87" s="39">
        <v>8</v>
      </c>
      <c r="AG87" s="39">
        <v>6</v>
      </c>
      <c r="AH87" s="39">
        <v>7</v>
      </c>
      <c r="AI87" s="39">
        <v>1</v>
      </c>
      <c r="AJ87" s="39">
        <v>1</v>
      </c>
      <c r="AK87" s="39">
        <v>1</v>
      </c>
    </row>
    <row r="88" spans="1:37" s="41" customFormat="1" ht="11.25" x14ac:dyDescent="0.2">
      <c r="A88" s="5" t="s">
        <v>389</v>
      </c>
      <c r="B88" s="100">
        <v>893</v>
      </c>
      <c r="C88" s="5" t="s">
        <v>254</v>
      </c>
      <c r="D88" s="80" t="s">
        <v>132</v>
      </c>
      <c r="E88" s="39">
        <v>1540</v>
      </c>
      <c r="F88" s="39">
        <v>1525</v>
      </c>
      <c r="G88" s="39">
        <v>3065</v>
      </c>
      <c r="H88" s="39">
        <v>94</v>
      </c>
      <c r="I88" s="39">
        <v>93</v>
      </c>
      <c r="J88" s="39">
        <v>93</v>
      </c>
      <c r="K88" s="39">
        <v>9</v>
      </c>
      <c r="L88" s="39">
        <v>5</v>
      </c>
      <c r="M88" s="39">
        <v>7</v>
      </c>
      <c r="N88" s="39">
        <v>88</v>
      </c>
      <c r="O88" s="39">
        <v>89</v>
      </c>
      <c r="P88" s="39">
        <v>89</v>
      </c>
      <c r="Q88" s="39">
        <v>46</v>
      </c>
      <c r="R88" s="39">
        <v>40</v>
      </c>
      <c r="S88" s="39">
        <v>43</v>
      </c>
      <c r="T88" s="39">
        <v>17</v>
      </c>
      <c r="U88" s="39">
        <v>18</v>
      </c>
      <c r="V88" s="39">
        <v>18</v>
      </c>
      <c r="W88" s="39">
        <v>24</v>
      </c>
      <c r="X88" s="39">
        <v>30</v>
      </c>
      <c r="Y88" s="39">
        <v>27</v>
      </c>
      <c r="Z88" s="39">
        <v>1</v>
      </c>
      <c r="AA88" s="39">
        <v>1</v>
      </c>
      <c r="AB88" s="39">
        <v>1</v>
      </c>
      <c r="AC88" s="39">
        <v>6</v>
      </c>
      <c r="AD88" s="39">
        <v>3</v>
      </c>
      <c r="AE88" s="39">
        <v>5</v>
      </c>
      <c r="AF88" s="39">
        <v>4</v>
      </c>
      <c r="AG88" s="39">
        <v>6</v>
      </c>
      <c r="AH88" s="39">
        <v>5</v>
      </c>
      <c r="AI88" s="39">
        <v>2</v>
      </c>
      <c r="AJ88" s="39">
        <v>1</v>
      </c>
      <c r="AK88" s="39">
        <v>2</v>
      </c>
    </row>
    <row r="89" spans="1:37" s="41" customFormat="1" ht="11.25" x14ac:dyDescent="0.2">
      <c r="A89" s="5" t="s">
        <v>390</v>
      </c>
      <c r="B89" s="100">
        <v>334</v>
      </c>
      <c r="C89" s="5" t="s">
        <v>256</v>
      </c>
      <c r="D89" s="80" t="s">
        <v>132</v>
      </c>
      <c r="E89" s="39">
        <v>1475</v>
      </c>
      <c r="F89" s="39">
        <v>1460</v>
      </c>
      <c r="G89" s="39">
        <v>2935</v>
      </c>
      <c r="H89" s="39">
        <v>94</v>
      </c>
      <c r="I89" s="39">
        <v>94</v>
      </c>
      <c r="J89" s="39">
        <v>94</v>
      </c>
      <c r="K89" s="39">
        <v>7</v>
      </c>
      <c r="L89" s="39">
        <v>5</v>
      </c>
      <c r="M89" s="39">
        <v>6</v>
      </c>
      <c r="N89" s="39">
        <v>91</v>
      </c>
      <c r="O89" s="39">
        <v>92</v>
      </c>
      <c r="P89" s="39">
        <v>91</v>
      </c>
      <c r="Q89" s="39">
        <v>37</v>
      </c>
      <c r="R89" s="39">
        <v>36</v>
      </c>
      <c r="S89" s="39">
        <v>37</v>
      </c>
      <c r="T89" s="39">
        <v>35</v>
      </c>
      <c r="U89" s="39">
        <v>37</v>
      </c>
      <c r="V89" s="39">
        <v>36</v>
      </c>
      <c r="W89" s="39">
        <v>18</v>
      </c>
      <c r="X89" s="39">
        <v>19</v>
      </c>
      <c r="Y89" s="39">
        <v>18</v>
      </c>
      <c r="Z89" s="39">
        <v>1</v>
      </c>
      <c r="AA89" s="39" t="s">
        <v>31</v>
      </c>
      <c r="AB89" s="39">
        <v>1</v>
      </c>
      <c r="AC89" s="39">
        <v>3</v>
      </c>
      <c r="AD89" s="39">
        <v>2</v>
      </c>
      <c r="AE89" s="39">
        <v>3</v>
      </c>
      <c r="AF89" s="39">
        <v>5</v>
      </c>
      <c r="AG89" s="39">
        <v>4</v>
      </c>
      <c r="AH89" s="39">
        <v>4</v>
      </c>
      <c r="AI89" s="39">
        <v>1</v>
      </c>
      <c r="AJ89" s="39">
        <v>2</v>
      </c>
      <c r="AK89" s="39">
        <v>1</v>
      </c>
    </row>
    <row r="90" spans="1:37" s="41" customFormat="1" ht="11.25" x14ac:dyDescent="0.2">
      <c r="A90" s="5" t="s">
        <v>391</v>
      </c>
      <c r="B90" s="100">
        <v>860</v>
      </c>
      <c r="C90" s="5" t="s">
        <v>264</v>
      </c>
      <c r="D90" s="80" t="s">
        <v>132</v>
      </c>
      <c r="E90" s="39">
        <v>4695</v>
      </c>
      <c r="F90" s="39">
        <v>4420</v>
      </c>
      <c r="G90" s="39">
        <v>9115</v>
      </c>
      <c r="H90" s="39">
        <v>96</v>
      </c>
      <c r="I90" s="39">
        <v>95</v>
      </c>
      <c r="J90" s="39">
        <v>95</v>
      </c>
      <c r="K90" s="39">
        <v>10</v>
      </c>
      <c r="L90" s="39">
        <v>6</v>
      </c>
      <c r="M90" s="39">
        <v>8</v>
      </c>
      <c r="N90" s="39">
        <v>91</v>
      </c>
      <c r="O90" s="39">
        <v>92</v>
      </c>
      <c r="P90" s="39">
        <v>91</v>
      </c>
      <c r="Q90" s="39">
        <v>50</v>
      </c>
      <c r="R90" s="39">
        <v>43</v>
      </c>
      <c r="S90" s="39">
        <v>46</v>
      </c>
      <c r="T90" s="39">
        <v>38</v>
      </c>
      <c r="U90" s="39">
        <v>45</v>
      </c>
      <c r="V90" s="39">
        <v>41</v>
      </c>
      <c r="W90" s="39">
        <v>2</v>
      </c>
      <c r="X90" s="39">
        <v>4</v>
      </c>
      <c r="Y90" s="39">
        <v>3</v>
      </c>
      <c r="Z90" s="39">
        <v>1</v>
      </c>
      <c r="AA90" s="39">
        <v>1</v>
      </c>
      <c r="AB90" s="39">
        <v>1</v>
      </c>
      <c r="AC90" s="39">
        <v>5</v>
      </c>
      <c r="AD90" s="39">
        <v>3</v>
      </c>
      <c r="AE90" s="39">
        <v>4</v>
      </c>
      <c r="AF90" s="39">
        <v>4</v>
      </c>
      <c r="AG90" s="39">
        <v>5</v>
      </c>
      <c r="AH90" s="39">
        <v>4</v>
      </c>
      <c r="AI90" s="39" t="s">
        <v>31</v>
      </c>
      <c r="AJ90" s="39" t="s">
        <v>31</v>
      </c>
      <c r="AK90" s="39" t="s">
        <v>31</v>
      </c>
    </row>
    <row r="91" spans="1:37" s="41" customFormat="1" ht="11.25" x14ac:dyDescent="0.2">
      <c r="A91" s="5" t="s">
        <v>392</v>
      </c>
      <c r="B91" s="100">
        <v>861</v>
      </c>
      <c r="C91" s="5" t="s">
        <v>267</v>
      </c>
      <c r="D91" s="80" t="s">
        <v>132</v>
      </c>
      <c r="E91" s="39">
        <v>1200</v>
      </c>
      <c r="F91" s="39">
        <v>1185</v>
      </c>
      <c r="G91" s="39">
        <v>2385</v>
      </c>
      <c r="H91" s="39">
        <v>93</v>
      </c>
      <c r="I91" s="39">
        <v>92</v>
      </c>
      <c r="J91" s="39">
        <v>93</v>
      </c>
      <c r="K91" s="39">
        <v>10</v>
      </c>
      <c r="L91" s="39">
        <v>6</v>
      </c>
      <c r="M91" s="39">
        <v>8</v>
      </c>
      <c r="N91" s="39">
        <v>87</v>
      </c>
      <c r="O91" s="39">
        <v>90</v>
      </c>
      <c r="P91" s="39">
        <v>88</v>
      </c>
      <c r="Q91" s="39">
        <v>56</v>
      </c>
      <c r="R91" s="39">
        <v>52</v>
      </c>
      <c r="S91" s="39">
        <v>54</v>
      </c>
      <c r="T91" s="39">
        <v>12</v>
      </c>
      <c r="U91" s="39">
        <v>15</v>
      </c>
      <c r="V91" s="39">
        <v>13</v>
      </c>
      <c r="W91" s="39">
        <v>18</v>
      </c>
      <c r="X91" s="39">
        <v>22</v>
      </c>
      <c r="Y91" s="39">
        <v>20</v>
      </c>
      <c r="Z91" s="39">
        <v>1</v>
      </c>
      <c r="AA91" s="39" t="s">
        <v>31</v>
      </c>
      <c r="AB91" s="39">
        <v>1</v>
      </c>
      <c r="AC91" s="39">
        <v>6</v>
      </c>
      <c r="AD91" s="39">
        <v>3</v>
      </c>
      <c r="AE91" s="39">
        <v>4</v>
      </c>
      <c r="AF91" s="39">
        <v>7</v>
      </c>
      <c r="AG91" s="39">
        <v>7</v>
      </c>
      <c r="AH91" s="39">
        <v>7</v>
      </c>
      <c r="AI91" s="39">
        <v>1</v>
      </c>
      <c r="AJ91" s="39" t="s">
        <v>31</v>
      </c>
      <c r="AK91" s="39" t="s">
        <v>31</v>
      </c>
    </row>
    <row r="92" spans="1:37" s="41" customFormat="1" ht="11.25" x14ac:dyDescent="0.2">
      <c r="A92" s="5" t="s">
        <v>393</v>
      </c>
      <c r="B92" s="100">
        <v>894</v>
      </c>
      <c r="C92" s="5" t="s">
        <v>274</v>
      </c>
      <c r="D92" s="80" t="s">
        <v>132</v>
      </c>
      <c r="E92" s="39">
        <v>1065</v>
      </c>
      <c r="F92" s="39">
        <v>945</v>
      </c>
      <c r="G92" s="39">
        <v>2010</v>
      </c>
      <c r="H92" s="39">
        <v>91</v>
      </c>
      <c r="I92" s="39">
        <v>93</v>
      </c>
      <c r="J92" s="39">
        <v>92</v>
      </c>
      <c r="K92" s="39">
        <v>7</v>
      </c>
      <c r="L92" s="39">
        <v>6</v>
      </c>
      <c r="M92" s="39">
        <v>7</v>
      </c>
      <c r="N92" s="39">
        <v>87</v>
      </c>
      <c r="O92" s="39">
        <v>89</v>
      </c>
      <c r="P92" s="39">
        <v>88</v>
      </c>
      <c r="Q92" s="39">
        <v>36</v>
      </c>
      <c r="R92" s="39">
        <v>30</v>
      </c>
      <c r="S92" s="39">
        <v>33</v>
      </c>
      <c r="T92" s="39">
        <v>30</v>
      </c>
      <c r="U92" s="39">
        <v>30</v>
      </c>
      <c r="V92" s="39">
        <v>30</v>
      </c>
      <c r="W92" s="39" t="s">
        <v>20</v>
      </c>
      <c r="X92" s="39" t="s">
        <v>20</v>
      </c>
      <c r="Y92" s="39">
        <v>24</v>
      </c>
      <c r="Z92" s="39" t="s">
        <v>20</v>
      </c>
      <c r="AA92" s="39" t="s">
        <v>20</v>
      </c>
      <c r="AB92" s="39" t="s">
        <v>31</v>
      </c>
      <c r="AC92" s="39">
        <v>4</v>
      </c>
      <c r="AD92" s="39">
        <v>5</v>
      </c>
      <c r="AE92" s="39">
        <v>4</v>
      </c>
      <c r="AF92" s="39">
        <v>8</v>
      </c>
      <c r="AG92" s="39">
        <v>6</v>
      </c>
      <c r="AH92" s="39">
        <v>7</v>
      </c>
      <c r="AI92" s="39">
        <v>1</v>
      </c>
      <c r="AJ92" s="39" t="s">
        <v>31</v>
      </c>
      <c r="AK92" s="39" t="s">
        <v>31</v>
      </c>
    </row>
    <row r="93" spans="1:37" s="41" customFormat="1" ht="11.25" x14ac:dyDescent="0.2">
      <c r="A93" s="5" t="s">
        <v>394</v>
      </c>
      <c r="B93" s="100">
        <v>335</v>
      </c>
      <c r="C93" s="5" t="s">
        <v>280</v>
      </c>
      <c r="D93" s="80" t="s">
        <v>132</v>
      </c>
      <c r="E93" s="39">
        <v>1675</v>
      </c>
      <c r="F93" s="39">
        <v>1660</v>
      </c>
      <c r="G93" s="39">
        <v>3335</v>
      </c>
      <c r="H93" s="39">
        <v>92</v>
      </c>
      <c r="I93" s="39">
        <v>92</v>
      </c>
      <c r="J93" s="39">
        <v>92</v>
      </c>
      <c r="K93" s="39">
        <v>7</v>
      </c>
      <c r="L93" s="39">
        <v>5</v>
      </c>
      <c r="M93" s="39">
        <v>6</v>
      </c>
      <c r="N93" s="39">
        <v>88</v>
      </c>
      <c r="O93" s="39">
        <v>89</v>
      </c>
      <c r="P93" s="39">
        <v>88</v>
      </c>
      <c r="Q93" s="39">
        <v>38</v>
      </c>
      <c r="R93" s="39">
        <v>36</v>
      </c>
      <c r="S93" s="39">
        <v>37</v>
      </c>
      <c r="T93" s="39">
        <v>49</v>
      </c>
      <c r="U93" s="39">
        <v>51</v>
      </c>
      <c r="V93" s="39">
        <v>50</v>
      </c>
      <c r="W93" s="39" t="s">
        <v>20</v>
      </c>
      <c r="X93" s="39" t="s">
        <v>20</v>
      </c>
      <c r="Y93" s="39" t="s">
        <v>31</v>
      </c>
      <c r="Z93" s="39" t="s">
        <v>20</v>
      </c>
      <c r="AA93" s="39" t="s">
        <v>20</v>
      </c>
      <c r="AB93" s="39">
        <v>1</v>
      </c>
      <c r="AC93" s="39">
        <v>4</v>
      </c>
      <c r="AD93" s="39">
        <v>3</v>
      </c>
      <c r="AE93" s="39">
        <v>4</v>
      </c>
      <c r="AF93" s="39">
        <v>7</v>
      </c>
      <c r="AG93" s="39">
        <v>8</v>
      </c>
      <c r="AH93" s="39">
        <v>7</v>
      </c>
      <c r="AI93" s="39">
        <v>1</v>
      </c>
      <c r="AJ93" s="39" t="s">
        <v>31</v>
      </c>
      <c r="AK93" s="39">
        <v>1</v>
      </c>
    </row>
    <row r="94" spans="1:37" s="41" customFormat="1" ht="11.25" x14ac:dyDescent="0.2">
      <c r="A94" s="5" t="s">
        <v>395</v>
      </c>
      <c r="B94" s="100">
        <v>937</v>
      </c>
      <c r="C94" s="5" t="s">
        <v>284</v>
      </c>
      <c r="D94" s="80" t="s">
        <v>132</v>
      </c>
      <c r="E94" s="39">
        <v>2900</v>
      </c>
      <c r="F94" s="39">
        <v>2835</v>
      </c>
      <c r="G94" s="39">
        <v>5735</v>
      </c>
      <c r="H94" s="39">
        <v>95</v>
      </c>
      <c r="I94" s="39">
        <v>95</v>
      </c>
      <c r="J94" s="39">
        <v>95</v>
      </c>
      <c r="K94" s="39">
        <v>6</v>
      </c>
      <c r="L94" s="39">
        <v>5</v>
      </c>
      <c r="M94" s="39">
        <v>5</v>
      </c>
      <c r="N94" s="39">
        <v>91</v>
      </c>
      <c r="O94" s="39">
        <v>92</v>
      </c>
      <c r="P94" s="39">
        <v>92</v>
      </c>
      <c r="Q94" s="39">
        <v>41</v>
      </c>
      <c r="R94" s="39">
        <v>36</v>
      </c>
      <c r="S94" s="39">
        <v>39</v>
      </c>
      <c r="T94" s="39">
        <v>42</v>
      </c>
      <c r="U94" s="39">
        <v>47</v>
      </c>
      <c r="V94" s="39">
        <v>44</v>
      </c>
      <c r="W94" s="39">
        <v>7</v>
      </c>
      <c r="X94" s="39">
        <v>9</v>
      </c>
      <c r="Y94" s="39">
        <v>8</v>
      </c>
      <c r="Z94" s="39" t="s">
        <v>31</v>
      </c>
      <c r="AA94" s="39">
        <v>1</v>
      </c>
      <c r="AB94" s="39">
        <v>1</v>
      </c>
      <c r="AC94" s="39">
        <v>3</v>
      </c>
      <c r="AD94" s="39">
        <v>3</v>
      </c>
      <c r="AE94" s="39">
        <v>3</v>
      </c>
      <c r="AF94" s="39">
        <v>5</v>
      </c>
      <c r="AG94" s="39">
        <v>5</v>
      </c>
      <c r="AH94" s="39">
        <v>5</v>
      </c>
      <c r="AI94" s="39">
        <v>1</v>
      </c>
      <c r="AJ94" s="39">
        <v>1</v>
      </c>
      <c r="AK94" s="39">
        <v>1</v>
      </c>
    </row>
    <row r="95" spans="1:37" s="41" customFormat="1" ht="11.25" x14ac:dyDescent="0.2">
      <c r="A95" s="5" t="s">
        <v>396</v>
      </c>
      <c r="B95" s="100">
        <v>336</v>
      </c>
      <c r="C95" s="5" t="s">
        <v>293</v>
      </c>
      <c r="D95" s="80" t="s">
        <v>132</v>
      </c>
      <c r="E95" s="39">
        <v>1205</v>
      </c>
      <c r="F95" s="39">
        <v>1310</v>
      </c>
      <c r="G95" s="39">
        <v>2515</v>
      </c>
      <c r="H95" s="39">
        <v>91</v>
      </c>
      <c r="I95" s="39">
        <v>93</v>
      </c>
      <c r="J95" s="39">
        <v>92</v>
      </c>
      <c r="K95" s="39">
        <v>6</v>
      </c>
      <c r="L95" s="39">
        <v>4</v>
      </c>
      <c r="M95" s="39">
        <v>5</v>
      </c>
      <c r="N95" s="39">
        <v>88</v>
      </c>
      <c r="O95" s="39">
        <v>91</v>
      </c>
      <c r="P95" s="39">
        <v>89</v>
      </c>
      <c r="Q95" s="39">
        <v>38</v>
      </c>
      <c r="R95" s="39">
        <v>32</v>
      </c>
      <c r="S95" s="39">
        <v>35</v>
      </c>
      <c r="T95" s="39">
        <v>48</v>
      </c>
      <c r="U95" s="39">
        <v>56</v>
      </c>
      <c r="V95" s="39">
        <v>52</v>
      </c>
      <c r="W95" s="39">
        <v>1</v>
      </c>
      <c r="X95" s="39">
        <v>2</v>
      </c>
      <c r="Y95" s="39">
        <v>1</v>
      </c>
      <c r="Z95" s="39">
        <v>1</v>
      </c>
      <c r="AA95" s="39">
        <v>1</v>
      </c>
      <c r="AB95" s="39">
        <v>1</v>
      </c>
      <c r="AC95" s="39">
        <v>3</v>
      </c>
      <c r="AD95" s="39">
        <v>2</v>
      </c>
      <c r="AE95" s="39">
        <v>3</v>
      </c>
      <c r="AF95" s="39">
        <v>8</v>
      </c>
      <c r="AG95" s="39">
        <v>6</v>
      </c>
      <c r="AH95" s="39">
        <v>7</v>
      </c>
      <c r="AI95" s="39">
        <v>1</v>
      </c>
      <c r="AJ95" s="39">
        <v>1</v>
      </c>
      <c r="AK95" s="39">
        <v>1</v>
      </c>
    </row>
    <row r="96" spans="1:37" s="41" customFormat="1" ht="11.25" x14ac:dyDescent="0.2">
      <c r="A96" s="5" t="s">
        <v>397</v>
      </c>
      <c r="B96" s="100">
        <v>885</v>
      </c>
      <c r="C96" s="5" t="s">
        <v>294</v>
      </c>
      <c r="D96" s="80" t="s">
        <v>132</v>
      </c>
      <c r="E96" s="39">
        <v>2950</v>
      </c>
      <c r="F96" s="39">
        <v>2815</v>
      </c>
      <c r="G96" s="39">
        <v>5765</v>
      </c>
      <c r="H96" s="39">
        <v>95</v>
      </c>
      <c r="I96" s="39">
        <v>94</v>
      </c>
      <c r="J96" s="39">
        <v>94</v>
      </c>
      <c r="K96" s="39">
        <v>8</v>
      </c>
      <c r="L96" s="39">
        <v>5</v>
      </c>
      <c r="M96" s="39">
        <v>6</v>
      </c>
      <c r="N96" s="39">
        <v>91</v>
      </c>
      <c r="O96" s="39">
        <v>91</v>
      </c>
      <c r="P96" s="39">
        <v>91</v>
      </c>
      <c r="Q96" s="39">
        <v>40</v>
      </c>
      <c r="R96" s="39">
        <v>32</v>
      </c>
      <c r="S96" s="39">
        <v>37</v>
      </c>
      <c r="T96" s="39">
        <v>36</v>
      </c>
      <c r="U96" s="39">
        <v>41</v>
      </c>
      <c r="V96" s="39">
        <v>38</v>
      </c>
      <c r="W96" s="39">
        <v>13</v>
      </c>
      <c r="X96" s="39">
        <v>17</v>
      </c>
      <c r="Y96" s="39">
        <v>15</v>
      </c>
      <c r="Z96" s="39">
        <v>1</v>
      </c>
      <c r="AA96" s="39">
        <v>1</v>
      </c>
      <c r="AB96" s="39">
        <v>1</v>
      </c>
      <c r="AC96" s="39">
        <v>4</v>
      </c>
      <c r="AD96" s="39">
        <v>3</v>
      </c>
      <c r="AE96" s="39">
        <v>3</v>
      </c>
      <c r="AF96" s="39">
        <v>5</v>
      </c>
      <c r="AG96" s="39">
        <v>5</v>
      </c>
      <c r="AH96" s="39">
        <v>5</v>
      </c>
      <c r="AI96" s="39">
        <v>1</v>
      </c>
      <c r="AJ96" s="39" t="s">
        <v>31</v>
      </c>
      <c r="AK96" s="39" t="s">
        <v>31</v>
      </c>
    </row>
    <row r="97" spans="1:37" s="41" customFormat="1" ht="11.25" x14ac:dyDescent="0.2">
      <c r="A97" s="5"/>
      <c r="B97" s="100"/>
      <c r="C97" s="5"/>
      <c r="D97" s="80"/>
      <c r="E97" s="39" t="s">
        <v>487</v>
      </c>
      <c r="F97" s="39" t="s">
        <v>487</v>
      </c>
      <c r="G97" s="39" t="s">
        <v>487</v>
      </c>
      <c r="H97" s="39" t="s">
        <v>487</v>
      </c>
      <c r="I97" s="39" t="s">
        <v>487</v>
      </c>
      <c r="J97" s="39" t="s">
        <v>487</v>
      </c>
      <c r="K97" s="39" t="s">
        <v>487</v>
      </c>
      <c r="L97" s="39" t="s">
        <v>487</v>
      </c>
      <c r="M97" s="39" t="s">
        <v>487</v>
      </c>
      <c r="N97" s="39" t="s">
        <v>487</v>
      </c>
      <c r="O97" s="39" t="s">
        <v>487</v>
      </c>
      <c r="P97" s="39" t="s">
        <v>487</v>
      </c>
      <c r="Q97" s="39" t="s">
        <v>487</v>
      </c>
      <c r="R97" s="39" t="s">
        <v>487</v>
      </c>
      <c r="S97" s="39" t="s">
        <v>487</v>
      </c>
      <c r="T97" s="39" t="s">
        <v>487</v>
      </c>
      <c r="U97" s="39" t="s">
        <v>487</v>
      </c>
      <c r="V97" s="39" t="s">
        <v>487</v>
      </c>
      <c r="W97" s="39" t="s">
        <v>487</v>
      </c>
      <c r="X97" s="39" t="s">
        <v>487</v>
      </c>
      <c r="Y97" s="39" t="s">
        <v>487</v>
      </c>
      <c r="Z97" s="39" t="s">
        <v>487</v>
      </c>
      <c r="AA97" s="39" t="s">
        <v>487</v>
      </c>
      <c r="AB97" s="39" t="s">
        <v>487</v>
      </c>
      <c r="AC97" s="39" t="s">
        <v>487</v>
      </c>
      <c r="AD97" s="39" t="s">
        <v>487</v>
      </c>
      <c r="AE97" s="39" t="s">
        <v>487</v>
      </c>
      <c r="AF97" s="39" t="s">
        <v>487</v>
      </c>
      <c r="AG97" s="39" t="s">
        <v>487</v>
      </c>
      <c r="AH97" s="39" t="s">
        <v>487</v>
      </c>
      <c r="AI97" s="39" t="s">
        <v>487</v>
      </c>
      <c r="AJ97" s="39" t="s">
        <v>487</v>
      </c>
      <c r="AK97" s="39" t="s">
        <v>487</v>
      </c>
    </row>
    <row r="98" spans="1:37" s="48" customFormat="1" ht="11.25" x14ac:dyDescent="0.2">
      <c r="A98" s="102" t="s">
        <v>398</v>
      </c>
      <c r="B98" s="86" t="s">
        <v>399</v>
      </c>
      <c r="C98" s="99" t="s">
        <v>127</v>
      </c>
      <c r="D98" s="93"/>
      <c r="E98" s="108">
        <v>31685</v>
      </c>
      <c r="F98" s="108">
        <v>30970</v>
      </c>
      <c r="G98" s="108">
        <v>62655</v>
      </c>
      <c r="H98" s="108">
        <v>94</v>
      </c>
      <c r="I98" s="108">
        <v>95</v>
      </c>
      <c r="J98" s="108">
        <v>94</v>
      </c>
      <c r="K98" s="108">
        <v>6</v>
      </c>
      <c r="L98" s="108">
        <v>5</v>
      </c>
      <c r="M98" s="108">
        <v>6</v>
      </c>
      <c r="N98" s="108">
        <v>91</v>
      </c>
      <c r="O98" s="108">
        <v>91</v>
      </c>
      <c r="P98" s="108">
        <v>91</v>
      </c>
      <c r="Q98" s="108">
        <v>41</v>
      </c>
      <c r="R98" s="108">
        <v>33</v>
      </c>
      <c r="S98" s="108">
        <v>37</v>
      </c>
      <c r="T98" s="108">
        <v>40</v>
      </c>
      <c r="U98" s="108">
        <v>46</v>
      </c>
      <c r="V98" s="108">
        <v>43</v>
      </c>
      <c r="W98" s="108">
        <v>9</v>
      </c>
      <c r="X98" s="108">
        <v>12</v>
      </c>
      <c r="Y98" s="108">
        <v>11</v>
      </c>
      <c r="Z98" s="108">
        <v>1</v>
      </c>
      <c r="AA98" s="108">
        <v>1</v>
      </c>
      <c r="AB98" s="108">
        <v>1</v>
      </c>
      <c r="AC98" s="108">
        <v>3</v>
      </c>
      <c r="AD98" s="108">
        <v>3</v>
      </c>
      <c r="AE98" s="108">
        <v>3</v>
      </c>
      <c r="AF98" s="108">
        <v>5</v>
      </c>
      <c r="AG98" s="108">
        <v>5</v>
      </c>
      <c r="AH98" s="108">
        <v>5</v>
      </c>
      <c r="AI98" s="108">
        <v>1</v>
      </c>
      <c r="AJ98" s="108">
        <v>1</v>
      </c>
      <c r="AK98" s="108">
        <v>1</v>
      </c>
    </row>
    <row r="99" spans="1:37" s="41" customFormat="1" ht="11.25" x14ac:dyDescent="0.2">
      <c r="A99" s="101"/>
      <c r="B99" s="100"/>
      <c r="C99" s="96"/>
      <c r="D99" s="80"/>
      <c r="E99" s="39" t="s">
        <v>487</v>
      </c>
      <c r="F99" s="39" t="s">
        <v>487</v>
      </c>
      <c r="G99" s="39" t="s">
        <v>487</v>
      </c>
      <c r="H99" s="39" t="s">
        <v>487</v>
      </c>
      <c r="I99" s="39" t="s">
        <v>487</v>
      </c>
      <c r="J99" s="39" t="s">
        <v>487</v>
      </c>
      <c r="K99" s="39" t="s">
        <v>487</v>
      </c>
      <c r="L99" s="39" t="s">
        <v>487</v>
      </c>
      <c r="M99" s="39" t="s">
        <v>487</v>
      </c>
      <c r="N99" s="39" t="s">
        <v>487</v>
      </c>
      <c r="O99" s="39" t="s">
        <v>487</v>
      </c>
      <c r="P99" s="39" t="s">
        <v>487</v>
      </c>
      <c r="Q99" s="39" t="s">
        <v>487</v>
      </c>
      <c r="R99" s="39" t="s">
        <v>487</v>
      </c>
      <c r="S99" s="39" t="s">
        <v>487</v>
      </c>
      <c r="T99" s="39" t="s">
        <v>487</v>
      </c>
      <c r="U99" s="39" t="s">
        <v>487</v>
      </c>
      <c r="V99" s="39" t="s">
        <v>487</v>
      </c>
      <c r="W99" s="39" t="s">
        <v>487</v>
      </c>
      <c r="X99" s="39" t="s">
        <v>487</v>
      </c>
      <c r="Y99" s="39" t="s">
        <v>487</v>
      </c>
      <c r="Z99" s="39" t="s">
        <v>487</v>
      </c>
      <c r="AA99" s="39" t="s">
        <v>487</v>
      </c>
      <c r="AB99" s="39" t="s">
        <v>487</v>
      </c>
      <c r="AC99" s="39" t="s">
        <v>487</v>
      </c>
      <c r="AD99" s="39" t="s">
        <v>487</v>
      </c>
      <c r="AE99" s="39" t="s">
        <v>487</v>
      </c>
      <c r="AF99" s="39" t="s">
        <v>487</v>
      </c>
      <c r="AG99" s="39" t="s">
        <v>487</v>
      </c>
      <c r="AH99" s="39" t="s">
        <v>487</v>
      </c>
      <c r="AI99" s="39" t="s">
        <v>487</v>
      </c>
      <c r="AJ99" s="39" t="s">
        <v>487</v>
      </c>
      <c r="AK99" s="39" t="s">
        <v>487</v>
      </c>
    </row>
    <row r="100" spans="1:37" s="41" customFormat="1" ht="11.25" x14ac:dyDescent="0.2">
      <c r="A100" s="5" t="s">
        <v>400</v>
      </c>
      <c r="B100" s="100">
        <v>822</v>
      </c>
      <c r="C100" s="5" t="s">
        <v>126</v>
      </c>
      <c r="D100" s="80" t="s">
        <v>127</v>
      </c>
      <c r="E100" s="39">
        <v>935</v>
      </c>
      <c r="F100" s="39">
        <v>910</v>
      </c>
      <c r="G100" s="39">
        <v>1845</v>
      </c>
      <c r="H100" s="39">
        <v>92</v>
      </c>
      <c r="I100" s="39">
        <v>94</v>
      </c>
      <c r="J100" s="39">
        <v>93</v>
      </c>
      <c r="K100" s="39">
        <v>5</v>
      </c>
      <c r="L100" s="39">
        <v>4</v>
      </c>
      <c r="M100" s="39">
        <v>4</v>
      </c>
      <c r="N100" s="39">
        <v>90</v>
      </c>
      <c r="O100" s="39">
        <v>92</v>
      </c>
      <c r="P100" s="39">
        <v>91</v>
      </c>
      <c r="Q100" s="39">
        <v>37</v>
      </c>
      <c r="R100" s="39">
        <v>33</v>
      </c>
      <c r="S100" s="39">
        <v>35</v>
      </c>
      <c r="T100" s="39">
        <v>52</v>
      </c>
      <c r="U100" s="39">
        <v>59</v>
      </c>
      <c r="V100" s="39">
        <v>56</v>
      </c>
      <c r="W100" s="39" t="s">
        <v>20</v>
      </c>
      <c r="X100" s="39" t="s">
        <v>20</v>
      </c>
      <c r="Y100" s="39" t="s">
        <v>20</v>
      </c>
      <c r="Z100" s="39" t="s">
        <v>20</v>
      </c>
      <c r="AA100" s="39" t="s">
        <v>20</v>
      </c>
      <c r="AB100" s="39" t="s">
        <v>20</v>
      </c>
      <c r="AC100" s="39">
        <v>2</v>
      </c>
      <c r="AD100" s="39">
        <v>2</v>
      </c>
      <c r="AE100" s="39">
        <v>2</v>
      </c>
      <c r="AF100" s="39" t="s">
        <v>20</v>
      </c>
      <c r="AG100" s="39" t="s">
        <v>20</v>
      </c>
      <c r="AH100" s="39">
        <v>6</v>
      </c>
      <c r="AI100" s="39" t="s">
        <v>20</v>
      </c>
      <c r="AJ100" s="39" t="s">
        <v>20</v>
      </c>
      <c r="AK100" s="39">
        <v>1</v>
      </c>
    </row>
    <row r="101" spans="1:37" s="41" customFormat="1" ht="11.25" x14ac:dyDescent="0.2">
      <c r="A101" s="5" t="s">
        <v>401</v>
      </c>
      <c r="B101" s="100">
        <v>873</v>
      </c>
      <c r="C101" s="5" t="s">
        <v>154</v>
      </c>
      <c r="D101" s="80" t="s">
        <v>127</v>
      </c>
      <c r="E101" s="39">
        <v>2970</v>
      </c>
      <c r="F101" s="39">
        <v>2820</v>
      </c>
      <c r="G101" s="39">
        <v>5790</v>
      </c>
      <c r="H101" s="39">
        <v>94</v>
      </c>
      <c r="I101" s="39">
        <v>94</v>
      </c>
      <c r="J101" s="39">
        <v>94</v>
      </c>
      <c r="K101" s="39">
        <v>7</v>
      </c>
      <c r="L101" s="39">
        <v>5</v>
      </c>
      <c r="M101" s="39">
        <v>6</v>
      </c>
      <c r="N101" s="39">
        <v>91</v>
      </c>
      <c r="O101" s="39">
        <v>91</v>
      </c>
      <c r="P101" s="39">
        <v>91</v>
      </c>
      <c r="Q101" s="39">
        <v>41</v>
      </c>
      <c r="R101" s="39">
        <v>29</v>
      </c>
      <c r="S101" s="39">
        <v>35</v>
      </c>
      <c r="T101" s="39">
        <v>24</v>
      </c>
      <c r="U101" s="39">
        <v>30</v>
      </c>
      <c r="V101" s="39">
        <v>27</v>
      </c>
      <c r="W101" s="39">
        <v>25</v>
      </c>
      <c r="X101" s="39">
        <v>31</v>
      </c>
      <c r="Y101" s="39">
        <v>28</v>
      </c>
      <c r="Z101" s="39">
        <v>1</v>
      </c>
      <c r="AA101" s="39" t="s">
        <v>31</v>
      </c>
      <c r="AB101" s="39">
        <v>1</v>
      </c>
      <c r="AC101" s="39">
        <v>4</v>
      </c>
      <c r="AD101" s="39">
        <v>3</v>
      </c>
      <c r="AE101" s="39">
        <v>3</v>
      </c>
      <c r="AF101" s="39">
        <v>5</v>
      </c>
      <c r="AG101" s="39">
        <v>5</v>
      </c>
      <c r="AH101" s="39">
        <v>5</v>
      </c>
      <c r="AI101" s="39">
        <v>1</v>
      </c>
      <c r="AJ101" s="39">
        <v>1</v>
      </c>
      <c r="AK101" s="39">
        <v>1</v>
      </c>
    </row>
    <row r="102" spans="1:37" s="41" customFormat="1" ht="11.25" x14ac:dyDescent="0.2">
      <c r="A102" s="5" t="s">
        <v>402</v>
      </c>
      <c r="B102" s="100">
        <v>823</v>
      </c>
      <c r="C102" s="5" t="s">
        <v>157</v>
      </c>
      <c r="D102" s="80" t="s">
        <v>127</v>
      </c>
      <c r="E102" s="39">
        <v>1355</v>
      </c>
      <c r="F102" s="39">
        <v>1310</v>
      </c>
      <c r="G102" s="39">
        <v>2665</v>
      </c>
      <c r="H102" s="39">
        <v>95</v>
      </c>
      <c r="I102" s="39">
        <v>95</v>
      </c>
      <c r="J102" s="39">
        <v>95</v>
      </c>
      <c r="K102" s="39">
        <v>7</v>
      </c>
      <c r="L102" s="39">
        <v>5</v>
      </c>
      <c r="M102" s="39">
        <v>6</v>
      </c>
      <c r="N102" s="39">
        <v>92</v>
      </c>
      <c r="O102" s="39">
        <v>91</v>
      </c>
      <c r="P102" s="39">
        <v>92</v>
      </c>
      <c r="Q102" s="39">
        <v>40</v>
      </c>
      <c r="R102" s="39">
        <v>31</v>
      </c>
      <c r="S102" s="39">
        <v>36</v>
      </c>
      <c r="T102" s="39">
        <v>50</v>
      </c>
      <c r="U102" s="39">
        <v>58</v>
      </c>
      <c r="V102" s="39">
        <v>54</v>
      </c>
      <c r="W102" s="39">
        <v>1</v>
      </c>
      <c r="X102" s="39">
        <v>2</v>
      </c>
      <c r="Y102" s="39">
        <v>1</v>
      </c>
      <c r="Z102" s="39">
        <v>1</v>
      </c>
      <c r="AA102" s="39" t="s">
        <v>31</v>
      </c>
      <c r="AB102" s="39" t="s">
        <v>31</v>
      </c>
      <c r="AC102" s="39">
        <v>3</v>
      </c>
      <c r="AD102" s="39">
        <v>3</v>
      </c>
      <c r="AE102" s="39">
        <v>3</v>
      </c>
      <c r="AF102" s="39">
        <v>4</v>
      </c>
      <c r="AG102" s="39">
        <v>4</v>
      </c>
      <c r="AH102" s="39">
        <v>4</v>
      </c>
      <c r="AI102" s="39">
        <v>1</v>
      </c>
      <c r="AJ102" s="39">
        <v>1</v>
      </c>
      <c r="AK102" s="39">
        <v>1</v>
      </c>
    </row>
    <row r="103" spans="1:37" s="41" customFormat="1" ht="11.25" x14ac:dyDescent="0.2">
      <c r="A103" s="5" t="s">
        <v>403</v>
      </c>
      <c r="B103" s="100">
        <v>881</v>
      </c>
      <c r="C103" s="5" t="s">
        <v>186</v>
      </c>
      <c r="D103" s="80" t="s">
        <v>127</v>
      </c>
      <c r="E103" s="39">
        <v>7740</v>
      </c>
      <c r="F103" s="39">
        <v>7475</v>
      </c>
      <c r="G103" s="39">
        <v>15215</v>
      </c>
      <c r="H103" s="39">
        <v>93</v>
      </c>
      <c r="I103" s="39">
        <v>94</v>
      </c>
      <c r="J103" s="39">
        <v>94</v>
      </c>
      <c r="K103" s="39">
        <v>7</v>
      </c>
      <c r="L103" s="39">
        <v>6</v>
      </c>
      <c r="M103" s="39">
        <v>7</v>
      </c>
      <c r="N103" s="39">
        <v>89</v>
      </c>
      <c r="O103" s="39">
        <v>91</v>
      </c>
      <c r="P103" s="39">
        <v>90</v>
      </c>
      <c r="Q103" s="39">
        <v>45</v>
      </c>
      <c r="R103" s="39">
        <v>39</v>
      </c>
      <c r="S103" s="39">
        <v>42</v>
      </c>
      <c r="T103" s="39">
        <v>35</v>
      </c>
      <c r="U103" s="39">
        <v>40</v>
      </c>
      <c r="V103" s="39">
        <v>37</v>
      </c>
      <c r="W103" s="39">
        <v>8</v>
      </c>
      <c r="X103" s="39">
        <v>11</v>
      </c>
      <c r="Y103" s="39">
        <v>10</v>
      </c>
      <c r="Z103" s="39">
        <v>1</v>
      </c>
      <c r="AA103" s="39">
        <v>1</v>
      </c>
      <c r="AB103" s="39">
        <v>1</v>
      </c>
      <c r="AC103" s="39">
        <v>4</v>
      </c>
      <c r="AD103" s="39">
        <v>3</v>
      </c>
      <c r="AE103" s="39">
        <v>4</v>
      </c>
      <c r="AF103" s="39">
        <v>6</v>
      </c>
      <c r="AG103" s="39">
        <v>5</v>
      </c>
      <c r="AH103" s="39">
        <v>6</v>
      </c>
      <c r="AI103" s="39">
        <v>1</v>
      </c>
      <c r="AJ103" s="39">
        <v>1</v>
      </c>
      <c r="AK103" s="39">
        <v>1</v>
      </c>
    </row>
    <row r="104" spans="1:37" s="41" customFormat="1" ht="11.25" x14ac:dyDescent="0.2">
      <c r="A104" s="5" t="s">
        <v>404</v>
      </c>
      <c r="B104" s="100">
        <v>919</v>
      </c>
      <c r="C104" s="5" t="s">
        <v>199</v>
      </c>
      <c r="D104" s="80" t="s">
        <v>127</v>
      </c>
      <c r="E104" s="39">
        <v>6410</v>
      </c>
      <c r="F104" s="39">
        <v>6365</v>
      </c>
      <c r="G104" s="39">
        <v>12780</v>
      </c>
      <c r="H104" s="39">
        <v>96</v>
      </c>
      <c r="I104" s="39">
        <v>97</v>
      </c>
      <c r="J104" s="39">
        <v>97</v>
      </c>
      <c r="K104" s="39">
        <v>4</v>
      </c>
      <c r="L104" s="39">
        <v>4</v>
      </c>
      <c r="M104" s="39">
        <v>4</v>
      </c>
      <c r="N104" s="39">
        <v>94</v>
      </c>
      <c r="O104" s="39">
        <v>94</v>
      </c>
      <c r="P104" s="39">
        <v>94</v>
      </c>
      <c r="Q104" s="39">
        <v>34</v>
      </c>
      <c r="R104" s="39">
        <v>27</v>
      </c>
      <c r="S104" s="39">
        <v>31</v>
      </c>
      <c r="T104" s="39">
        <v>58</v>
      </c>
      <c r="U104" s="39">
        <v>64</v>
      </c>
      <c r="V104" s="39">
        <v>61</v>
      </c>
      <c r="W104" s="39">
        <v>1</v>
      </c>
      <c r="X104" s="39">
        <v>2</v>
      </c>
      <c r="Y104" s="39">
        <v>1</v>
      </c>
      <c r="Z104" s="39">
        <v>1</v>
      </c>
      <c r="AA104" s="39">
        <v>1</v>
      </c>
      <c r="AB104" s="39">
        <v>1</v>
      </c>
      <c r="AC104" s="39">
        <v>3</v>
      </c>
      <c r="AD104" s="39">
        <v>3</v>
      </c>
      <c r="AE104" s="39">
        <v>3</v>
      </c>
      <c r="AF104" s="39">
        <v>3</v>
      </c>
      <c r="AG104" s="39">
        <v>3</v>
      </c>
      <c r="AH104" s="39">
        <v>3</v>
      </c>
      <c r="AI104" s="39">
        <v>1</v>
      </c>
      <c r="AJ104" s="39">
        <v>1</v>
      </c>
      <c r="AK104" s="39">
        <v>1</v>
      </c>
    </row>
    <row r="105" spans="1:37" s="41" customFormat="1" ht="11.25" x14ac:dyDescent="0.2">
      <c r="A105" s="5" t="s">
        <v>405</v>
      </c>
      <c r="B105" s="100">
        <v>821</v>
      </c>
      <c r="C105" s="5" t="s">
        <v>219</v>
      </c>
      <c r="D105" s="80" t="s">
        <v>127</v>
      </c>
      <c r="E105" s="39">
        <v>1250</v>
      </c>
      <c r="F105" s="39">
        <v>1220</v>
      </c>
      <c r="G105" s="39">
        <v>2475</v>
      </c>
      <c r="H105" s="39">
        <v>92</v>
      </c>
      <c r="I105" s="39">
        <v>94</v>
      </c>
      <c r="J105" s="39">
        <v>93</v>
      </c>
      <c r="K105" s="39">
        <v>4</v>
      </c>
      <c r="L105" s="39">
        <v>4</v>
      </c>
      <c r="M105" s="39">
        <v>4</v>
      </c>
      <c r="N105" s="39">
        <v>90</v>
      </c>
      <c r="O105" s="39">
        <v>92</v>
      </c>
      <c r="P105" s="39">
        <v>91</v>
      </c>
      <c r="Q105" s="39">
        <v>30</v>
      </c>
      <c r="R105" s="39">
        <v>24</v>
      </c>
      <c r="S105" s="39">
        <v>27</v>
      </c>
      <c r="T105" s="39">
        <v>10</v>
      </c>
      <c r="U105" s="39">
        <v>12</v>
      </c>
      <c r="V105" s="39">
        <v>11</v>
      </c>
      <c r="W105" s="39">
        <v>49</v>
      </c>
      <c r="X105" s="39">
        <v>56</v>
      </c>
      <c r="Y105" s="39">
        <v>53</v>
      </c>
      <c r="Z105" s="39" t="s">
        <v>31</v>
      </c>
      <c r="AA105" s="39" t="s">
        <v>31</v>
      </c>
      <c r="AB105" s="39" t="s">
        <v>31</v>
      </c>
      <c r="AC105" s="39">
        <v>2</v>
      </c>
      <c r="AD105" s="39">
        <v>2</v>
      </c>
      <c r="AE105" s="39">
        <v>2</v>
      </c>
      <c r="AF105" s="39">
        <v>7</v>
      </c>
      <c r="AG105" s="39">
        <v>5</v>
      </c>
      <c r="AH105" s="39">
        <v>6</v>
      </c>
      <c r="AI105" s="39">
        <v>2</v>
      </c>
      <c r="AJ105" s="39">
        <v>1</v>
      </c>
      <c r="AK105" s="39">
        <v>1</v>
      </c>
    </row>
    <row r="106" spans="1:37" s="41" customFormat="1" ht="11.25" x14ac:dyDescent="0.2">
      <c r="A106" s="5" t="s">
        <v>406</v>
      </c>
      <c r="B106" s="100">
        <v>926</v>
      </c>
      <c r="C106" s="5" t="s">
        <v>227</v>
      </c>
      <c r="D106" s="80" t="s">
        <v>127</v>
      </c>
      <c r="E106" s="39">
        <v>4300</v>
      </c>
      <c r="F106" s="39">
        <v>4250</v>
      </c>
      <c r="G106" s="39">
        <v>8550</v>
      </c>
      <c r="H106" s="39">
        <v>93</v>
      </c>
      <c r="I106" s="39">
        <v>93</v>
      </c>
      <c r="J106" s="39">
        <v>93</v>
      </c>
      <c r="K106" s="39">
        <v>8</v>
      </c>
      <c r="L106" s="39">
        <v>6</v>
      </c>
      <c r="M106" s="39">
        <v>7</v>
      </c>
      <c r="N106" s="39">
        <v>89</v>
      </c>
      <c r="O106" s="39">
        <v>89</v>
      </c>
      <c r="P106" s="39">
        <v>89</v>
      </c>
      <c r="Q106" s="39">
        <v>46</v>
      </c>
      <c r="R106" s="39">
        <v>41</v>
      </c>
      <c r="S106" s="39">
        <v>43</v>
      </c>
      <c r="T106" s="39">
        <v>33</v>
      </c>
      <c r="U106" s="39">
        <v>36</v>
      </c>
      <c r="V106" s="39">
        <v>34</v>
      </c>
      <c r="W106" s="39">
        <v>10</v>
      </c>
      <c r="X106" s="39">
        <v>12</v>
      </c>
      <c r="Y106" s="39">
        <v>11</v>
      </c>
      <c r="Z106" s="39">
        <v>1</v>
      </c>
      <c r="AA106" s="39">
        <v>1</v>
      </c>
      <c r="AB106" s="39">
        <v>1</v>
      </c>
      <c r="AC106" s="39">
        <v>4</v>
      </c>
      <c r="AD106" s="39">
        <v>4</v>
      </c>
      <c r="AE106" s="39">
        <v>4</v>
      </c>
      <c r="AF106" s="39">
        <v>6</v>
      </c>
      <c r="AG106" s="39">
        <v>6</v>
      </c>
      <c r="AH106" s="39">
        <v>6</v>
      </c>
      <c r="AI106" s="39">
        <v>1</v>
      </c>
      <c r="AJ106" s="39">
        <v>1</v>
      </c>
      <c r="AK106" s="39">
        <v>1</v>
      </c>
    </row>
    <row r="107" spans="1:37" s="41" customFormat="1" ht="11.25" x14ac:dyDescent="0.2">
      <c r="A107" s="5" t="s">
        <v>407</v>
      </c>
      <c r="B107" s="100">
        <v>874</v>
      </c>
      <c r="C107" s="5" t="s">
        <v>239</v>
      </c>
      <c r="D107" s="80" t="s">
        <v>127</v>
      </c>
      <c r="E107" s="39">
        <v>1095</v>
      </c>
      <c r="F107" s="39">
        <v>1070</v>
      </c>
      <c r="G107" s="39">
        <v>2160</v>
      </c>
      <c r="H107" s="39">
        <v>94</v>
      </c>
      <c r="I107" s="39">
        <v>93</v>
      </c>
      <c r="J107" s="39">
        <v>93</v>
      </c>
      <c r="K107" s="39">
        <v>5</v>
      </c>
      <c r="L107" s="39">
        <v>4</v>
      </c>
      <c r="M107" s="39">
        <v>4</v>
      </c>
      <c r="N107" s="39">
        <v>91</v>
      </c>
      <c r="O107" s="39">
        <v>90</v>
      </c>
      <c r="P107" s="39">
        <v>91</v>
      </c>
      <c r="Q107" s="39">
        <v>37</v>
      </c>
      <c r="R107" s="39">
        <v>30</v>
      </c>
      <c r="S107" s="39">
        <v>34</v>
      </c>
      <c r="T107" s="39">
        <v>54</v>
      </c>
      <c r="U107" s="39">
        <v>59</v>
      </c>
      <c r="V107" s="39">
        <v>57</v>
      </c>
      <c r="W107" s="39" t="s">
        <v>20</v>
      </c>
      <c r="X107" s="39" t="s">
        <v>20</v>
      </c>
      <c r="Y107" s="39" t="s">
        <v>20</v>
      </c>
      <c r="Z107" s="39" t="s">
        <v>20</v>
      </c>
      <c r="AA107" s="39" t="s">
        <v>20</v>
      </c>
      <c r="AB107" s="39" t="s">
        <v>20</v>
      </c>
      <c r="AC107" s="39">
        <v>2</v>
      </c>
      <c r="AD107" s="39">
        <v>3</v>
      </c>
      <c r="AE107" s="39">
        <v>2</v>
      </c>
      <c r="AF107" s="39">
        <v>6</v>
      </c>
      <c r="AG107" s="39">
        <v>6</v>
      </c>
      <c r="AH107" s="39">
        <v>6</v>
      </c>
      <c r="AI107" s="39">
        <v>1</v>
      </c>
      <c r="AJ107" s="39">
        <v>1</v>
      </c>
      <c r="AK107" s="39">
        <v>1</v>
      </c>
    </row>
    <row r="108" spans="1:37" s="41" customFormat="1" ht="11.25" x14ac:dyDescent="0.2">
      <c r="A108" s="5" t="s">
        <v>408</v>
      </c>
      <c r="B108" s="100">
        <v>882</v>
      </c>
      <c r="C108" s="5" t="s">
        <v>261</v>
      </c>
      <c r="D108" s="80" t="s">
        <v>127</v>
      </c>
      <c r="E108" s="39">
        <v>1080</v>
      </c>
      <c r="F108" s="39">
        <v>1045</v>
      </c>
      <c r="G108" s="39">
        <v>2130</v>
      </c>
      <c r="H108" s="39">
        <v>94</v>
      </c>
      <c r="I108" s="39">
        <v>93</v>
      </c>
      <c r="J108" s="39">
        <v>94</v>
      </c>
      <c r="K108" s="39">
        <v>3</v>
      </c>
      <c r="L108" s="39">
        <v>4</v>
      </c>
      <c r="M108" s="39">
        <v>4</v>
      </c>
      <c r="N108" s="39">
        <v>91</v>
      </c>
      <c r="O108" s="39">
        <v>90</v>
      </c>
      <c r="P108" s="39">
        <v>91</v>
      </c>
      <c r="Q108" s="39">
        <v>39</v>
      </c>
      <c r="R108" s="39">
        <v>32</v>
      </c>
      <c r="S108" s="39">
        <v>36</v>
      </c>
      <c r="T108" s="39">
        <v>52</v>
      </c>
      <c r="U108" s="39">
        <v>57</v>
      </c>
      <c r="V108" s="39">
        <v>54</v>
      </c>
      <c r="W108" s="39" t="s">
        <v>20</v>
      </c>
      <c r="X108" s="39" t="s">
        <v>20</v>
      </c>
      <c r="Y108" s="39" t="s">
        <v>31</v>
      </c>
      <c r="Z108" s="39" t="s">
        <v>20</v>
      </c>
      <c r="AA108" s="39" t="s">
        <v>20</v>
      </c>
      <c r="AB108" s="39">
        <v>1</v>
      </c>
      <c r="AC108" s="39">
        <v>3</v>
      </c>
      <c r="AD108" s="39">
        <v>3</v>
      </c>
      <c r="AE108" s="39">
        <v>3</v>
      </c>
      <c r="AF108" s="39">
        <v>5</v>
      </c>
      <c r="AG108" s="39">
        <v>6</v>
      </c>
      <c r="AH108" s="39">
        <v>5</v>
      </c>
      <c r="AI108" s="39">
        <v>1</v>
      </c>
      <c r="AJ108" s="39">
        <v>1</v>
      </c>
      <c r="AK108" s="39">
        <v>1</v>
      </c>
    </row>
    <row r="109" spans="1:37" s="41" customFormat="1" ht="11.25" x14ac:dyDescent="0.2">
      <c r="A109" s="5" t="s">
        <v>409</v>
      </c>
      <c r="B109" s="100">
        <v>935</v>
      </c>
      <c r="C109" s="5" t="s">
        <v>268</v>
      </c>
      <c r="D109" s="80" t="s">
        <v>127</v>
      </c>
      <c r="E109" s="39">
        <v>3695</v>
      </c>
      <c r="F109" s="39">
        <v>3640</v>
      </c>
      <c r="G109" s="39">
        <v>7335</v>
      </c>
      <c r="H109" s="39">
        <v>95</v>
      </c>
      <c r="I109" s="39">
        <v>95</v>
      </c>
      <c r="J109" s="39">
        <v>95</v>
      </c>
      <c r="K109" s="39">
        <v>8</v>
      </c>
      <c r="L109" s="39">
        <v>6</v>
      </c>
      <c r="M109" s="39">
        <v>7</v>
      </c>
      <c r="N109" s="39">
        <v>91</v>
      </c>
      <c r="O109" s="39">
        <v>92</v>
      </c>
      <c r="P109" s="39">
        <v>92</v>
      </c>
      <c r="Q109" s="39">
        <v>43</v>
      </c>
      <c r="R109" s="39">
        <v>33</v>
      </c>
      <c r="S109" s="39">
        <v>38</v>
      </c>
      <c r="T109" s="39">
        <v>41</v>
      </c>
      <c r="U109" s="39">
        <v>49</v>
      </c>
      <c r="V109" s="39">
        <v>45</v>
      </c>
      <c r="W109" s="39">
        <v>7</v>
      </c>
      <c r="X109" s="39">
        <v>9</v>
      </c>
      <c r="Y109" s="39">
        <v>8</v>
      </c>
      <c r="Z109" s="39" t="s">
        <v>31</v>
      </c>
      <c r="AA109" s="39">
        <v>1</v>
      </c>
      <c r="AB109" s="39">
        <v>1</v>
      </c>
      <c r="AC109" s="39">
        <v>4</v>
      </c>
      <c r="AD109" s="39">
        <v>3</v>
      </c>
      <c r="AE109" s="39">
        <v>3</v>
      </c>
      <c r="AF109" s="39">
        <v>4</v>
      </c>
      <c r="AG109" s="39">
        <v>4</v>
      </c>
      <c r="AH109" s="39">
        <v>4</v>
      </c>
      <c r="AI109" s="39">
        <v>1</v>
      </c>
      <c r="AJ109" s="39">
        <v>1</v>
      </c>
      <c r="AK109" s="39">
        <v>1</v>
      </c>
    </row>
    <row r="110" spans="1:37" s="41" customFormat="1" ht="11.25" x14ac:dyDescent="0.2">
      <c r="A110" s="5" t="s">
        <v>410</v>
      </c>
      <c r="B110" s="100">
        <v>883</v>
      </c>
      <c r="C110" s="5" t="s">
        <v>275</v>
      </c>
      <c r="D110" s="80" t="s">
        <v>127</v>
      </c>
      <c r="E110" s="39">
        <v>855</v>
      </c>
      <c r="F110" s="39">
        <v>865</v>
      </c>
      <c r="G110" s="39">
        <v>1720</v>
      </c>
      <c r="H110" s="39">
        <v>92</v>
      </c>
      <c r="I110" s="39">
        <v>94</v>
      </c>
      <c r="J110" s="39">
        <v>93</v>
      </c>
      <c r="K110" s="39">
        <v>8</v>
      </c>
      <c r="L110" s="39">
        <v>5</v>
      </c>
      <c r="M110" s="39">
        <v>6</v>
      </c>
      <c r="N110" s="39">
        <v>88</v>
      </c>
      <c r="O110" s="39">
        <v>90</v>
      </c>
      <c r="P110" s="39">
        <v>89</v>
      </c>
      <c r="Q110" s="39">
        <v>38</v>
      </c>
      <c r="R110" s="39">
        <v>32</v>
      </c>
      <c r="S110" s="39">
        <v>35</v>
      </c>
      <c r="T110" s="39">
        <v>22</v>
      </c>
      <c r="U110" s="39">
        <v>25</v>
      </c>
      <c r="V110" s="39">
        <v>24</v>
      </c>
      <c r="W110" s="39">
        <v>27</v>
      </c>
      <c r="X110" s="39">
        <v>32</v>
      </c>
      <c r="Y110" s="39">
        <v>30</v>
      </c>
      <c r="Z110" s="39" t="s">
        <v>31</v>
      </c>
      <c r="AA110" s="39">
        <v>1</v>
      </c>
      <c r="AB110" s="39">
        <v>1</v>
      </c>
      <c r="AC110" s="39">
        <v>5</v>
      </c>
      <c r="AD110" s="39">
        <v>4</v>
      </c>
      <c r="AE110" s="39">
        <v>4</v>
      </c>
      <c r="AF110" s="39" t="s">
        <v>20</v>
      </c>
      <c r="AG110" s="39" t="s">
        <v>20</v>
      </c>
      <c r="AH110" s="39">
        <v>6</v>
      </c>
      <c r="AI110" s="39" t="s">
        <v>20</v>
      </c>
      <c r="AJ110" s="39" t="s">
        <v>20</v>
      </c>
      <c r="AK110" s="39" t="s">
        <v>31</v>
      </c>
    </row>
    <row r="111" spans="1:37" s="41" customFormat="1" ht="11.25" x14ac:dyDescent="0.2">
      <c r="A111" s="5"/>
      <c r="B111" s="100"/>
      <c r="C111" s="5"/>
      <c r="D111" s="80"/>
      <c r="E111" s="39" t="s">
        <v>487</v>
      </c>
      <c r="F111" s="39" t="s">
        <v>487</v>
      </c>
      <c r="G111" s="39" t="s">
        <v>487</v>
      </c>
      <c r="H111" s="39" t="s">
        <v>487</v>
      </c>
      <c r="I111" s="39" t="s">
        <v>487</v>
      </c>
      <c r="J111" s="39" t="s">
        <v>487</v>
      </c>
      <c r="K111" s="39" t="s">
        <v>487</v>
      </c>
      <c r="L111" s="39" t="s">
        <v>487</v>
      </c>
      <c r="M111" s="39" t="s">
        <v>487</v>
      </c>
      <c r="N111" s="39" t="s">
        <v>487</v>
      </c>
      <c r="O111" s="39" t="s">
        <v>487</v>
      </c>
      <c r="P111" s="39" t="s">
        <v>487</v>
      </c>
      <c r="Q111" s="39" t="s">
        <v>487</v>
      </c>
      <c r="R111" s="39" t="s">
        <v>487</v>
      </c>
      <c r="S111" s="39" t="s">
        <v>487</v>
      </c>
      <c r="T111" s="39" t="s">
        <v>487</v>
      </c>
      <c r="U111" s="39" t="s">
        <v>487</v>
      </c>
      <c r="V111" s="39" t="s">
        <v>487</v>
      </c>
      <c r="W111" s="39" t="s">
        <v>487</v>
      </c>
      <c r="X111" s="39" t="s">
        <v>487</v>
      </c>
      <c r="Y111" s="39" t="s">
        <v>487</v>
      </c>
      <c r="Z111" s="39" t="s">
        <v>487</v>
      </c>
      <c r="AA111" s="39" t="s">
        <v>487</v>
      </c>
      <c r="AB111" s="39" t="s">
        <v>487</v>
      </c>
      <c r="AC111" s="39" t="s">
        <v>487</v>
      </c>
      <c r="AD111" s="39" t="s">
        <v>487</v>
      </c>
      <c r="AE111" s="39" t="s">
        <v>487</v>
      </c>
      <c r="AF111" s="39" t="s">
        <v>487</v>
      </c>
      <c r="AG111" s="39" t="s">
        <v>487</v>
      </c>
      <c r="AH111" s="39" t="s">
        <v>487</v>
      </c>
      <c r="AI111" s="39" t="s">
        <v>487</v>
      </c>
      <c r="AJ111" s="39" t="s">
        <v>487</v>
      </c>
      <c r="AK111" s="39" t="s">
        <v>487</v>
      </c>
    </row>
    <row r="112" spans="1:37" s="48" customFormat="1" ht="11.25" x14ac:dyDescent="0.2">
      <c r="A112" s="98" t="s">
        <v>411</v>
      </c>
      <c r="B112" s="86" t="s">
        <v>412</v>
      </c>
      <c r="C112" s="99" t="s">
        <v>140</v>
      </c>
      <c r="D112" s="93"/>
      <c r="E112" s="108">
        <v>44010</v>
      </c>
      <c r="F112" s="108">
        <v>42740</v>
      </c>
      <c r="G112" s="108">
        <v>86750</v>
      </c>
      <c r="H112" s="108">
        <v>94</v>
      </c>
      <c r="I112" s="108">
        <v>95</v>
      </c>
      <c r="J112" s="108">
        <v>94</v>
      </c>
      <c r="K112" s="108">
        <v>5</v>
      </c>
      <c r="L112" s="108">
        <v>5</v>
      </c>
      <c r="M112" s="108">
        <v>5</v>
      </c>
      <c r="N112" s="108">
        <v>91</v>
      </c>
      <c r="O112" s="108">
        <v>92</v>
      </c>
      <c r="P112" s="108">
        <v>91</v>
      </c>
      <c r="Q112" s="108">
        <v>36</v>
      </c>
      <c r="R112" s="108">
        <v>31</v>
      </c>
      <c r="S112" s="108">
        <v>34</v>
      </c>
      <c r="T112" s="108">
        <v>38</v>
      </c>
      <c r="U112" s="108">
        <v>40</v>
      </c>
      <c r="V112" s="108">
        <v>39</v>
      </c>
      <c r="W112" s="108">
        <v>16</v>
      </c>
      <c r="X112" s="108">
        <v>19</v>
      </c>
      <c r="Y112" s="108">
        <v>18</v>
      </c>
      <c r="Z112" s="108">
        <v>1</v>
      </c>
      <c r="AA112" s="108">
        <v>1</v>
      </c>
      <c r="AB112" s="108">
        <v>1</v>
      </c>
      <c r="AC112" s="108">
        <v>4</v>
      </c>
      <c r="AD112" s="108">
        <v>3</v>
      </c>
      <c r="AE112" s="108">
        <v>3</v>
      </c>
      <c r="AF112" s="108">
        <v>5</v>
      </c>
      <c r="AG112" s="108">
        <v>5</v>
      </c>
      <c r="AH112" s="108">
        <v>5</v>
      </c>
      <c r="AI112" s="108">
        <v>1</v>
      </c>
      <c r="AJ112" s="108">
        <v>1</v>
      </c>
      <c r="AK112" s="108">
        <v>1</v>
      </c>
    </row>
    <row r="113" spans="1:37" s="41" customFormat="1" ht="11.25" x14ac:dyDescent="0.2">
      <c r="A113" s="95"/>
      <c r="B113" s="100"/>
      <c r="C113" s="96"/>
      <c r="D113" s="80"/>
      <c r="E113" s="39" t="s">
        <v>487</v>
      </c>
      <c r="F113" s="39" t="s">
        <v>487</v>
      </c>
      <c r="G113" s="39" t="s">
        <v>487</v>
      </c>
      <c r="H113" s="39" t="s">
        <v>487</v>
      </c>
      <c r="I113" s="39" t="s">
        <v>487</v>
      </c>
      <c r="J113" s="39" t="s">
        <v>487</v>
      </c>
      <c r="K113" s="39" t="s">
        <v>487</v>
      </c>
      <c r="L113" s="39" t="s">
        <v>487</v>
      </c>
      <c r="M113" s="39" t="s">
        <v>487</v>
      </c>
      <c r="N113" s="39" t="s">
        <v>487</v>
      </c>
      <c r="O113" s="39" t="s">
        <v>487</v>
      </c>
      <c r="P113" s="39" t="s">
        <v>487</v>
      </c>
      <c r="Q113" s="39" t="s">
        <v>487</v>
      </c>
      <c r="R113" s="39" t="s">
        <v>487</v>
      </c>
      <c r="S113" s="39" t="s">
        <v>487</v>
      </c>
      <c r="T113" s="39" t="s">
        <v>487</v>
      </c>
      <c r="U113" s="39" t="s">
        <v>487</v>
      </c>
      <c r="V113" s="39" t="s">
        <v>487</v>
      </c>
      <c r="W113" s="39" t="s">
        <v>487</v>
      </c>
      <c r="X113" s="39" t="s">
        <v>487</v>
      </c>
      <c r="Y113" s="39" t="s">
        <v>487</v>
      </c>
      <c r="Z113" s="39" t="s">
        <v>487</v>
      </c>
      <c r="AA113" s="39" t="s">
        <v>487</v>
      </c>
      <c r="AB113" s="39" t="s">
        <v>487</v>
      </c>
      <c r="AC113" s="39" t="s">
        <v>487</v>
      </c>
      <c r="AD113" s="39" t="s">
        <v>487</v>
      </c>
      <c r="AE113" s="39" t="s">
        <v>487</v>
      </c>
      <c r="AF113" s="39" t="s">
        <v>487</v>
      </c>
      <c r="AG113" s="39" t="s">
        <v>487</v>
      </c>
      <c r="AH113" s="39" t="s">
        <v>487</v>
      </c>
      <c r="AI113" s="39" t="s">
        <v>487</v>
      </c>
      <c r="AJ113" s="39" t="s">
        <v>487</v>
      </c>
      <c r="AK113" s="39" t="s">
        <v>487</v>
      </c>
    </row>
    <row r="114" spans="1:37" s="41" customFormat="1" ht="11.25" x14ac:dyDescent="0.2">
      <c r="A114" s="5" t="s">
        <v>413</v>
      </c>
      <c r="B114" s="100">
        <v>867</v>
      </c>
      <c r="C114" s="5" t="s">
        <v>139</v>
      </c>
      <c r="D114" s="80" t="s">
        <v>140</v>
      </c>
      <c r="E114" s="39">
        <v>600</v>
      </c>
      <c r="F114" s="39">
        <v>555</v>
      </c>
      <c r="G114" s="39">
        <v>1160</v>
      </c>
      <c r="H114" s="39">
        <v>96</v>
      </c>
      <c r="I114" s="39">
        <v>97</v>
      </c>
      <c r="J114" s="39">
        <v>96</v>
      </c>
      <c r="K114" s="39">
        <v>5</v>
      </c>
      <c r="L114" s="39">
        <v>6</v>
      </c>
      <c r="M114" s="39">
        <v>5</v>
      </c>
      <c r="N114" s="39">
        <v>91</v>
      </c>
      <c r="O114" s="39">
        <v>95</v>
      </c>
      <c r="P114" s="39">
        <v>93</v>
      </c>
      <c r="Q114" s="39">
        <v>30</v>
      </c>
      <c r="R114" s="39">
        <v>29</v>
      </c>
      <c r="S114" s="39">
        <v>30</v>
      </c>
      <c r="T114" s="39">
        <v>53</v>
      </c>
      <c r="U114" s="39">
        <v>54</v>
      </c>
      <c r="V114" s="39">
        <v>53</v>
      </c>
      <c r="W114" s="39" t="s">
        <v>20</v>
      </c>
      <c r="X114" s="39" t="s">
        <v>20</v>
      </c>
      <c r="Y114" s="39">
        <v>9</v>
      </c>
      <c r="Z114" s="39" t="s">
        <v>20</v>
      </c>
      <c r="AA114" s="39" t="s">
        <v>20</v>
      </c>
      <c r="AB114" s="39">
        <v>1</v>
      </c>
      <c r="AC114" s="39">
        <v>5</v>
      </c>
      <c r="AD114" s="39">
        <v>2</v>
      </c>
      <c r="AE114" s="39">
        <v>4</v>
      </c>
      <c r="AF114" s="39" t="s">
        <v>20</v>
      </c>
      <c r="AG114" s="39" t="s">
        <v>20</v>
      </c>
      <c r="AH114" s="39" t="s">
        <v>20</v>
      </c>
      <c r="AI114" s="39" t="s">
        <v>20</v>
      </c>
      <c r="AJ114" s="39" t="s">
        <v>20</v>
      </c>
      <c r="AK114" s="39" t="s">
        <v>20</v>
      </c>
    </row>
    <row r="115" spans="1:37" s="41" customFormat="1" ht="11.25" x14ac:dyDescent="0.2">
      <c r="A115" s="5" t="s">
        <v>414</v>
      </c>
      <c r="B115" s="100">
        <v>846</v>
      </c>
      <c r="C115" s="5" t="s">
        <v>143</v>
      </c>
      <c r="D115" s="80" t="s">
        <v>140</v>
      </c>
      <c r="E115" s="39">
        <v>1115</v>
      </c>
      <c r="F115" s="39">
        <v>1125</v>
      </c>
      <c r="G115" s="39">
        <v>2240</v>
      </c>
      <c r="H115" s="39">
        <v>94</v>
      </c>
      <c r="I115" s="39">
        <v>94</v>
      </c>
      <c r="J115" s="39">
        <v>94</v>
      </c>
      <c r="K115" s="39">
        <v>4</v>
      </c>
      <c r="L115" s="39">
        <v>3</v>
      </c>
      <c r="M115" s="39">
        <v>4</v>
      </c>
      <c r="N115" s="39">
        <v>92</v>
      </c>
      <c r="O115" s="39">
        <v>91</v>
      </c>
      <c r="P115" s="39">
        <v>91</v>
      </c>
      <c r="Q115" s="39">
        <v>30</v>
      </c>
      <c r="R115" s="39">
        <v>22</v>
      </c>
      <c r="S115" s="39">
        <v>26</v>
      </c>
      <c r="T115" s="39">
        <v>24</v>
      </c>
      <c r="U115" s="39">
        <v>19</v>
      </c>
      <c r="V115" s="39">
        <v>21</v>
      </c>
      <c r="W115" s="39">
        <v>38</v>
      </c>
      <c r="X115" s="39">
        <v>49</v>
      </c>
      <c r="Y115" s="39">
        <v>43</v>
      </c>
      <c r="Z115" s="39" t="s">
        <v>31</v>
      </c>
      <c r="AA115" s="39">
        <v>1</v>
      </c>
      <c r="AB115" s="39">
        <v>1</v>
      </c>
      <c r="AC115" s="39">
        <v>2</v>
      </c>
      <c r="AD115" s="39">
        <v>3</v>
      </c>
      <c r="AE115" s="39">
        <v>2</v>
      </c>
      <c r="AF115" s="39">
        <v>5</v>
      </c>
      <c r="AG115" s="39">
        <v>6</v>
      </c>
      <c r="AH115" s="39">
        <v>6</v>
      </c>
      <c r="AI115" s="39">
        <v>1</v>
      </c>
      <c r="AJ115" s="39">
        <v>1</v>
      </c>
      <c r="AK115" s="39">
        <v>1</v>
      </c>
    </row>
    <row r="116" spans="1:37" s="41" customFormat="1" ht="11.25" x14ac:dyDescent="0.2">
      <c r="A116" s="5" t="s">
        <v>415</v>
      </c>
      <c r="B116" s="100">
        <v>825</v>
      </c>
      <c r="C116" s="5" t="s">
        <v>149</v>
      </c>
      <c r="D116" s="80" t="s">
        <v>140</v>
      </c>
      <c r="E116" s="39">
        <v>2885</v>
      </c>
      <c r="F116" s="39">
        <v>2680</v>
      </c>
      <c r="G116" s="39">
        <v>5565</v>
      </c>
      <c r="H116" s="39">
        <v>97</v>
      </c>
      <c r="I116" s="39">
        <v>97</v>
      </c>
      <c r="J116" s="39">
        <v>97</v>
      </c>
      <c r="K116" s="39">
        <v>4</v>
      </c>
      <c r="L116" s="39">
        <v>4</v>
      </c>
      <c r="M116" s="39">
        <v>4</v>
      </c>
      <c r="N116" s="39">
        <v>95</v>
      </c>
      <c r="O116" s="39">
        <v>94</v>
      </c>
      <c r="P116" s="39">
        <v>94</v>
      </c>
      <c r="Q116" s="39">
        <v>25</v>
      </c>
      <c r="R116" s="39">
        <v>24</v>
      </c>
      <c r="S116" s="39">
        <v>25</v>
      </c>
      <c r="T116" s="39">
        <v>66</v>
      </c>
      <c r="U116" s="39">
        <v>65</v>
      </c>
      <c r="V116" s="39">
        <v>66</v>
      </c>
      <c r="W116" s="39">
        <v>3</v>
      </c>
      <c r="X116" s="39">
        <v>4</v>
      </c>
      <c r="Y116" s="39">
        <v>4</v>
      </c>
      <c r="Z116" s="39">
        <v>1</v>
      </c>
      <c r="AA116" s="39">
        <v>1</v>
      </c>
      <c r="AB116" s="39">
        <v>1</v>
      </c>
      <c r="AC116" s="39">
        <v>3</v>
      </c>
      <c r="AD116" s="39">
        <v>3</v>
      </c>
      <c r="AE116" s="39">
        <v>3</v>
      </c>
      <c r="AF116" s="39">
        <v>2</v>
      </c>
      <c r="AG116" s="39">
        <v>2</v>
      </c>
      <c r="AH116" s="39">
        <v>2</v>
      </c>
      <c r="AI116" s="39">
        <v>1</v>
      </c>
      <c r="AJ116" s="39">
        <v>1</v>
      </c>
      <c r="AK116" s="39">
        <v>1</v>
      </c>
    </row>
    <row r="117" spans="1:37" s="41" customFormat="1" ht="11.25" x14ac:dyDescent="0.2">
      <c r="A117" s="5" t="s">
        <v>416</v>
      </c>
      <c r="B117" s="100">
        <v>845</v>
      </c>
      <c r="C117" s="5" t="s">
        <v>184</v>
      </c>
      <c r="D117" s="80" t="s">
        <v>140</v>
      </c>
      <c r="E117" s="39">
        <v>2585</v>
      </c>
      <c r="F117" s="39">
        <v>2560</v>
      </c>
      <c r="G117" s="39">
        <v>5140</v>
      </c>
      <c r="H117" s="39">
        <v>94</v>
      </c>
      <c r="I117" s="39">
        <v>93</v>
      </c>
      <c r="J117" s="39">
        <v>93</v>
      </c>
      <c r="K117" s="39">
        <v>5</v>
      </c>
      <c r="L117" s="39">
        <v>5</v>
      </c>
      <c r="M117" s="39">
        <v>5</v>
      </c>
      <c r="N117" s="39">
        <v>90</v>
      </c>
      <c r="O117" s="39">
        <v>91</v>
      </c>
      <c r="P117" s="39">
        <v>91</v>
      </c>
      <c r="Q117" s="39">
        <v>52</v>
      </c>
      <c r="R117" s="39">
        <v>49</v>
      </c>
      <c r="S117" s="39">
        <v>51</v>
      </c>
      <c r="T117" s="39">
        <v>18</v>
      </c>
      <c r="U117" s="39">
        <v>19</v>
      </c>
      <c r="V117" s="39">
        <v>19</v>
      </c>
      <c r="W117" s="39">
        <v>20</v>
      </c>
      <c r="X117" s="39">
        <v>21</v>
      </c>
      <c r="Y117" s="39">
        <v>20</v>
      </c>
      <c r="Z117" s="39">
        <v>1</v>
      </c>
      <c r="AA117" s="39">
        <v>1</v>
      </c>
      <c r="AB117" s="39">
        <v>1</v>
      </c>
      <c r="AC117" s="39">
        <v>3</v>
      </c>
      <c r="AD117" s="39">
        <v>3</v>
      </c>
      <c r="AE117" s="39">
        <v>3</v>
      </c>
      <c r="AF117" s="39">
        <v>6</v>
      </c>
      <c r="AG117" s="39">
        <v>6</v>
      </c>
      <c r="AH117" s="39">
        <v>6</v>
      </c>
      <c r="AI117" s="39">
        <v>1</v>
      </c>
      <c r="AJ117" s="39">
        <v>1</v>
      </c>
      <c r="AK117" s="39">
        <v>1</v>
      </c>
    </row>
    <row r="118" spans="1:37" s="41" customFormat="1" ht="11.25" x14ac:dyDescent="0.2">
      <c r="A118" s="5" t="s">
        <v>417</v>
      </c>
      <c r="B118" s="100">
        <v>850</v>
      </c>
      <c r="C118" s="5" t="s">
        <v>193</v>
      </c>
      <c r="D118" s="80" t="s">
        <v>140</v>
      </c>
      <c r="E118" s="39">
        <v>6875</v>
      </c>
      <c r="F118" s="39">
        <v>6470</v>
      </c>
      <c r="G118" s="39">
        <v>13345</v>
      </c>
      <c r="H118" s="39">
        <v>94</v>
      </c>
      <c r="I118" s="39">
        <v>95</v>
      </c>
      <c r="J118" s="39">
        <v>95</v>
      </c>
      <c r="K118" s="39">
        <v>7</v>
      </c>
      <c r="L118" s="39">
        <v>5</v>
      </c>
      <c r="M118" s="39">
        <v>6</v>
      </c>
      <c r="N118" s="39">
        <v>90</v>
      </c>
      <c r="O118" s="39">
        <v>92</v>
      </c>
      <c r="P118" s="39">
        <v>91</v>
      </c>
      <c r="Q118" s="39">
        <v>41</v>
      </c>
      <c r="R118" s="39">
        <v>37</v>
      </c>
      <c r="S118" s="39">
        <v>39</v>
      </c>
      <c r="T118" s="39">
        <v>7</v>
      </c>
      <c r="U118" s="39">
        <v>7</v>
      </c>
      <c r="V118" s="39">
        <v>7</v>
      </c>
      <c r="W118" s="39">
        <v>42</v>
      </c>
      <c r="X118" s="39">
        <v>48</v>
      </c>
      <c r="Y118" s="39">
        <v>45</v>
      </c>
      <c r="Z118" s="39" t="s">
        <v>31</v>
      </c>
      <c r="AA118" s="39" t="s">
        <v>31</v>
      </c>
      <c r="AB118" s="39" t="s">
        <v>31</v>
      </c>
      <c r="AC118" s="39">
        <v>4</v>
      </c>
      <c r="AD118" s="39">
        <v>3</v>
      </c>
      <c r="AE118" s="39">
        <v>4</v>
      </c>
      <c r="AF118" s="39">
        <v>5</v>
      </c>
      <c r="AG118" s="39">
        <v>4</v>
      </c>
      <c r="AH118" s="39">
        <v>5</v>
      </c>
      <c r="AI118" s="39">
        <v>1</v>
      </c>
      <c r="AJ118" s="39" t="s">
        <v>31</v>
      </c>
      <c r="AK118" s="39">
        <v>1</v>
      </c>
    </row>
    <row r="119" spans="1:37" s="41" customFormat="1" ht="11.25" x14ac:dyDescent="0.2">
      <c r="A119" s="101" t="s">
        <v>418</v>
      </c>
      <c r="B119" s="100">
        <v>921</v>
      </c>
      <c r="C119" s="5" t="s">
        <v>202</v>
      </c>
      <c r="D119" s="80" t="s">
        <v>140</v>
      </c>
      <c r="E119" s="39">
        <v>715</v>
      </c>
      <c r="F119" s="39">
        <v>680</v>
      </c>
      <c r="G119" s="39">
        <v>1395</v>
      </c>
      <c r="H119" s="39">
        <v>94</v>
      </c>
      <c r="I119" s="39">
        <v>94</v>
      </c>
      <c r="J119" s="39">
        <v>94</v>
      </c>
      <c r="K119" s="39">
        <v>6</v>
      </c>
      <c r="L119" s="39">
        <v>5</v>
      </c>
      <c r="M119" s="39">
        <v>5</v>
      </c>
      <c r="N119" s="39">
        <v>90</v>
      </c>
      <c r="O119" s="39">
        <v>92</v>
      </c>
      <c r="P119" s="39">
        <v>91</v>
      </c>
      <c r="Q119" s="39">
        <v>52</v>
      </c>
      <c r="R119" s="39">
        <v>45</v>
      </c>
      <c r="S119" s="39">
        <v>49</v>
      </c>
      <c r="T119" s="39">
        <v>37</v>
      </c>
      <c r="U119" s="39">
        <v>45</v>
      </c>
      <c r="V119" s="39">
        <v>41</v>
      </c>
      <c r="W119" s="39">
        <v>1</v>
      </c>
      <c r="X119" s="39">
        <v>1</v>
      </c>
      <c r="Y119" s="39">
        <v>1</v>
      </c>
      <c r="Z119" s="39">
        <v>1</v>
      </c>
      <c r="AA119" s="39">
        <v>1</v>
      </c>
      <c r="AB119" s="39">
        <v>1</v>
      </c>
      <c r="AC119" s="39">
        <v>4</v>
      </c>
      <c r="AD119" s="39">
        <v>2</v>
      </c>
      <c r="AE119" s="39">
        <v>3</v>
      </c>
      <c r="AF119" s="39" t="s">
        <v>20</v>
      </c>
      <c r="AG119" s="39" t="s">
        <v>20</v>
      </c>
      <c r="AH119" s="39">
        <v>5</v>
      </c>
      <c r="AI119" s="39" t="s">
        <v>20</v>
      </c>
      <c r="AJ119" s="39" t="s">
        <v>20</v>
      </c>
      <c r="AK119" s="39">
        <v>1</v>
      </c>
    </row>
    <row r="120" spans="1:37" s="41" customFormat="1" ht="11.25" x14ac:dyDescent="0.2">
      <c r="A120" s="5" t="s">
        <v>419</v>
      </c>
      <c r="B120" s="100">
        <v>886</v>
      </c>
      <c r="C120" s="5" t="s">
        <v>206</v>
      </c>
      <c r="D120" s="80" t="s">
        <v>140</v>
      </c>
      <c r="E120" s="39">
        <v>8035</v>
      </c>
      <c r="F120" s="39">
        <v>7975</v>
      </c>
      <c r="G120" s="39">
        <v>16015</v>
      </c>
      <c r="H120" s="39">
        <v>94</v>
      </c>
      <c r="I120" s="39">
        <v>94</v>
      </c>
      <c r="J120" s="39">
        <v>94</v>
      </c>
      <c r="K120" s="39">
        <v>5</v>
      </c>
      <c r="L120" s="39">
        <v>4</v>
      </c>
      <c r="M120" s="39">
        <v>5</v>
      </c>
      <c r="N120" s="39">
        <v>91</v>
      </c>
      <c r="O120" s="39">
        <v>91</v>
      </c>
      <c r="P120" s="39">
        <v>91</v>
      </c>
      <c r="Q120" s="39">
        <v>32</v>
      </c>
      <c r="R120" s="39">
        <v>27</v>
      </c>
      <c r="S120" s="39">
        <v>30</v>
      </c>
      <c r="T120" s="39">
        <v>58</v>
      </c>
      <c r="U120" s="39">
        <v>63</v>
      </c>
      <c r="V120" s="39">
        <v>60</v>
      </c>
      <c r="W120" s="39" t="s">
        <v>31</v>
      </c>
      <c r="X120" s="39" t="s">
        <v>31</v>
      </c>
      <c r="Y120" s="39" t="s">
        <v>31</v>
      </c>
      <c r="Z120" s="39">
        <v>1</v>
      </c>
      <c r="AA120" s="39">
        <v>1</v>
      </c>
      <c r="AB120" s="39">
        <v>1</v>
      </c>
      <c r="AC120" s="39">
        <v>3</v>
      </c>
      <c r="AD120" s="39">
        <v>3</v>
      </c>
      <c r="AE120" s="39">
        <v>3</v>
      </c>
      <c r="AF120" s="39">
        <v>5</v>
      </c>
      <c r="AG120" s="39">
        <v>5</v>
      </c>
      <c r="AH120" s="39">
        <v>5</v>
      </c>
      <c r="AI120" s="39">
        <v>1</v>
      </c>
      <c r="AJ120" s="39">
        <v>1</v>
      </c>
      <c r="AK120" s="39">
        <v>1</v>
      </c>
    </row>
    <row r="121" spans="1:37" s="41" customFormat="1" ht="11.25" x14ac:dyDescent="0.2">
      <c r="A121" s="5" t="s">
        <v>420</v>
      </c>
      <c r="B121" s="100">
        <v>887</v>
      </c>
      <c r="C121" s="5" t="s">
        <v>221</v>
      </c>
      <c r="D121" s="80" t="s">
        <v>140</v>
      </c>
      <c r="E121" s="39">
        <v>1525</v>
      </c>
      <c r="F121" s="39">
        <v>1490</v>
      </c>
      <c r="G121" s="39">
        <v>3010</v>
      </c>
      <c r="H121" s="39">
        <v>93</v>
      </c>
      <c r="I121" s="39">
        <v>93</v>
      </c>
      <c r="J121" s="39">
        <v>93</v>
      </c>
      <c r="K121" s="39">
        <v>5</v>
      </c>
      <c r="L121" s="39">
        <v>3</v>
      </c>
      <c r="M121" s="39">
        <v>4</v>
      </c>
      <c r="N121" s="39">
        <v>91</v>
      </c>
      <c r="O121" s="39">
        <v>92</v>
      </c>
      <c r="P121" s="39">
        <v>91</v>
      </c>
      <c r="Q121" s="39">
        <v>33</v>
      </c>
      <c r="R121" s="39">
        <v>32</v>
      </c>
      <c r="S121" s="39">
        <v>33</v>
      </c>
      <c r="T121" s="39">
        <v>56</v>
      </c>
      <c r="U121" s="39">
        <v>59</v>
      </c>
      <c r="V121" s="39">
        <v>57</v>
      </c>
      <c r="W121" s="39" t="s">
        <v>31</v>
      </c>
      <c r="X121" s="39" t="s">
        <v>31</v>
      </c>
      <c r="Y121" s="39" t="s">
        <v>31</v>
      </c>
      <c r="Z121" s="39">
        <v>1</v>
      </c>
      <c r="AA121" s="39">
        <v>1</v>
      </c>
      <c r="AB121" s="39">
        <v>1</v>
      </c>
      <c r="AC121" s="39">
        <v>2</v>
      </c>
      <c r="AD121" s="39">
        <v>1</v>
      </c>
      <c r="AE121" s="39">
        <v>2</v>
      </c>
      <c r="AF121" s="39">
        <v>6</v>
      </c>
      <c r="AG121" s="39">
        <v>6</v>
      </c>
      <c r="AH121" s="39">
        <v>6</v>
      </c>
      <c r="AI121" s="39">
        <v>1</v>
      </c>
      <c r="AJ121" s="39">
        <v>1</v>
      </c>
      <c r="AK121" s="39">
        <v>1</v>
      </c>
    </row>
    <row r="122" spans="1:37" s="41" customFormat="1" ht="11.25" x14ac:dyDescent="0.2">
      <c r="A122" s="5" t="s">
        <v>421</v>
      </c>
      <c r="B122" s="100">
        <v>826</v>
      </c>
      <c r="C122" s="5" t="s">
        <v>224</v>
      </c>
      <c r="D122" s="80" t="s">
        <v>140</v>
      </c>
      <c r="E122" s="39">
        <v>1400</v>
      </c>
      <c r="F122" s="39">
        <v>1350</v>
      </c>
      <c r="G122" s="39">
        <v>2750</v>
      </c>
      <c r="H122" s="39">
        <v>93</v>
      </c>
      <c r="I122" s="39">
        <v>94</v>
      </c>
      <c r="J122" s="39">
        <v>94</v>
      </c>
      <c r="K122" s="39">
        <v>6</v>
      </c>
      <c r="L122" s="39">
        <v>3</v>
      </c>
      <c r="M122" s="39">
        <v>5</v>
      </c>
      <c r="N122" s="39">
        <v>88</v>
      </c>
      <c r="O122" s="39">
        <v>90</v>
      </c>
      <c r="P122" s="39">
        <v>89</v>
      </c>
      <c r="Q122" s="39">
        <v>31</v>
      </c>
      <c r="R122" s="39">
        <v>26</v>
      </c>
      <c r="S122" s="39">
        <v>29</v>
      </c>
      <c r="T122" s="39">
        <v>56</v>
      </c>
      <c r="U122" s="39">
        <v>64</v>
      </c>
      <c r="V122" s="39">
        <v>60</v>
      </c>
      <c r="W122" s="39" t="s">
        <v>20</v>
      </c>
      <c r="X122" s="39" t="s">
        <v>20</v>
      </c>
      <c r="Y122" s="39" t="s">
        <v>20</v>
      </c>
      <c r="Z122" s="39" t="s">
        <v>20</v>
      </c>
      <c r="AA122" s="39" t="s">
        <v>20</v>
      </c>
      <c r="AB122" s="39" t="s">
        <v>20</v>
      </c>
      <c r="AC122" s="39">
        <v>6</v>
      </c>
      <c r="AD122" s="39">
        <v>4</v>
      </c>
      <c r="AE122" s="39">
        <v>5</v>
      </c>
      <c r="AF122" s="39">
        <v>5</v>
      </c>
      <c r="AG122" s="39">
        <v>4</v>
      </c>
      <c r="AH122" s="39">
        <v>5</v>
      </c>
      <c r="AI122" s="39">
        <v>1</v>
      </c>
      <c r="AJ122" s="39">
        <v>1</v>
      </c>
      <c r="AK122" s="39">
        <v>1</v>
      </c>
    </row>
    <row r="123" spans="1:37" s="41" customFormat="1" ht="11.25" x14ac:dyDescent="0.2">
      <c r="A123" s="5" t="s">
        <v>422</v>
      </c>
      <c r="B123" s="100">
        <v>931</v>
      </c>
      <c r="C123" s="5" t="s">
        <v>238</v>
      </c>
      <c r="D123" s="80" t="s">
        <v>140</v>
      </c>
      <c r="E123" s="39">
        <v>3105</v>
      </c>
      <c r="F123" s="39">
        <v>2955</v>
      </c>
      <c r="G123" s="39">
        <v>6060</v>
      </c>
      <c r="H123" s="39">
        <v>95</v>
      </c>
      <c r="I123" s="39">
        <v>94</v>
      </c>
      <c r="J123" s="39">
        <v>94</v>
      </c>
      <c r="K123" s="39">
        <v>7</v>
      </c>
      <c r="L123" s="39">
        <v>4</v>
      </c>
      <c r="M123" s="39">
        <v>6</v>
      </c>
      <c r="N123" s="39">
        <v>90</v>
      </c>
      <c r="O123" s="39">
        <v>90</v>
      </c>
      <c r="P123" s="39">
        <v>90</v>
      </c>
      <c r="Q123" s="39">
        <v>38</v>
      </c>
      <c r="R123" s="39">
        <v>30</v>
      </c>
      <c r="S123" s="39">
        <v>34</v>
      </c>
      <c r="T123" s="39">
        <v>46</v>
      </c>
      <c r="U123" s="39">
        <v>53</v>
      </c>
      <c r="V123" s="39">
        <v>49</v>
      </c>
      <c r="W123" s="39">
        <v>5</v>
      </c>
      <c r="X123" s="39">
        <v>6</v>
      </c>
      <c r="Y123" s="39">
        <v>6</v>
      </c>
      <c r="Z123" s="39">
        <v>1</v>
      </c>
      <c r="AA123" s="39">
        <v>1</v>
      </c>
      <c r="AB123" s="39">
        <v>1</v>
      </c>
      <c r="AC123" s="39">
        <v>5</v>
      </c>
      <c r="AD123" s="39">
        <v>4</v>
      </c>
      <c r="AE123" s="39">
        <v>4</v>
      </c>
      <c r="AF123" s="39">
        <v>4</v>
      </c>
      <c r="AG123" s="39">
        <v>5</v>
      </c>
      <c r="AH123" s="39">
        <v>5</v>
      </c>
      <c r="AI123" s="39">
        <v>1</v>
      </c>
      <c r="AJ123" s="39">
        <v>1</v>
      </c>
      <c r="AK123" s="39">
        <v>1</v>
      </c>
    </row>
    <row r="124" spans="1:37" s="41" customFormat="1" ht="11.25" x14ac:dyDescent="0.2">
      <c r="A124" s="5" t="s">
        <v>423</v>
      </c>
      <c r="B124" s="100">
        <v>851</v>
      </c>
      <c r="C124" s="5" t="s">
        <v>242</v>
      </c>
      <c r="D124" s="80" t="s">
        <v>140</v>
      </c>
      <c r="E124" s="39">
        <v>845</v>
      </c>
      <c r="F124" s="39">
        <v>860</v>
      </c>
      <c r="G124" s="39">
        <v>1705</v>
      </c>
      <c r="H124" s="39">
        <v>92</v>
      </c>
      <c r="I124" s="39">
        <v>91</v>
      </c>
      <c r="J124" s="39">
        <v>92</v>
      </c>
      <c r="K124" s="39">
        <v>10</v>
      </c>
      <c r="L124" s="39">
        <v>8</v>
      </c>
      <c r="M124" s="39">
        <v>9</v>
      </c>
      <c r="N124" s="39">
        <v>87</v>
      </c>
      <c r="O124" s="39">
        <v>88</v>
      </c>
      <c r="P124" s="39">
        <v>87</v>
      </c>
      <c r="Q124" s="39">
        <v>50</v>
      </c>
      <c r="R124" s="39">
        <v>49</v>
      </c>
      <c r="S124" s="39">
        <v>49</v>
      </c>
      <c r="T124" s="39" t="s">
        <v>20</v>
      </c>
      <c r="U124" s="39" t="s">
        <v>20</v>
      </c>
      <c r="V124" s="39">
        <v>1</v>
      </c>
      <c r="W124" s="39">
        <v>36</v>
      </c>
      <c r="X124" s="39">
        <v>37</v>
      </c>
      <c r="Y124" s="39">
        <v>36</v>
      </c>
      <c r="Z124" s="39" t="s">
        <v>20</v>
      </c>
      <c r="AA124" s="39" t="s">
        <v>20</v>
      </c>
      <c r="AB124" s="39" t="s">
        <v>31</v>
      </c>
      <c r="AC124" s="39">
        <v>5</v>
      </c>
      <c r="AD124" s="39">
        <v>4</v>
      </c>
      <c r="AE124" s="39">
        <v>4</v>
      </c>
      <c r="AF124" s="39">
        <v>7</v>
      </c>
      <c r="AG124" s="39">
        <v>7</v>
      </c>
      <c r="AH124" s="39">
        <v>7</v>
      </c>
      <c r="AI124" s="39">
        <v>1</v>
      </c>
      <c r="AJ124" s="39">
        <v>1</v>
      </c>
      <c r="AK124" s="39">
        <v>1</v>
      </c>
    </row>
    <row r="125" spans="1:37" s="41" customFormat="1" ht="11.25" x14ac:dyDescent="0.2">
      <c r="A125" s="5" t="s">
        <v>424</v>
      </c>
      <c r="B125" s="100">
        <v>870</v>
      </c>
      <c r="C125" s="5" t="s">
        <v>243</v>
      </c>
      <c r="D125" s="80" t="s">
        <v>140</v>
      </c>
      <c r="E125" s="39">
        <v>490</v>
      </c>
      <c r="F125" s="39">
        <v>555</v>
      </c>
      <c r="G125" s="39">
        <v>1045</v>
      </c>
      <c r="H125" s="39">
        <v>94</v>
      </c>
      <c r="I125" s="39">
        <v>92</v>
      </c>
      <c r="J125" s="39">
        <v>93</v>
      </c>
      <c r="K125" s="39">
        <v>5</v>
      </c>
      <c r="L125" s="39">
        <v>6</v>
      </c>
      <c r="M125" s="39">
        <v>6</v>
      </c>
      <c r="N125" s="39">
        <v>91</v>
      </c>
      <c r="O125" s="39">
        <v>89</v>
      </c>
      <c r="P125" s="39">
        <v>90</v>
      </c>
      <c r="Q125" s="39">
        <v>25</v>
      </c>
      <c r="R125" s="39">
        <v>25</v>
      </c>
      <c r="S125" s="39">
        <v>25</v>
      </c>
      <c r="T125" s="39">
        <v>61</v>
      </c>
      <c r="U125" s="39">
        <v>54</v>
      </c>
      <c r="V125" s="39">
        <v>57</v>
      </c>
      <c r="W125" s="39">
        <v>3</v>
      </c>
      <c r="X125" s="39">
        <v>9</v>
      </c>
      <c r="Y125" s="39">
        <v>6</v>
      </c>
      <c r="Z125" s="39">
        <v>1</v>
      </c>
      <c r="AA125" s="39">
        <v>1</v>
      </c>
      <c r="AB125" s="39">
        <v>1</v>
      </c>
      <c r="AC125" s="39">
        <v>4</v>
      </c>
      <c r="AD125" s="39">
        <v>3</v>
      </c>
      <c r="AE125" s="39">
        <v>3</v>
      </c>
      <c r="AF125" s="39">
        <v>5</v>
      </c>
      <c r="AG125" s="39">
        <v>7</v>
      </c>
      <c r="AH125" s="39">
        <v>6</v>
      </c>
      <c r="AI125" s="39">
        <v>1</v>
      </c>
      <c r="AJ125" s="39">
        <v>1</v>
      </c>
      <c r="AK125" s="39">
        <v>1</v>
      </c>
    </row>
    <row r="126" spans="1:37" s="41" customFormat="1" ht="11.25" x14ac:dyDescent="0.2">
      <c r="A126" s="5" t="s">
        <v>425</v>
      </c>
      <c r="B126" s="100">
        <v>871</v>
      </c>
      <c r="C126" s="5" t="s">
        <v>255</v>
      </c>
      <c r="D126" s="80" t="s">
        <v>140</v>
      </c>
      <c r="E126" s="39">
        <v>790</v>
      </c>
      <c r="F126" s="39">
        <v>795</v>
      </c>
      <c r="G126" s="39">
        <v>1585</v>
      </c>
      <c r="H126" s="39">
        <v>96</v>
      </c>
      <c r="I126" s="39">
        <v>97</v>
      </c>
      <c r="J126" s="39">
        <v>96</v>
      </c>
      <c r="K126" s="39">
        <v>2</v>
      </c>
      <c r="L126" s="39">
        <v>2</v>
      </c>
      <c r="M126" s="39">
        <v>2</v>
      </c>
      <c r="N126" s="39">
        <v>94</v>
      </c>
      <c r="O126" s="39">
        <v>95</v>
      </c>
      <c r="P126" s="39">
        <v>95</v>
      </c>
      <c r="Q126" s="39">
        <v>23</v>
      </c>
      <c r="R126" s="39">
        <v>23</v>
      </c>
      <c r="S126" s="39">
        <v>23</v>
      </c>
      <c r="T126" s="39">
        <v>69</v>
      </c>
      <c r="U126" s="39">
        <v>67</v>
      </c>
      <c r="V126" s="39">
        <v>68</v>
      </c>
      <c r="W126" s="39" t="s">
        <v>20</v>
      </c>
      <c r="X126" s="39" t="s">
        <v>20</v>
      </c>
      <c r="Y126" s="39">
        <v>3</v>
      </c>
      <c r="Z126" s="39" t="s">
        <v>20</v>
      </c>
      <c r="AA126" s="39" t="s">
        <v>20</v>
      </c>
      <c r="AB126" s="39" t="s">
        <v>31</v>
      </c>
      <c r="AC126" s="39">
        <v>1</v>
      </c>
      <c r="AD126" s="39">
        <v>2</v>
      </c>
      <c r="AE126" s="39">
        <v>1</v>
      </c>
      <c r="AF126" s="39">
        <v>3</v>
      </c>
      <c r="AG126" s="39">
        <v>3</v>
      </c>
      <c r="AH126" s="39">
        <v>3</v>
      </c>
      <c r="AI126" s="39">
        <v>1</v>
      </c>
      <c r="AJ126" s="39" t="s">
        <v>31</v>
      </c>
      <c r="AK126" s="39">
        <v>1</v>
      </c>
    </row>
    <row r="127" spans="1:37" s="41" customFormat="1" ht="11.25" x14ac:dyDescent="0.2">
      <c r="A127" s="5" t="s">
        <v>426</v>
      </c>
      <c r="B127" s="100">
        <v>852</v>
      </c>
      <c r="C127" s="5" t="s">
        <v>260</v>
      </c>
      <c r="D127" s="80" t="s">
        <v>140</v>
      </c>
      <c r="E127" s="39">
        <v>965</v>
      </c>
      <c r="F127" s="39">
        <v>940</v>
      </c>
      <c r="G127" s="39">
        <v>1905</v>
      </c>
      <c r="H127" s="39">
        <v>89</v>
      </c>
      <c r="I127" s="39">
        <v>90</v>
      </c>
      <c r="J127" s="39">
        <v>90</v>
      </c>
      <c r="K127" s="39">
        <v>7</v>
      </c>
      <c r="L127" s="39">
        <v>6</v>
      </c>
      <c r="M127" s="39">
        <v>7</v>
      </c>
      <c r="N127" s="39">
        <v>84</v>
      </c>
      <c r="O127" s="39">
        <v>87</v>
      </c>
      <c r="P127" s="39">
        <v>85</v>
      </c>
      <c r="Q127" s="39">
        <v>32</v>
      </c>
      <c r="R127" s="39">
        <v>25</v>
      </c>
      <c r="S127" s="39">
        <v>28</v>
      </c>
      <c r="T127" s="39" t="s">
        <v>20</v>
      </c>
      <c r="U127" s="39" t="s">
        <v>20</v>
      </c>
      <c r="V127" s="39" t="s">
        <v>20</v>
      </c>
      <c r="W127" s="39">
        <v>49</v>
      </c>
      <c r="X127" s="39">
        <v>53</v>
      </c>
      <c r="Y127" s="39">
        <v>51</v>
      </c>
      <c r="Z127" s="39" t="s">
        <v>20</v>
      </c>
      <c r="AA127" s="39" t="s">
        <v>20</v>
      </c>
      <c r="AB127" s="39" t="s">
        <v>20</v>
      </c>
      <c r="AC127" s="39">
        <v>5</v>
      </c>
      <c r="AD127" s="39">
        <v>3</v>
      </c>
      <c r="AE127" s="39">
        <v>4</v>
      </c>
      <c r="AF127" s="39">
        <v>10</v>
      </c>
      <c r="AG127" s="39">
        <v>8</v>
      </c>
      <c r="AH127" s="39">
        <v>9</v>
      </c>
      <c r="AI127" s="39">
        <v>1</v>
      </c>
      <c r="AJ127" s="39">
        <v>2</v>
      </c>
      <c r="AK127" s="39">
        <v>2</v>
      </c>
    </row>
    <row r="128" spans="1:37" s="41" customFormat="1" ht="11.25" x14ac:dyDescent="0.2">
      <c r="A128" s="5" t="s">
        <v>427</v>
      </c>
      <c r="B128" s="100">
        <v>936</v>
      </c>
      <c r="C128" s="5" t="s">
        <v>270</v>
      </c>
      <c r="D128" s="80" t="s">
        <v>140</v>
      </c>
      <c r="E128" s="39">
        <v>5380</v>
      </c>
      <c r="F128" s="39">
        <v>5155</v>
      </c>
      <c r="G128" s="39">
        <v>10540</v>
      </c>
      <c r="H128" s="39">
        <v>94</v>
      </c>
      <c r="I128" s="39">
        <v>95</v>
      </c>
      <c r="J128" s="39">
        <v>95</v>
      </c>
      <c r="K128" s="39">
        <v>5</v>
      </c>
      <c r="L128" s="39">
        <v>4</v>
      </c>
      <c r="M128" s="39">
        <v>5</v>
      </c>
      <c r="N128" s="39">
        <v>91</v>
      </c>
      <c r="O128" s="39">
        <v>92</v>
      </c>
      <c r="P128" s="39">
        <v>91</v>
      </c>
      <c r="Q128" s="39">
        <v>28</v>
      </c>
      <c r="R128" s="39">
        <v>23</v>
      </c>
      <c r="S128" s="39">
        <v>25</v>
      </c>
      <c r="T128" s="39">
        <v>33</v>
      </c>
      <c r="U128" s="39">
        <v>34</v>
      </c>
      <c r="V128" s="39">
        <v>33</v>
      </c>
      <c r="W128" s="39">
        <v>30</v>
      </c>
      <c r="X128" s="39">
        <v>34</v>
      </c>
      <c r="Y128" s="39">
        <v>32</v>
      </c>
      <c r="Z128" s="39">
        <v>1</v>
      </c>
      <c r="AA128" s="39">
        <v>1</v>
      </c>
      <c r="AB128" s="39">
        <v>1</v>
      </c>
      <c r="AC128" s="39">
        <v>4</v>
      </c>
      <c r="AD128" s="39">
        <v>4</v>
      </c>
      <c r="AE128" s="39">
        <v>4</v>
      </c>
      <c r="AF128" s="39">
        <v>5</v>
      </c>
      <c r="AG128" s="39">
        <v>4</v>
      </c>
      <c r="AH128" s="39">
        <v>4</v>
      </c>
      <c r="AI128" s="39">
        <v>1</v>
      </c>
      <c r="AJ128" s="39">
        <v>1</v>
      </c>
      <c r="AK128" s="39">
        <v>1</v>
      </c>
    </row>
    <row r="129" spans="1:37" s="41" customFormat="1" ht="11.25" x14ac:dyDescent="0.2">
      <c r="A129" s="5" t="s">
        <v>428</v>
      </c>
      <c r="B129" s="100">
        <v>869</v>
      </c>
      <c r="C129" s="5" t="s">
        <v>285</v>
      </c>
      <c r="D129" s="80" t="s">
        <v>140</v>
      </c>
      <c r="E129" s="39">
        <v>910</v>
      </c>
      <c r="F129" s="39">
        <v>975</v>
      </c>
      <c r="G129" s="39">
        <v>1885</v>
      </c>
      <c r="H129" s="39">
        <v>97</v>
      </c>
      <c r="I129" s="39">
        <v>97</v>
      </c>
      <c r="J129" s="39">
        <v>97</v>
      </c>
      <c r="K129" s="39">
        <v>7</v>
      </c>
      <c r="L129" s="39">
        <v>7</v>
      </c>
      <c r="M129" s="39">
        <v>7</v>
      </c>
      <c r="N129" s="39">
        <v>93</v>
      </c>
      <c r="O129" s="39">
        <v>93</v>
      </c>
      <c r="P129" s="39">
        <v>93</v>
      </c>
      <c r="Q129" s="39">
        <v>32</v>
      </c>
      <c r="R129" s="39">
        <v>24</v>
      </c>
      <c r="S129" s="39">
        <v>28</v>
      </c>
      <c r="T129" s="39">
        <v>56</v>
      </c>
      <c r="U129" s="39">
        <v>62</v>
      </c>
      <c r="V129" s="39">
        <v>60</v>
      </c>
      <c r="W129" s="39">
        <v>3</v>
      </c>
      <c r="X129" s="39">
        <v>5</v>
      </c>
      <c r="Y129" s="39">
        <v>4</v>
      </c>
      <c r="Z129" s="39">
        <v>1</v>
      </c>
      <c r="AA129" s="39">
        <v>2</v>
      </c>
      <c r="AB129" s="39">
        <v>2</v>
      </c>
      <c r="AC129" s="39">
        <v>4</v>
      </c>
      <c r="AD129" s="39">
        <v>3</v>
      </c>
      <c r="AE129" s="39">
        <v>4</v>
      </c>
      <c r="AF129" s="39">
        <v>2</v>
      </c>
      <c r="AG129" s="39">
        <v>3</v>
      </c>
      <c r="AH129" s="39">
        <v>3</v>
      </c>
      <c r="AI129" s="39">
        <v>1</v>
      </c>
      <c r="AJ129" s="39" t="s">
        <v>31</v>
      </c>
      <c r="AK129" s="39">
        <v>1</v>
      </c>
    </row>
    <row r="130" spans="1:37" s="41" customFormat="1" ht="11.25" x14ac:dyDescent="0.2">
      <c r="A130" s="5" t="s">
        <v>429</v>
      </c>
      <c r="B130" s="100">
        <v>938</v>
      </c>
      <c r="C130" s="5" t="s">
        <v>286</v>
      </c>
      <c r="D130" s="80" t="s">
        <v>140</v>
      </c>
      <c r="E130" s="39">
        <v>4140</v>
      </c>
      <c r="F130" s="39">
        <v>4110</v>
      </c>
      <c r="G130" s="39">
        <v>8245</v>
      </c>
      <c r="H130" s="39">
        <v>93</v>
      </c>
      <c r="I130" s="39">
        <v>94</v>
      </c>
      <c r="J130" s="39">
        <v>94</v>
      </c>
      <c r="K130" s="39">
        <v>4</v>
      </c>
      <c r="L130" s="39">
        <v>4</v>
      </c>
      <c r="M130" s="39">
        <v>4</v>
      </c>
      <c r="N130" s="39">
        <v>90</v>
      </c>
      <c r="O130" s="39">
        <v>91</v>
      </c>
      <c r="P130" s="39">
        <v>90</v>
      </c>
      <c r="Q130" s="39">
        <v>45</v>
      </c>
      <c r="R130" s="39">
        <v>42</v>
      </c>
      <c r="S130" s="39">
        <v>44</v>
      </c>
      <c r="T130" s="39">
        <v>29</v>
      </c>
      <c r="U130" s="39">
        <v>31</v>
      </c>
      <c r="V130" s="39">
        <v>30</v>
      </c>
      <c r="W130" s="39">
        <v>15</v>
      </c>
      <c r="X130" s="39">
        <v>17</v>
      </c>
      <c r="Y130" s="39">
        <v>16</v>
      </c>
      <c r="Z130" s="39">
        <v>1</v>
      </c>
      <c r="AA130" s="39">
        <v>1</v>
      </c>
      <c r="AB130" s="39">
        <v>1</v>
      </c>
      <c r="AC130" s="39">
        <v>3</v>
      </c>
      <c r="AD130" s="39">
        <v>3</v>
      </c>
      <c r="AE130" s="39">
        <v>3</v>
      </c>
      <c r="AF130" s="39">
        <v>5</v>
      </c>
      <c r="AG130" s="39">
        <v>5</v>
      </c>
      <c r="AH130" s="39">
        <v>5</v>
      </c>
      <c r="AI130" s="39">
        <v>2</v>
      </c>
      <c r="AJ130" s="39">
        <v>1</v>
      </c>
      <c r="AK130" s="39">
        <v>1</v>
      </c>
    </row>
    <row r="131" spans="1:37" s="41" customFormat="1" ht="11.25" x14ac:dyDescent="0.2">
      <c r="A131" s="5" t="s">
        <v>430</v>
      </c>
      <c r="B131" s="100">
        <v>868</v>
      </c>
      <c r="C131" s="5" t="s">
        <v>290</v>
      </c>
      <c r="D131" s="80" t="s">
        <v>140</v>
      </c>
      <c r="E131" s="39">
        <v>795</v>
      </c>
      <c r="F131" s="39">
        <v>715</v>
      </c>
      <c r="G131" s="39">
        <v>1510</v>
      </c>
      <c r="H131" s="39">
        <v>95</v>
      </c>
      <c r="I131" s="39">
        <v>95</v>
      </c>
      <c r="J131" s="39">
        <v>95</v>
      </c>
      <c r="K131" s="39">
        <v>4</v>
      </c>
      <c r="L131" s="39">
        <v>3</v>
      </c>
      <c r="M131" s="39">
        <v>4</v>
      </c>
      <c r="N131" s="39">
        <v>92</v>
      </c>
      <c r="O131" s="39">
        <v>92</v>
      </c>
      <c r="P131" s="39">
        <v>92</v>
      </c>
      <c r="Q131" s="39">
        <v>31</v>
      </c>
      <c r="R131" s="39">
        <v>27</v>
      </c>
      <c r="S131" s="39">
        <v>30</v>
      </c>
      <c r="T131" s="39">
        <v>56</v>
      </c>
      <c r="U131" s="39">
        <v>56</v>
      </c>
      <c r="V131" s="39">
        <v>56</v>
      </c>
      <c r="W131" s="39">
        <v>3</v>
      </c>
      <c r="X131" s="39">
        <v>8</v>
      </c>
      <c r="Y131" s="39">
        <v>5</v>
      </c>
      <c r="Z131" s="39">
        <v>1</v>
      </c>
      <c r="AA131" s="39" t="s">
        <v>31</v>
      </c>
      <c r="AB131" s="39">
        <v>1</v>
      </c>
      <c r="AC131" s="39">
        <v>4</v>
      </c>
      <c r="AD131" s="39">
        <v>3</v>
      </c>
      <c r="AE131" s="39">
        <v>4</v>
      </c>
      <c r="AF131" s="39">
        <v>3</v>
      </c>
      <c r="AG131" s="39">
        <v>3</v>
      </c>
      <c r="AH131" s="39">
        <v>3</v>
      </c>
      <c r="AI131" s="39">
        <v>2</v>
      </c>
      <c r="AJ131" s="39">
        <v>1</v>
      </c>
      <c r="AK131" s="39">
        <v>1</v>
      </c>
    </row>
    <row r="132" spans="1:37" s="41" customFormat="1" ht="11.25" x14ac:dyDescent="0.2">
      <c r="A132" s="5" t="s">
        <v>431</v>
      </c>
      <c r="B132" s="100">
        <v>872</v>
      </c>
      <c r="C132" s="5" t="s">
        <v>292</v>
      </c>
      <c r="D132" s="80" t="s">
        <v>140</v>
      </c>
      <c r="E132" s="39">
        <v>860</v>
      </c>
      <c r="F132" s="39">
        <v>780</v>
      </c>
      <c r="G132" s="39">
        <v>1640</v>
      </c>
      <c r="H132" s="39">
        <v>97</v>
      </c>
      <c r="I132" s="39">
        <v>96</v>
      </c>
      <c r="J132" s="39">
        <v>97</v>
      </c>
      <c r="K132" s="39">
        <v>5</v>
      </c>
      <c r="L132" s="39">
        <v>5</v>
      </c>
      <c r="M132" s="39">
        <v>5</v>
      </c>
      <c r="N132" s="39">
        <v>95</v>
      </c>
      <c r="O132" s="39">
        <v>94</v>
      </c>
      <c r="P132" s="39">
        <v>95</v>
      </c>
      <c r="Q132" s="39">
        <v>27</v>
      </c>
      <c r="R132" s="39">
        <v>20</v>
      </c>
      <c r="S132" s="39">
        <v>24</v>
      </c>
      <c r="T132" s="39">
        <v>62</v>
      </c>
      <c r="U132" s="39">
        <v>61</v>
      </c>
      <c r="V132" s="39">
        <v>61</v>
      </c>
      <c r="W132" s="39">
        <v>5</v>
      </c>
      <c r="X132" s="39">
        <v>12</v>
      </c>
      <c r="Y132" s="39">
        <v>8</v>
      </c>
      <c r="Z132" s="39" t="s">
        <v>31</v>
      </c>
      <c r="AA132" s="39">
        <v>2</v>
      </c>
      <c r="AB132" s="39">
        <v>1</v>
      </c>
      <c r="AC132" s="39">
        <v>2</v>
      </c>
      <c r="AD132" s="39">
        <v>2</v>
      </c>
      <c r="AE132" s="39">
        <v>2</v>
      </c>
      <c r="AF132" s="39">
        <v>3</v>
      </c>
      <c r="AG132" s="39">
        <v>3</v>
      </c>
      <c r="AH132" s="39">
        <v>3</v>
      </c>
      <c r="AI132" s="39">
        <v>1</v>
      </c>
      <c r="AJ132" s="39">
        <v>1</v>
      </c>
      <c r="AK132" s="39">
        <v>1</v>
      </c>
    </row>
    <row r="133" spans="1:37" s="41" customFormat="1" ht="11.25" x14ac:dyDescent="0.2">
      <c r="A133" s="5"/>
      <c r="B133" s="100"/>
      <c r="C133" s="5"/>
      <c r="D133" s="80"/>
      <c r="E133" s="39" t="s">
        <v>487</v>
      </c>
      <c r="F133" s="39" t="s">
        <v>487</v>
      </c>
      <c r="G133" s="39" t="s">
        <v>487</v>
      </c>
      <c r="H133" s="39" t="s">
        <v>487</v>
      </c>
      <c r="I133" s="39" t="s">
        <v>487</v>
      </c>
      <c r="J133" s="39" t="s">
        <v>487</v>
      </c>
      <c r="K133" s="39" t="s">
        <v>487</v>
      </c>
      <c r="L133" s="39" t="s">
        <v>487</v>
      </c>
      <c r="M133" s="39" t="s">
        <v>487</v>
      </c>
      <c r="N133" s="39" t="s">
        <v>487</v>
      </c>
      <c r="O133" s="39" t="s">
        <v>487</v>
      </c>
      <c r="P133" s="39" t="s">
        <v>487</v>
      </c>
      <c r="Q133" s="39" t="s">
        <v>487</v>
      </c>
      <c r="R133" s="39" t="s">
        <v>487</v>
      </c>
      <c r="S133" s="39" t="s">
        <v>487</v>
      </c>
      <c r="T133" s="39" t="s">
        <v>487</v>
      </c>
      <c r="U133" s="39" t="s">
        <v>487</v>
      </c>
      <c r="V133" s="39" t="s">
        <v>487</v>
      </c>
      <c r="W133" s="39" t="s">
        <v>487</v>
      </c>
      <c r="X133" s="39" t="s">
        <v>487</v>
      </c>
      <c r="Y133" s="39" t="s">
        <v>487</v>
      </c>
      <c r="Z133" s="39" t="s">
        <v>487</v>
      </c>
      <c r="AA133" s="39" t="s">
        <v>487</v>
      </c>
      <c r="AB133" s="39" t="s">
        <v>487</v>
      </c>
      <c r="AC133" s="39" t="s">
        <v>487</v>
      </c>
      <c r="AD133" s="39" t="s">
        <v>487</v>
      </c>
      <c r="AE133" s="39" t="s">
        <v>487</v>
      </c>
      <c r="AF133" s="39" t="s">
        <v>487</v>
      </c>
      <c r="AG133" s="39" t="s">
        <v>487</v>
      </c>
      <c r="AH133" s="39" t="s">
        <v>487</v>
      </c>
      <c r="AI133" s="39" t="s">
        <v>487</v>
      </c>
      <c r="AJ133" s="39" t="s">
        <v>487</v>
      </c>
      <c r="AK133" s="39" t="s">
        <v>487</v>
      </c>
    </row>
    <row r="134" spans="1:37" s="48" customFormat="1" ht="11.25" x14ac:dyDescent="0.2">
      <c r="A134" s="98" t="s">
        <v>432</v>
      </c>
      <c r="B134" s="86" t="s">
        <v>433</v>
      </c>
      <c r="C134" s="99" t="s">
        <v>123</v>
      </c>
      <c r="D134" s="93"/>
      <c r="E134" s="108">
        <v>27290</v>
      </c>
      <c r="F134" s="108">
        <v>26605</v>
      </c>
      <c r="G134" s="108">
        <v>53895</v>
      </c>
      <c r="H134" s="108">
        <v>94</v>
      </c>
      <c r="I134" s="108">
        <v>95</v>
      </c>
      <c r="J134" s="108">
        <v>94</v>
      </c>
      <c r="K134" s="108">
        <v>8</v>
      </c>
      <c r="L134" s="108">
        <v>5</v>
      </c>
      <c r="M134" s="108">
        <v>7</v>
      </c>
      <c r="N134" s="108">
        <v>91</v>
      </c>
      <c r="O134" s="108">
        <v>92</v>
      </c>
      <c r="P134" s="108">
        <v>91</v>
      </c>
      <c r="Q134" s="108">
        <v>47</v>
      </c>
      <c r="R134" s="108">
        <v>43</v>
      </c>
      <c r="S134" s="108">
        <v>45</v>
      </c>
      <c r="T134" s="108">
        <v>39</v>
      </c>
      <c r="U134" s="108">
        <v>43</v>
      </c>
      <c r="V134" s="108">
        <v>41</v>
      </c>
      <c r="W134" s="108">
        <v>4</v>
      </c>
      <c r="X134" s="108">
        <v>5</v>
      </c>
      <c r="Y134" s="108">
        <v>5</v>
      </c>
      <c r="Z134" s="108">
        <v>1</v>
      </c>
      <c r="AA134" s="108">
        <v>1</v>
      </c>
      <c r="AB134" s="108">
        <v>1</v>
      </c>
      <c r="AC134" s="108">
        <v>3</v>
      </c>
      <c r="AD134" s="108">
        <v>3</v>
      </c>
      <c r="AE134" s="108">
        <v>3</v>
      </c>
      <c r="AF134" s="108">
        <v>5</v>
      </c>
      <c r="AG134" s="108">
        <v>5</v>
      </c>
      <c r="AH134" s="108">
        <v>5</v>
      </c>
      <c r="AI134" s="108">
        <v>1</v>
      </c>
      <c r="AJ134" s="108">
        <v>1</v>
      </c>
      <c r="AK134" s="108">
        <v>1</v>
      </c>
    </row>
    <row r="135" spans="1:37" s="41" customFormat="1" ht="11.25" x14ac:dyDescent="0.2">
      <c r="A135" s="95"/>
      <c r="B135" s="100"/>
      <c r="C135" s="96"/>
      <c r="D135" s="80"/>
      <c r="E135" s="39" t="s">
        <v>487</v>
      </c>
      <c r="F135" s="39" t="s">
        <v>487</v>
      </c>
      <c r="G135" s="39" t="s">
        <v>487</v>
      </c>
      <c r="H135" s="39" t="s">
        <v>487</v>
      </c>
      <c r="I135" s="39" t="s">
        <v>487</v>
      </c>
      <c r="J135" s="39" t="s">
        <v>487</v>
      </c>
      <c r="K135" s="39" t="s">
        <v>487</v>
      </c>
      <c r="L135" s="39" t="s">
        <v>487</v>
      </c>
      <c r="M135" s="39" t="s">
        <v>487</v>
      </c>
      <c r="N135" s="39" t="s">
        <v>487</v>
      </c>
      <c r="O135" s="39" t="s">
        <v>487</v>
      </c>
      <c r="P135" s="39" t="s">
        <v>487</v>
      </c>
      <c r="Q135" s="39" t="s">
        <v>487</v>
      </c>
      <c r="R135" s="39" t="s">
        <v>487</v>
      </c>
      <c r="S135" s="39" t="s">
        <v>487</v>
      </c>
      <c r="T135" s="39" t="s">
        <v>487</v>
      </c>
      <c r="U135" s="39" t="s">
        <v>487</v>
      </c>
      <c r="V135" s="39" t="s">
        <v>487</v>
      </c>
      <c r="W135" s="39" t="s">
        <v>487</v>
      </c>
      <c r="X135" s="39" t="s">
        <v>487</v>
      </c>
      <c r="Y135" s="39" t="s">
        <v>487</v>
      </c>
      <c r="Z135" s="39" t="s">
        <v>487</v>
      </c>
      <c r="AA135" s="39" t="s">
        <v>487</v>
      </c>
      <c r="AB135" s="39" t="s">
        <v>487</v>
      </c>
      <c r="AC135" s="39" t="s">
        <v>487</v>
      </c>
      <c r="AD135" s="39" t="s">
        <v>487</v>
      </c>
      <c r="AE135" s="39" t="s">
        <v>487</v>
      </c>
      <c r="AF135" s="39" t="s">
        <v>487</v>
      </c>
      <c r="AG135" s="39" t="s">
        <v>487</v>
      </c>
      <c r="AH135" s="39" t="s">
        <v>487</v>
      </c>
      <c r="AI135" s="39" t="s">
        <v>487</v>
      </c>
      <c r="AJ135" s="39" t="s">
        <v>487</v>
      </c>
      <c r="AK135" s="39" t="s">
        <v>487</v>
      </c>
    </row>
    <row r="136" spans="1:37" s="41" customFormat="1" ht="11.25" x14ac:dyDescent="0.2">
      <c r="A136" s="5" t="s">
        <v>434</v>
      </c>
      <c r="B136" s="100">
        <v>800</v>
      </c>
      <c r="C136" s="5" t="s">
        <v>122</v>
      </c>
      <c r="D136" s="80" t="s">
        <v>123</v>
      </c>
      <c r="E136" s="39">
        <v>1000</v>
      </c>
      <c r="F136" s="39">
        <v>1060</v>
      </c>
      <c r="G136" s="39">
        <v>2060</v>
      </c>
      <c r="H136" s="39">
        <v>96</v>
      </c>
      <c r="I136" s="39">
        <v>95</v>
      </c>
      <c r="J136" s="39">
        <v>95</v>
      </c>
      <c r="K136" s="39">
        <v>9</v>
      </c>
      <c r="L136" s="39">
        <v>6</v>
      </c>
      <c r="M136" s="39">
        <v>7</v>
      </c>
      <c r="N136" s="39">
        <v>92</v>
      </c>
      <c r="O136" s="39">
        <v>92</v>
      </c>
      <c r="P136" s="39">
        <v>92</v>
      </c>
      <c r="Q136" s="39">
        <v>34</v>
      </c>
      <c r="R136" s="39">
        <v>28</v>
      </c>
      <c r="S136" s="39">
        <v>31</v>
      </c>
      <c r="T136" s="39">
        <v>51</v>
      </c>
      <c r="U136" s="39">
        <v>54</v>
      </c>
      <c r="V136" s="39">
        <v>53</v>
      </c>
      <c r="W136" s="39">
        <v>6</v>
      </c>
      <c r="X136" s="39">
        <v>9</v>
      </c>
      <c r="Y136" s="39">
        <v>7</v>
      </c>
      <c r="Z136" s="39" t="s">
        <v>31</v>
      </c>
      <c r="AA136" s="39">
        <v>1</v>
      </c>
      <c r="AB136" s="39">
        <v>1</v>
      </c>
      <c r="AC136" s="39">
        <v>3</v>
      </c>
      <c r="AD136" s="39">
        <v>3</v>
      </c>
      <c r="AE136" s="39">
        <v>3</v>
      </c>
      <c r="AF136" s="39">
        <v>4</v>
      </c>
      <c r="AG136" s="39">
        <v>4</v>
      </c>
      <c r="AH136" s="39">
        <v>4</v>
      </c>
      <c r="AI136" s="39">
        <v>1</v>
      </c>
      <c r="AJ136" s="39">
        <v>1</v>
      </c>
      <c r="AK136" s="39">
        <v>1</v>
      </c>
    </row>
    <row r="137" spans="1:37" s="41" customFormat="1" ht="11.25" x14ac:dyDescent="0.2">
      <c r="A137" s="5" t="s">
        <v>435</v>
      </c>
      <c r="B137" s="100">
        <v>837</v>
      </c>
      <c r="C137" s="5" t="s">
        <v>138</v>
      </c>
      <c r="D137" s="80" t="s">
        <v>123</v>
      </c>
      <c r="E137" s="39">
        <v>805</v>
      </c>
      <c r="F137" s="39">
        <v>880</v>
      </c>
      <c r="G137" s="39">
        <v>1685</v>
      </c>
      <c r="H137" s="39">
        <v>92</v>
      </c>
      <c r="I137" s="39">
        <v>93</v>
      </c>
      <c r="J137" s="39">
        <v>92</v>
      </c>
      <c r="K137" s="39">
        <v>6</v>
      </c>
      <c r="L137" s="39">
        <v>6</v>
      </c>
      <c r="M137" s="39">
        <v>6</v>
      </c>
      <c r="N137" s="39">
        <v>88</v>
      </c>
      <c r="O137" s="39">
        <v>90</v>
      </c>
      <c r="P137" s="39">
        <v>89</v>
      </c>
      <c r="Q137" s="39">
        <v>43</v>
      </c>
      <c r="R137" s="39">
        <v>38</v>
      </c>
      <c r="S137" s="39">
        <v>40</v>
      </c>
      <c r="T137" s="39">
        <v>45</v>
      </c>
      <c r="U137" s="39">
        <v>49</v>
      </c>
      <c r="V137" s="39">
        <v>47</v>
      </c>
      <c r="W137" s="39" t="s">
        <v>20</v>
      </c>
      <c r="X137" s="39" t="s">
        <v>20</v>
      </c>
      <c r="Y137" s="39" t="s">
        <v>20</v>
      </c>
      <c r="Z137" s="39" t="s">
        <v>20</v>
      </c>
      <c r="AA137" s="39" t="s">
        <v>20</v>
      </c>
      <c r="AB137" s="39" t="s">
        <v>20</v>
      </c>
      <c r="AC137" s="39">
        <v>3</v>
      </c>
      <c r="AD137" s="39">
        <v>3</v>
      </c>
      <c r="AE137" s="39">
        <v>3</v>
      </c>
      <c r="AF137" s="39">
        <v>8</v>
      </c>
      <c r="AG137" s="39">
        <v>6</v>
      </c>
      <c r="AH137" s="39">
        <v>7</v>
      </c>
      <c r="AI137" s="39" t="s">
        <v>31</v>
      </c>
      <c r="AJ137" s="39">
        <v>1</v>
      </c>
      <c r="AK137" s="39">
        <v>1</v>
      </c>
    </row>
    <row r="138" spans="1:37" s="41" customFormat="1" ht="11.25" x14ac:dyDescent="0.2">
      <c r="A138" s="101" t="s">
        <v>436</v>
      </c>
      <c r="B138" s="100">
        <v>801</v>
      </c>
      <c r="C138" s="5" t="s">
        <v>144</v>
      </c>
      <c r="D138" s="80" t="s">
        <v>123</v>
      </c>
      <c r="E138" s="39">
        <v>1505</v>
      </c>
      <c r="F138" s="39">
        <v>1560</v>
      </c>
      <c r="G138" s="39">
        <v>3065</v>
      </c>
      <c r="H138" s="39">
        <v>91</v>
      </c>
      <c r="I138" s="39">
        <v>91</v>
      </c>
      <c r="J138" s="39">
        <v>91</v>
      </c>
      <c r="K138" s="39">
        <v>8</v>
      </c>
      <c r="L138" s="39">
        <v>5</v>
      </c>
      <c r="M138" s="39">
        <v>6</v>
      </c>
      <c r="N138" s="39">
        <v>86</v>
      </c>
      <c r="O138" s="39">
        <v>88</v>
      </c>
      <c r="P138" s="39">
        <v>87</v>
      </c>
      <c r="Q138" s="39">
        <v>35</v>
      </c>
      <c r="R138" s="39">
        <v>30</v>
      </c>
      <c r="S138" s="39">
        <v>32</v>
      </c>
      <c r="T138" s="39">
        <v>40</v>
      </c>
      <c r="U138" s="39">
        <v>42</v>
      </c>
      <c r="V138" s="39">
        <v>41</v>
      </c>
      <c r="W138" s="39">
        <v>10</v>
      </c>
      <c r="X138" s="39">
        <v>14</v>
      </c>
      <c r="Y138" s="39">
        <v>12</v>
      </c>
      <c r="Z138" s="39">
        <v>1</v>
      </c>
      <c r="AA138" s="39">
        <v>2</v>
      </c>
      <c r="AB138" s="39">
        <v>2</v>
      </c>
      <c r="AC138" s="39">
        <v>4</v>
      </c>
      <c r="AD138" s="39">
        <v>3</v>
      </c>
      <c r="AE138" s="39">
        <v>4</v>
      </c>
      <c r="AF138" s="39">
        <v>8</v>
      </c>
      <c r="AG138" s="39">
        <v>7</v>
      </c>
      <c r="AH138" s="39">
        <v>8</v>
      </c>
      <c r="AI138" s="39">
        <v>1</v>
      </c>
      <c r="AJ138" s="39">
        <v>2</v>
      </c>
      <c r="AK138" s="39">
        <v>1</v>
      </c>
    </row>
    <row r="139" spans="1:37" s="41" customFormat="1" ht="11.25" x14ac:dyDescent="0.2">
      <c r="A139" s="5" t="s">
        <v>437</v>
      </c>
      <c r="B139" s="100">
        <v>908</v>
      </c>
      <c r="C139" s="5" t="s">
        <v>162</v>
      </c>
      <c r="D139" s="80" t="s">
        <v>123</v>
      </c>
      <c r="E139" s="39">
        <v>2910</v>
      </c>
      <c r="F139" s="39">
        <v>2730</v>
      </c>
      <c r="G139" s="39">
        <v>5640</v>
      </c>
      <c r="H139" s="39">
        <v>93</v>
      </c>
      <c r="I139" s="39">
        <v>94</v>
      </c>
      <c r="J139" s="39">
        <v>94</v>
      </c>
      <c r="K139" s="39">
        <v>8</v>
      </c>
      <c r="L139" s="39">
        <v>5</v>
      </c>
      <c r="M139" s="39">
        <v>6</v>
      </c>
      <c r="N139" s="39">
        <v>90</v>
      </c>
      <c r="O139" s="39">
        <v>92</v>
      </c>
      <c r="P139" s="39">
        <v>91</v>
      </c>
      <c r="Q139" s="39">
        <v>65</v>
      </c>
      <c r="R139" s="39">
        <v>64</v>
      </c>
      <c r="S139" s="39">
        <v>64</v>
      </c>
      <c r="T139" s="39">
        <v>25</v>
      </c>
      <c r="U139" s="39">
        <v>27</v>
      </c>
      <c r="V139" s="39">
        <v>26</v>
      </c>
      <c r="W139" s="39">
        <v>0</v>
      </c>
      <c r="X139" s="39" t="s">
        <v>31</v>
      </c>
      <c r="Y139" s="39" t="s">
        <v>31</v>
      </c>
      <c r="Z139" s="39">
        <v>1</v>
      </c>
      <c r="AA139" s="39">
        <v>1</v>
      </c>
      <c r="AB139" s="39">
        <v>1</v>
      </c>
      <c r="AC139" s="39">
        <v>3</v>
      </c>
      <c r="AD139" s="39">
        <v>3</v>
      </c>
      <c r="AE139" s="39">
        <v>3</v>
      </c>
      <c r="AF139" s="39">
        <v>7</v>
      </c>
      <c r="AG139" s="39">
        <v>5</v>
      </c>
      <c r="AH139" s="39">
        <v>6</v>
      </c>
      <c r="AI139" s="39" t="s">
        <v>31</v>
      </c>
      <c r="AJ139" s="39" t="s">
        <v>31</v>
      </c>
      <c r="AK139" s="39" t="s">
        <v>31</v>
      </c>
    </row>
    <row r="140" spans="1:37" s="41" customFormat="1" ht="11.25" x14ac:dyDescent="0.2">
      <c r="A140" s="5" t="s">
        <v>438</v>
      </c>
      <c r="B140" s="100">
        <v>878</v>
      </c>
      <c r="C140" s="5" t="s">
        <v>177</v>
      </c>
      <c r="D140" s="80" t="s">
        <v>123</v>
      </c>
      <c r="E140" s="39">
        <v>3625</v>
      </c>
      <c r="F140" s="39">
        <v>3515</v>
      </c>
      <c r="G140" s="39">
        <v>7140</v>
      </c>
      <c r="H140" s="39">
        <v>94</v>
      </c>
      <c r="I140" s="39">
        <v>95</v>
      </c>
      <c r="J140" s="39">
        <v>95</v>
      </c>
      <c r="K140" s="39">
        <v>10</v>
      </c>
      <c r="L140" s="39">
        <v>5</v>
      </c>
      <c r="M140" s="39">
        <v>7</v>
      </c>
      <c r="N140" s="39">
        <v>91</v>
      </c>
      <c r="O140" s="39">
        <v>93</v>
      </c>
      <c r="P140" s="39">
        <v>92</v>
      </c>
      <c r="Q140" s="39">
        <v>57</v>
      </c>
      <c r="R140" s="39">
        <v>56</v>
      </c>
      <c r="S140" s="39">
        <v>56</v>
      </c>
      <c r="T140" s="39">
        <v>32</v>
      </c>
      <c r="U140" s="39">
        <v>35</v>
      </c>
      <c r="V140" s="39">
        <v>33</v>
      </c>
      <c r="W140" s="39">
        <v>1</v>
      </c>
      <c r="X140" s="39">
        <v>1</v>
      </c>
      <c r="Y140" s="39">
        <v>1</v>
      </c>
      <c r="Z140" s="39">
        <v>1</v>
      </c>
      <c r="AA140" s="39">
        <v>1</v>
      </c>
      <c r="AB140" s="39">
        <v>1</v>
      </c>
      <c r="AC140" s="39">
        <v>4</v>
      </c>
      <c r="AD140" s="39">
        <v>3</v>
      </c>
      <c r="AE140" s="39">
        <v>3</v>
      </c>
      <c r="AF140" s="39">
        <v>5</v>
      </c>
      <c r="AG140" s="39">
        <v>4</v>
      </c>
      <c r="AH140" s="39">
        <v>5</v>
      </c>
      <c r="AI140" s="39" t="s">
        <v>31</v>
      </c>
      <c r="AJ140" s="39" t="s">
        <v>31</v>
      </c>
      <c r="AK140" s="39" t="s">
        <v>31</v>
      </c>
    </row>
    <row r="141" spans="1:37" s="41" customFormat="1" ht="11.25" x14ac:dyDescent="0.2">
      <c r="A141" s="5" t="s">
        <v>439</v>
      </c>
      <c r="B141" s="100">
        <v>835</v>
      </c>
      <c r="C141" s="5" t="s">
        <v>179</v>
      </c>
      <c r="D141" s="80" t="s">
        <v>123</v>
      </c>
      <c r="E141" s="39">
        <v>2145</v>
      </c>
      <c r="F141" s="39">
        <v>2140</v>
      </c>
      <c r="G141" s="39">
        <v>4285</v>
      </c>
      <c r="H141" s="39">
        <v>96</v>
      </c>
      <c r="I141" s="39">
        <v>96</v>
      </c>
      <c r="J141" s="39">
        <v>96</v>
      </c>
      <c r="K141" s="39">
        <v>10</v>
      </c>
      <c r="L141" s="39">
        <v>7</v>
      </c>
      <c r="M141" s="39">
        <v>8</v>
      </c>
      <c r="N141" s="39">
        <v>93</v>
      </c>
      <c r="O141" s="39">
        <v>93</v>
      </c>
      <c r="P141" s="39">
        <v>93</v>
      </c>
      <c r="Q141" s="39">
        <v>42</v>
      </c>
      <c r="R141" s="39">
        <v>35</v>
      </c>
      <c r="S141" s="39">
        <v>38</v>
      </c>
      <c r="T141" s="39">
        <v>50</v>
      </c>
      <c r="U141" s="39">
        <v>57</v>
      </c>
      <c r="V141" s="39">
        <v>53</v>
      </c>
      <c r="W141" s="39" t="s">
        <v>31</v>
      </c>
      <c r="X141" s="39" t="s">
        <v>31</v>
      </c>
      <c r="Y141" s="39" t="s">
        <v>31</v>
      </c>
      <c r="Z141" s="39">
        <v>1</v>
      </c>
      <c r="AA141" s="39" t="s">
        <v>31</v>
      </c>
      <c r="AB141" s="39">
        <v>1</v>
      </c>
      <c r="AC141" s="39">
        <v>3</v>
      </c>
      <c r="AD141" s="39">
        <v>3</v>
      </c>
      <c r="AE141" s="39">
        <v>3</v>
      </c>
      <c r="AF141" s="39">
        <v>4</v>
      </c>
      <c r="AG141" s="39">
        <v>4</v>
      </c>
      <c r="AH141" s="39">
        <v>4</v>
      </c>
      <c r="AI141" s="39" t="s">
        <v>31</v>
      </c>
      <c r="AJ141" s="39">
        <v>1</v>
      </c>
      <c r="AK141" s="39" t="s">
        <v>31</v>
      </c>
    </row>
    <row r="142" spans="1:37" s="41" customFormat="1" ht="11.25" x14ac:dyDescent="0.2">
      <c r="A142" s="5" t="s">
        <v>440</v>
      </c>
      <c r="B142" s="100">
        <v>916</v>
      </c>
      <c r="C142" s="5" t="s">
        <v>188</v>
      </c>
      <c r="D142" s="80" t="s">
        <v>123</v>
      </c>
      <c r="E142" s="39">
        <v>3340</v>
      </c>
      <c r="F142" s="39">
        <v>3140</v>
      </c>
      <c r="G142" s="39">
        <v>6480</v>
      </c>
      <c r="H142" s="39">
        <v>94</v>
      </c>
      <c r="I142" s="39">
        <v>94</v>
      </c>
      <c r="J142" s="39">
        <v>94</v>
      </c>
      <c r="K142" s="39">
        <v>7</v>
      </c>
      <c r="L142" s="39">
        <v>5</v>
      </c>
      <c r="M142" s="39">
        <v>6</v>
      </c>
      <c r="N142" s="39">
        <v>90</v>
      </c>
      <c r="O142" s="39">
        <v>91</v>
      </c>
      <c r="P142" s="39">
        <v>90</v>
      </c>
      <c r="Q142" s="39">
        <v>36</v>
      </c>
      <c r="R142" s="39">
        <v>30</v>
      </c>
      <c r="S142" s="39">
        <v>33</v>
      </c>
      <c r="T142" s="39">
        <v>47</v>
      </c>
      <c r="U142" s="39">
        <v>52</v>
      </c>
      <c r="V142" s="39">
        <v>49</v>
      </c>
      <c r="W142" s="39">
        <v>6</v>
      </c>
      <c r="X142" s="39">
        <v>9</v>
      </c>
      <c r="Y142" s="39">
        <v>7</v>
      </c>
      <c r="Z142" s="39">
        <v>1</v>
      </c>
      <c r="AA142" s="39">
        <v>1</v>
      </c>
      <c r="AB142" s="39">
        <v>1</v>
      </c>
      <c r="AC142" s="39">
        <v>4</v>
      </c>
      <c r="AD142" s="39">
        <v>4</v>
      </c>
      <c r="AE142" s="39">
        <v>4</v>
      </c>
      <c r="AF142" s="39">
        <v>5</v>
      </c>
      <c r="AG142" s="39">
        <v>5</v>
      </c>
      <c r="AH142" s="39">
        <v>5</v>
      </c>
      <c r="AI142" s="39">
        <v>1</v>
      </c>
      <c r="AJ142" s="39">
        <v>1</v>
      </c>
      <c r="AK142" s="39">
        <v>1</v>
      </c>
    </row>
    <row r="143" spans="1:37" s="41" customFormat="1" ht="11.25" x14ac:dyDescent="0.2">
      <c r="A143" s="101" t="s">
        <v>441</v>
      </c>
      <c r="B143" s="100">
        <v>420</v>
      </c>
      <c r="C143" s="5" t="s">
        <v>203</v>
      </c>
      <c r="D143" s="80" t="s">
        <v>123</v>
      </c>
      <c r="E143" s="39">
        <v>10</v>
      </c>
      <c r="F143" s="39">
        <v>10</v>
      </c>
      <c r="G143" s="39">
        <v>20</v>
      </c>
      <c r="H143" s="39" t="s">
        <v>20</v>
      </c>
      <c r="I143" s="39" t="s">
        <v>20</v>
      </c>
      <c r="J143" s="39">
        <v>91</v>
      </c>
      <c r="K143" s="39" t="s">
        <v>20</v>
      </c>
      <c r="L143" s="39" t="s">
        <v>20</v>
      </c>
      <c r="M143" s="39">
        <v>0</v>
      </c>
      <c r="N143" s="39" t="s">
        <v>20</v>
      </c>
      <c r="O143" s="39" t="s">
        <v>20</v>
      </c>
      <c r="P143" s="39" t="s">
        <v>20</v>
      </c>
      <c r="Q143" s="39" t="s">
        <v>20</v>
      </c>
      <c r="R143" s="39" t="s">
        <v>20</v>
      </c>
      <c r="S143" s="39">
        <v>68</v>
      </c>
      <c r="T143" s="39" t="s">
        <v>20</v>
      </c>
      <c r="U143" s="39" t="s">
        <v>20</v>
      </c>
      <c r="V143" s="39">
        <v>14</v>
      </c>
      <c r="W143" s="39" t="s">
        <v>20</v>
      </c>
      <c r="X143" s="39" t="s">
        <v>20</v>
      </c>
      <c r="Y143" s="39" t="s">
        <v>20</v>
      </c>
      <c r="Z143" s="39" t="s">
        <v>20</v>
      </c>
      <c r="AA143" s="39" t="s">
        <v>20</v>
      </c>
      <c r="AB143" s="39" t="s">
        <v>20</v>
      </c>
      <c r="AC143" s="39" t="s">
        <v>20</v>
      </c>
      <c r="AD143" s="39" t="s">
        <v>20</v>
      </c>
      <c r="AE143" s="39" t="s">
        <v>20</v>
      </c>
      <c r="AF143" s="39" t="s">
        <v>20</v>
      </c>
      <c r="AG143" s="39" t="s">
        <v>20</v>
      </c>
      <c r="AH143" s="39" t="s">
        <v>20</v>
      </c>
      <c r="AI143" s="39" t="s">
        <v>20</v>
      </c>
      <c r="AJ143" s="39" t="s">
        <v>20</v>
      </c>
      <c r="AK143" s="39" t="s">
        <v>20</v>
      </c>
    </row>
    <row r="144" spans="1:37" s="41" customFormat="1" ht="11.25" x14ac:dyDescent="0.2">
      <c r="A144" s="5" t="s">
        <v>442</v>
      </c>
      <c r="B144" s="100">
        <v>802</v>
      </c>
      <c r="C144" s="5" t="s">
        <v>230</v>
      </c>
      <c r="D144" s="80" t="s">
        <v>123</v>
      </c>
      <c r="E144" s="39">
        <v>1095</v>
      </c>
      <c r="F144" s="39">
        <v>1050</v>
      </c>
      <c r="G144" s="39">
        <v>2145</v>
      </c>
      <c r="H144" s="39">
        <v>95</v>
      </c>
      <c r="I144" s="39">
        <v>95</v>
      </c>
      <c r="J144" s="39">
        <v>95</v>
      </c>
      <c r="K144" s="39">
        <v>7</v>
      </c>
      <c r="L144" s="39">
        <v>6</v>
      </c>
      <c r="M144" s="39">
        <v>7</v>
      </c>
      <c r="N144" s="39">
        <v>91</v>
      </c>
      <c r="O144" s="39">
        <v>93</v>
      </c>
      <c r="P144" s="39">
        <v>92</v>
      </c>
      <c r="Q144" s="39">
        <v>49</v>
      </c>
      <c r="R144" s="39">
        <v>50</v>
      </c>
      <c r="S144" s="39">
        <v>50</v>
      </c>
      <c r="T144" s="39">
        <v>41</v>
      </c>
      <c r="U144" s="39">
        <v>42</v>
      </c>
      <c r="V144" s="39">
        <v>41</v>
      </c>
      <c r="W144" s="39" t="s">
        <v>31</v>
      </c>
      <c r="X144" s="39">
        <v>1</v>
      </c>
      <c r="Y144" s="39">
        <v>1</v>
      </c>
      <c r="Z144" s="39">
        <v>1</v>
      </c>
      <c r="AA144" s="39">
        <v>1</v>
      </c>
      <c r="AB144" s="39">
        <v>1</v>
      </c>
      <c r="AC144" s="39">
        <v>4</v>
      </c>
      <c r="AD144" s="39">
        <v>2</v>
      </c>
      <c r="AE144" s="39">
        <v>3</v>
      </c>
      <c r="AF144" s="39">
        <v>4</v>
      </c>
      <c r="AG144" s="39">
        <v>4</v>
      </c>
      <c r="AH144" s="39">
        <v>4</v>
      </c>
      <c r="AI144" s="39" t="s">
        <v>31</v>
      </c>
      <c r="AJ144" s="39">
        <v>1</v>
      </c>
      <c r="AK144" s="39">
        <v>1</v>
      </c>
    </row>
    <row r="145" spans="1:37" s="41" customFormat="1" ht="11.25" x14ac:dyDescent="0.2">
      <c r="A145" s="5" t="s">
        <v>443</v>
      </c>
      <c r="B145" s="100">
        <v>879</v>
      </c>
      <c r="C145" s="5" t="s">
        <v>240</v>
      </c>
      <c r="D145" s="80" t="s">
        <v>123</v>
      </c>
      <c r="E145" s="39">
        <v>1360</v>
      </c>
      <c r="F145" s="39">
        <v>1345</v>
      </c>
      <c r="G145" s="39">
        <v>2705</v>
      </c>
      <c r="H145" s="39">
        <v>94</v>
      </c>
      <c r="I145" s="39">
        <v>96</v>
      </c>
      <c r="J145" s="39">
        <v>95</v>
      </c>
      <c r="K145" s="39">
        <v>11</v>
      </c>
      <c r="L145" s="39">
        <v>7</v>
      </c>
      <c r="M145" s="39">
        <v>9</v>
      </c>
      <c r="N145" s="39">
        <v>92</v>
      </c>
      <c r="O145" s="39">
        <v>94</v>
      </c>
      <c r="P145" s="39">
        <v>93</v>
      </c>
      <c r="Q145" s="39">
        <v>25</v>
      </c>
      <c r="R145" s="39">
        <v>22</v>
      </c>
      <c r="S145" s="39">
        <v>24</v>
      </c>
      <c r="T145" s="39">
        <v>65</v>
      </c>
      <c r="U145" s="39">
        <v>71</v>
      </c>
      <c r="V145" s="39">
        <v>68</v>
      </c>
      <c r="W145" s="39">
        <v>0</v>
      </c>
      <c r="X145" s="39">
        <v>0</v>
      </c>
      <c r="Y145" s="39">
        <v>0</v>
      </c>
      <c r="Z145" s="39">
        <v>2</v>
      </c>
      <c r="AA145" s="39">
        <v>2</v>
      </c>
      <c r="AB145" s="39">
        <v>2</v>
      </c>
      <c r="AC145" s="39">
        <v>2</v>
      </c>
      <c r="AD145" s="39">
        <v>1</v>
      </c>
      <c r="AE145" s="39">
        <v>2</v>
      </c>
      <c r="AF145" s="39">
        <v>5</v>
      </c>
      <c r="AG145" s="39">
        <v>4</v>
      </c>
      <c r="AH145" s="39">
        <v>5</v>
      </c>
      <c r="AI145" s="39" t="s">
        <v>31</v>
      </c>
      <c r="AJ145" s="39" t="s">
        <v>31</v>
      </c>
      <c r="AK145" s="39" t="s">
        <v>31</v>
      </c>
    </row>
    <row r="146" spans="1:37" s="41" customFormat="1" ht="11.25" x14ac:dyDescent="0.2">
      <c r="A146" s="5" t="s">
        <v>444</v>
      </c>
      <c r="B146" s="100">
        <v>836</v>
      </c>
      <c r="C146" s="5" t="s">
        <v>241</v>
      </c>
      <c r="D146" s="80" t="s">
        <v>123</v>
      </c>
      <c r="E146" s="39">
        <v>770</v>
      </c>
      <c r="F146" s="39">
        <v>785</v>
      </c>
      <c r="G146" s="39">
        <v>1555</v>
      </c>
      <c r="H146" s="39">
        <v>95</v>
      </c>
      <c r="I146" s="39">
        <v>95</v>
      </c>
      <c r="J146" s="39">
        <v>95</v>
      </c>
      <c r="K146" s="39">
        <v>8</v>
      </c>
      <c r="L146" s="39">
        <v>8</v>
      </c>
      <c r="M146" s="39">
        <v>8</v>
      </c>
      <c r="N146" s="39">
        <v>91</v>
      </c>
      <c r="O146" s="39">
        <v>90</v>
      </c>
      <c r="P146" s="39">
        <v>90</v>
      </c>
      <c r="Q146" s="39">
        <v>35</v>
      </c>
      <c r="R146" s="39">
        <v>32</v>
      </c>
      <c r="S146" s="39">
        <v>34</v>
      </c>
      <c r="T146" s="39">
        <v>54</v>
      </c>
      <c r="U146" s="39">
        <v>57</v>
      </c>
      <c r="V146" s="39">
        <v>56</v>
      </c>
      <c r="W146" s="39" t="s">
        <v>20</v>
      </c>
      <c r="X146" s="39" t="s">
        <v>20</v>
      </c>
      <c r="Y146" s="39" t="s">
        <v>20</v>
      </c>
      <c r="Z146" s="39" t="s">
        <v>20</v>
      </c>
      <c r="AA146" s="39" t="s">
        <v>20</v>
      </c>
      <c r="AB146" s="39" t="s">
        <v>20</v>
      </c>
      <c r="AC146" s="39">
        <v>4</v>
      </c>
      <c r="AD146" s="39">
        <v>5</v>
      </c>
      <c r="AE146" s="39">
        <v>5</v>
      </c>
      <c r="AF146" s="39">
        <v>5</v>
      </c>
      <c r="AG146" s="39">
        <v>4</v>
      </c>
      <c r="AH146" s="39">
        <v>5</v>
      </c>
      <c r="AI146" s="39" t="s">
        <v>31</v>
      </c>
      <c r="AJ146" s="39">
        <v>1</v>
      </c>
      <c r="AK146" s="39" t="s">
        <v>31</v>
      </c>
    </row>
    <row r="147" spans="1:37" s="41" customFormat="1" ht="11.25" x14ac:dyDescent="0.2">
      <c r="A147" s="5" t="s">
        <v>445</v>
      </c>
      <c r="B147" s="100">
        <v>933</v>
      </c>
      <c r="C147" s="5" t="s">
        <v>257</v>
      </c>
      <c r="D147" s="80" t="s">
        <v>123</v>
      </c>
      <c r="E147" s="39">
        <v>2745</v>
      </c>
      <c r="F147" s="39">
        <v>2605</v>
      </c>
      <c r="G147" s="39">
        <v>5350</v>
      </c>
      <c r="H147" s="39">
        <v>94</v>
      </c>
      <c r="I147" s="39">
        <v>94</v>
      </c>
      <c r="J147" s="39">
        <v>94</v>
      </c>
      <c r="K147" s="39">
        <v>8</v>
      </c>
      <c r="L147" s="39">
        <v>6</v>
      </c>
      <c r="M147" s="39">
        <v>7</v>
      </c>
      <c r="N147" s="39">
        <v>92</v>
      </c>
      <c r="O147" s="39">
        <v>92</v>
      </c>
      <c r="P147" s="39">
        <v>92</v>
      </c>
      <c r="Q147" s="39">
        <v>58</v>
      </c>
      <c r="R147" s="39">
        <v>55</v>
      </c>
      <c r="S147" s="39">
        <v>57</v>
      </c>
      <c r="T147" s="39">
        <v>21</v>
      </c>
      <c r="U147" s="39">
        <v>23</v>
      </c>
      <c r="V147" s="39">
        <v>22</v>
      </c>
      <c r="W147" s="39">
        <v>11</v>
      </c>
      <c r="X147" s="39">
        <v>13</v>
      </c>
      <c r="Y147" s="39">
        <v>12</v>
      </c>
      <c r="Z147" s="39">
        <v>1</v>
      </c>
      <c r="AA147" s="39">
        <v>1</v>
      </c>
      <c r="AB147" s="39">
        <v>1</v>
      </c>
      <c r="AC147" s="39">
        <v>3</v>
      </c>
      <c r="AD147" s="39">
        <v>3</v>
      </c>
      <c r="AE147" s="39">
        <v>3</v>
      </c>
      <c r="AF147" s="39">
        <v>5</v>
      </c>
      <c r="AG147" s="39">
        <v>5</v>
      </c>
      <c r="AH147" s="39">
        <v>5</v>
      </c>
      <c r="AI147" s="39">
        <v>1</v>
      </c>
      <c r="AJ147" s="39">
        <v>1</v>
      </c>
      <c r="AK147" s="39">
        <v>1</v>
      </c>
    </row>
    <row r="148" spans="1:37" s="41" customFormat="1" ht="11.25" x14ac:dyDescent="0.2">
      <c r="A148" s="5" t="s">
        <v>446</v>
      </c>
      <c r="B148" s="100">
        <v>803</v>
      </c>
      <c r="C148" s="5" t="s">
        <v>258</v>
      </c>
      <c r="D148" s="80" t="s">
        <v>123</v>
      </c>
      <c r="E148" s="39">
        <v>1605</v>
      </c>
      <c r="F148" s="39">
        <v>1420</v>
      </c>
      <c r="G148" s="39">
        <v>3025</v>
      </c>
      <c r="H148" s="39">
        <v>94</v>
      </c>
      <c r="I148" s="39">
        <v>95</v>
      </c>
      <c r="J148" s="39">
        <v>94</v>
      </c>
      <c r="K148" s="39">
        <v>10</v>
      </c>
      <c r="L148" s="39">
        <v>8</v>
      </c>
      <c r="M148" s="39">
        <v>9</v>
      </c>
      <c r="N148" s="39">
        <v>90</v>
      </c>
      <c r="O148" s="39">
        <v>91</v>
      </c>
      <c r="P148" s="39">
        <v>91</v>
      </c>
      <c r="Q148" s="39">
        <v>41</v>
      </c>
      <c r="R148" s="39">
        <v>35</v>
      </c>
      <c r="S148" s="39">
        <v>38</v>
      </c>
      <c r="T148" s="39">
        <v>42</v>
      </c>
      <c r="U148" s="39">
        <v>44</v>
      </c>
      <c r="V148" s="39">
        <v>43</v>
      </c>
      <c r="W148" s="39">
        <v>7</v>
      </c>
      <c r="X148" s="39">
        <v>11</v>
      </c>
      <c r="Y148" s="39">
        <v>9</v>
      </c>
      <c r="Z148" s="39">
        <v>1</v>
      </c>
      <c r="AA148" s="39">
        <v>1</v>
      </c>
      <c r="AB148" s="39">
        <v>1</v>
      </c>
      <c r="AC148" s="39">
        <v>3</v>
      </c>
      <c r="AD148" s="39">
        <v>4</v>
      </c>
      <c r="AE148" s="39">
        <v>4</v>
      </c>
      <c r="AF148" s="39">
        <v>5</v>
      </c>
      <c r="AG148" s="39">
        <v>4</v>
      </c>
      <c r="AH148" s="39">
        <v>5</v>
      </c>
      <c r="AI148" s="39">
        <v>1</v>
      </c>
      <c r="AJ148" s="39">
        <v>1</v>
      </c>
      <c r="AK148" s="39">
        <v>1</v>
      </c>
    </row>
    <row r="149" spans="1:37" s="41" customFormat="1" ht="11.25" x14ac:dyDescent="0.2">
      <c r="A149" s="5" t="s">
        <v>447</v>
      </c>
      <c r="B149" s="100">
        <v>866</v>
      </c>
      <c r="C149" s="5" t="s">
        <v>272</v>
      </c>
      <c r="D149" s="80" t="s">
        <v>123</v>
      </c>
      <c r="E149" s="39">
        <v>1110</v>
      </c>
      <c r="F149" s="39">
        <v>1105</v>
      </c>
      <c r="G149" s="39">
        <v>2215</v>
      </c>
      <c r="H149" s="39">
        <v>94</v>
      </c>
      <c r="I149" s="39">
        <v>94</v>
      </c>
      <c r="J149" s="39">
        <v>94</v>
      </c>
      <c r="K149" s="39">
        <v>6</v>
      </c>
      <c r="L149" s="39">
        <v>5</v>
      </c>
      <c r="M149" s="39">
        <v>6</v>
      </c>
      <c r="N149" s="39">
        <v>90</v>
      </c>
      <c r="O149" s="39">
        <v>91</v>
      </c>
      <c r="P149" s="39">
        <v>91</v>
      </c>
      <c r="Q149" s="39">
        <v>65</v>
      </c>
      <c r="R149" s="39">
        <v>63</v>
      </c>
      <c r="S149" s="39">
        <v>64</v>
      </c>
      <c r="T149" s="39">
        <v>19</v>
      </c>
      <c r="U149" s="39">
        <v>16</v>
      </c>
      <c r="V149" s="39">
        <v>18</v>
      </c>
      <c r="W149" s="39">
        <v>7</v>
      </c>
      <c r="X149" s="39">
        <v>12</v>
      </c>
      <c r="Y149" s="39">
        <v>9</v>
      </c>
      <c r="Z149" s="39" t="s">
        <v>31</v>
      </c>
      <c r="AA149" s="39" t="s">
        <v>31</v>
      </c>
      <c r="AB149" s="39" t="s">
        <v>31</v>
      </c>
      <c r="AC149" s="39">
        <v>4</v>
      </c>
      <c r="AD149" s="39">
        <v>3</v>
      </c>
      <c r="AE149" s="39">
        <v>3</v>
      </c>
      <c r="AF149" s="39">
        <v>5</v>
      </c>
      <c r="AG149" s="39">
        <v>5</v>
      </c>
      <c r="AH149" s="39">
        <v>5</v>
      </c>
      <c r="AI149" s="39">
        <v>1</v>
      </c>
      <c r="AJ149" s="39">
        <v>1</v>
      </c>
      <c r="AK149" s="39">
        <v>1</v>
      </c>
    </row>
    <row r="150" spans="1:37" s="41" customFormat="1" ht="11.25" x14ac:dyDescent="0.2">
      <c r="A150" s="5" t="s">
        <v>448</v>
      </c>
      <c r="B150" s="100">
        <v>880</v>
      </c>
      <c r="C150" s="5" t="s">
        <v>276</v>
      </c>
      <c r="D150" s="80" t="s">
        <v>123</v>
      </c>
      <c r="E150" s="39">
        <v>715</v>
      </c>
      <c r="F150" s="39">
        <v>720</v>
      </c>
      <c r="G150" s="39">
        <v>1435</v>
      </c>
      <c r="H150" s="39">
        <v>95</v>
      </c>
      <c r="I150" s="39">
        <v>96</v>
      </c>
      <c r="J150" s="39">
        <v>96</v>
      </c>
      <c r="K150" s="39">
        <v>6</v>
      </c>
      <c r="L150" s="39">
        <v>3</v>
      </c>
      <c r="M150" s="39">
        <v>4</v>
      </c>
      <c r="N150" s="39">
        <v>93</v>
      </c>
      <c r="O150" s="39">
        <v>95</v>
      </c>
      <c r="P150" s="39">
        <v>94</v>
      </c>
      <c r="Q150" s="39">
        <v>46</v>
      </c>
      <c r="R150" s="39">
        <v>41</v>
      </c>
      <c r="S150" s="39">
        <v>44</v>
      </c>
      <c r="T150" s="39">
        <v>46</v>
      </c>
      <c r="U150" s="39">
        <v>53</v>
      </c>
      <c r="V150" s="39">
        <v>50</v>
      </c>
      <c r="W150" s="39" t="s">
        <v>20</v>
      </c>
      <c r="X150" s="39" t="s">
        <v>20</v>
      </c>
      <c r="Y150" s="39" t="s">
        <v>20</v>
      </c>
      <c r="Z150" s="39" t="s">
        <v>20</v>
      </c>
      <c r="AA150" s="39" t="s">
        <v>20</v>
      </c>
      <c r="AB150" s="39" t="s">
        <v>20</v>
      </c>
      <c r="AC150" s="39">
        <v>2</v>
      </c>
      <c r="AD150" s="39">
        <v>1</v>
      </c>
      <c r="AE150" s="39">
        <v>2</v>
      </c>
      <c r="AF150" s="39" t="s">
        <v>20</v>
      </c>
      <c r="AG150" s="39" t="s">
        <v>20</v>
      </c>
      <c r="AH150" s="39">
        <v>4</v>
      </c>
      <c r="AI150" s="39" t="s">
        <v>20</v>
      </c>
      <c r="AJ150" s="39" t="s">
        <v>20</v>
      </c>
      <c r="AK150" s="39" t="s">
        <v>31</v>
      </c>
    </row>
    <row r="151" spans="1:37" s="41" customFormat="1" ht="11.25" x14ac:dyDescent="0.2">
      <c r="A151" s="5" t="s">
        <v>449</v>
      </c>
      <c r="B151" s="100">
        <v>865</v>
      </c>
      <c r="C151" s="5" t="s">
        <v>289</v>
      </c>
      <c r="D151" s="80" t="s">
        <v>123</v>
      </c>
      <c r="E151" s="39">
        <v>2545</v>
      </c>
      <c r="F151" s="39">
        <v>2540</v>
      </c>
      <c r="G151" s="39">
        <v>5085</v>
      </c>
      <c r="H151" s="39">
        <v>95</v>
      </c>
      <c r="I151" s="39">
        <v>95</v>
      </c>
      <c r="J151" s="39">
        <v>95</v>
      </c>
      <c r="K151" s="39">
        <v>5</v>
      </c>
      <c r="L151" s="39">
        <v>4</v>
      </c>
      <c r="M151" s="39">
        <v>5</v>
      </c>
      <c r="N151" s="39">
        <v>91</v>
      </c>
      <c r="O151" s="39">
        <v>92</v>
      </c>
      <c r="P151" s="39">
        <v>92</v>
      </c>
      <c r="Q151" s="39">
        <v>46</v>
      </c>
      <c r="R151" s="39">
        <v>35</v>
      </c>
      <c r="S151" s="39">
        <v>40</v>
      </c>
      <c r="T151" s="39">
        <v>41</v>
      </c>
      <c r="U151" s="39">
        <v>52</v>
      </c>
      <c r="V151" s="39">
        <v>46</v>
      </c>
      <c r="W151" s="39">
        <v>4</v>
      </c>
      <c r="X151" s="39">
        <v>4</v>
      </c>
      <c r="Y151" s="39">
        <v>4</v>
      </c>
      <c r="Z151" s="39">
        <v>1</v>
      </c>
      <c r="AA151" s="39">
        <v>1</v>
      </c>
      <c r="AB151" s="39">
        <v>1</v>
      </c>
      <c r="AC151" s="39">
        <v>3</v>
      </c>
      <c r="AD151" s="39">
        <v>3</v>
      </c>
      <c r="AE151" s="39">
        <v>3</v>
      </c>
      <c r="AF151" s="39">
        <v>4</v>
      </c>
      <c r="AG151" s="39">
        <v>4</v>
      </c>
      <c r="AH151" s="39">
        <v>4</v>
      </c>
      <c r="AI151" s="39">
        <v>1</v>
      </c>
      <c r="AJ151" s="39">
        <v>1</v>
      </c>
      <c r="AK151" s="39">
        <v>1</v>
      </c>
    </row>
    <row r="152" spans="1:37" s="41" customFormat="1" ht="11.25" x14ac:dyDescent="0.2">
      <c r="A152" s="5"/>
      <c r="B152" s="100"/>
      <c r="C152" s="5"/>
      <c r="D152" s="80"/>
      <c r="E152" s="39" t="s">
        <v>487</v>
      </c>
      <c r="F152" s="39" t="s">
        <v>487</v>
      </c>
      <c r="G152" s="39" t="s">
        <v>487</v>
      </c>
      <c r="H152" s="39" t="s">
        <v>487</v>
      </c>
      <c r="I152" s="39" t="s">
        <v>487</v>
      </c>
      <c r="J152" s="39" t="s">
        <v>487</v>
      </c>
      <c r="K152" s="39" t="s">
        <v>487</v>
      </c>
      <c r="L152" s="39" t="s">
        <v>487</v>
      </c>
      <c r="M152" s="39" t="s">
        <v>487</v>
      </c>
      <c r="N152" s="39" t="s">
        <v>487</v>
      </c>
      <c r="O152" s="39" t="s">
        <v>487</v>
      </c>
      <c r="P152" s="39" t="s">
        <v>487</v>
      </c>
      <c r="Q152" s="39" t="s">
        <v>487</v>
      </c>
      <c r="R152" s="39" t="s">
        <v>487</v>
      </c>
      <c r="S152" s="39" t="s">
        <v>487</v>
      </c>
      <c r="T152" s="39" t="s">
        <v>487</v>
      </c>
      <c r="U152" s="39" t="s">
        <v>487</v>
      </c>
      <c r="V152" s="39" t="s">
        <v>487</v>
      </c>
      <c r="W152" s="39" t="s">
        <v>487</v>
      </c>
      <c r="X152" s="39" t="s">
        <v>487</v>
      </c>
      <c r="Y152" s="39" t="s">
        <v>487</v>
      </c>
      <c r="Z152" s="39" t="s">
        <v>487</v>
      </c>
      <c r="AA152" s="39" t="s">
        <v>487</v>
      </c>
      <c r="AB152" s="39" t="s">
        <v>487</v>
      </c>
      <c r="AC152" s="39" t="s">
        <v>487</v>
      </c>
      <c r="AD152" s="39" t="s">
        <v>487</v>
      </c>
      <c r="AE152" s="39" t="s">
        <v>487</v>
      </c>
      <c r="AF152" s="39" t="s">
        <v>487</v>
      </c>
      <c r="AG152" s="39" t="s">
        <v>487</v>
      </c>
      <c r="AH152" s="39" t="s">
        <v>487</v>
      </c>
      <c r="AI152" s="39" t="s">
        <v>487</v>
      </c>
      <c r="AJ152" s="39" t="s">
        <v>487</v>
      </c>
      <c r="AK152" s="39" t="s">
        <v>487</v>
      </c>
    </row>
    <row r="153" spans="1:37" s="48" customFormat="1" ht="11.25" x14ac:dyDescent="0.2">
      <c r="A153" s="102" t="s">
        <v>450</v>
      </c>
      <c r="B153" s="86" t="s">
        <v>451</v>
      </c>
      <c r="C153" s="99" t="s">
        <v>156</v>
      </c>
      <c r="D153" s="93"/>
      <c r="E153" s="108">
        <v>11510</v>
      </c>
      <c r="F153" s="108">
        <v>12045</v>
      </c>
      <c r="G153" s="108">
        <v>23555</v>
      </c>
      <c r="H153" s="108">
        <v>91</v>
      </c>
      <c r="I153" s="108">
        <v>93</v>
      </c>
      <c r="J153" s="108">
        <v>92</v>
      </c>
      <c r="K153" s="108">
        <v>2</v>
      </c>
      <c r="L153" s="108">
        <v>2</v>
      </c>
      <c r="M153" s="108">
        <v>2</v>
      </c>
      <c r="N153" s="108">
        <v>90</v>
      </c>
      <c r="O153" s="108">
        <v>92</v>
      </c>
      <c r="P153" s="108">
        <v>91</v>
      </c>
      <c r="Q153" s="108">
        <v>28</v>
      </c>
      <c r="R153" s="108">
        <v>25</v>
      </c>
      <c r="S153" s="108">
        <v>27</v>
      </c>
      <c r="T153" s="108">
        <v>48</v>
      </c>
      <c r="U153" s="108">
        <v>50</v>
      </c>
      <c r="V153" s="108">
        <v>49</v>
      </c>
      <c r="W153" s="108">
        <v>14</v>
      </c>
      <c r="X153" s="108">
        <v>17</v>
      </c>
      <c r="Y153" s="108">
        <v>15</v>
      </c>
      <c r="Z153" s="108">
        <v>1</v>
      </c>
      <c r="AA153" s="108">
        <v>1</v>
      </c>
      <c r="AB153" s="108">
        <v>1</v>
      </c>
      <c r="AC153" s="108">
        <v>1</v>
      </c>
      <c r="AD153" s="108">
        <v>1</v>
      </c>
      <c r="AE153" s="108">
        <v>1</v>
      </c>
      <c r="AF153" s="108">
        <v>7</v>
      </c>
      <c r="AG153" s="108">
        <v>5</v>
      </c>
      <c r="AH153" s="108">
        <v>6</v>
      </c>
      <c r="AI153" s="108">
        <v>2</v>
      </c>
      <c r="AJ153" s="108">
        <v>2</v>
      </c>
      <c r="AK153" s="108">
        <v>2</v>
      </c>
    </row>
    <row r="154" spans="1:37" s="41" customFormat="1" ht="11.25" x14ac:dyDescent="0.2">
      <c r="A154" s="101"/>
      <c r="B154" s="100"/>
      <c r="C154" s="96"/>
      <c r="D154" s="80"/>
      <c r="E154" s="39" t="s">
        <v>487</v>
      </c>
      <c r="F154" s="39" t="s">
        <v>487</v>
      </c>
      <c r="G154" s="39" t="s">
        <v>487</v>
      </c>
      <c r="H154" s="39" t="s">
        <v>487</v>
      </c>
      <c r="I154" s="39" t="s">
        <v>487</v>
      </c>
      <c r="J154" s="39" t="s">
        <v>487</v>
      </c>
      <c r="K154" s="39" t="s">
        <v>487</v>
      </c>
      <c r="L154" s="39" t="s">
        <v>487</v>
      </c>
      <c r="M154" s="39" t="s">
        <v>487</v>
      </c>
      <c r="N154" s="39" t="s">
        <v>487</v>
      </c>
      <c r="O154" s="39" t="s">
        <v>487</v>
      </c>
      <c r="P154" s="39" t="s">
        <v>487</v>
      </c>
      <c r="Q154" s="39" t="s">
        <v>487</v>
      </c>
      <c r="R154" s="39" t="s">
        <v>487</v>
      </c>
      <c r="S154" s="39" t="s">
        <v>487</v>
      </c>
      <c r="T154" s="39" t="s">
        <v>487</v>
      </c>
      <c r="U154" s="39" t="s">
        <v>487</v>
      </c>
      <c r="V154" s="39" t="s">
        <v>487</v>
      </c>
      <c r="W154" s="39" t="s">
        <v>487</v>
      </c>
      <c r="X154" s="39" t="s">
        <v>487</v>
      </c>
      <c r="Y154" s="39" t="s">
        <v>487</v>
      </c>
      <c r="Z154" s="39" t="s">
        <v>487</v>
      </c>
      <c r="AA154" s="39" t="s">
        <v>487</v>
      </c>
      <c r="AB154" s="39" t="s">
        <v>487</v>
      </c>
      <c r="AC154" s="39" t="s">
        <v>487</v>
      </c>
      <c r="AD154" s="39" t="s">
        <v>487</v>
      </c>
      <c r="AE154" s="39" t="s">
        <v>487</v>
      </c>
      <c r="AF154" s="39" t="s">
        <v>487</v>
      </c>
      <c r="AG154" s="39" t="s">
        <v>487</v>
      </c>
      <c r="AH154" s="39" t="s">
        <v>487</v>
      </c>
      <c r="AI154" s="39" t="s">
        <v>487</v>
      </c>
      <c r="AJ154" s="39" t="s">
        <v>487</v>
      </c>
      <c r="AK154" s="39" t="s">
        <v>487</v>
      </c>
    </row>
    <row r="155" spans="1:37" s="41" customFormat="1" ht="11.25" x14ac:dyDescent="0.2">
      <c r="A155" s="5" t="s">
        <v>452</v>
      </c>
      <c r="B155" s="100">
        <v>202</v>
      </c>
      <c r="C155" s="5" t="s">
        <v>155</v>
      </c>
      <c r="D155" s="80" t="s">
        <v>156</v>
      </c>
      <c r="E155" s="39">
        <v>525</v>
      </c>
      <c r="F155" s="39">
        <v>845</v>
      </c>
      <c r="G155" s="39">
        <v>1370</v>
      </c>
      <c r="H155" s="39">
        <v>88</v>
      </c>
      <c r="I155" s="39">
        <v>93</v>
      </c>
      <c r="J155" s="39">
        <v>91</v>
      </c>
      <c r="K155" s="39">
        <v>2</v>
      </c>
      <c r="L155" s="39">
        <v>2</v>
      </c>
      <c r="M155" s="39">
        <v>2</v>
      </c>
      <c r="N155" s="39">
        <v>87</v>
      </c>
      <c r="O155" s="39">
        <v>91</v>
      </c>
      <c r="P155" s="39">
        <v>89</v>
      </c>
      <c r="Q155" s="39">
        <v>18</v>
      </c>
      <c r="R155" s="39">
        <v>18</v>
      </c>
      <c r="S155" s="39">
        <v>18</v>
      </c>
      <c r="T155" s="39">
        <v>66</v>
      </c>
      <c r="U155" s="39">
        <v>66</v>
      </c>
      <c r="V155" s="39">
        <v>66</v>
      </c>
      <c r="W155" s="39">
        <v>2</v>
      </c>
      <c r="X155" s="39">
        <v>6</v>
      </c>
      <c r="Y155" s="39">
        <v>4</v>
      </c>
      <c r="Z155" s="39">
        <v>1</v>
      </c>
      <c r="AA155" s="39">
        <v>1</v>
      </c>
      <c r="AB155" s="39">
        <v>1</v>
      </c>
      <c r="AC155" s="39">
        <v>2</v>
      </c>
      <c r="AD155" s="39">
        <v>2</v>
      </c>
      <c r="AE155" s="39">
        <v>2</v>
      </c>
      <c r="AF155" s="39">
        <v>10</v>
      </c>
      <c r="AG155" s="39">
        <v>6</v>
      </c>
      <c r="AH155" s="39">
        <v>7</v>
      </c>
      <c r="AI155" s="39">
        <v>2</v>
      </c>
      <c r="AJ155" s="39">
        <v>1</v>
      </c>
      <c r="AK155" s="39">
        <v>1</v>
      </c>
    </row>
    <row r="156" spans="1:37" s="41" customFormat="1" ht="11.25" x14ac:dyDescent="0.2">
      <c r="A156" s="101" t="s">
        <v>453</v>
      </c>
      <c r="B156" s="100">
        <v>201</v>
      </c>
      <c r="C156" s="5" t="s">
        <v>160</v>
      </c>
      <c r="D156" s="80" t="s">
        <v>156</v>
      </c>
      <c r="E156" s="39" t="s">
        <v>454</v>
      </c>
      <c r="F156" s="39" t="s">
        <v>454</v>
      </c>
      <c r="G156" s="39" t="s">
        <v>454</v>
      </c>
      <c r="H156" s="39" t="s">
        <v>454</v>
      </c>
      <c r="I156" s="39" t="s">
        <v>454</v>
      </c>
      <c r="J156" s="39" t="s">
        <v>454</v>
      </c>
      <c r="K156" s="39" t="s">
        <v>454</v>
      </c>
      <c r="L156" s="39" t="s">
        <v>454</v>
      </c>
      <c r="M156" s="39" t="s">
        <v>454</v>
      </c>
      <c r="N156" s="39" t="s">
        <v>454</v>
      </c>
      <c r="O156" s="39" t="s">
        <v>454</v>
      </c>
      <c r="P156" s="39" t="s">
        <v>454</v>
      </c>
      <c r="Q156" s="39" t="s">
        <v>454</v>
      </c>
      <c r="R156" s="39" t="s">
        <v>454</v>
      </c>
      <c r="S156" s="39" t="s">
        <v>454</v>
      </c>
      <c r="T156" s="39" t="s">
        <v>454</v>
      </c>
      <c r="U156" s="39" t="s">
        <v>454</v>
      </c>
      <c r="V156" s="39" t="s">
        <v>454</v>
      </c>
      <c r="W156" s="39" t="s">
        <v>454</v>
      </c>
      <c r="X156" s="39" t="s">
        <v>454</v>
      </c>
      <c r="Y156" s="39" t="s">
        <v>454</v>
      </c>
      <c r="Z156" s="39" t="s">
        <v>454</v>
      </c>
      <c r="AA156" s="39" t="s">
        <v>454</v>
      </c>
      <c r="AB156" s="39" t="s">
        <v>454</v>
      </c>
      <c r="AC156" s="39" t="s">
        <v>454</v>
      </c>
      <c r="AD156" s="39" t="s">
        <v>454</v>
      </c>
      <c r="AE156" s="39" t="s">
        <v>454</v>
      </c>
      <c r="AF156" s="39" t="s">
        <v>454</v>
      </c>
      <c r="AG156" s="39" t="s">
        <v>454</v>
      </c>
      <c r="AH156" s="39" t="s">
        <v>454</v>
      </c>
      <c r="AI156" s="39" t="s">
        <v>454</v>
      </c>
      <c r="AJ156" s="39" t="s">
        <v>454</v>
      </c>
      <c r="AK156" s="39" t="s">
        <v>454</v>
      </c>
    </row>
    <row r="157" spans="1:37" s="41" customFormat="1" ht="11.25" x14ac:dyDescent="0.2">
      <c r="A157" s="5" t="s">
        <v>455</v>
      </c>
      <c r="B157" s="100">
        <v>204</v>
      </c>
      <c r="C157" s="5" t="s">
        <v>190</v>
      </c>
      <c r="D157" s="80" t="s">
        <v>156</v>
      </c>
      <c r="E157" s="39">
        <v>755</v>
      </c>
      <c r="F157" s="39">
        <v>1025</v>
      </c>
      <c r="G157" s="39">
        <v>1780</v>
      </c>
      <c r="H157" s="39">
        <v>92</v>
      </c>
      <c r="I157" s="39">
        <v>93</v>
      </c>
      <c r="J157" s="39">
        <v>92</v>
      </c>
      <c r="K157" s="39">
        <v>3</v>
      </c>
      <c r="L157" s="39">
        <v>2</v>
      </c>
      <c r="M157" s="39">
        <v>2</v>
      </c>
      <c r="N157" s="39">
        <v>90</v>
      </c>
      <c r="O157" s="39">
        <v>92</v>
      </c>
      <c r="P157" s="39">
        <v>91</v>
      </c>
      <c r="Q157" s="39">
        <v>29</v>
      </c>
      <c r="R157" s="39">
        <v>27</v>
      </c>
      <c r="S157" s="39">
        <v>28</v>
      </c>
      <c r="T157" s="39">
        <v>53</v>
      </c>
      <c r="U157" s="39">
        <v>51</v>
      </c>
      <c r="V157" s="39">
        <v>52</v>
      </c>
      <c r="W157" s="39" t="s">
        <v>20</v>
      </c>
      <c r="X157" s="39" t="s">
        <v>20</v>
      </c>
      <c r="Y157" s="39">
        <v>11</v>
      </c>
      <c r="Z157" s="39" t="s">
        <v>20</v>
      </c>
      <c r="AA157" s="39" t="s">
        <v>20</v>
      </c>
      <c r="AB157" s="39" t="s">
        <v>31</v>
      </c>
      <c r="AC157" s="39">
        <v>1</v>
      </c>
      <c r="AD157" s="39">
        <v>1</v>
      </c>
      <c r="AE157" s="39">
        <v>1</v>
      </c>
      <c r="AF157" s="39">
        <v>6</v>
      </c>
      <c r="AG157" s="39">
        <v>5</v>
      </c>
      <c r="AH157" s="39">
        <v>5</v>
      </c>
      <c r="AI157" s="39">
        <v>2</v>
      </c>
      <c r="AJ157" s="39">
        <v>3</v>
      </c>
      <c r="AK157" s="39">
        <v>3</v>
      </c>
    </row>
    <row r="158" spans="1:37" s="41" customFormat="1" ht="11.25" x14ac:dyDescent="0.2">
      <c r="A158" s="5" t="s">
        <v>456</v>
      </c>
      <c r="B158" s="100">
        <v>205</v>
      </c>
      <c r="C158" s="5" t="s">
        <v>192</v>
      </c>
      <c r="D158" s="80" t="s">
        <v>156</v>
      </c>
      <c r="E158" s="39">
        <v>505</v>
      </c>
      <c r="F158" s="39">
        <v>545</v>
      </c>
      <c r="G158" s="39">
        <v>1050</v>
      </c>
      <c r="H158" s="39">
        <v>90</v>
      </c>
      <c r="I158" s="39">
        <v>94</v>
      </c>
      <c r="J158" s="39">
        <v>92</v>
      </c>
      <c r="K158" s="39" t="s">
        <v>20</v>
      </c>
      <c r="L158" s="39" t="s">
        <v>20</v>
      </c>
      <c r="M158" s="39">
        <v>1</v>
      </c>
      <c r="N158" s="39">
        <v>89</v>
      </c>
      <c r="O158" s="39">
        <v>93</v>
      </c>
      <c r="P158" s="39">
        <v>91</v>
      </c>
      <c r="Q158" s="39">
        <v>20</v>
      </c>
      <c r="R158" s="39">
        <v>22</v>
      </c>
      <c r="S158" s="39">
        <v>21</v>
      </c>
      <c r="T158" s="39">
        <v>64</v>
      </c>
      <c r="U158" s="39">
        <v>66</v>
      </c>
      <c r="V158" s="39">
        <v>65</v>
      </c>
      <c r="W158" s="39">
        <v>4</v>
      </c>
      <c r="X158" s="39">
        <v>4</v>
      </c>
      <c r="Y158" s="39">
        <v>4</v>
      </c>
      <c r="Z158" s="39">
        <v>1</v>
      </c>
      <c r="AA158" s="39">
        <v>1</v>
      </c>
      <c r="AB158" s="39">
        <v>1</v>
      </c>
      <c r="AC158" s="39">
        <v>1</v>
      </c>
      <c r="AD158" s="39">
        <v>1</v>
      </c>
      <c r="AE158" s="39">
        <v>1</v>
      </c>
      <c r="AF158" s="39">
        <v>8</v>
      </c>
      <c r="AG158" s="39">
        <v>3</v>
      </c>
      <c r="AH158" s="39">
        <v>5</v>
      </c>
      <c r="AI158" s="39">
        <v>2</v>
      </c>
      <c r="AJ158" s="39">
        <v>3</v>
      </c>
      <c r="AK158" s="39">
        <v>2</v>
      </c>
    </row>
    <row r="159" spans="1:37" s="41" customFormat="1" ht="11.25" x14ac:dyDescent="0.2">
      <c r="A159" s="5" t="s">
        <v>457</v>
      </c>
      <c r="B159" s="100">
        <v>309</v>
      </c>
      <c r="C159" s="5" t="s">
        <v>194</v>
      </c>
      <c r="D159" s="80" t="s">
        <v>156</v>
      </c>
      <c r="E159" s="39">
        <v>1045</v>
      </c>
      <c r="F159" s="39">
        <v>1010</v>
      </c>
      <c r="G159" s="39">
        <v>2055</v>
      </c>
      <c r="H159" s="39">
        <v>89</v>
      </c>
      <c r="I159" s="39">
        <v>94</v>
      </c>
      <c r="J159" s="39">
        <v>92</v>
      </c>
      <c r="K159" s="39">
        <v>1</v>
      </c>
      <c r="L159" s="39">
        <v>1</v>
      </c>
      <c r="M159" s="39">
        <v>1</v>
      </c>
      <c r="N159" s="39">
        <v>88</v>
      </c>
      <c r="O159" s="39">
        <v>94</v>
      </c>
      <c r="P159" s="39">
        <v>91</v>
      </c>
      <c r="Q159" s="39">
        <v>32</v>
      </c>
      <c r="R159" s="39">
        <v>31</v>
      </c>
      <c r="S159" s="39">
        <v>31</v>
      </c>
      <c r="T159" s="39">
        <v>39</v>
      </c>
      <c r="U159" s="39">
        <v>44</v>
      </c>
      <c r="V159" s="39">
        <v>42</v>
      </c>
      <c r="W159" s="39">
        <v>16</v>
      </c>
      <c r="X159" s="39">
        <v>18</v>
      </c>
      <c r="Y159" s="39">
        <v>17</v>
      </c>
      <c r="Z159" s="39" t="s">
        <v>31</v>
      </c>
      <c r="AA159" s="39">
        <v>1</v>
      </c>
      <c r="AB159" s="39">
        <v>1</v>
      </c>
      <c r="AC159" s="39">
        <v>2</v>
      </c>
      <c r="AD159" s="39" t="s">
        <v>31</v>
      </c>
      <c r="AE159" s="39">
        <v>1</v>
      </c>
      <c r="AF159" s="39">
        <v>8</v>
      </c>
      <c r="AG159" s="39">
        <v>5</v>
      </c>
      <c r="AH159" s="39">
        <v>6</v>
      </c>
      <c r="AI159" s="39">
        <v>3</v>
      </c>
      <c r="AJ159" s="39">
        <v>1</v>
      </c>
      <c r="AK159" s="39">
        <v>2</v>
      </c>
    </row>
    <row r="160" spans="1:37" s="41" customFormat="1" ht="11.25" x14ac:dyDescent="0.2">
      <c r="A160" s="5" t="s">
        <v>458</v>
      </c>
      <c r="B160" s="100">
        <v>206</v>
      </c>
      <c r="C160" s="5" t="s">
        <v>204</v>
      </c>
      <c r="D160" s="80" t="s">
        <v>156</v>
      </c>
      <c r="E160" s="39">
        <v>700</v>
      </c>
      <c r="F160" s="39">
        <v>675</v>
      </c>
      <c r="G160" s="39">
        <v>1380</v>
      </c>
      <c r="H160" s="39">
        <v>91</v>
      </c>
      <c r="I160" s="39">
        <v>93</v>
      </c>
      <c r="J160" s="39">
        <v>92</v>
      </c>
      <c r="K160" s="39">
        <v>3</v>
      </c>
      <c r="L160" s="39">
        <v>4</v>
      </c>
      <c r="M160" s="39">
        <v>3</v>
      </c>
      <c r="N160" s="39">
        <v>89</v>
      </c>
      <c r="O160" s="39">
        <v>91</v>
      </c>
      <c r="P160" s="39">
        <v>90</v>
      </c>
      <c r="Q160" s="39">
        <v>35</v>
      </c>
      <c r="R160" s="39">
        <v>51</v>
      </c>
      <c r="S160" s="39">
        <v>43</v>
      </c>
      <c r="T160" s="39">
        <v>44</v>
      </c>
      <c r="U160" s="39">
        <v>27</v>
      </c>
      <c r="V160" s="39">
        <v>35</v>
      </c>
      <c r="W160" s="39">
        <v>10</v>
      </c>
      <c r="X160" s="39">
        <v>13</v>
      </c>
      <c r="Y160" s="39">
        <v>11</v>
      </c>
      <c r="Z160" s="39">
        <v>1</v>
      </c>
      <c r="AA160" s="39">
        <v>1</v>
      </c>
      <c r="AB160" s="39">
        <v>1</v>
      </c>
      <c r="AC160" s="39">
        <v>2</v>
      </c>
      <c r="AD160" s="39">
        <v>2</v>
      </c>
      <c r="AE160" s="39">
        <v>2</v>
      </c>
      <c r="AF160" s="39">
        <v>7</v>
      </c>
      <c r="AG160" s="39">
        <v>6</v>
      </c>
      <c r="AH160" s="39">
        <v>6</v>
      </c>
      <c r="AI160" s="39">
        <v>2</v>
      </c>
      <c r="AJ160" s="39">
        <v>1</v>
      </c>
      <c r="AK160" s="39">
        <v>1</v>
      </c>
    </row>
    <row r="161" spans="1:37" s="41" customFormat="1" ht="11.25" x14ac:dyDescent="0.2">
      <c r="A161" s="5" t="s">
        <v>459</v>
      </c>
      <c r="B161" s="100">
        <v>207</v>
      </c>
      <c r="C161" s="5" t="s">
        <v>205</v>
      </c>
      <c r="D161" s="80" t="s">
        <v>156</v>
      </c>
      <c r="E161" s="39">
        <v>400</v>
      </c>
      <c r="F161" s="39">
        <v>340</v>
      </c>
      <c r="G161" s="39">
        <v>740</v>
      </c>
      <c r="H161" s="39">
        <v>93</v>
      </c>
      <c r="I161" s="39">
        <v>91</v>
      </c>
      <c r="J161" s="39">
        <v>92</v>
      </c>
      <c r="K161" s="39">
        <v>3</v>
      </c>
      <c r="L161" s="39">
        <v>3</v>
      </c>
      <c r="M161" s="39">
        <v>3</v>
      </c>
      <c r="N161" s="39">
        <v>91</v>
      </c>
      <c r="O161" s="39">
        <v>89</v>
      </c>
      <c r="P161" s="39">
        <v>90</v>
      </c>
      <c r="Q161" s="39">
        <v>17</v>
      </c>
      <c r="R161" s="39">
        <v>21</v>
      </c>
      <c r="S161" s="39">
        <v>19</v>
      </c>
      <c r="T161" s="39">
        <v>63</v>
      </c>
      <c r="U161" s="39">
        <v>48</v>
      </c>
      <c r="V161" s="39">
        <v>56</v>
      </c>
      <c r="W161" s="39" t="s">
        <v>20</v>
      </c>
      <c r="X161" s="39" t="s">
        <v>20</v>
      </c>
      <c r="Y161" s="39">
        <v>15</v>
      </c>
      <c r="Z161" s="39" t="s">
        <v>20</v>
      </c>
      <c r="AA161" s="39" t="s">
        <v>20</v>
      </c>
      <c r="AB161" s="39">
        <v>1</v>
      </c>
      <c r="AC161" s="39">
        <v>2</v>
      </c>
      <c r="AD161" s="39">
        <v>2</v>
      </c>
      <c r="AE161" s="39">
        <v>2</v>
      </c>
      <c r="AF161" s="39">
        <v>6</v>
      </c>
      <c r="AG161" s="39">
        <v>6</v>
      </c>
      <c r="AH161" s="39">
        <v>6</v>
      </c>
      <c r="AI161" s="39">
        <v>2</v>
      </c>
      <c r="AJ161" s="39">
        <v>3</v>
      </c>
      <c r="AK161" s="39">
        <v>2</v>
      </c>
    </row>
    <row r="162" spans="1:37" s="41" customFormat="1" ht="11.25" x14ac:dyDescent="0.2">
      <c r="A162" s="5" t="s">
        <v>460</v>
      </c>
      <c r="B162" s="100">
        <v>208</v>
      </c>
      <c r="C162" s="5" t="s">
        <v>211</v>
      </c>
      <c r="D162" s="80" t="s">
        <v>156</v>
      </c>
      <c r="E162" s="39">
        <v>855</v>
      </c>
      <c r="F162" s="39">
        <v>925</v>
      </c>
      <c r="G162" s="39">
        <v>1785</v>
      </c>
      <c r="H162" s="39">
        <v>91</v>
      </c>
      <c r="I162" s="39">
        <v>93</v>
      </c>
      <c r="J162" s="39">
        <v>92</v>
      </c>
      <c r="K162" s="39">
        <v>2</v>
      </c>
      <c r="L162" s="39">
        <v>2</v>
      </c>
      <c r="M162" s="39">
        <v>2</v>
      </c>
      <c r="N162" s="39">
        <v>89</v>
      </c>
      <c r="O162" s="39">
        <v>92</v>
      </c>
      <c r="P162" s="39">
        <v>91</v>
      </c>
      <c r="Q162" s="39">
        <v>30</v>
      </c>
      <c r="R162" s="39">
        <v>23</v>
      </c>
      <c r="S162" s="39">
        <v>27</v>
      </c>
      <c r="T162" s="39">
        <v>51</v>
      </c>
      <c r="U162" s="39">
        <v>51</v>
      </c>
      <c r="V162" s="39">
        <v>51</v>
      </c>
      <c r="W162" s="39">
        <v>7</v>
      </c>
      <c r="X162" s="39">
        <v>18</v>
      </c>
      <c r="Y162" s="39">
        <v>13</v>
      </c>
      <c r="Z162" s="39" t="s">
        <v>31</v>
      </c>
      <c r="AA162" s="39">
        <v>1</v>
      </c>
      <c r="AB162" s="39">
        <v>1</v>
      </c>
      <c r="AC162" s="39">
        <v>2</v>
      </c>
      <c r="AD162" s="39">
        <v>1</v>
      </c>
      <c r="AE162" s="39">
        <v>1</v>
      </c>
      <c r="AF162" s="39">
        <v>8</v>
      </c>
      <c r="AG162" s="39">
        <v>6</v>
      </c>
      <c r="AH162" s="39">
        <v>7</v>
      </c>
      <c r="AI162" s="39">
        <v>1</v>
      </c>
      <c r="AJ162" s="39">
        <v>2</v>
      </c>
      <c r="AK162" s="39">
        <v>1</v>
      </c>
    </row>
    <row r="163" spans="1:37" s="41" customFormat="1" ht="11.25" x14ac:dyDescent="0.2">
      <c r="A163" s="5" t="s">
        <v>461</v>
      </c>
      <c r="B163" s="100">
        <v>209</v>
      </c>
      <c r="C163" s="5" t="s">
        <v>216</v>
      </c>
      <c r="D163" s="80" t="s">
        <v>156</v>
      </c>
      <c r="E163" s="39">
        <v>1075</v>
      </c>
      <c r="F163" s="39">
        <v>1090</v>
      </c>
      <c r="G163" s="39">
        <v>2165</v>
      </c>
      <c r="H163" s="39">
        <v>92</v>
      </c>
      <c r="I163" s="39">
        <v>92</v>
      </c>
      <c r="J163" s="39">
        <v>92</v>
      </c>
      <c r="K163" s="39">
        <v>3</v>
      </c>
      <c r="L163" s="39">
        <v>2</v>
      </c>
      <c r="M163" s="39">
        <v>2</v>
      </c>
      <c r="N163" s="39">
        <v>91</v>
      </c>
      <c r="O163" s="39">
        <v>91</v>
      </c>
      <c r="P163" s="39">
        <v>91</v>
      </c>
      <c r="Q163" s="39">
        <v>25</v>
      </c>
      <c r="R163" s="39">
        <v>22</v>
      </c>
      <c r="S163" s="39">
        <v>23</v>
      </c>
      <c r="T163" s="39">
        <v>47</v>
      </c>
      <c r="U163" s="39">
        <v>50</v>
      </c>
      <c r="V163" s="39">
        <v>48</v>
      </c>
      <c r="W163" s="39">
        <v>20</v>
      </c>
      <c r="X163" s="39">
        <v>19</v>
      </c>
      <c r="Y163" s="39">
        <v>19</v>
      </c>
      <c r="Z163" s="39" t="s">
        <v>31</v>
      </c>
      <c r="AA163" s="39" t="s">
        <v>31</v>
      </c>
      <c r="AB163" s="39" t="s">
        <v>31</v>
      </c>
      <c r="AC163" s="39">
        <v>2</v>
      </c>
      <c r="AD163" s="39">
        <v>1</v>
      </c>
      <c r="AE163" s="39">
        <v>1</v>
      </c>
      <c r="AF163" s="39">
        <v>6</v>
      </c>
      <c r="AG163" s="39">
        <v>6</v>
      </c>
      <c r="AH163" s="39">
        <v>6</v>
      </c>
      <c r="AI163" s="39">
        <v>2</v>
      </c>
      <c r="AJ163" s="39">
        <v>2</v>
      </c>
      <c r="AK163" s="39">
        <v>2</v>
      </c>
    </row>
    <row r="164" spans="1:37" s="41" customFormat="1" ht="11.25" x14ac:dyDescent="0.2">
      <c r="A164" s="5" t="s">
        <v>462</v>
      </c>
      <c r="B164" s="100">
        <v>316</v>
      </c>
      <c r="C164" s="5" t="s">
        <v>226</v>
      </c>
      <c r="D164" s="80" t="s">
        <v>156</v>
      </c>
      <c r="E164" s="39">
        <v>1695</v>
      </c>
      <c r="F164" s="39">
        <v>1710</v>
      </c>
      <c r="G164" s="39">
        <v>3405</v>
      </c>
      <c r="H164" s="39">
        <v>93</v>
      </c>
      <c r="I164" s="39">
        <v>93</v>
      </c>
      <c r="J164" s="39">
        <v>93</v>
      </c>
      <c r="K164" s="39">
        <v>3</v>
      </c>
      <c r="L164" s="39">
        <v>2</v>
      </c>
      <c r="M164" s="39">
        <v>2</v>
      </c>
      <c r="N164" s="39">
        <v>92</v>
      </c>
      <c r="O164" s="39">
        <v>92</v>
      </c>
      <c r="P164" s="39">
        <v>92</v>
      </c>
      <c r="Q164" s="39">
        <v>31</v>
      </c>
      <c r="R164" s="39">
        <v>27</v>
      </c>
      <c r="S164" s="39">
        <v>29</v>
      </c>
      <c r="T164" s="39">
        <v>24</v>
      </c>
      <c r="U164" s="39">
        <v>26</v>
      </c>
      <c r="V164" s="39">
        <v>25</v>
      </c>
      <c r="W164" s="39">
        <v>36</v>
      </c>
      <c r="X164" s="39">
        <v>39</v>
      </c>
      <c r="Y164" s="39">
        <v>37</v>
      </c>
      <c r="Z164" s="39">
        <v>1</v>
      </c>
      <c r="AA164" s="39" t="s">
        <v>31</v>
      </c>
      <c r="AB164" s="39">
        <v>1</v>
      </c>
      <c r="AC164" s="39">
        <v>1</v>
      </c>
      <c r="AD164" s="39">
        <v>1</v>
      </c>
      <c r="AE164" s="39">
        <v>1</v>
      </c>
      <c r="AF164" s="39">
        <v>5</v>
      </c>
      <c r="AG164" s="39">
        <v>5</v>
      </c>
      <c r="AH164" s="39">
        <v>5</v>
      </c>
      <c r="AI164" s="39">
        <v>2</v>
      </c>
      <c r="AJ164" s="39">
        <v>2</v>
      </c>
      <c r="AK164" s="39">
        <v>2</v>
      </c>
    </row>
    <row r="165" spans="1:37" s="41" customFormat="1" ht="11.25" x14ac:dyDescent="0.2">
      <c r="A165" s="5" t="s">
        <v>463</v>
      </c>
      <c r="B165" s="100">
        <v>210</v>
      </c>
      <c r="C165" s="5" t="s">
        <v>262</v>
      </c>
      <c r="D165" s="80" t="s">
        <v>156</v>
      </c>
      <c r="E165" s="39">
        <v>1125</v>
      </c>
      <c r="F165" s="39">
        <v>1115</v>
      </c>
      <c r="G165" s="39">
        <v>2240</v>
      </c>
      <c r="H165" s="39">
        <v>92</v>
      </c>
      <c r="I165" s="39">
        <v>94</v>
      </c>
      <c r="J165" s="39">
        <v>93</v>
      </c>
      <c r="K165" s="39">
        <v>2</v>
      </c>
      <c r="L165" s="39">
        <v>3</v>
      </c>
      <c r="M165" s="39">
        <v>2</v>
      </c>
      <c r="N165" s="39">
        <v>91</v>
      </c>
      <c r="O165" s="39">
        <v>92</v>
      </c>
      <c r="P165" s="39">
        <v>91</v>
      </c>
      <c r="Q165" s="39">
        <v>27</v>
      </c>
      <c r="R165" s="39">
        <v>22</v>
      </c>
      <c r="S165" s="39">
        <v>25</v>
      </c>
      <c r="T165" s="39">
        <v>47</v>
      </c>
      <c r="U165" s="39">
        <v>42</v>
      </c>
      <c r="V165" s="39">
        <v>45</v>
      </c>
      <c r="W165" s="39">
        <v>16</v>
      </c>
      <c r="X165" s="39">
        <v>27</v>
      </c>
      <c r="Y165" s="39">
        <v>22</v>
      </c>
      <c r="Z165" s="39">
        <v>1</v>
      </c>
      <c r="AA165" s="39">
        <v>1</v>
      </c>
      <c r="AB165" s="39">
        <v>1</v>
      </c>
      <c r="AC165" s="39">
        <v>1</v>
      </c>
      <c r="AD165" s="39">
        <v>2</v>
      </c>
      <c r="AE165" s="39">
        <v>1</v>
      </c>
      <c r="AF165" s="39">
        <v>6</v>
      </c>
      <c r="AG165" s="39">
        <v>5</v>
      </c>
      <c r="AH165" s="39">
        <v>5</v>
      </c>
      <c r="AI165" s="39">
        <v>2</v>
      </c>
      <c r="AJ165" s="39">
        <v>2</v>
      </c>
      <c r="AK165" s="39">
        <v>2</v>
      </c>
    </row>
    <row r="166" spans="1:37" s="41" customFormat="1" ht="11.25" x14ac:dyDescent="0.2">
      <c r="A166" s="5" t="s">
        <v>464</v>
      </c>
      <c r="B166" s="100">
        <v>211</v>
      </c>
      <c r="C166" s="5" t="s">
        <v>277</v>
      </c>
      <c r="D166" s="80" t="s">
        <v>156</v>
      </c>
      <c r="E166" s="39">
        <v>1215</v>
      </c>
      <c r="F166" s="39">
        <v>1235</v>
      </c>
      <c r="G166" s="39">
        <v>2450</v>
      </c>
      <c r="H166" s="39">
        <v>90</v>
      </c>
      <c r="I166" s="39">
        <v>95</v>
      </c>
      <c r="J166" s="39">
        <v>93</v>
      </c>
      <c r="K166" s="39">
        <v>4</v>
      </c>
      <c r="L166" s="39">
        <v>3</v>
      </c>
      <c r="M166" s="39">
        <v>3</v>
      </c>
      <c r="N166" s="39">
        <v>88</v>
      </c>
      <c r="O166" s="39">
        <v>94</v>
      </c>
      <c r="P166" s="39">
        <v>91</v>
      </c>
      <c r="Q166" s="39">
        <v>38</v>
      </c>
      <c r="R166" s="39">
        <v>27</v>
      </c>
      <c r="S166" s="39">
        <v>33</v>
      </c>
      <c r="T166" s="39">
        <v>45</v>
      </c>
      <c r="U166" s="39">
        <v>60</v>
      </c>
      <c r="V166" s="39">
        <v>53</v>
      </c>
      <c r="W166" s="39">
        <v>5</v>
      </c>
      <c r="X166" s="39">
        <v>6</v>
      </c>
      <c r="Y166" s="39">
        <v>6</v>
      </c>
      <c r="Z166" s="39">
        <v>1</v>
      </c>
      <c r="AA166" s="39" t="s">
        <v>31</v>
      </c>
      <c r="AB166" s="39" t="s">
        <v>31</v>
      </c>
      <c r="AC166" s="39">
        <v>2</v>
      </c>
      <c r="AD166" s="39">
        <v>1</v>
      </c>
      <c r="AE166" s="39">
        <v>2</v>
      </c>
      <c r="AF166" s="39">
        <v>8</v>
      </c>
      <c r="AG166" s="39">
        <v>4</v>
      </c>
      <c r="AH166" s="39">
        <v>6</v>
      </c>
      <c r="AI166" s="39">
        <v>2</v>
      </c>
      <c r="AJ166" s="39" t="s">
        <v>31</v>
      </c>
      <c r="AK166" s="39">
        <v>1</v>
      </c>
    </row>
    <row r="167" spans="1:37" s="41" customFormat="1" ht="11.25" x14ac:dyDescent="0.2">
      <c r="A167" s="5" t="s">
        <v>465</v>
      </c>
      <c r="B167" s="100">
        <v>212</v>
      </c>
      <c r="C167" s="5" t="s">
        <v>282</v>
      </c>
      <c r="D167" s="80" t="s">
        <v>156</v>
      </c>
      <c r="E167" s="39">
        <v>905</v>
      </c>
      <c r="F167" s="39">
        <v>760</v>
      </c>
      <c r="G167" s="39">
        <v>1665</v>
      </c>
      <c r="H167" s="39">
        <v>93</v>
      </c>
      <c r="I167" s="39">
        <v>95</v>
      </c>
      <c r="J167" s="39">
        <v>94</v>
      </c>
      <c r="K167" s="39">
        <v>3</v>
      </c>
      <c r="L167" s="39">
        <v>1</v>
      </c>
      <c r="M167" s="39">
        <v>2</v>
      </c>
      <c r="N167" s="39">
        <v>93</v>
      </c>
      <c r="O167" s="39">
        <v>94</v>
      </c>
      <c r="P167" s="39">
        <v>93</v>
      </c>
      <c r="Q167" s="39">
        <v>21</v>
      </c>
      <c r="R167" s="39">
        <v>18</v>
      </c>
      <c r="S167" s="39">
        <v>19</v>
      </c>
      <c r="T167" s="39">
        <v>69</v>
      </c>
      <c r="U167" s="39">
        <v>71</v>
      </c>
      <c r="V167" s="39">
        <v>70</v>
      </c>
      <c r="W167" s="39" t="s">
        <v>20</v>
      </c>
      <c r="X167" s="39" t="s">
        <v>20</v>
      </c>
      <c r="Y167" s="39">
        <v>4</v>
      </c>
      <c r="Z167" s="39" t="s">
        <v>20</v>
      </c>
      <c r="AA167" s="39" t="s">
        <v>20</v>
      </c>
      <c r="AB167" s="39" t="s">
        <v>31</v>
      </c>
      <c r="AC167" s="39">
        <v>1</v>
      </c>
      <c r="AD167" s="39">
        <v>1</v>
      </c>
      <c r="AE167" s="39">
        <v>1</v>
      </c>
      <c r="AF167" s="39">
        <v>5</v>
      </c>
      <c r="AG167" s="39">
        <v>4</v>
      </c>
      <c r="AH167" s="39">
        <v>4</v>
      </c>
      <c r="AI167" s="39">
        <v>2</v>
      </c>
      <c r="AJ167" s="39">
        <v>1</v>
      </c>
      <c r="AK167" s="39">
        <v>2</v>
      </c>
    </row>
    <row r="168" spans="1:37" s="41" customFormat="1" ht="11.25" customHeight="1" x14ac:dyDescent="0.2">
      <c r="A168" s="5" t="s">
        <v>466</v>
      </c>
      <c r="B168" s="100">
        <v>213</v>
      </c>
      <c r="C168" s="5" t="s">
        <v>287</v>
      </c>
      <c r="D168" s="80" t="s">
        <v>156</v>
      </c>
      <c r="E168" s="39">
        <v>705</v>
      </c>
      <c r="F168" s="39">
        <v>765</v>
      </c>
      <c r="G168" s="39">
        <v>1465</v>
      </c>
      <c r="H168" s="39">
        <v>92</v>
      </c>
      <c r="I168" s="39">
        <v>93</v>
      </c>
      <c r="J168" s="39">
        <v>93</v>
      </c>
      <c r="K168" s="39">
        <v>2</v>
      </c>
      <c r="L168" s="39">
        <v>1</v>
      </c>
      <c r="M168" s="39">
        <v>2</v>
      </c>
      <c r="N168" s="39">
        <v>91</v>
      </c>
      <c r="O168" s="39">
        <v>93</v>
      </c>
      <c r="P168" s="39">
        <v>92</v>
      </c>
      <c r="Q168" s="39">
        <v>19</v>
      </c>
      <c r="R168" s="39">
        <v>17</v>
      </c>
      <c r="S168" s="39">
        <v>18</v>
      </c>
      <c r="T168" s="39">
        <v>67</v>
      </c>
      <c r="U168" s="39">
        <v>71</v>
      </c>
      <c r="V168" s="39">
        <v>69</v>
      </c>
      <c r="W168" s="39" t="s">
        <v>20</v>
      </c>
      <c r="X168" s="39" t="s">
        <v>20</v>
      </c>
      <c r="Y168" s="39">
        <v>4</v>
      </c>
      <c r="Z168" s="39" t="s">
        <v>20</v>
      </c>
      <c r="AA168" s="39" t="s">
        <v>20</v>
      </c>
      <c r="AB168" s="39">
        <v>1</v>
      </c>
      <c r="AC168" s="39">
        <v>1</v>
      </c>
      <c r="AD168" s="39">
        <v>1</v>
      </c>
      <c r="AE168" s="39">
        <v>1</v>
      </c>
      <c r="AF168" s="39">
        <v>5</v>
      </c>
      <c r="AG168" s="39">
        <v>5</v>
      </c>
      <c r="AH168" s="39">
        <v>5</v>
      </c>
      <c r="AI168" s="39">
        <v>2</v>
      </c>
      <c r="AJ168" s="39">
        <v>2</v>
      </c>
      <c r="AK168" s="39">
        <v>2</v>
      </c>
    </row>
    <row r="169" spans="1:37" s="41" customFormat="1" ht="11.25" customHeight="1" x14ac:dyDescent="0.2">
      <c r="A169" s="5"/>
      <c r="B169" s="100"/>
      <c r="C169" s="5"/>
      <c r="D169" s="80"/>
      <c r="E169" s="39" t="s">
        <v>487</v>
      </c>
      <c r="F169" s="39" t="s">
        <v>487</v>
      </c>
      <c r="G169" s="39" t="s">
        <v>487</v>
      </c>
      <c r="H169" s="39" t="s">
        <v>487</v>
      </c>
      <c r="I169" s="39" t="s">
        <v>487</v>
      </c>
      <c r="J169" s="39" t="s">
        <v>487</v>
      </c>
      <c r="K169" s="39" t="s">
        <v>487</v>
      </c>
      <c r="L169" s="39" t="s">
        <v>487</v>
      </c>
      <c r="M169" s="39" t="s">
        <v>487</v>
      </c>
      <c r="N169" s="39" t="s">
        <v>487</v>
      </c>
      <c r="O169" s="39" t="s">
        <v>487</v>
      </c>
      <c r="P169" s="39" t="s">
        <v>487</v>
      </c>
      <c r="Q169" s="39" t="s">
        <v>487</v>
      </c>
      <c r="R169" s="39" t="s">
        <v>487</v>
      </c>
      <c r="S169" s="39" t="s">
        <v>487</v>
      </c>
      <c r="T169" s="39" t="s">
        <v>487</v>
      </c>
      <c r="U169" s="39" t="s">
        <v>487</v>
      </c>
      <c r="V169" s="39" t="s">
        <v>487</v>
      </c>
      <c r="W169" s="39" t="s">
        <v>487</v>
      </c>
      <c r="X169" s="39" t="s">
        <v>487</v>
      </c>
      <c r="Y169" s="39" t="s">
        <v>487</v>
      </c>
      <c r="Z169" s="39" t="s">
        <v>487</v>
      </c>
      <c r="AA169" s="39" t="s">
        <v>487</v>
      </c>
      <c r="AB169" s="39" t="s">
        <v>487</v>
      </c>
      <c r="AC169" s="39" t="s">
        <v>487</v>
      </c>
      <c r="AD169" s="39" t="s">
        <v>487</v>
      </c>
      <c r="AE169" s="39" t="s">
        <v>487</v>
      </c>
      <c r="AF169" s="39" t="s">
        <v>487</v>
      </c>
      <c r="AG169" s="39" t="s">
        <v>487</v>
      </c>
      <c r="AH169" s="39" t="s">
        <v>487</v>
      </c>
      <c r="AI169" s="39" t="s">
        <v>487</v>
      </c>
      <c r="AJ169" s="39" t="s">
        <v>487</v>
      </c>
      <c r="AK169" s="39" t="s">
        <v>487</v>
      </c>
    </row>
    <row r="170" spans="1:37" s="48" customFormat="1" ht="11.25" customHeight="1" x14ac:dyDescent="0.2">
      <c r="A170" s="102" t="s">
        <v>450</v>
      </c>
      <c r="B170" s="86" t="s">
        <v>467</v>
      </c>
      <c r="C170" s="99" t="s">
        <v>112</v>
      </c>
      <c r="D170" s="93"/>
      <c r="E170" s="108">
        <v>25745</v>
      </c>
      <c r="F170" s="108">
        <v>24995</v>
      </c>
      <c r="G170" s="108">
        <v>50740</v>
      </c>
      <c r="H170" s="108">
        <v>94</v>
      </c>
      <c r="I170" s="108">
        <v>95</v>
      </c>
      <c r="J170" s="108">
        <v>95</v>
      </c>
      <c r="K170" s="108">
        <v>3</v>
      </c>
      <c r="L170" s="108">
        <v>3</v>
      </c>
      <c r="M170" s="108">
        <v>3</v>
      </c>
      <c r="N170" s="108">
        <v>92</v>
      </c>
      <c r="O170" s="108">
        <v>94</v>
      </c>
      <c r="P170" s="108">
        <v>93</v>
      </c>
      <c r="Q170" s="108">
        <v>28</v>
      </c>
      <c r="R170" s="108">
        <v>22</v>
      </c>
      <c r="S170" s="108">
        <v>25</v>
      </c>
      <c r="T170" s="108">
        <v>55</v>
      </c>
      <c r="U170" s="108">
        <v>59</v>
      </c>
      <c r="V170" s="108">
        <v>57</v>
      </c>
      <c r="W170" s="108">
        <v>8</v>
      </c>
      <c r="X170" s="108">
        <v>11</v>
      </c>
      <c r="Y170" s="108">
        <v>10</v>
      </c>
      <c r="Z170" s="108">
        <v>1</v>
      </c>
      <c r="AA170" s="108">
        <v>1</v>
      </c>
      <c r="AB170" s="108">
        <v>1</v>
      </c>
      <c r="AC170" s="108">
        <v>2</v>
      </c>
      <c r="AD170" s="108">
        <v>2</v>
      </c>
      <c r="AE170" s="108">
        <v>2</v>
      </c>
      <c r="AF170" s="108">
        <v>5</v>
      </c>
      <c r="AG170" s="108">
        <v>4</v>
      </c>
      <c r="AH170" s="108">
        <v>4</v>
      </c>
      <c r="AI170" s="108">
        <v>1</v>
      </c>
      <c r="AJ170" s="108">
        <v>1</v>
      </c>
      <c r="AK170" s="108">
        <v>1</v>
      </c>
    </row>
    <row r="171" spans="1:37" s="41" customFormat="1" ht="11.25" customHeight="1" x14ac:dyDescent="0.2">
      <c r="A171" s="101"/>
      <c r="B171" s="100"/>
      <c r="C171" s="96"/>
      <c r="D171" s="5"/>
      <c r="E171" s="39" t="s">
        <v>487</v>
      </c>
      <c r="F171" s="39" t="s">
        <v>487</v>
      </c>
      <c r="G171" s="39" t="s">
        <v>487</v>
      </c>
      <c r="H171" s="39" t="s">
        <v>487</v>
      </c>
      <c r="I171" s="39" t="s">
        <v>487</v>
      </c>
      <c r="J171" s="39" t="s">
        <v>487</v>
      </c>
      <c r="K171" s="39" t="s">
        <v>487</v>
      </c>
      <c r="L171" s="39" t="s">
        <v>487</v>
      </c>
      <c r="M171" s="39" t="s">
        <v>487</v>
      </c>
      <c r="N171" s="39" t="s">
        <v>487</v>
      </c>
      <c r="O171" s="39" t="s">
        <v>487</v>
      </c>
      <c r="P171" s="39" t="s">
        <v>487</v>
      </c>
      <c r="Q171" s="39" t="s">
        <v>487</v>
      </c>
      <c r="R171" s="39" t="s">
        <v>487</v>
      </c>
      <c r="S171" s="39" t="s">
        <v>487</v>
      </c>
      <c r="T171" s="39" t="s">
        <v>487</v>
      </c>
      <c r="U171" s="39" t="s">
        <v>487</v>
      </c>
      <c r="V171" s="39" t="s">
        <v>487</v>
      </c>
      <c r="W171" s="39" t="s">
        <v>487</v>
      </c>
      <c r="X171" s="39" t="s">
        <v>487</v>
      </c>
      <c r="Y171" s="39" t="s">
        <v>487</v>
      </c>
      <c r="Z171" s="39" t="s">
        <v>487</v>
      </c>
      <c r="AA171" s="39" t="s">
        <v>487</v>
      </c>
      <c r="AB171" s="39" t="s">
        <v>487</v>
      </c>
      <c r="AC171" s="39" t="s">
        <v>487</v>
      </c>
      <c r="AD171" s="39" t="s">
        <v>487</v>
      </c>
      <c r="AE171" s="39" t="s">
        <v>487</v>
      </c>
      <c r="AF171" s="39" t="s">
        <v>487</v>
      </c>
      <c r="AG171" s="39" t="s">
        <v>487</v>
      </c>
      <c r="AH171" s="39" t="s">
        <v>487</v>
      </c>
      <c r="AI171" s="39" t="s">
        <v>487</v>
      </c>
      <c r="AJ171" s="39" t="s">
        <v>487</v>
      </c>
      <c r="AK171" s="39" t="s">
        <v>487</v>
      </c>
    </row>
    <row r="172" spans="1:37" ht="11.25" customHeight="1" x14ac:dyDescent="0.25">
      <c r="A172" s="5" t="s">
        <v>468</v>
      </c>
      <c r="B172" s="100">
        <v>301</v>
      </c>
      <c r="C172" s="5" t="s">
        <v>111</v>
      </c>
      <c r="D172" s="80" t="s">
        <v>112</v>
      </c>
      <c r="E172" s="39">
        <v>1085</v>
      </c>
      <c r="F172" s="39">
        <v>1020</v>
      </c>
      <c r="G172" s="39">
        <v>2105</v>
      </c>
      <c r="H172" s="39">
        <v>92</v>
      </c>
      <c r="I172" s="39">
        <v>94</v>
      </c>
      <c r="J172" s="39">
        <v>93</v>
      </c>
      <c r="K172" s="39">
        <v>4</v>
      </c>
      <c r="L172" s="39">
        <v>3</v>
      </c>
      <c r="M172" s="39">
        <v>4</v>
      </c>
      <c r="N172" s="39">
        <v>89</v>
      </c>
      <c r="O172" s="39">
        <v>92</v>
      </c>
      <c r="P172" s="39">
        <v>91</v>
      </c>
      <c r="Q172" s="39">
        <v>36</v>
      </c>
      <c r="R172" s="39">
        <v>27</v>
      </c>
      <c r="S172" s="39">
        <v>32</v>
      </c>
      <c r="T172" s="39">
        <v>49</v>
      </c>
      <c r="U172" s="39">
        <v>56</v>
      </c>
      <c r="V172" s="39">
        <v>52</v>
      </c>
      <c r="W172" s="39">
        <v>4</v>
      </c>
      <c r="X172" s="39">
        <v>9</v>
      </c>
      <c r="Y172" s="39">
        <v>7</v>
      </c>
      <c r="Z172" s="39">
        <v>1</v>
      </c>
      <c r="AA172" s="39" t="s">
        <v>31</v>
      </c>
      <c r="AB172" s="39" t="s">
        <v>31</v>
      </c>
      <c r="AC172" s="39">
        <v>3</v>
      </c>
      <c r="AD172" s="39">
        <v>1</v>
      </c>
      <c r="AE172" s="39">
        <v>2</v>
      </c>
      <c r="AF172" s="39">
        <v>5</v>
      </c>
      <c r="AG172" s="39">
        <v>6</v>
      </c>
      <c r="AH172" s="39">
        <v>5</v>
      </c>
      <c r="AI172" s="39">
        <v>2</v>
      </c>
      <c r="AJ172" s="39">
        <v>1</v>
      </c>
      <c r="AK172" s="39">
        <v>2</v>
      </c>
    </row>
    <row r="173" spans="1:37" ht="11.25" customHeight="1" x14ac:dyDescent="0.25">
      <c r="A173" s="5" t="s">
        <v>469</v>
      </c>
      <c r="B173" s="100">
        <v>302</v>
      </c>
      <c r="C173" s="5" t="s">
        <v>113</v>
      </c>
      <c r="D173" s="80" t="s">
        <v>112</v>
      </c>
      <c r="E173" s="39">
        <v>1795</v>
      </c>
      <c r="F173" s="39">
        <v>1600</v>
      </c>
      <c r="G173" s="39">
        <v>3395</v>
      </c>
      <c r="H173" s="39">
        <v>94</v>
      </c>
      <c r="I173" s="39">
        <v>94</v>
      </c>
      <c r="J173" s="39">
        <v>94</v>
      </c>
      <c r="K173" s="39">
        <v>2</v>
      </c>
      <c r="L173" s="39">
        <v>2</v>
      </c>
      <c r="M173" s="39">
        <v>2</v>
      </c>
      <c r="N173" s="39">
        <v>92</v>
      </c>
      <c r="O173" s="39">
        <v>94</v>
      </c>
      <c r="P173" s="39">
        <v>93</v>
      </c>
      <c r="Q173" s="39">
        <v>26</v>
      </c>
      <c r="R173" s="39">
        <v>19</v>
      </c>
      <c r="S173" s="39">
        <v>23</v>
      </c>
      <c r="T173" s="39">
        <v>60</v>
      </c>
      <c r="U173" s="39">
        <v>65</v>
      </c>
      <c r="V173" s="39">
        <v>63</v>
      </c>
      <c r="W173" s="39">
        <v>6</v>
      </c>
      <c r="X173" s="39">
        <v>9</v>
      </c>
      <c r="Y173" s="39">
        <v>7</v>
      </c>
      <c r="Z173" s="39" t="s">
        <v>31</v>
      </c>
      <c r="AA173" s="39">
        <v>1</v>
      </c>
      <c r="AB173" s="39">
        <v>1</v>
      </c>
      <c r="AC173" s="39">
        <v>1</v>
      </c>
      <c r="AD173" s="39">
        <v>1</v>
      </c>
      <c r="AE173" s="39">
        <v>1</v>
      </c>
      <c r="AF173" s="39">
        <v>5</v>
      </c>
      <c r="AG173" s="39">
        <v>4</v>
      </c>
      <c r="AH173" s="39">
        <v>4</v>
      </c>
      <c r="AI173" s="39">
        <v>2</v>
      </c>
      <c r="AJ173" s="39">
        <v>2</v>
      </c>
      <c r="AK173" s="39">
        <v>2</v>
      </c>
    </row>
    <row r="174" spans="1:37" ht="11.25" customHeight="1" x14ac:dyDescent="0.25">
      <c r="A174" s="5" t="s">
        <v>470</v>
      </c>
      <c r="B174" s="100">
        <v>303</v>
      </c>
      <c r="C174" s="5" t="s">
        <v>129</v>
      </c>
      <c r="D174" s="80" t="s">
        <v>112</v>
      </c>
      <c r="E174" s="39">
        <v>1585</v>
      </c>
      <c r="F174" s="39">
        <v>1545</v>
      </c>
      <c r="G174" s="39">
        <v>3130</v>
      </c>
      <c r="H174" s="39">
        <v>95</v>
      </c>
      <c r="I174" s="39">
        <v>97</v>
      </c>
      <c r="J174" s="39">
        <v>96</v>
      </c>
      <c r="K174" s="39">
        <v>5</v>
      </c>
      <c r="L174" s="39">
        <v>6</v>
      </c>
      <c r="M174" s="39">
        <v>6</v>
      </c>
      <c r="N174" s="39">
        <v>93</v>
      </c>
      <c r="O174" s="39">
        <v>94</v>
      </c>
      <c r="P174" s="39">
        <v>93</v>
      </c>
      <c r="Q174" s="39">
        <v>30</v>
      </c>
      <c r="R174" s="39">
        <v>25</v>
      </c>
      <c r="S174" s="39">
        <v>28</v>
      </c>
      <c r="T174" s="39">
        <v>60</v>
      </c>
      <c r="U174" s="39">
        <v>62</v>
      </c>
      <c r="V174" s="39">
        <v>61</v>
      </c>
      <c r="W174" s="39">
        <v>6</v>
      </c>
      <c r="X174" s="39">
        <v>7</v>
      </c>
      <c r="Y174" s="39">
        <v>6</v>
      </c>
      <c r="Z174" s="39" t="s">
        <v>31</v>
      </c>
      <c r="AA174" s="39">
        <v>1</v>
      </c>
      <c r="AB174" s="39">
        <v>1</v>
      </c>
      <c r="AC174" s="39">
        <v>2</v>
      </c>
      <c r="AD174" s="39">
        <v>2</v>
      </c>
      <c r="AE174" s="39">
        <v>2</v>
      </c>
      <c r="AF174" s="39">
        <v>4</v>
      </c>
      <c r="AG174" s="39">
        <v>3</v>
      </c>
      <c r="AH174" s="39">
        <v>4</v>
      </c>
      <c r="AI174" s="39">
        <v>1</v>
      </c>
      <c r="AJ174" s="39" t="s">
        <v>31</v>
      </c>
      <c r="AK174" s="39">
        <v>1</v>
      </c>
    </row>
    <row r="175" spans="1:37" ht="11.25" customHeight="1" x14ac:dyDescent="0.25">
      <c r="A175" s="5" t="s">
        <v>471</v>
      </c>
      <c r="B175" s="100">
        <v>304</v>
      </c>
      <c r="C175" s="5" t="s">
        <v>142</v>
      </c>
      <c r="D175" s="80" t="s">
        <v>112</v>
      </c>
      <c r="E175" s="39">
        <v>1470</v>
      </c>
      <c r="F175" s="39">
        <v>1405</v>
      </c>
      <c r="G175" s="39">
        <v>2875</v>
      </c>
      <c r="H175" s="39">
        <v>94</v>
      </c>
      <c r="I175" s="39">
        <v>96</v>
      </c>
      <c r="J175" s="39">
        <v>95</v>
      </c>
      <c r="K175" s="39">
        <v>2</v>
      </c>
      <c r="L175" s="39">
        <v>1</v>
      </c>
      <c r="M175" s="39">
        <v>1</v>
      </c>
      <c r="N175" s="39">
        <v>93</v>
      </c>
      <c r="O175" s="39">
        <v>96</v>
      </c>
      <c r="P175" s="39">
        <v>94</v>
      </c>
      <c r="Q175" s="39">
        <v>29</v>
      </c>
      <c r="R175" s="39">
        <v>24</v>
      </c>
      <c r="S175" s="39">
        <v>27</v>
      </c>
      <c r="T175" s="39">
        <v>57</v>
      </c>
      <c r="U175" s="39">
        <v>62</v>
      </c>
      <c r="V175" s="39">
        <v>59</v>
      </c>
      <c r="W175" s="39">
        <v>6</v>
      </c>
      <c r="X175" s="39">
        <v>9</v>
      </c>
      <c r="Y175" s="39">
        <v>7</v>
      </c>
      <c r="Z175" s="39">
        <v>1</v>
      </c>
      <c r="AA175" s="39">
        <v>1</v>
      </c>
      <c r="AB175" s="39">
        <v>1</v>
      </c>
      <c r="AC175" s="39">
        <v>1</v>
      </c>
      <c r="AD175" s="39">
        <v>1</v>
      </c>
      <c r="AE175" s="39">
        <v>1</v>
      </c>
      <c r="AF175" s="39">
        <v>4</v>
      </c>
      <c r="AG175" s="39">
        <v>2</v>
      </c>
      <c r="AH175" s="39">
        <v>3</v>
      </c>
      <c r="AI175" s="39">
        <v>2</v>
      </c>
      <c r="AJ175" s="39">
        <v>1</v>
      </c>
      <c r="AK175" s="39">
        <v>1</v>
      </c>
    </row>
    <row r="176" spans="1:37" ht="11.25" customHeight="1" x14ac:dyDescent="0.25">
      <c r="A176" s="5" t="s">
        <v>472</v>
      </c>
      <c r="B176" s="100">
        <v>305</v>
      </c>
      <c r="C176" s="5" t="s">
        <v>145</v>
      </c>
      <c r="D176" s="80" t="s">
        <v>112</v>
      </c>
      <c r="E176" s="39">
        <v>1605</v>
      </c>
      <c r="F176" s="39">
        <v>1685</v>
      </c>
      <c r="G176" s="39">
        <v>3290</v>
      </c>
      <c r="H176" s="39">
        <v>95</v>
      </c>
      <c r="I176" s="39">
        <v>96</v>
      </c>
      <c r="J176" s="39">
        <v>96</v>
      </c>
      <c r="K176" s="39">
        <v>4</v>
      </c>
      <c r="L176" s="39">
        <v>6</v>
      </c>
      <c r="M176" s="39">
        <v>5</v>
      </c>
      <c r="N176" s="39">
        <v>93</v>
      </c>
      <c r="O176" s="39">
        <v>94</v>
      </c>
      <c r="P176" s="39">
        <v>93</v>
      </c>
      <c r="Q176" s="39">
        <v>26</v>
      </c>
      <c r="R176" s="39">
        <v>20</v>
      </c>
      <c r="S176" s="39">
        <v>23</v>
      </c>
      <c r="T176" s="39">
        <v>66</v>
      </c>
      <c r="U176" s="39">
        <v>70</v>
      </c>
      <c r="V176" s="39">
        <v>68</v>
      </c>
      <c r="W176" s="39" t="s">
        <v>31</v>
      </c>
      <c r="X176" s="39">
        <v>3</v>
      </c>
      <c r="Y176" s="39">
        <v>2</v>
      </c>
      <c r="Z176" s="39" t="s">
        <v>31</v>
      </c>
      <c r="AA176" s="39">
        <v>1</v>
      </c>
      <c r="AB176" s="39">
        <v>1</v>
      </c>
      <c r="AC176" s="39">
        <v>2</v>
      </c>
      <c r="AD176" s="39">
        <v>3</v>
      </c>
      <c r="AE176" s="39">
        <v>3</v>
      </c>
      <c r="AF176" s="39">
        <v>4</v>
      </c>
      <c r="AG176" s="39">
        <v>3</v>
      </c>
      <c r="AH176" s="39">
        <v>3</v>
      </c>
      <c r="AI176" s="39">
        <v>1</v>
      </c>
      <c r="AJ176" s="39">
        <v>1</v>
      </c>
      <c r="AK176" s="39">
        <v>1</v>
      </c>
    </row>
    <row r="177" spans="1:37" ht="11.25" customHeight="1" x14ac:dyDescent="0.25">
      <c r="A177" s="5" t="s">
        <v>473</v>
      </c>
      <c r="B177" s="100">
        <v>306</v>
      </c>
      <c r="C177" s="5" t="s">
        <v>164</v>
      </c>
      <c r="D177" s="80" t="s">
        <v>112</v>
      </c>
      <c r="E177" s="39">
        <v>1790</v>
      </c>
      <c r="F177" s="39">
        <v>1855</v>
      </c>
      <c r="G177" s="39">
        <v>3650</v>
      </c>
      <c r="H177" s="39">
        <v>92</v>
      </c>
      <c r="I177" s="39">
        <v>95</v>
      </c>
      <c r="J177" s="39">
        <v>93</v>
      </c>
      <c r="K177" s="39">
        <v>3</v>
      </c>
      <c r="L177" s="39">
        <v>3</v>
      </c>
      <c r="M177" s="39">
        <v>3</v>
      </c>
      <c r="N177" s="39">
        <v>90</v>
      </c>
      <c r="O177" s="39">
        <v>93</v>
      </c>
      <c r="P177" s="39">
        <v>92</v>
      </c>
      <c r="Q177" s="39">
        <v>26</v>
      </c>
      <c r="R177" s="39">
        <v>18</v>
      </c>
      <c r="S177" s="39">
        <v>22</v>
      </c>
      <c r="T177" s="39">
        <v>49</v>
      </c>
      <c r="U177" s="39">
        <v>56</v>
      </c>
      <c r="V177" s="39">
        <v>53</v>
      </c>
      <c r="W177" s="39">
        <v>15</v>
      </c>
      <c r="X177" s="39">
        <v>18</v>
      </c>
      <c r="Y177" s="39">
        <v>17</v>
      </c>
      <c r="Z177" s="39">
        <v>1</v>
      </c>
      <c r="AA177" s="39">
        <v>1</v>
      </c>
      <c r="AB177" s="39">
        <v>1</v>
      </c>
      <c r="AC177" s="39">
        <v>2</v>
      </c>
      <c r="AD177" s="39">
        <v>2</v>
      </c>
      <c r="AE177" s="39">
        <v>2</v>
      </c>
      <c r="AF177" s="39">
        <v>6</v>
      </c>
      <c r="AG177" s="39">
        <v>4</v>
      </c>
      <c r="AH177" s="39">
        <v>5</v>
      </c>
      <c r="AI177" s="39">
        <v>2</v>
      </c>
      <c r="AJ177" s="39">
        <v>1</v>
      </c>
      <c r="AK177" s="39">
        <v>1</v>
      </c>
    </row>
    <row r="178" spans="1:37" ht="11.25" customHeight="1" x14ac:dyDescent="0.25">
      <c r="A178" s="5" t="s">
        <v>474</v>
      </c>
      <c r="B178" s="100">
        <v>307</v>
      </c>
      <c r="C178" s="5" t="s">
        <v>182</v>
      </c>
      <c r="D178" s="80" t="s">
        <v>112</v>
      </c>
      <c r="E178" s="39">
        <v>1485</v>
      </c>
      <c r="F178" s="39">
        <v>1395</v>
      </c>
      <c r="G178" s="39">
        <v>2875</v>
      </c>
      <c r="H178" s="39">
        <v>94</v>
      </c>
      <c r="I178" s="39">
        <v>96</v>
      </c>
      <c r="J178" s="39">
        <v>95</v>
      </c>
      <c r="K178" s="39">
        <v>2</v>
      </c>
      <c r="L178" s="39">
        <v>1</v>
      </c>
      <c r="M178" s="39">
        <v>2</v>
      </c>
      <c r="N178" s="39">
        <v>93</v>
      </c>
      <c r="O178" s="39">
        <v>94</v>
      </c>
      <c r="P178" s="39">
        <v>93</v>
      </c>
      <c r="Q178" s="39">
        <v>29</v>
      </c>
      <c r="R178" s="39">
        <v>21</v>
      </c>
      <c r="S178" s="39">
        <v>25</v>
      </c>
      <c r="T178" s="39">
        <v>62</v>
      </c>
      <c r="U178" s="39">
        <v>69</v>
      </c>
      <c r="V178" s="39">
        <v>65</v>
      </c>
      <c r="W178" s="39">
        <v>1</v>
      </c>
      <c r="X178" s="39">
        <v>3</v>
      </c>
      <c r="Y178" s="39">
        <v>2</v>
      </c>
      <c r="Z178" s="39">
        <v>1</v>
      </c>
      <c r="AA178" s="39">
        <v>1</v>
      </c>
      <c r="AB178" s="39">
        <v>1</v>
      </c>
      <c r="AC178" s="39">
        <v>1</v>
      </c>
      <c r="AD178" s="39">
        <v>1</v>
      </c>
      <c r="AE178" s="39">
        <v>1</v>
      </c>
      <c r="AF178" s="39">
        <v>5</v>
      </c>
      <c r="AG178" s="39">
        <v>3</v>
      </c>
      <c r="AH178" s="39">
        <v>4</v>
      </c>
      <c r="AI178" s="39">
        <v>1</v>
      </c>
      <c r="AJ178" s="39">
        <v>1</v>
      </c>
      <c r="AK178" s="39">
        <v>1</v>
      </c>
    </row>
    <row r="179" spans="1:37" ht="11.25" customHeight="1" x14ac:dyDescent="0.25">
      <c r="A179" s="5" t="s">
        <v>475</v>
      </c>
      <c r="B179" s="100">
        <v>308</v>
      </c>
      <c r="C179" s="5" t="s">
        <v>185</v>
      </c>
      <c r="D179" s="80" t="s">
        <v>112</v>
      </c>
      <c r="E179" s="39">
        <v>1920</v>
      </c>
      <c r="F179" s="39">
        <v>1745</v>
      </c>
      <c r="G179" s="39">
        <v>3665</v>
      </c>
      <c r="H179" s="39">
        <v>93</v>
      </c>
      <c r="I179" s="39">
        <v>95</v>
      </c>
      <c r="J179" s="39">
        <v>94</v>
      </c>
      <c r="K179" s="39">
        <v>2</v>
      </c>
      <c r="L179" s="39">
        <v>2</v>
      </c>
      <c r="M179" s="39">
        <v>2</v>
      </c>
      <c r="N179" s="39">
        <v>92</v>
      </c>
      <c r="O179" s="39">
        <v>94</v>
      </c>
      <c r="P179" s="39">
        <v>93</v>
      </c>
      <c r="Q179" s="39">
        <v>26</v>
      </c>
      <c r="R179" s="39">
        <v>23</v>
      </c>
      <c r="S179" s="39">
        <v>24</v>
      </c>
      <c r="T179" s="39">
        <v>58</v>
      </c>
      <c r="U179" s="39">
        <v>58</v>
      </c>
      <c r="V179" s="39">
        <v>58</v>
      </c>
      <c r="W179" s="39">
        <v>7</v>
      </c>
      <c r="X179" s="39">
        <v>12</v>
      </c>
      <c r="Y179" s="39">
        <v>9</v>
      </c>
      <c r="Z179" s="39">
        <v>1</v>
      </c>
      <c r="AA179" s="39">
        <v>1</v>
      </c>
      <c r="AB179" s="39">
        <v>1</v>
      </c>
      <c r="AC179" s="39">
        <v>1</v>
      </c>
      <c r="AD179" s="39">
        <v>1</v>
      </c>
      <c r="AE179" s="39">
        <v>1</v>
      </c>
      <c r="AF179" s="39">
        <v>5</v>
      </c>
      <c r="AG179" s="39">
        <v>4</v>
      </c>
      <c r="AH179" s="39">
        <v>5</v>
      </c>
      <c r="AI179" s="39">
        <v>2</v>
      </c>
      <c r="AJ179" s="39">
        <v>1</v>
      </c>
      <c r="AK179" s="39">
        <v>1</v>
      </c>
    </row>
    <row r="180" spans="1:37" ht="11.25" customHeight="1" x14ac:dyDescent="0.25">
      <c r="A180" s="5" t="s">
        <v>476</v>
      </c>
      <c r="B180" s="100">
        <v>203</v>
      </c>
      <c r="C180" s="5" t="s">
        <v>189</v>
      </c>
      <c r="D180" s="80" t="s">
        <v>112</v>
      </c>
      <c r="E180" s="39">
        <v>1015</v>
      </c>
      <c r="F180" s="39">
        <v>1090</v>
      </c>
      <c r="G180" s="39">
        <v>2110</v>
      </c>
      <c r="H180" s="39">
        <v>93</v>
      </c>
      <c r="I180" s="39">
        <v>95</v>
      </c>
      <c r="J180" s="39">
        <v>94</v>
      </c>
      <c r="K180" s="39">
        <v>4</v>
      </c>
      <c r="L180" s="39">
        <v>5</v>
      </c>
      <c r="M180" s="39">
        <v>5</v>
      </c>
      <c r="N180" s="39">
        <v>91</v>
      </c>
      <c r="O180" s="39">
        <v>93</v>
      </c>
      <c r="P180" s="39">
        <v>92</v>
      </c>
      <c r="Q180" s="39">
        <v>27</v>
      </c>
      <c r="R180" s="39">
        <v>23</v>
      </c>
      <c r="S180" s="39">
        <v>25</v>
      </c>
      <c r="T180" s="39">
        <v>63</v>
      </c>
      <c r="U180" s="39">
        <v>57</v>
      </c>
      <c r="V180" s="39">
        <v>60</v>
      </c>
      <c r="W180" s="39">
        <v>9</v>
      </c>
      <c r="X180" s="39">
        <v>15</v>
      </c>
      <c r="Y180" s="39">
        <v>12</v>
      </c>
      <c r="Z180" s="39" t="s">
        <v>31</v>
      </c>
      <c r="AA180" s="39">
        <v>1</v>
      </c>
      <c r="AB180" s="39">
        <v>1</v>
      </c>
      <c r="AC180" s="39">
        <v>2</v>
      </c>
      <c r="AD180" s="39">
        <v>2</v>
      </c>
      <c r="AE180" s="39">
        <v>2</v>
      </c>
      <c r="AF180" s="39">
        <v>6</v>
      </c>
      <c r="AG180" s="39">
        <v>4</v>
      </c>
      <c r="AH180" s="39">
        <v>5</v>
      </c>
      <c r="AI180" s="39">
        <v>1</v>
      </c>
      <c r="AJ180" s="39">
        <v>1</v>
      </c>
      <c r="AK180" s="39">
        <v>1</v>
      </c>
    </row>
    <row r="181" spans="1:37" ht="11.25" customHeight="1" x14ac:dyDescent="0.25">
      <c r="A181" s="5" t="s">
        <v>477</v>
      </c>
      <c r="B181" s="100">
        <v>310</v>
      </c>
      <c r="C181" s="5" t="s">
        <v>195</v>
      </c>
      <c r="D181" s="80" t="s">
        <v>112</v>
      </c>
      <c r="E181" s="39">
        <v>1060</v>
      </c>
      <c r="F181" s="39">
        <v>1030</v>
      </c>
      <c r="G181" s="39">
        <v>2090</v>
      </c>
      <c r="H181" s="39">
        <v>94</v>
      </c>
      <c r="I181" s="39">
        <v>95</v>
      </c>
      <c r="J181" s="39">
        <v>94</v>
      </c>
      <c r="K181" s="39">
        <v>1</v>
      </c>
      <c r="L181" s="39">
        <v>1</v>
      </c>
      <c r="M181" s="39">
        <v>1</v>
      </c>
      <c r="N181" s="39">
        <v>93</v>
      </c>
      <c r="O181" s="39">
        <v>94</v>
      </c>
      <c r="P181" s="39">
        <v>93</v>
      </c>
      <c r="Q181" s="39">
        <v>37</v>
      </c>
      <c r="R181" s="39">
        <v>28</v>
      </c>
      <c r="S181" s="39">
        <v>33</v>
      </c>
      <c r="T181" s="39">
        <v>44</v>
      </c>
      <c r="U181" s="39">
        <v>48</v>
      </c>
      <c r="V181" s="39">
        <v>46</v>
      </c>
      <c r="W181" s="39">
        <v>11</v>
      </c>
      <c r="X181" s="39">
        <v>18</v>
      </c>
      <c r="Y181" s="39">
        <v>14</v>
      </c>
      <c r="Z181" s="39">
        <v>1</v>
      </c>
      <c r="AA181" s="39" t="s">
        <v>31</v>
      </c>
      <c r="AB181" s="39">
        <v>1</v>
      </c>
      <c r="AC181" s="39">
        <v>1</v>
      </c>
      <c r="AD181" s="39">
        <v>1</v>
      </c>
      <c r="AE181" s="39">
        <v>1</v>
      </c>
      <c r="AF181" s="39">
        <v>5</v>
      </c>
      <c r="AG181" s="39">
        <v>4</v>
      </c>
      <c r="AH181" s="39">
        <v>4</v>
      </c>
      <c r="AI181" s="39">
        <v>2</v>
      </c>
      <c r="AJ181" s="39">
        <v>1</v>
      </c>
      <c r="AK181" s="39">
        <v>2</v>
      </c>
    </row>
    <row r="182" spans="1:37" ht="11.25" customHeight="1" x14ac:dyDescent="0.25">
      <c r="A182" s="5" t="s">
        <v>478</v>
      </c>
      <c r="B182" s="100">
        <v>311</v>
      </c>
      <c r="C182" s="5" t="s">
        <v>197</v>
      </c>
      <c r="D182" s="80" t="s">
        <v>112</v>
      </c>
      <c r="E182" s="39">
        <v>1575</v>
      </c>
      <c r="F182" s="39">
        <v>1455</v>
      </c>
      <c r="G182" s="39">
        <v>3030</v>
      </c>
      <c r="H182" s="39">
        <v>94</v>
      </c>
      <c r="I182" s="39">
        <v>95</v>
      </c>
      <c r="J182" s="39">
        <v>95</v>
      </c>
      <c r="K182" s="39">
        <v>7</v>
      </c>
      <c r="L182" s="39">
        <v>7</v>
      </c>
      <c r="M182" s="39">
        <v>7</v>
      </c>
      <c r="N182" s="39">
        <v>92</v>
      </c>
      <c r="O182" s="39">
        <v>93</v>
      </c>
      <c r="P182" s="39">
        <v>92</v>
      </c>
      <c r="Q182" s="39">
        <v>35</v>
      </c>
      <c r="R182" s="39">
        <v>29</v>
      </c>
      <c r="S182" s="39">
        <v>32</v>
      </c>
      <c r="T182" s="39" t="s">
        <v>20</v>
      </c>
      <c r="U182" s="39" t="s">
        <v>20</v>
      </c>
      <c r="V182" s="39">
        <v>28</v>
      </c>
      <c r="W182" s="39">
        <v>32</v>
      </c>
      <c r="X182" s="39">
        <v>32</v>
      </c>
      <c r="Y182" s="39">
        <v>32</v>
      </c>
      <c r="Z182" s="39" t="s">
        <v>20</v>
      </c>
      <c r="AA182" s="39" t="s">
        <v>20</v>
      </c>
      <c r="AB182" s="39" t="s">
        <v>31</v>
      </c>
      <c r="AC182" s="39">
        <v>3</v>
      </c>
      <c r="AD182" s="39">
        <v>2</v>
      </c>
      <c r="AE182" s="39">
        <v>3</v>
      </c>
      <c r="AF182" s="39">
        <v>5</v>
      </c>
      <c r="AG182" s="39">
        <v>4</v>
      </c>
      <c r="AH182" s="39">
        <v>5</v>
      </c>
      <c r="AI182" s="39">
        <v>1</v>
      </c>
      <c r="AJ182" s="39" t="s">
        <v>31</v>
      </c>
      <c r="AK182" s="39">
        <v>1</v>
      </c>
    </row>
    <row r="183" spans="1:37" ht="11.25" customHeight="1" x14ac:dyDescent="0.25">
      <c r="A183" s="5" t="s">
        <v>479</v>
      </c>
      <c r="B183" s="100">
        <v>312</v>
      </c>
      <c r="C183" s="5" t="s">
        <v>200</v>
      </c>
      <c r="D183" s="80" t="s">
        <v>112</v>
      </c>
      <c r="E183" s="39">
        <v>1585</v>
      </c>
      <c r="F183" s="39">
        <v>1475</v>
      </c>
      <c r="G183" s="39">
        <v>3065</v>
      </c>
      <c r="H183" s="39">
        <v>93</v>
      </c>
      <c r="I183" s="39">
        <v>94</v>
      </c>
      <c r="J183" s="39">
        <v>93</v>
      </c>
      <c r="K183" s="39">
        <v>6</v>
      </c>
      <c r="L183" s="39">
        <v>4</v>
      </c>
      <c r="M183" s="39">
        <v>5</v>
      </c>
      <c r="N183" s="39">
        <v>89</v>
      </c>
      <c r="O183" s="39">
        <v>90</v>
      </c>
      <c r="P183" s="39">
        <v>90</v>
      </c>
      <c r="Q183" s="39">
        <v>30</v>
      </c>
      <c r="R183" s="39">
        <v>23</v>
      </c>
      <c r="S183" s="39">
        <v>27</v>
      </c>
      <c r="T183" s="39">
        <v>58</v>
      </c>
      <c r="U183" s="39">
        <v>65</v>
      </c>
      <c r="V183" s="39">
        <v>61</v>
      </c>
      <c r="W183" s="39">
        <v>1</v>
      </c>
      <c r="X183" s="39">
        <v>2</v>
      </c>
      <c r="Y183" s="39">
        <v>1</v>
      </c>
      <c r="Z183" s="39">
        <v>1</v>
      </c>
      <c r="AA183" s="39">
        <v>1</v>
      </c>
      <c r="AB183" s="39">
        <v>1</v>
      </c>
      <c r="AC183" s="39">
        <v>3</v>
      </c>
      <c r="AD183" s="39">
        <v>3</v>
      </c>
      <c r="AE183" s="39">
        <v>3</v>
      </c>
      <c r="AF183" s="39">
        <v>6</v>
      </c>
      <c r="AG183" s="39">
        <v>5</v>
      </c>
      <c r="AH183" s="39">
        <v>5</v>
      </c>
      <c r="AI183" s="39">
        <v>2</v>
      </c>
      <c r="AJ183" s="39">
        <v>2</v>
      </c>
      <c r="AK183" s="39">
        <v>2</v>
      </c>
    </row>
    <row r="184" spans="1:37" ht="11.25" customHeight="1" x14ac:dyDescent="0.25">
      <c r="A184" s="5" t="s">
        <v>480</v>
      </c>
      <c r="B184" s="100">
        <v>313</v>
      </c>
      <c r="C184" s="5" t="s">
        <v>201</v>
      </c>
      <c r="D184" s="80" t="s">
        <v>112</v>
      </c>
      <c r="E184" s="39">
        <v>1330</v>
      </c>
      <c r="F184" s="39">
        <v>1300</v>
      </c>
      <c r="G184" s="39">
        <v>2630</v>
      </c>
      <c r="H184" s="39">
        <v>94</v>
      </c>
      <c r="I184" s="39">
        <v>96</v>
      </c>
      <c r="J184" s="39">
        <v>95</v>
      </c>
      <c r="K184" s="39">
        <v>3</v>
      </c>
      <c r="L184" s="39">
        <v>2</v>
      </c>
      <c r="M184" s="39">
        <v>2</v>
      </c>
      <c r="N184" s="39">
        <v>92</v>
      </c>
      <c r="O184" s="39">
        <v>94</v>
      </c>
      <c r="P184" s="39">
        <v>93</v>
      </c>
      <c r="Q184" s="39">
        <v>27</v>
      </c>
      <c r="R184" s="39">
        <v>24</v>
      </c>
      <c r="S184" s="39">
        <v>25</v>
      </c>
      <c r="T184" s="39">
        <v>64</v>
      </c>
      <c r="U184" s="39">
        <v>66</v>
      </c>
      <c r="V184" s="39">
        <v>65</v>
      </c>
      <c r="W184" s="39">
        <v>1</v>
      </c>
      <c r="X184" s="39">
        <v>4</v>
      </c>
      <c r="Y184" s="39">
        <v>3</v>
      </c>
      <c r="Z184" s="39">
        <v>1</v>
      </c>
      <c r="AA184" s="39" t="s">
        <v>31</v>
      </c>
      <c r="AB184" s="39">
        <v>1</v>
      </c>
      <c r="AC184" s="39">
        <v>2</v>
      </c>
      <c r="AD184" s="39">
        <v>1</v>
      </c>
      <c r="AE184" s="39">
        <v>1</v>
      </c>
      <c r="AF184" s="39">
        <v>5</v>
      </c>
      <c r="AG184" s="39">
        <v>4</v>
      </c>
      <c r="AH184" s="39">
        <v>4</v>
      </c>
      <c r="AI184" s="39">
        <v>1</v>
      </c>
      <c r="AJ184" s="39">
        <v>1</v>
      </c>
      <c r="AK184" s="39">
        <v>1</v>
      </c>
    </row>
    <row r="185" spans="1:37" ht="11.25" customHeight="1" x14ac:dyDescent="0.25">
      <c r="A185" s="5" t="s">
        <v>481</v>
      </c>
      <c r="B185" s="100">
        <v>314</v>
      </c>
      <c r="C185" s="5" t="s">
        <v>208</v>
      </c>
      <c r="D185" s="80" t="s">
        <v>112</v>
      </c>
      <c r="E185" s="39">
        <v>735</v>
      </c>
      <c r="F185" s="39">
        <v>815</v>
      </c>
      <c r="G185" s="39">
        <v>1550</v>
      </c>
      <c r="H185" s="39">
        <v>95</v>
      </c>
      <c r="I185" s="39">
        <v>95</v>
      </c>
      <c r="J185" s="39">
        <v>95</v>
      </c>
      <c r="K185" s="39">
        <v>3</v>
      </c>
      <c r="L185" s="39">
        <v>3</v>
      </c>
      <c r="M185" s="39">
        <v>3</v>
      </c>
      <c r="N185" s="39">
        <v>94</v>
      </c>
      <c r="O185" s="39">
        <v>93</v>
      </c>
      <c r="P185" s="39">
        <v>93</v>
      </c>
      <c r="Q185" s="39">
        <v>23</v>
      </c>
      <c r="R185" s="39">
        <v>16</v>
      </c>
      <c r="S185" s="39">
        <v>19</v>
      </c>
      <c r="T185" s="39">
        <v>64</v>
      </c>
      <c r="U185" s="39">
        <v>62</v>
      </c>
      <c r="V185" s="39">
        <v>63</v>
      </c>
      <c r="W185" s="39">
        <v>6</v>
      </c>
      <c r="X185" s="39">
        <v>14</v>
      </c>
      <c r="Y185" s="39">
        <v>10</v>
      </c>
      <c r="Z185" s="39">
        <v>1</v>
      </c>
      <c r="AA185" s="39">
        <v>1</v>
      </c>
      <c r="AB185" s="39">
        <v>1</v>
      </c>
      <c r="AC185" s="39">
        <v>2</v>
      </c>
      <c r="AD185" s="39">
        <v>2</v>
      </c>
      <c r="AE185" s="39">
        <v>2</v>
      </c>
      <c r="AF185" s="39">
        <v>3</v>
      </c>
      <c r="AG185" s="39">
        <v>3</v>
      </c>
      <c r="AH185" s="39">
        <v>3</v>
      </c>
      <c r="AI185" s="39">
        <v>1</v>
      </c>
      <c r="AJ185" s="39">
        <v>2</v>
      </c>
      <c r="AK185" s="39">
        <v>2</v>
      </c>
    </row>
    <row r="186" spans="1:37" ht="11.25" customHeight="1" x14ac:dyDescent="0.25">
      <c r="A186" s="5" t="s">
        <v>482</v>
      </c>
      <c r="B186" s="100">
        <v>315</v>
      </c>
      <c r="C186" s="5" t="s">
        <v>222</v>
      </c>
      <c r="D186" s="80" t="s">
        <v>112</v>
      </c>
      <c r="E186" s="39">
        <v>805</v>
      </c>
      <c r="F186" s="39">
        <v>720</v>
      </c>
      <c r="G186" s="39">
        <v>1525</v>
      </c>
      <c r="H186" s="39">
        <v>93</v>
      </c>
      <c r="I186" s="39">
        <v>93</v>
      </c>
      <c r="J186" s="39">
        <v>93</v>
      </c>
      <c r="K186" s="39">
        <v>2</v>
      </c>
      <c r="L186" s="39">
        <v>1</v>
      </c>
      <c r="M186" s="39">
        <v>2</v>
      </c>
      <c r="N186" s="39">
        <v>91</v>
      </c>
      <c r="O186" s="39">
        <v>92</v>
      </c>
      <c r="P186" s="39">
        <v>91</v>
      </c>
      <c r="Q186" s="39">
        <v>29</v>
      </c>
      <c r="R186" s="39">
        <v>26</v>
      </c>
      <c r="S186" s="39">
        <v>28</v>
      </c>
      <c r="T186" s="39">
        <v>57</v>
      </c>
      <c r="U186" s="39">
        <v>56</v>
      </c>
      <c r="V186" s="39">
        <v>56</v>
      </c>
      <c r="W186" s="39">
        <v>5</v>
      </c>
      <c r="X186" s="39">
        <v>9</v>
      </c>
      <c r="Y186" s="39">
        <v>7</v>
      </c>
      <c r="Z186" s="39" t="s">
        <v>31</v>
      </c>
      <c r="AA186" s="39">
        <v>1</v>
      </c>
      <c r="AB186" s="39">
        <v>1</v>
      </c>
      <c r="AC186" s="39">
        <v>2</v>
      </c>
      <c r="AD186" s="39">
        <v>1</v>
      </c>
      <c r="AE186" s="39">
        <v>2</v>
      </c>
      <c r="AF186" s="39">
        <v>5</v>
      </c>
      <c r="AG186" s="39">
        <v>5</v>
      </c>
      <c r="AH186" s="39">
        <v>5</v>
      </c>
      <c r="AI186" s="39">
        <v>1</v>
      </c>
      <c r="AJ186" s="39">
        <v>1</v>
      </c>
      <c r="AK186" s="39">
        <v>1</v>
      </c>
    </row>
    <row r="187" spans="1:37" ht="11.25" customHeight="1" x14ac:dyDescent="0.25">
      <c r="A187" s="5" t="s">
        <v>483</v>
      </c>
      <c r="B187" s="100">
        <v>317</v>
      </c>
      <c r="C187" s="5" t="s">
        <v>244</v>
      </c>
      <c r="D187" s="80" t="s">
        <v>112</v>
      </c>
      <c r="E187" s="39">
        <v>1660</v>
      </c>
      <c r="F187" s="39">
        <v>1605</v>
      </c>
      <c r="G187" s="39">
        <v>3265</v>
      </c>
      <c r="H187" s="39">
        <v>96</v>
      </c>
      <c r="I187" s="39">
        <v>97</v>
      </c>
      <c r="J187" s="39">
        <v>96</v>
      </c>
      <c r="K187" s="39">
        <v>2</v>
      </c>
      <c r="L187" s="39">
        <v>2</v>
      </c>
      <c r="M187" s="39">
        <v>2</v>
      </c>
      <c r="N187" s="39">
        <v>95</v>
      </c>
      <c r="O187" s="39">
        <v>96</v>
      </c>
      <c r="P187" s="39">
        <v>95</v>
      </c>
      <c r="Q187" s="39">
        <v>22</v>
      </c>
      <c r="R187" s="39">
        <v>13</v>
      </c>
      <c r="S187" s="39">
        <v>17</v>
      </c>
      <c r="T187" s="39">
        <v>70</v>
      </c>
      <c r="U187" s="39">
        <v>78</v>
      </c>
      <c r="V187" s="39">
        <v>74</v>
      </c>
      <c r="W187" s="39">
        <v>2</v>
      </c>
      <c r="X187" s="39">
        <v>5</v>
      </c>
      <c r="Y187" s="39">
        <v>3</v>
      </c>
      <c r="Z187" s="39">
        <v>1</v>
      </c>
      <c r="AA187" s="39">
        <v>1</v>
      </c>
      <c r="AB187" s="39">
        <v>1</v>
      </c>
      <c r="AC187" s="39">
        <v>1</v>
      </c>
      <c r="AD187" s="39">
        <v>1</v>
      </c>
      <c r="AE187" s="39">
        <v>1</v>
      </c>
      <c r="AF187" s="39">
        <v>3</v>
      </c>
      <c r="AG187" s="39">
        <v>2</v>
      </c>
      <c r="AH187" s="39">
        <v>3</v>
      </c>
      <c r="AI187" s="39">
        <v>1</v>
      </c>
      <c r="AJ187" s="39">
        <v>1</v>
      </c>
      <c r="AK187" s="39">
        <v>1</v>
      </c>
    </row>
    <row r="188" spans="1:37" ht="11.25" customHeight="1" x14ac:dyDescent="0.25">
      <c r="A188" s="5" t="s">
        <v>484</v>
      </c>
      <c r="B188" s="100">
        <v>318</v>
      </c>
      <c r="C188" s="5" t="s">
        <v>246</v>
      </c>
      <c r="D188" s="80" t="s">
        <v>112</v>
      </c>
      <c r="E188" s="39">
        <v>660</v>
      </c>
      <c r="F188" s="39">
        <v>695</v>
      </c>
      <c r="G188" s="39">
        <v>1360</v>
      </c>
      <c r="H188" s="39">
        <v>91</v>
      </c>
      <c r="I188" s="39">
        <v>92</v>
      </c>
      <c r="J188" s="39">
        <v>91</v>
      </c>
      <c r="K188" s="39">
        <v>2</v>
      </c>
      <c r="L188" s="39">
        <v>4</v>
      </c>
      <c r="M188" s="39">
        <v>3</v>
      </c>
      <c r="N188" s="39">
        <v>88</v>
      </c>
      <c r="O188" s="39">
        <v>89</v>
      </c>
      <c r="P188" s="39">
        <v>88</v>
      </c>
      <c r="Q188" s="39">
        <v>27</v>
      </c>
      <c r="R188" s="39">
        <v>23</v>
      </c>
      <c r="S188" s="39">
        <v>25</v>
      </c>
      <c r="T188" s="39">
        <v>39</v>
      </c>
      <c r="U188" s="39">
        <v>37</v>
      </c>
      <c r="V188" s="39">
        <v>38</v>
      </c>
      <c r="W188" s="39">
        <v>22</v>
      </c>
      <c r="X188" s="39">
        <v>28</v>
      </c>
      <c r="Y188" s="39">
        <v>25</v>
      </c>
      <c r="Z188" s="39">
        <v>1</v>
      </c>
      <c r="AA188" s="39">
        <v>1</v>
      </c>
      <c r="AB188" s="39">
        <v>1</v>
      </c>
      <c r="AC188" s="39">
        <v>3</v>
      </c>
      <c r="AD188" s="39">
        <v>3</v>
      </c>
      <c r="AE188" s="39">
        <v>3</v>
      </c>
      <c r="AF188" s="39">
        <v>7</v>
      </c>
      <c r="AG188" s="39">
        <v>7</v>
      </c>
      <c r="AH188" s="39">
        <v>7</v>
      </c>
      <c r="AI188" s="39">
        <v>2</v>
      </c>
      <c r="AJ188" s="39">
        <v>1</v>
      </c>
      <c r="AK188" s="39">
        <v>2</v>
      </c>
    </row>
    <row r="189" spans="1:37" ht="11.25" customHeight="1" x14ac:dyDescent="0.25">
      <c r="A189" s="5" t="s">
        <v>485</v>
      </c>
      <c r="B189" s="100">
        <v>319</v>
      </c>
      <c r="C189" s="5" t="s">
        <v>271</v>
      </c>
      <c r="D189" s="80" t="s">
        <v>112</v>
      </c>
      <c r="E189" s="39">
        <v>1335</v>
      </c>
      <c r="F189" s="39">
        <v>1345</v>
      </c>
      <c r="G189" s="39">
        <v>2680</v>
      </c>
      <c r="H189" s="39">
        <v>96</v>
      </c>
      <c r="I189" s="39">
        <v>97</v>
      </c>
      <c r="J189" s="39">
        <v>97</v>
      </c>
      <c r="K189" s="39">
        <v>5</v>
      </c>
      <c r="L189" s="39">
        <v>4</v>
      </c>
      <c r="M189" s="39">
        <v>5</v>
      </c>
      <c r="N189" s="39">
        <v>95</v>
      </c>
      <c r="O189" s="39">
        <v>96</v>
      </c>
      <c r="P189" s="39">
        <v>95</v>
      </c>
      <c r="Q189" s="39">
        <v>23</v>
      </c>
      <c r="R189" s="39">
        <v>20</v>
      </c>
      <c r="S189" s="39">
        <v>22</v>
      </c>
      <c r="T189" s="39">
        <v>69</v>
      </c>
      <c r="U189" s="39">
        <v>72</v>
      </c>
      <c r="V189" s="39">
        <v>71</v>
      </c>
      <c r="W189" s="39">
        <v>2</v>
      </c>
      <c r="X189" s="39">
        <v>2</v>
      </c>
      <c r="Y189" s="39">
        <v>2</v>
      </c>
      <c r="Z189" s="39">
        <v>1</v>
      </c>
      <c r="AA189" s="39">
        <v>1</v>
      </c>
      <c r="AB189" s="39">
        <v>1</v>
      </c>
      <c r="AC189" s="39">
        <v>2</v>
      </c>
      <c r="AD189" s="39">
        <v>1</v>
      </c>
      <c r="AE189" s="39">
        <v>2</v>
      </c>
      <c r="AF189" s="39">
        <v>3</v>
      </c>
      <c r="AG189" s="39">
        <v>2</v>
      </c>
      <c r="AH189" s="39">
        <v>3</v>
      </c>
      <c r="AI189" s="39">
        <v>1</v>
      </c>
      <c r="AJ189" s="39">
        <v>1</v>
      </c>
      <c r="AK189" s="39">
        <v>1</v>
      </c>
    </row>
    <row r="190" spans="1:37" s="118" customFormat="1" ht="11.25" customHeight="1" x14ac:dyDescent="0.25">
      <c r="A190" s="5" t="s">
        <v>486</v>
      </c>
      <c r="B190" s="103">
        <v>320</v>
      </c>
      <c r="C190" s="5" t="s">
        <v>281</v>
      </c>
      <c r="D190" s="5" t="s">
        <v>112</v>
      </c>
      <c r="E190" s="39">
        <v>1245</v>
      </c>
      <c r="F190" s="39">
        <v>1205</v>
      </c>
      <c r="G190" s="39">
        <v>2450</v>
      </c>
      <c r="H190" s="39">
        <v>94</v>
      </c>
      <c r="I190" s="39">
        <v>95</v>
      </c>
      <c r="J190" s="39">
        <v>94</v>
      </c>
      <c r="K190" s="39">
        <v>2</v>
      </c>
      <c r="L190" s="39">
        <v>2</v>
      </c>
      <c r="M190" s="39">
        <v>2</v>
      </c>
      <c r="N190" s="39">
        <v>93</v>
      </c>
      <c r="O190" s="39">
        <v>94</v>
      </c>
      <c r="P190" s="39">
        <v>93</v>
      </c>
      <c r="Q190" s="39">
        <v>32</v>
      </c>
      <c r="R190" s="39">
        <v>30</v>
      </c>
      <c r="S190" s="39">
        <v>31</v>
      </c>
      <c r="T190" s="39">
        <v>31</v>
      </c>
      <c r="U190" s="39">
        <v>31</v>
      </c>
      <c r="V190" s="39">
        <v>31</v>
      </c>
      <c r="W190" s="39">
        <v>30</v>
      </c>
      <c r="X190" s="39">
        <v>32</v>
      </c>
      <c r="Y190" s="39">
        <v>31</v>
      </c>
      <c r="Z190" s="39" t="s">
        <v>31</v>
      </c>
      <c r="AA190" s="39" t="s">
        <v>31</v>
      </c>
      <c r="AB190" s="39" t="s">
        <v>31</v>
      </c>
      <c r="AC190" s="39">
        <v>1</v>
      </c>
      <c r="AD190" s="39">
        <v>1</v>
      </c>
      <c r="AE190" s="39">
        <v>1</v>
      </c>
      <c r="AF190" s="39">
        <v>4</v>
      </c>
      <c r="AG190" s="39">
        <v>4</v>
      </c>
      <c r="AH190" s="39">
        <v>4</v>
      </c>
      <c r="AI190" s="39">
        <v>2</v>
      </c>
      <c r="AJ190" s="39">
        <v>1</v>
      </c>
      <c r="AK190" s="39">
        <v>2</v>
      </c>
    </row>
    <row r="191" spans="1:37" ht="11.25" customHeight="1" x14ac:dyDescent="0.2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row>
    <row r="192" spans="1:37" ht="11.25" customHeight="1" x14ac:dyDescent="0.25">
      <c r="C192" s="25" t="s">
        <v>51</v>
      </c>
      <c r="AK192" s="28" t="s">
        <v>52</v>
      </c>
    </row>
    <row r="193" ht="11.25" customHeight="1" x14ac:dyDescent="0.25"/>
    <row r="194" ht="11.25" customHeight="1" x14ac:dyDescent="0.25"/>
    <row r="195" ht="11.25" customHeight="1" x14ac:dyDescent="0.25"/>
    <row r="196" ht="11.25" customHeight="1" x14ac:dyDescent="0.25"/>
  </sheetData>
  <sheetProtection formatCells="0" formatColumns="0" formatRows="0" insertColumns="0" insertRows="0" insertHyperlinks="0" deleteColumns="0" deleteRows="0" sort="0" autoFilter="0" pivotTables="0"/>
  <mergeCells count="13">
    <mergeCell ref="AC6:AE6"/>
    <mergeCell ref="AF6:AH6"/>
    <mergeCell ref="AI6:AK6"/>
    <mergeCell ref="A1:W1"/>
    <mergeCell ref="AF4:AK4"/>
    <mergeCell ref="E6:G6"/>
    <mergeCell ref="H6:J6"/>
    <mergeCell ref="K6:M6"/>
    <mergeCell ref="N6:P6"/>
    <mergeCell ref="Q6:S6"/>
    <mergeCell ref="T6:V6"/>
    <mergeCell ref="W6:Y6"/>
    <mergeCell ref="Z6:AB6"/>
  </mergeCells>
  <pageMargins left="0.7" right="0.7" top="0.75" bottom="0.75" header="0.3" footer="0.3"/>
  <pageSetup paperSize="9" scale="24"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N206"/>
  <sheetViews>
    <sheetView workbookViewId="0">
      <pane xSplit="4" ySplit="7" topLeftCell="E8" activePane="bottomRight" state="frozen"/>
      <selection pane="topRight" activeCell="D1" sqref="D1"/>
      <selection pane="bottomLeft" activeCell="A7" sqref="A7"/>
      <selection pane="bottomRight" sqref="A1:AK1"/>
    </sheetView>
  </sheetViews>
  <sheetFormatPr defaultRowHeight="15" x14ac:dyDescent="0.25"/>
  <cols>
    <col min="1" max="1" width="9.140625" style="117" customWidth="1"/>
    <col min="2" max="2" width="6.28515625" style="117" bestFit="1" customWidth="1"/>
    <col min="3" max="3" width="28.42578125" style="117" customWidth="1"/>
    <col min="4" max="4" width="19.28515625" style="117" bestFit="1" customWidth="1"/>
    <col min="5" max="7" width="9.140625" style="118"/>
    <col min="8" max="16" width="9.140625" style="117" customWidth="1"/>
    <col min="17" max="16384" width="9.140625" style="117"/>
  </cols>
  <sheetData>
    <row r="1" spans="1:40" s="41" customFormat="1" ht="12.75" x14ac:dyDescent="0.2">
      <c r="A1" s="212" t="s">
        <v>296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row>
    <row r="2" spans="1:40" s="41" customFormat="1" ht="15" customHeight="1" x14ac:dyDescent="0.2">
      <c r="A2" s="3" t="s">
        <v>33</v>
      </c>
      <c r="B2" s="35"/>
      <c r="C2" s="35"/>
      <c r="D2" s="113"/>
      <c r="E2" s="35"/>
      <c r="F2" s="35"/>
      <c r="G2" s="35"/>
    </row>
    <row r="3" spans="1:40" s="41" customFormat="1" ht="15" customHeight="1" x14ac:dyDescent="0.2">
      <c r="A3" s="33" t="s">
        <v>686</v>
      </c>
      <c r="B3" s="35"/>
      <c r="C3" s="35"/>
      <c r="D3" s="113"/>
      <c r="E3" s="35"/>
      <c r="F3" s="35"/>
      <c r="G3" s="35"/>
    </row>
    <row r="4" spans="1:40" s="41" customFormat="1" ht="11.25" x14ac:dyDescent="0.2">
      <c r="B4" s="35"/>
      <c r="C4" s="35"/>
      <c r="D4" s="113"/>
      <c r="E4" s="35"/>
      <c r="F4" s="35"/>
      <c r="G4" s="35"/>
      <c r="K4" s="114"/>
      <c r="L4" s="114"/>
      <c r="M4" s="114"/>
      <c r="N4" s="114"/>
      <c r="O4" s="114"/>
      <c r="P4" s="114"/>
      <c r="Q4" s="114"/>
      <c r="R4" s="114"/>
      <c r="S4" s="114"/>
      <c r="T4" s="114"/>
      <c r="U4" s="114"/>
      <c r="V4" s="114"/>
      <c r="W4" s="114"/>
      <c r="X4" s="114"/>
      <c r="Y4" s="114"/>
      <c r="Z4" s="114"/>
      <c r="AA4" s="114"/>
      <c r="AB4" s="114"/>
      <c r="AC4" s="114"/>
      <c r="AD4" s="114"/>
      <c r="AE4" s="114"/>
      <c r="AF4" s="221" t="s">
        <v>298</v>
      </c>
      <c r="AG4" s="221"/>
      <c r="AH4" s="221"/>
      <c r="AI4" s="221"/>
      <c r="AJ4" s="221"/>
      <c r="AK4" s="221"/>
    </row>
    <row r="5" spans="1:40" s="41" customFormat="1" ht="12" thickBot="1" x14ac:dyDescent="0.25">
      <c r="B5" s="35"/>
      <c r="C5" s="35"/>
      <c r="D5" s="113"/>
      <c r="E5" s="35"/>
      <c r="F5" s="35"/>
      <c r="G5" s="35"/>
      <c r="K5" s="120"/>
      <c r="L5" s="120"/>
      <c r="M5" s="120"/>
      <c r="N5" s="121"/>
      <c r="O5" s="114"/>
      <c r="P5" s="114"/>
      <c r="Q5" s="226"/>
      <c r="R5" s="226"/>
      <c r="S5" s="226"/>
      <c r="T5" s="226"/>
      <c r="U5" s="226"/>
      <c r="V5" s="226"/>
      <c r="W5" s="226"/>
      <c r="X5" s="226"/>
      <c r="Y5" s="226"/>
      <c r="Z5" s="226"/>
      <c r="AA5" s="226"/>
      <c r="AB5" s="226"/>
      <c r="AC5" s="226"/>
      <c r="AD5" s="226"/>
      <c r="AE5" s="226"/>
      <c r="AF5" s="226"/>
      <c r="AG5" s="226"/>
      <c r="AH5" s="226"/>
      <c r="AI5" s="226"/>
      <c r="AJ5" s="226"/>
      <c r="AK5" s="226"/>
    </row>
    <row r="6" spans="1:40" s="41" customFormat="1" ht="30.75" customHeight="1" x14ac:dyDescent="0.2">
      <c r="A6" s="36"/>
      <c r="E6" s="223" t="s">
        <v>670</v>
      </c>
      <c r="F6" s="222"/>
      <c r="G6" s="222"/>
      <c r="H6" s="224" t="s">
        <v>678</v>
      </c>
      <c r="I6" s="224"/>
      <c r="J6" s="224"/>
      <c r="K6" s="225" t="s">
        <v>679</v>
      </c>
      <c r="L6" s="225"/>
      <c r="M6" s="225"/>
      <c r="N6" s="222" t="s">
        <v>306</v>
      </c>
      <c r="O6" s="222"/>
      <c r="P6" s="222"/>
      <c r="Q6" s="222" t="s">
        <v>673</v>
      </c>
      <c r="R6" s="222"/>
      <c r="S6" s="222"/>
      <c r="T6" s="222" t="s">
        <v>307</v>
      </c>
      <c r="U6" s="222"/>
      <c r="V6" s="222"/>
      <c r="W6" s="222" t="s">
        <v>308</v>
      </c>
      <c r="X6" s="222"/>
      <c r="Y6" s="222"/>
      <c r="Z6" s="222" t="s">
        <v>674</v>
      </c>
      <c r="AA6" s="222"/>
      <c r="AB6" s="222"/>
      <c r="AC6" s="222" t="s">
        <v>680</v>
      </c>
      <c r="AD6" s="222"/>
      <c r="AE6" s="222"/>
      <c r="AF6" s="222" t="s">
        <v>676</v>
      </c>
      <c r="AG6" s="222"/>
      <c r="AH6" s="222"/>
      <c r="AI6" s="222" t="s">
        <v>677</v>
      </c>
      <c r="AJ6" s="222"/>
      <c r="AK6" s="222"/>
    </row>
    <row r="7" spans="1:40" s="41" customFormat="1" ht="33" customHeight="1" x14ac:dyDescent="0.2">
      <c r="A7" s="122" t="s">
        <v>299</v>
      </c>
      <c r="B7" s="107" t="s">
        <v>300</v>
      </c>
      <c r="C7" s="87" t="s">
        <v>301</v>
      </c>
      <c r="D7" s="88" t="s">
        <v>302</v>
      </c>
      <c r="E7" s="49" t="s">
        <v>685</v>
      </c>
      <c r="F7" s="123" t="s">
        <v>99</v>
      </c>
      <c r="G7" s="23" t="s">
        <v>79</v>
      </c>
      <c r="H7" s="49" t="s">
        <v>685</v>
      </c>
      <c r="I7" s="123" t="s">
        <v>99</v>
      </c>
      <c r="J7" s="23" t="s">
        <v>79</v>
      </c>
      <c r="K7" s="49" t="s">
        <v>685</v>
      </c>
      <c r="L7" s="123" t="s">
        <v>99</v>
      </c>
      <c r="M7" s="23" t="s">
        <v>79</v>
      </c>
      <c r="N7" s="49" t="s">
        <v>685</v>
      </c>
      <c r="O7" s="123" t="s">
        <v>99</v>
      </c>
      <c r="P7" s="23" t="s">
        <v>79</v>
      </c>
      <c r="Q7" s="49" t="s">
        <v>685</v>
      </c>
      <c r="R7" s="123" t="s">
        <v>99</v>
      </c>
      <c r="S7" s="23" t="s">
        <v>79</v>
      </c>
      <c r="T7" s="49" t="s">
        <v>685</v>
      </c>
      <c r="U7" s="123" t="s">
        <v>99</v>
      </c>
      <c r="V7" s="23" t="s">
        <v>79</v>
      </c>
      <c r="W7" s="49" t="s">
        <v>685</v>
      </c>
      <c r="X7" s="123" t="s">
        <v>99</v>
      </c>
      <c r="Y7" s="23" t="s">
        <v>79</v>
      </c>
      <c r="Z7" s="49" t="s">
        <v>685</v>
      </c>
      <c r="AA7" s="123" t="s">
        <v>99</v>
      </c>
      <c r="AB7" s="23" t="s">
        <v>79</v>
      </c>
      <c r="AC7" s="49" t="s">
        <v>685</v>
      </c>
      <c r="AD7" s="123" t="s">
        <v>99</v>
      </c>
      <c r="AE7" s="23" t="s">
        <v>79</v>
      </c>
      <c r="AF7" s="49" t="s">
        <v>685</v>
      </c>
      <c r="AG7" s="123" t="s">
        <v>99</v>
      </c>
      <c r="AH7" s="23" t="s">
        <v>79</v>
      </c>
      <c r="AI7" s="49" t="s">
        <v>685</v>
      </c>
      <c r="AJ7" s="123" t="s">
        <v>99</v>
      </c>
      <c r="AK7" s="23" t="s">
        <v>79</v>
      </c>
      <c r="AL7" s="124"/>
      <c r="AM7" s="124"/>
      <c r="AN7" s="125"/>
    </row>
    <row r="8" spans="1:40" s="41" customFormat="1" ht="11.25" x14ac:dyDescent="0.2">
      <c r="A8" s="86"/>
      <c r="B8" s="127"/>
      <c r="C8" s="92"/>
      <c r="D8" s="93"/>
      <c r="E8" s="123"/>
      <c r="F8" s="123"/>
      <c r="G8" s="23"/>
      <c r="H8" s="123"/>
      <c r="I8" s="123"/>
      <c r="J8" s="23"/>
      <c r="K8" s="123"/>
      <c r="L8" s="123"/>
      <c r="M8" s="23"/>
      <c r="N8" s="123"/>
      <c r="O8" s="123"/>
      <c r="P8" s="23"/>
      <c r="Q8" s="123"/>
      <c r="R8" s="123"/>
      <c r="S8" s="23"/>
      <c r="T8" s="123"/>
      <c r="U8" s="123"/>
      <c r="V8" s="23"/>
      <c r="W8" s="123"/>
      <c r="X8" s="123"/>
      <c r="Y8" s="23"/>
      <c r="Z8" s="123"/>
      <c r="AA8" s="123"/>
      <c r="AB8" s="23"/>
      <c r="AC8" s="123"/>
      <c r="AD8" s="123"/>
      <c r="AE8" s="23"/>
      <c r="AF8" s="123"/>
      <c r="AG8" s="123"/>
      <c r="AH8" s="23"/>
      <c r="AI8" s="123"/>
      <c r="AJ8" s="123"/>
      <c r="AK8" s="23"/>
      <c r="AL8" s="124"/>
      <c r="AM8" s="124"/>
      <c r="AN8" s="125"/>
    </row>
    <row r="9" spans="1:40" s="48" customFormat="1" ht="11.25" x14ac:dyDescent="0.2">
      <c r="A9" s="91" t="s">
        <v>313</v>
      </c>
      <c r="B9" s="86" t="s">
        <v>161</v>
      </c>
      <c r="C9" s="92" t="str">
        <f>"England  - " &amp;VLOOKUP(INDEX!H17,INDEX!$H$13:$J$14,3,0)</f>
        <v>England  - State-funded mainstream schools</v>
      </c>
      <c r="D9" s="93"/>
      <c r="E9" s="39">
        <f>IF(INDEX!$H$17=1,'LA33 (Disadv - SFM)'!E8,IF(INDEX!$H$17=2,'LA34 (Disadv - TOTSPEC)'!E8))</f>
        <v>144575</v>
      </c>
      <c r="F9" s="39">
        <f>IF(INDEX!$H$17=1,'LA33 (Disadv - SFM)'!F8,IF(INDEX!$H$17=2,'LA34 (Disadv - TOTSPEC)'!F8))</f>
        <v>403700</v>
      </c>
      <c r="G9" s="39">
        <f>IF(INDEX!$H$17=1,'LA33 (Disadv - SFM)'!G8,IF(INDEX!$H$17=2,'LA34 (Disadv - TOTSPEC)'!G8))</f>
        <v>548280</v>
      </c>
      <c r="H9" s="39">
        <f>IF(INDEX!$H$17=1,'LA33 (Disadv - SFM)'!H8,IF(INDEX!$H$17=2,'LA34 (Disadv - TOTSPEC)'!H8))</f>
        <v>88</v>
      </c>
      <c r="I9" s="39">
        <f>IF(INDEX!$H$17=1,'LA33 (Disadv - SFM)'!I8,IF(INDEX!$H$17=2,'LA34 (Disadv - TOTSPEC)'!I8))</f>
        <v>96</v>
      </c>
      <c r="J9" s="39">
        <f>IF(INDEX!$H$17=1,'LA33 (Disadv - SFM)'!J8,IF(INDEX!$H$17=2,'LA34 (Disadv - TOTSPEC)'!J8))</f>
        <v>94</v>
      </c>
      <c r="K9" s="39">
        <f>IF(INDEX!$H$17=1,'LA33 (Disadv - SFM)'!K8,IF(INDEX!$H$17=2,'LA34 (Disadv - TOTSPEC)'!K8))</f>
        <v>5</v>
      </c>
      <c r="L9" s="39">
        <f>IF(INDEX!$H$17=1,'LA33 (Disadv - SFM)'!L8,IF(INDEX!$H$17=2,'LA34 (Disadv - TOTSPEC)'!L8))</f>
        <v>6</v>
      </c>
      <c r="M9" s="39">
        <f>IF(INDEX!$H$17=1,'LA33 (Disadv - SFM)'!M8,IF(INDEX!$H$17=2,'LA34 (Disadv - TOTSPEC)'!M8))</f>
        <v>6</v>
      </c>
      <c r="N9" s="39">
        <f>IF(INDEX!$H$17=1,'LA33 (Disadv - SFM)'!N8,IF(INDEX!$H$17=2,'LA34 (Disadv - TOTSPEC)'!N8))</f>
        <v>84</v>
      </c>
      <c r="O9" s="39">
        <f>IF(INDEX!$H$17=1,'LA33 (Disadv - SFM)'!O8,IF(INDEX!$H$17=2,'LA34 (Disadv - TOTSPEC)'!O8))</f>
        <v>93</v>
      </c>
      <c r="P9" s="39">
        <f>IF(INDEX!$H$17=1,'LA33 (Disadv - SFM)'!P8,IF(INDEX!$H$17=2,'LA34 (Disadv - TOTSPEC)'!P8))</f>
        <v>91</v>
      </c>
      <c r="Q9" s="39">
        <f>IF(INDEX!$H$17=1,'LA33 (Disadv - SFM)'!Q8,IF(INDEX!$H$17=2,'LA34 (Disadv - TOTSPEC)'!Q8))</f>
        <v>46</v>
      </c>
      <c r="R9" s="39">
        <f>IF(INDEX!$H$17=1,'LA33 (Disadv - SFM)'!R8,IF(INDEX!$H$17=2,'LA34 (Disadv - TOTSPEC)'!R8))</f>
        <v>35</v>
      </c>
      <c r="S9" s="39">
        <f>IF(INDEX!$H$17=1,'LA33 (Disadv - SFM)'!S8,IF(INDEX!$H$17=2,'LA34 (Disadv - TOTSPEC)'!S8))</f>
        <v>38</v>
      </c>
      <c r="T9" s="39">
        <f>IF(INDEX!$H$17=1,'LA33 (Disadv - SFM)'!T8,IF(INDEX!$H$17=2,'LA34 (Disadv - TOTSPEC)'!T8))</f>
        <v>27</v>
      </c>
      <c r="U9" s="39">
        <f>IF(INDEX!$H$17=1,'LA33 (Disadv - SFM)'!U8,IF(INDEX!$H$17=2,'LA34 (Disadv - TOTSPEC)'!U8))</f>
        <v>44</v>
      </c>
      <c r="V9" s="39">
        <f>IF(INDEX!$H$17=1,'LA33 (Disadv - SFM)'!V8,IF(INDEX!$H$17=2,'LA34 (Disadv - TOTSPEC)'!V8))</f>
        <v>39</v>
      </c>
      <c r="W9" s="39">
        <f>IF(INDEX!$H$17=1,'LA33 (Disadv - SFM)'!W8,IF(INDEX!$H$17=2,'LA34 (Disadv - TOTSPEC)'!W8))</f>
        <v>10</v>
      </c>
      <c r="X9" s="39">
        <f>IF(INDEX!$H$17=1,'LA33 (Disadv - SFM)'!X8,IF(INDEX!$H$17=2,'LA34 (Disadv - TOTSPEC)'!X8))</f>
        <v>14</v>
      </c>
      <c r="Y9" s="39">
        <f>IF(INDEX!$H$17=1,'LA33 (Disadv - SFM)'!Y8,IF(INDEX!$H$17=2,'LA34 (Disadv - TOTSPEC)'!Y8))</f>
        <v>13</v>
      </c>
      <c r="Z9" s="39">
        <f>IF(INDEX!$H$17=1,'LA33 (Disadv - SFM)'!Z8,IF(INDEX!$H$17=2,'LA34 (Disadv - TOTSPEC)'!Z8))</f>
        <v>1</v>
      </c>
      <c r="AA9" s="39">
        <f>IF(INDEX!$H$17=1,'LA33 (Disadv - SFM)'!AA8,IF(INDEX!$H$17=2,'LA34 (Disadv - TOTSPEC)'!AA8))</f>
        <v>1</v>
      </c>
      <c r="AB9" s="39">
        <f>IF(INDEX!$H$17=1,'LA33 (Disadv - SFM)'!AB8,IF(INDEX!$H$17=2,'LA34 (Disadv - TOTSPEC)'!AB8))</f>
        <v>1</v>
      </c>
      <c r="AC9" s="39">
        <f>IF(INDEX!$H$17=1,'LA33 (Disadv - SFM)'!AC8,IF(INDEX!$H$17=2,'LA34 (Disadv - TOTSPEC)'!AC8))</f>
        <v>4</v>
      </c>
      <c r="AD9" s="39">
        <f>IF(INDEX!$H$17=1,'LA33 (Disadv - SFM)'!AD8,IF(INDEX!$H$17=2,'LA34 (Disadv - TOTSPEC)'!AD8))</f>
        <v>3</v>
      </c>
      <c r="AE9" s="39">
        <f>IF(INDEX!$H$17=1,'LA33 (Disadv - SFM)'!AE8,IF(INDEX!$H$17=2,'LA34 (Disadv - TOTSPEC)'!AE8))</f>
        <v>3</v>
      </c>
      <c r="AF9" s="39">
        <f>IF(INDEX!$H$17=1,'LA33 (Disadv - SFM)'!AF8,IF(INDEX!$H$17=2,'LA34 (Disadv - TOTSPEC)'!AF8))</f>
        <v>11</v>
      </c>
      <c r="AG9" s="39">
        <f>IF(INDEX!$H$17=1,'LA33 (Disadv - SFM)'!AG8,IF(INDEX!$H$17=2,'LA34 (Disadv - TOTSPEC)'!AG8))</f>
        <v>3</v>
      </c>
      <c r="AH9" s="39">
        <f>IF(INDEX!$H$17=1,'LA33 (Disadv - SFM)'!AH8,IF(INDEX!$H$17=2,'LA34 (Disadv - TOTSPEC)'!AH8))</f>
        <v>5</v>
      </c>
      <c r="AI9" s="39">
        <f>IF(INDEX!$H$17=1,'LA33 (Disadv - SFM)'!AI8,IF(INDEX!$H$17=2,'LA34 (Disadv - TOTSPEC)'!AI8))</f>
        <v>1</v>
      </c>
      <c r="AJ9" s="39">
        <f>IF(INDEX!$H$17=1,'LA33 (Disadv - SFM)'!AJ8,IF(INDEX!$H$17=2,'LA34 (Disadv - TOTSPEC)'!AJ8))</f>
        <v>1</v>
      </c>
      <c r="AK9" s="39">
        <f>IF(INDEX!$H$17=1,'LA33 (Disadv - SFM)'!AK8,IF(INDEX!$H$17=2,'LA34 (Disadv - TOTSPEC)'!AK8))</f>
        <v>1</v>
      </c>
    </row>
    <row r="10" spans="1:40" s="41" customFormat="1" ht="11.25" x14ac:dyDescent="0.2">
      <c r="A10" s="95"/>
      <c r="B10" s="18"/>
      <c r="C10" s="96"/>
      <c r="D10" s="80"/>
      <c r="E10" s="39" t="str">
        <f>IF(INDEX!$H$17=1,'LA33 (Disadv - SFM)'!E9,IF(INDEX!$H$17=2,'LA34 (Disadv - TOTSPEC)'!E9))</f>
        <v/>
      </c>
      <c r="F10" s="39" t="str">
        <f>IF(INDEX!$H$17=1,'LA33 (Disadv - SFM)'!F9,IF(INDEX!$H$17=2,'LA34 (Disadv - TOTSPEC)'!F9))</f>
        <v/>
      </c>
      <c r="G10" s="39" t="str">
        <f>IF(INDEX!$H$17=1,'LA33 (Disadv - SFM)'!G9,IF(INDEX!$H$17=2,'LA34 (Disadv - TOTSPEC)'!G9))</f>
        <v/>
      </c>
      <c r="H10" s="39" t="str">
        <f>IF(INDEX!$H$17=1,'LA33 (Disadv - SFM)'!H9,IF(INDEX!$H$17=2,'LA34 (Disadv - TOTSPEC)'!H9))</f>
        <v/>
      </c>
      <c r="I10" s="39" t="str">
        <f>IF(INDEX!$H$17=1,'LA33 (Disadv - SFM)'!I9,IF(INDEX!$H$17=2,'LA34 (Disadv - TOTSPEC)'!I9))</f>
        <v/>
      </c>
      <c r="J10" s="39" t="str">
        <f>IF(INDEX!$H$17=1,'LA33 (Disadv - SFM)'!J9,IF(INDEX!$H$17=2,'LA34 (Disadv - TOTSPEC)'!J9))</f>
        <v/>
      </c>
      <c r="K10" s="39" t="str">
        <f>IF(INDEX!$H$17=1,'LA33 (Disadv - SFM)'!K9,IF(INDEX!$H$17=2,'LA34 (Disadv - TOTSPEC)'!K9))</f>
        <v/>
      </c>
      <c r="L10" s="39" t="str">
        <f>IF(INDEX!$H$17=1,'LA33 (Disadv - SFM)'!L9,IF(INDEX!$H$17=2,'LA34 (Disadv - TOTSPEC)'!L9))</f>
        <v/>
      </c>
      <c r="M10" s="39" t="str">
        <f>IF(INDEX!$H$17=1,'LA33 (Disadv - SFM)'!M9,IF(INDEX!$H$17=2,'LA34 (Disadv - TOTSPEC)'!M9))</f>
        <v/>
      </c>
      <c r="N10" s="39" t="str">
        <f>IF(INDEX!$H$17=1,'LA33 (Disadv - SFM)'!N9,IF(INDEX!$H$17=2,'LA34 (Disadv - TOTSPEC)'!N9))</f>
        <v/>
      </c>
      <c r="O10" s="39" t="str">
        <f>IF(INDEX!$H$17=1,'LA33 (Disadv - SFM)'!O9,IF(INDEX!$H$17=2,'LA34 (Disadv - TOTSPEC)'!O9))</f>
        <v/>
      </c>
      <c r="P10" s="39" t="str">
        <f>IF(INDEX!$H$17=1,'LA33 (Disadv - SFM)'!P9,IF(INDEX!$H$17=2,'LA34 (Disadv - TOTSPEC)'!P9))</f>
        <v/>
      </c>
      <c r="Q10" s="39" t="str">
        <f>IF(INDEX!$H$17=1,'LA33 (Disadv - SFM)'!Q9,IF(INDEX!$H$17=2,'LA34 (Disadv - TOTSPEC)'!Q9))</f>
        <v/>
      </c>
      <c r="R10" s="39" t="str">
        <f>IF(INDEX!$H$17=1,'LA33 (Disadv - SFM)'!R9,IF(INDEX!$H$17=2,'LA34 (Disadv - TOTSPEC)'!R9))</f>
        <v/>
      </c>
      <c r="S10" s="39" t="str">
        <f>IF(INDEX!$H$17=1,'LA33 (Disadv - SFM)'!S9,IF(INDEX!$H$17=2,'LA34 (Disadv - TOTSPEC)'!S9))</f>
        <v/>
      </c>
      <c r="T10" s="39" t="str">
        <f>IF(INDEX!$H$17=1,'LA33 (Disadv - SFM)'!T9,IF(INDEX!$H$17=2,'LA34 (Disadv - TOTSPEC)'!T9))</f>
        <v/>
      </c>
      <c r="U10" s="39" t="str">
        <f>IF(INDEX!$H$17=1,'LA33 (Disadv - SFM)'!U9,IF(INDEX!$H$17=2,'LA34 (Disadv - TOTSPEC)'!U9))</f>
        <v/>
      </c>
      <c r="V10" s="39" t="str">
        <f>IF(INDEX!$H$17=1,'LA33 (Disadv - SFM)'!V9,IF(INDEX!$H$17=2,'LA34 (Disadv - TOTSPEC)'!V9))</f>
        <v/>
      </c>
      <c r="W10" s="39" t="str">
        <f>IF(INDEX!$H$17=1,'LA33 (Disadv - SFM)'!W9,IF(INDEX!$H$17=2,'LA34 (Disadv - TOTSPEC)'!W9))</f>
        <v/>
      </c>
      <c r="X10" s="39" t="str">
        <f>IF(INDEX!$H$17=1,'LA33 (Disadv - SFM)'!X9,IF(INDEX!$H$17=2,'LA34 (Disadv - TOTSPEC)'!X9))</f>
        <v/>
      </c>
      <c r="Y10" s="39" t="str">
        <f>IF(INDEX!$H$17=1,'LA33 (Disadv - SFM)'!Y9,IF(INDEX!$H$17=2,'LA34 (Disadv - TOTSPEC)'!Y9))</f>
        <v/>
      </c>
      <c r="Z10" s="39" t="str">
        <f>IF(INDEX!$H$17=1,'LA33 (Disadv - SFM)'!Z9,IF(INDEX!$H$17=2,'LA34 (Disadv - TOTSPEC)'!Z9))</f>
        <v/>
      </c>
      <c r="AA10" s="39" t="str">
        <f>IF(INDEX!$H$17=1,'LA33 (Disadv - SFM)'!AA9,IF(INDEX!$H$17=2,'LA34 (Disadv - TOTSPEC)'!AA9))</f>
        <v/>
      </c>
      <c r="AB10" s="39" t="str">
        <f>IF(INDEX!$H$17=1,'LA33 (Disadv - SFM)'!AB9,IF(INDEX!$H$17=2,'LA34 (Disadv - TOTSPEC)'!AB9))</f>
        <v/>
      </c>
      <c r="AC10" s="39" t="str">
        <f>IF(INDEX!$H$17=1,'LA33 (Disadv - SFM)'!AC9,IF(INDEX!$H$17=2,'LA34 (Disadv - TOTSPEC)'!AC9))</f>
        <v/>
      </c>
      <c r="AD10" s="39" t="str">
        <f>IF(INDEX!$H$17=1,'LA33 (Disadv - SFM)'!AD9,IF(INDEX!$H$17=2,'LA34 (Disadv - TOTSPEC)'!AD9))</f>
        <v/>
      </c>
      <c r="AE10" s="39" t="str">
        <f>IF(INDEX!$H$17=1,'LA33 (Disadv - SFM)'!AE9,IF(INDEX!$H$17=2,'LA34 (Disadv - TOTSPEC)'!AE9))</f>
        <v/>
      </c>
      <c r="AF10" s="39" t="str">
        <f>IF(INDEX!$H$17=1,'LA33 (Disadv - SFM)'!AF9,IF(INDEX!$H$17=2,'LA34 (Disadv - TOTSPEC)'!AF9))</f>
        <v/>
      </c>
      <c r="AG10" s="39" t="str">
        <f>IF(INDEX!$H$17=1,'LA33 (Disadv - SFM)'!AG9,IF(INDEX!$H$17=2,'LA34 (Disadv - TOTSPEC)'!AG9))</f>
        <v/>
      </c>
      <c r="AH10" s="39" t="str">
        <f>IF(INDEX!$H$17=1,'LA33 (Disadv - SFM)'!AH9,IF(INDEX!$H$17=2,'LA34 (Disadv - TOTSPEC)'!AH9))</f>
        <v/>
      </c>
      <c r="AI10" s="39" t="str">
        <f>IF(INDEX!$H$17=1,'LA33 (Disadv - SFM)'!AI9,IF(INDEX!$H$17=2,'LA34 (Disadv - TOTSPEC)'!AI9))</f>
        <v/>
      </c>
      <c r="AJ10" s="39" t="str">
        <f>IF(INDEX!$H$17=1,'LA33 (Disadv - SFM)'!AJ9,IF(INDEX!$H$17=2,'LA34 (Disadv - TOTSPEC)'!AJ9))</f>
        <v/>
      </c>
      <c r="AK10" s="39" t="str">
        <f>IF(INDEX!$H$17=1,'LA33 (Disadv - SFM)'!AK9,IF(INDEX!$H$17=2,'LA34 (Disadv - TOTSPEC)'!AK9))</f>
        <v/>
      </c>
    </row>
    <row r="11" spans="1:40" s="48" customFormat="1" ht="11.25" x14ac:dyDescent="0.2">
      <c r="A11" s="98" t="s">
        <v>315</v>
      </c>
      <c r="B11" s="86" t="s">
        <v>316</v>
      </c>
      <c r="C11" s="99" t="s">
        <v>168</v>
      </c>
      <c r="D11" s="93"/>
      <c r="E11" s="39">
        <f>IF(INDEX!$H$17=1,'LA33 (Disadv - SFM)'!E10,IF(INDEX!$H$17=2,'LA34 (Disadv - TOTSPEC)'!E10))</f>
        <v>8515</v>
      </c>
      <c r="F11" s="39">
        <f>IF(INDEX!$H$17=1,'LA33 (Disadv - SFM)'!F10,IF(INDEX!$H$17=2,'LA34 (Disadv - TOTSPEC)'!F10))</f>
        <v>18410</v>
      </c>
      <c r="G11" s="39">
        <f>IF(INDEX!$H$17=1,'LA33 (Disadv - SFM)'!G10,IF(INDEX!$H$17=2,'LA34 (Disadv - TOTSPEC)'!G10))</f>
        <v>26925</v>
      </c>
      <c r="H11" s="39">
        <f>IF(INDEX!$H$17=1,'LA33 (Disadv - SFM)'!H10,IF(INDEX!$H$17=2,'LA34 (Disadv - TOTSPEC)'!H10))</f>
        <v>85</v>
      </c>
      <c r="I11" s="39">
        <f>IF(INDEX!$H$17=1,'LA33 (Disadv - SFM)'!I10,IF(INDEX!$H$17=2,'LA34 (Disadv - TOTSPEC)'!I10))</f>
        <v>95</v>
      </c>
      <c r="J11" s="39">
        <f>IF(INDEX!$H$17=1,'LA33 (Disadv - SFM)'!J10,IF(INDEX!$H$17=2,'LA34 (Disadv - TOTSPEC)'!J10))</f>
        <v>92</v>
      </c>
      <c r="K11" s="39">
        <f>IF(INDEX!$H$17=1,'LA33 (Disadv - SFM)'!K10,IF(INDEX!$H$17=2,'LA34 (Disadv - TOTSPEC)'!K10))</f>
        <v>7</v>
      </c>
      <c r="L11" s="39">
        <f>IF(INDEX!$H$17=1,'LA33 (Disadv - SFM)'!L10,IF(INDEX!$H$17=2,'LA34 (Disadv - TOTSPEC)'!L10))</f>
        <v>9</v>
      </c>
      <c r="M11" s="39">
        <f>IF(INDEX!$H$17=1,'LA33 (Disadv - SFM)'!M10,IF(INDEX!$H$17=2,'LA34 (Disadv - TOTSPEC)'!M10))</f>
        <v>8</v>
      </c>
      <c r="N11" s="39">
        <f>IF(INDEX!$H$17=1,'LA33 (Disadv - SFM)'!N10,IF(INDEX!$H$17=2,'LA34 (Disadv - TOTSPEC)'!N10))</f>
        <v>81</v>
      </c>
      <c r="O11" s="39">
        <f>IF(INDEX!$H$17=1,'LA33 (Disadv - SFM)'!O10,IF(INDEX!$H$17=2,'LA34 (Disadv - TOTSPEC)'!O10))</f>
        <v>92</v>
      </c>
      <c r="P11" s="39">
        <f>IF(INDEX!$H$17=1,'LA33 (Disadv - SFM)'!P10,IF(INDEX!$H$17=2,'LA34 (Disadv - TOTSPEC)'!P10))</f>
        <v>89</v>
      </c>
      <c r="Q11" s="39">
        <f>IF(INDEX!$H$17=1,'LA33 (Disadv - SFM)'!Q10,IF(INDEX!$H$17=2,'LA34 (Disadv - TOTSPEC)'!Q10))</f>
        <v>56</v>
      </c>
      <c r="R11" s="39">
        <f>IF(INDEX!$H$17=1,'LA33 (Disadv - SFM)'!R10,IF(INDEX!$H$17=2,'LA34 (Disadv - TOTSPEC)'!R10))</f>
        <v>42</v>
      </c>
      <c r="S11" s="39">
        <f>IF(INDEX!$H$17=1,'LA33 (Disadv - SFM)'!S10,IF(INDEX!$H$17=2,'LA34 (Disadv - TOTSPEC)'!S10))</f>
        <v>46</v>
      </c>
      <c r="T11" s="39">
        <f>IF(INDEX!$H$17=1,'LA33 (Disadv - SFM)'!T10,IF(INDEX!$H$17=2,'LA34 (Disadv - TOTSPEC)'!T10))</f>
        <v>20</v>
      </c>
      <c r="U11" s="39">
        <f>IF(INDEX!$H$17=1,'LA33 (Disadv - SFM)'!U10,IF(INDEX!$H$17=2,'LA34 (Disadv - TOTSPEC)'!U10))</f>
        <v>41</v>
      </c>
      <c r="V11" s="39">
        <f>IF(INDEX!$H$17=1,'LA33 (Disadv - SFM)'!V10,IF(INDEX!$H$17=2,'LA34 (Disadv - TOTSPEC)'!V10))</f>
        <v>35</v>
      </c>
      <c r="W11" s="39">
        <f>IF(INDEX!$H$17=1,'LA33 (Disadv - SFM)'!W10,IF(INDEX!$H$17=2,'LA34 (Disadv - TOTSPEC)'!W10))</f>
        <v>4</v>
      </c>
      <c r="X11" s="39">
        <f>IF(INDEX!$H$17=1,'LA33 (Disadv - SFM)'!X10,IF(INDEX!$H$17=2,'LA34 (Disadv - TOTSPEC)'!X10))</f>
        <v>8</v>
      </c>
      <c r="Y11" s="39">
        <f>IF(INDEX!$H$17=1,'LA33 (Disadv - SFM)'!Y10,IF(INDEX!$H$17=2,'LA34 (Disadv - TOTSPEC)'!Y10))</f>
        <v>7</v>
      </c>
      <c r="Z11" s="39">
        <f>IF(INDEX!$H$17=1,'LA33 (Disadv - SFM)'!Z10,IF(INDEX!$H$17=2,'LA34 (Disadv - TOTSPEC)'!Z10))</f>
        <v>1</v>
      </c>
      <c r="AA11" s="39">
        <f>IF(INDEX!$H$17=1,'LA33 (Disadv - SFM)'!AA10,IF(INDEX!$H$17=2,'LA34 (Disadv - TOTSPEC)'!AA10))</f>
        <v>1</v>
      </c>
      <c r="AB11" s="39">
        <f>IF(INDEX!$H$17=1,'LA33 (Disadv - SFM)'!AB10,IF(INDEX!$H$17=2,'LA34 (Disadv - TOTSPEC)'!AB10))</f>
        <v>1</v>
      </c>
      <c r="AC11" s="39">
        <f>IF(INDEX!$H$17=1,'LA33 (Disadv - SFM)'!AC10,IF(INDEX!$H$17=2,'LA34 (Disadv - TOTSPEC)'!AC10))</f>
        <v>4</v>
      </c>
      <c r="AD11" s="39">
        <f>IF(INDEX!$H$17=1,'LA33 (Disadv - SFM)'!AD10,IF(INDEX!$H$17=2,'LA34 (Disadv - TOTSPEC)'!AD10))</f>
        <v>3</v>
      </c>
      <c r="AE11" s="39">
        <f>IF(INDEX!$H$17=1,'LA33 (Disadv - SFM)'!AE10,IF(INDEX!$H$17=2,'LA34 (Disadv - TOTSPEC)'!AE10))</f>
        <v>3</v>
      </c>
      <c r="AF11" s="39">
        <f>IF(INDEX!$H$17=1,'LA33 (Disadv - SFM)'!AF10,IF(INDEX!$H$17=2,'LA34 (Disadv - TOTSPEC)'!AF10))</f>
        <v>14</v>
      </c>
      <c r="AG11" s="39">
        <f>IF(INDEX!$H$17=1,'LA33 (Disadv - SFM)'!AG10,IF(INDEX!$H$17=2,'LA34 (Disadv - TOTSPEC)'!AG10))</f>
        <v>4</v>
      </c>
      <c r="AH11" s="39">
        <f>IF(INDEX!$H$17=1,'LA33 (Disadv - SFM)'!AH10,IF(INDEX!$H$17=2,'LA34 (Disadv - TOTSPEC)'!AH10))</f>
        <v>7</v>
      </c>
      <c r="AI11" s="39">
        <f>IF(INDEX!$H$17=1,'LA33 (Disadv - SFM)'!AI10,IF(INDEX!$H$17=2,'LA34 (Disadv - TOTSPEC)'!AI10))</f>
        <v>1</v>
      </c>
      <c r="AJ11" s="39" t="str">
        <f>IF(INDEX!$H$17=1,'LA33 (Disadv - SFM)'!AJ10,IF(INDEX!$H$17=2,'LA34 (Disadv - TOTSPEC)'!AJ10))</f>
        <v>-</v>
      </c>
      <c r="AK11" s="39">
        <f>IF(INDEX!$H$17=1,'LA33 (Disadv - SFM)'!AK10,IF(INDEX!$H$17=2,'LA34 (Disadv - TOTSPEC)'!AK10))</f>
        <v>1</v>
      </c>
    </row>
    <row r="12" spans="1:40" s="41" customFormat="1" ht="11.25" x14ac:dyDescent="0.2">
      <c r="A12" s="95"/>
      <c r="B12" s="100"/>
      <c r="C12" s="96"/>
      <c r="D12" s="80"/>
      <c r="E12" s="39" t="str">
        <f>IF(INDEX!$H$17=1,'LA33 (Disadv - SFM)'!E11,IF(INDEX!$H$17=2,'LA34 (Disadv - TOTSPEC)'!E11))</f>
        <v/>
      </c>
      <c r="F12" s="39" t="str">
        <f>IF(INDEX!$H$17=1,'LA33 (Disadv - SFM)'!F11,IF(INDEX!$H$17=2,'LA34 (Disadv - TOTSPEC)'!F11))</f>
        <v/>
      </c>
      <c r="G12" s="39" t="str">
        <f>IF(INDEX!$H$17=1,'LA33 (Disadv - SFM)'!G11,IF(INDEX!$H$17=2,'LA34 (Disadv - TOTSPEC)'!G11))</f>
        <v/>
      </c>
      <c r="H12" s="39" t="str">
        <f>IF(INDEX!$H$17=1,'LA33 (Disadv - SFM)'!H11,IF(INDEX!$H$17=2,'LA34 (Disadv - TOTSPEC)'!H11))</f>
        <v/>
      </c>
      <c r="I12" s="39" t="str">
        <f>IF(INDEX!$H$17=1,'LA33 (Disadv - SFM)'!I11,IF(INDEX!$H$17=2,'LA34 (Disadv - TOTSPEC)'!I11))</f>
        <v/>
      </c>
      <c r="J12" s="39" t="str">
        <f>IF(INDEX!$H$17=1,'LA33 (Disadv - SFM)'!J11,IF(INDEX!$H$17=2,'LA34 (Disadv - TOTSPEC)'!J11))</f>
        <v/>
      </c>
      <c r="K12" s="39" t="str">
        <f>IF(INDEX!$H$17=1,'LA33 (Disadv - SFM)'!K11,IF(INDEX!$H$17=2,'LA34 (Disadv - TOTSPEC)'!K11))</f>
        <v/>
      </c>
      <c r="L12" s="39" t="str">
        <f>IF(INDEX!$H$17=1,'LA33 (Disadv - SFM)'!L11,IF(INDEX!$H$17=2,'LA34 (Disadv - TOTSPEC)'!L11))</f>
        <v/>
      </c>
      <c r="M12" s="39" t="str">
        <f>IF(INDEX!$H$17=1,'LA33 (Disadv - SFM)'!M11,IF(INDEX!$H$17=2,'LA34 (Disadv - TOTSPEC)'!M11))</f>
        <v/>
      </c>
      <c r="N12" s="39" t="str">
        <f>IF(INDEX!$H$17=1,'LA33 (Disadv - SFM)'!N11,IF(INDEX!$H$17=2,'LA34 (Disadv - TOTSPEC)'!N11))</f>
        <v/>
      </c>
      <c r="O12" s="39" t="str">
        <f>IF(INDEX!$H$17=1,'LA33 (Disadv - SFM)'!O11,IF(INDEX!$H$17=2,'LA34 (Disadv - TOTSPEC)'!O11))</f>
        <v/>
      </c>
      <c r="P12" s="39" t="str">
        <f>IF(INDEX!$H$17=1,'LA33 (Disadv - SFM)'!P11,IF(INDEX!$H$17=2,'LA34 (Disadv - TOTSPEC)'!P11))</f>
        <v/>
      </c>
      <c r="Q12" s="39" t="str">
        <f>IF(INDEX!$H$17=1,'LA33 (Disadv - SFM)'!Q11,IF(INDEX!$H$17=2,'LA34 (Disadv - TOTSPEC)'!Q11))</f>
        <v/>
      </c>
      <c r="R12" s="39" t="str">
        <f>IF(INDEX!$H$17=1,'LA33 (Disadv - SFM)'!R11,IF(INDEX!$H$17=2,'LA34 (Disadv - TOTSPEC)'!R11))</f>
        <v/>
      </c>
      <c r="S12" s="39" t="str">
        <f>IF(INDEX!$H$17=1,'LA33 (Disadv - SFM)'!S11,IF(INDEX!$H$17=2,'LA34 (Disadv - TOTSPEC)'!S11))</f>
        <v/>
      </c>
      <c r="T12" s="39" t="str">
        <f>IF(INDEX!$H$17=1,'LA33 (Disadv - SFM)'!T11,IF(INDEX!$H$17=2,'LA34 (Disadv - TOTSPEC)'!T11))</f>
        <v/>
      </c>
      <c r="U12" s="39" t="str">
        <f>IF(INDEX!$H$17=1,'LA33 (Disadv - SFM)'!U11,IF(INDEX!$H$17=2,'LA34 (Disadv - TOTSPEC)'!U11))</f>
        <v/>
      </c>
      <c r="V12" s="39" t="str">
        <f>IF(INDEX!$H$17=1,'LA33 (Disadv - SFM)'!V11,IF(INDEX!$H$17=2,'LA34 (Disadv - TOTSPEC)'!V11))</f>
        <v/>
      </c>
      <c r="W12" s="39" t="str">
        <f>IF(INDEX!$H$17=1,'LA33 (Disadv - SFM)'!W11,IF(INDEX!$H$17=2,'LA34 (Disadv - TOTSPEC)'!W11))</f>
        <v/>
      </c>
      <c r="X12" s="39" t="str">
        <f>IF(INDEX!$H$17=1,'LA33 (Disadv - SFM)'!X11,IF(INDEX!$H$17=2,'LA34 (Disadv - TOTSPEC)'!X11))</f>
        <v/>
      </c>
      <c r="Y12" s="39" t="str">
        <f>IF(INDEX!$H$17=1,'LA33 (Disadv - SFM)'!Y11,IF(INDEX!$H$17=2,'LA34 (Disadv - TOTSPEC)'!Y11))</f>
        <v/>
      </c>
      <c r="Z12" s="39" t="str">
        <f>IF(INDEX!$H$17=1,'LA33 (Disadv - SFM)'!Z11,IF(INDEX!$H$17=2,'LA34 (Disadv - TOTSPEC)'!Z11))</f>
        <v/>
      </c>
      <c r="AA12" s="39" t="str">
        <f>IF(INDEX!$H$17=1,'LA33 (Disadv - SFM)'!AA11,IF(INDEX!$H$17=2,'LA34 (Disadv - TOTSPEC)'!AA11))</f>
        <v/>
      </c>
      <c r="AB12" s="39" t="str">
        <f>IF(INDEX!$H$17=1,'LA33 (Disadv - SFM)'!AB11,IF(INDEX!$H$17=2,'LA34 (Disadv - TOTSPEC)'!AB11))</f>
        <v/>
      </c>
      <c r="AC12" s="39" t="str">
        <f>IF(INDEX!$H$17=1,'LA33 (Disadv - SFM)'!AC11,IF(INDEX!$H$17=2,'LA34 (Disadv - TOTSPEC)'!AC11))</f>
        <v/>
      </c>
      <c r="AD12" s="39" t="str">
        <f>IF(INDEX!$H$17=1,'LA33 (Disadv - SFM)'!AD11,IF(INDEX!$H$17=2,'LA34 (Disadv - TOTSPEC)'!AD11))</f>
        <v/>
      </c>
      <c r="AE12" s="39" t="str">
        <f>IF(INDEX!$H$17=1,'LA33 (Disadv - SFM)'!AE11,IF(INDEX!$H$17=2,'LA34 (Disadv - TOTSPEC)'!AE11))</f>
        <v/>
      </c>
      <c r="AF12" s="39" t="str">
        <f>IF(INDEX!$H$17=1,'LA33 (Disadv - SFM)'!AF11,IF(INDEX!$H$17=2,'LA34 (Disadv - TOTSPEC)'!AF11))</f>
        <v/>
      </c>
      <c r="AG12" s="39" t="str">
        <f>IF(INDEX!$H$17=1,'LA33 (Disadv - SFM)'!AG11,IF(INDEX!$H$17=2,'LA34 (Disadv - TOTSPEC)'!AG11))</f>
        <v/>
      </c>
      <c r="AH12" s="39" t="str">
        <f>IF(INDEX!$H$17=1,'LA33 (Disadv - SFM)'!AH11,IF(INDEX!$H$17=2,'LA34 (Disadv - TOTSPEC)'!AH11))</f>
        <v/>
      </c>
      <c r="AI12" s="39" t="str">
        <f>IF(INDEX!$H$17=1,'LA33 (Disadv - SFM)'!AI11,IF(INDEX!$H$17=2,'LA34 (Disadv - TOTSPEC)'!AI11))</f>
        <v/>
      </c>
      <c r="AJ12" s="39" t="str">
        <f>IF(INDEX!$H$17=1,'LA33 (Disadv - SFM)'!AJ11,IF(INDEX!$H$17=2,'LA34 (Disadv - TOTSPEC)'!AJ11))</f>
        <v/>
      </c>
      <c r="AK12" s="39" t="str">
        <f>IF(INDEX!$H$17=1,'LA33 (Disadv - SFM)'!AK11,IF(INDEX!$H$17=2,'LA34 (Disadv - TOTSPEC)'!AK11))</f>
        <v/>
      </c>
    </row>
    <row r="13" spans="1:40" s="41" customFormat="1" ht="11.25" x14ac:dyDescent="0.2">
      <c r="A13" s="5" t="s">
        <v>317</v>
      </c>
      <c r="B13" s="100">
        <v>841</v>
      </c>
      <c r="C13" s="5" t="s">
        <v>167</v>
      </c>
      <c r="D13" s="80" t="s">
        <v>168</v>
      </c>
      <c r="E13" s="39">
        <f>IF(INDEX!$H$17=1,'LA33 (Disadv - SFM)'!E12,IF(INDEX!$H$17=2,'LA34 (Disadv - TOTSPEC)'!E12))</f>
        <v>340</v>
      </c>
      <c r="F13" s="39">
        <f>IF(INDEX!$H$17=1,'LA33 (Disadv - SFM)'!F12,IF(INDEX!$H$17=2,'LA34 (Disadv - TOTSPEC)'!F12))</f>
        <v>785</v>
      </c>
      <c r="G13" s="39">
        <f>IF(INDEX!$H$17=1,'LA33 (Disadv - SFM)'!G12,IF(INDEX!$H$17=2,'LA34 (Disadv - TOTSPEC)'!G12))</f>
        <v>1120</v>
      </c>
      <c r="H13" s="39">
        <f>IF(INDEX!$H$17=1,'LA33 (Disadv - SFM)'!H12,IF(INDEX!$H$17=2,'LA34 (Disadv - TOTSPEC)'!H12))</f>
        <v>85</v>
      </c>
      <c r="I13" s="39">
        <f>IF(INDEX!$H$17=1,'LA33 (Disadv - SFM)'!I12,IF(INDEX!$H$17=2,'LA34 (Disadv - TOTSPEC)'!I12))</f>
        <v>96</v>
      </c>
      <c r="J13" s="39">
        <f>IF(INDEX!$H$17=1,'LA33 (Disadv - SFM)'!J12,IF(INDEX!$H$17=2,'LA34 (Disadv - TOTSPEC)'!J12))</f>
        <v>92</v>
      </c>
      <c r="K13" s="39">
        <f>IF(INDEX!$H$17=1,'LA33 (Disadv - SFM)'!K12,IF(INDEX!$H$17=2,'LA34 (Disadv - TOTSPEC)'!K12))</f>
        <v>4</v>
      </c>
      <c r="L13" s="39">
        <f>IF(INDEX!$H$17=1,'LA33 (Disadv - SFM)'!L12,IF(INDEX!$H$17=2,'LA34 (Disadv - TOTSPEC)'!L12))</f>
        <v>6</v>
      </c>
      <c r="M13" s="39">
        <f>IF(INDEX!$H$17=1,'LA33 (Disadv - SFM)'!M12,IF(INDEX!$H$17=2,'LA34 (Disadv - TOTSPEC)'!M12))</f>
        <v>5</v>
      </c>
      <c r="N13" s="39">
        <f>IF(INDEX!$H$17=1,'LA33 (Disadv - SFM)'!N12,IF(INDEX!$H$17=2,'LA34 (Disadv - TOTSPEC)'!N12))</f>
        <v>79</v>
      </c>
      <c r="O13" s="39">
        <f>IF(INDEX!$H$17=1,'LA33 (Disadv - SFM)'!O12,IF(INDEX!$H$17=2,'LA34 (Disadv - TOTSPEC)'!O12))</f>
        <v>94</v>
      </c>
      <c r="P13" s="39">
        <f>IF(INDEX!$H$17=1,'LA33 (Disadv - SFM)'!P12,IF(INDEX!$H$17=2,'LA34 (Disadv - TOTSPEC)'!P12))</f>
        <v>89</v>
      </c>
      <c r="Q13" s="39">
        <f>IF(INDEX!$H$17=1,'LA33 (Disadv - SFM)'!Q12,IF(INDEX!$H$17=2,'LA34 (Disadv - TOTSPEC)'!Q12))</f>
        <v>53</v>
      </c>
      <c r="R13" s="39">
        <f>IF(INDEX!$H$17=1,'LA33 (Disadv - SFM)'!R12,IF(INDEX!$H$17=2,'LA34 (Disadv - TOTSPEC)'!R12))</f>
        <v>37</v>
      </c>
      <c r="S13" s="39">
        <f>IF(INDEX!$H$17=1,'LA33 (Disadv - SFM)'!S12,IF(INDEX!$H$17=2,'LA34 (Disadv - TOTSPEC)'!S12))</f>
        <v>42</v>
      </c>
      <c r="T13" s="39" t="str">
        <f>IF(INDEX!$H$17=1,'LA33 (Disadv - SFM)'!T12,IF(INDEX!$H$17=2,'LA34 (Disadv - TOTSPEC)'!T12))</f>
        <v>x</v>
      </c>
      <c r="U13" s="39" t="str">
        <f>IF(INDEX!$H$17=1,'LA33 (Disadv - SFM)'!U12,IF(INDEX!$H$17=2,'LA34 (Disadv - TOTSPEC)'!U12))</f>
        <v>x</v>
      </c>
      <c r="V13" s="39">
        <f>IF(INDEX!$H$17=1,'LA33 (Disadv - SFM)'!V12,IF(INDEX!$H$17=2,'LA34 (Disadv - TOTSPEC)'!V12))</f>
        <v>11</v>
      </c>
      <c r="W13" s="39">
        <f>IF(INDEX!$H$17=1,'LA33 (Disadv - SFM)'!W12,IF(INDEX!$H$17=2,'LA34 (Disadv - TOTSPEC)'!W12))</f>
        <v>19</v>
      </c>
      <c r="X13" s="39">
        <f>IF(INDEX!$H$17=1,'LA33 (Disadv - SFM)'!X12,IF(INDEX!$H$17=2,'LA34 (Disadv - TOTSPEC)'!X12))</f>
        <v>43</v>
      </c>
      <c r="Y13" s="39">
        <f>IF(INDEX!$H$17=1,'LA33 (Disadv - SFM)'!Y12,IF(INDEX!$H$17=2,'LA34 (Disadv - TOTSPEC)'!Y12))</f>
        <v>36</v>
      </c>
      <c r="Z13" s="39" t="str">
        <f>IF(INDEX!$H$17=1,'LA33 (Disadv - SFM)'!Z12,IF(INDEX!$H$17=2,'LA34 (Disadv - TOTSPEC)'!Z12))</f>
        <v>x</v>
      </c>
      <c r="AA13" s="39" t="str">
        <f>IF(INDEX!$H$17=1,'LA33 (Disadv - SFM)'!AA12,IF(INDEX!$H$17=2,'LA34 (Disadv - TOTSPEC)'!AA12))</f>
        <v>x</v>
      </c>
      <c r="AB13" s="39">
        <f>IF(INDEX!$H$17=1,'LA33 (Disadv - SFM)'!AB12,IF(INDEX!$H$17=2,'LA34 (Disadv - TOTSPEC)'!AB12))</f>
        <v>1</v>
      </c>
      <c r="AC13" s="39">
        <f>IF(INDEX!$H$17=1,'LA33 (Disadv - SFM)'!AC12,IF(INDEX!$H$17=2,'LA34 (Disadv - TOTSPEC)'!AC12))</f>
        <v>6</v>
      </c>
      <c r="AD13" s="39">
        <f>IF(INDEX!$H$17=1,'LA33 (Disadv - SFM)'!AD12,IF(INDEX!$H$17=2,'LA34 (Disadv - TOTSPEC)'!AD12))</f>
        <v>2</v>
      </c>
      <c r="AE13" s="39">
        <f>IF(INDEX!$H$17=1,'LA33 (Disadv - SFM)'!AE12,IF(INDEX!$H$17=2,'LA34 (Disadv - TOTSPEC)'!AE12))</f>
        <v>3</v>
      </c>
      <c r="AF13" s="39" t="str">
        <f>IF(INDEX!$H$17=1,'LA33 (Disadv - SFM)'!AF12,IF(INDEX!$H$17=2,'LA34 (Disadv - TOTSPEC)'!AF12))</f>
        <v>x</v>
      </c>
      <c r="AG13" s="39" t="str">
        <f>IF(INDEX!$H$17=1,'LA33 (Disadv - SFM)'!AG12,IF(INDEX!$H$17=2,'LA34 (Disadv - TOTSPEC)'!AG12))</f>
        <v>x</v>
      </c>
      <c r="AH13" s="39">
        <f>IF(INDEX!$H$17=1,'LA33 (Disadv - SFM)'!AH12,IF(INDEX!$H$17=2,'LA34 (Disadv - TOTSPEC)'!AH12))</f>
        <v>7</v>
      </c>
      <c r="AI13" s="39" t="str">
        <f>IF(INDEX!$H$17=1,'LA33 (Disadv - SFM)'!AI12,IF(INDEX!$H$17=2,'LA34 (Disadv - TOTSPEC)'!AI12))</f>
        <v>x</v>
      </c>
      <c r="AJ13" s="39" t="str">
        <f>IF(INDEX!$H$17=1,'LA33 (Disadv - SFM)'!AJ12,IF(INDEX!$H$17=2,'LA34 (Disadv - TOTSPEC)'!AJ12))</f>
        <v>x</v>
      </c>
      <c r="AK13" s="39">
        <f>IF(INDEX!$H$17=1,'LA33 (Disadv - SFM)'!AK12,IF(INDEX!$H$17=2,'LA34 (Disadv - TOTSPEC)'!AK12))</f>
        <v>1</v>
      </c>
    </row>
    <row r="14" spans="1:40" s="41" customFormat="1" ht="11.25" x14ac:dyDescent="0.2">
      <c r="A14" s="101" t="s">
        <v>318</v>
      </c>
      <c r="B14" s="100">
        <v>840</v>
      </c>
      <c r="C14" s="5" t="s">
        <v>181</v>
      </c>
      <c r="D14" s="80" t="s">
        <v>168</v>
      </c>
      <c r="E14" s="39">
        <f>IF(INDEX!$H$17=1,'LA33 (Disadv - SFM)'!E13,IF(INDEX!$H$17=2,'LA34 (Disadv - TOTSPEC)'!E13))</f>
        <v>1660</v>
      </c>
      <c r="F14" s="39">
        <f>IF(INDEX!$H$17=1,'LA33 (Disadv - SFM)'!F13,IF(INDEX!$H$17=2,'LA34 (Disadv - TOTSPEC)'!F13))</f>
        <v>3430</v>
      </c>
      <c r="G14" s="39">
        <f>IF(INDEX!$H$17=1,'LA33 (Disadv - SFM)'!G13,IF(INDEX!$H$17=2,'LA34 (Disadv - TOTSPEC)'!G13))</f>
        <v>5090</v>
      </c>
      <c r="H14" s="39">
        <f>IF(INDEX!$H$17=1,'LA33 (Disadv - SFM)'!H13,IF(INDEX!$H$17=2,'LA34 (Disadv - TOTSPEC)'!H13))</f>
        <v>85</v>
      </c>
      <c r="I14" s="39">
        <f>IF(INDEX!$H$17=1,'LA33 (Disadv - SFM)'!I13,IF(INDEX!$H$17=2,'LA34 (Disadv - TOTSPEC)'!I13))</f>
        <v>95</v>
      </c>
      <c r="J14" s="39">
        <f>IF(INDEX!$H$17=1,'LA33 (Disadv - SFM)'!J13,IF(INDEX!$H$17=2,'LA34 (Disadv - TOTSPEC)'!J13))</f>
        <v>92</v>
      </c>
      <c r="K14" s="39">
        <f>IF(INDEX!$H$17=1,'LA33 (Disadv - SFM)'!K13,IF(INDEX!$H$17=2,'LA34 (Disadv - TOTSPEC)'!K13))</f>
        <v>6</v>
      </c>
      <c r="L14" s="39">
        <f>IF(INDEX!$H$17=1,'LA33 (Disadv - SFM)'!L13,IF(INDEX!$H$17=2,'LA34 (Disadv - TOTSPEC)'!L13))</f>
        <v>9</v>
      </c>
      <c r="M14" s="39">
        <f>IF(INDEX!$H$17=1,'LA33 (Disadv - SFM)'!M13,IF(INDEX!$H$17=2,'LA34 (Disadv - TOTSPEC)'!M13))</f>
        <v>8</v>
      </c>
      <c r="N14" s="39">
        <f>IF(INDEX!$H$17=1,'LA33 (Disadv - SFM)'!N13,IF(INDEX!$H$17=2,'LA34 (Disadv - TOTSPEC)'!N13))</f>
        <v>81</v>
      </c>
      <c r="O14" s="39">
        <f>IF(INDEX!$H$17=1,'LA33 (Disadv - SFM)'!O13,IF(INDEX!$H$17=2,'LA34 (Disadv - TOTSPEC)'!O13))</f>
        <v>92</v>
      </c>
      <c r="P14" s="39">
        <f>IF(INDEX!$H$17=1,'LA33 (Disadv - SFM)'!P13,IF(INDEX!$H$17=2,'LA34 (Disadv - TOTSPEC)'!P13))</f>
        <v>88</v>
      </c>
      <c r="Q14" s="39">
        <f>IF(INDEX!$H$17=1,'LA33 (Disadv - SFM)'!Q13,IF(INDEX!$H$17=2,'LA34 (Disadv - TOTSPEC)'!Q13))</f>
        <v>56</v>
      </c>
      <c r="R14" s="39">
        <f>IF(INDEX!$H$17=1,'LA33 (Disadv - SFM)'!R13,IF(INDEX!$H$17=2,'LA34 (Disadv - TOTSPEC)'!R13))</f>
        <v>39</v>
      </c>
      <c r="S14" s="39">
        <f>IF(INDEX!$H$17=1,'LA33 (Disadv - SFM)'!S13,IF(INDEX!$H$17=2,'LA34 (Disadv - TOTSPEC)'!S13))</f>
        <v>44</v>
      </c>
      <c r="T14" s="39">
        <f>IF(INDEX!$H$17=1,'LA33 (Disadv - SFM)'!T13,IF(INDEX!$H$17=2,'LA34 (Disadv - TOTSPEC)'!T13))</f>
        <v>20</v>
      </c>
      <c r="U14" s="39">
        <f>IF(INDEX!$H$17=1,'LA33 (Disadv - SFM)'!U13,IF(INDEX!$H$17=2,'LA34 (Disadv - TOTSPEC)'!U13))</f>
        <v>44</v>
      </c>
      <c r="V14" s="39">
        <f>IF(INDEX!$H$17=1,'LA33 (Disadv - SFM)'!V13,IF(INDEX!$H$17=2,'LA34 (Disadv - TOTSPEC)'!V13))</f>
        <v>36</v>
      </c>
      <c r="W14" s="39">
        <f>IF(INDEX!$H$17=1,'LA33 (Disadv - SFM)'!W13,IF(INDEX!$H$17=2,'LA34 (Disadv - TOTSPEC)'!W13))</f>
        <v>4</v>
      </c>
      <c r="X14" s="39">
        <f>IF(INDEX!$H$17=1,'LA33 (Disadv - SFM)'!X13,IF(INDEX!$H$17=2,'LA34 (Disadv - TOTSPEC)'!X13))</f>
        <v>8</v>
      </c>
      <c r="Y14" s="39">
        <f>IF(INDEX!$H$17=1,'LA33 (Disadv - SFM)'!Y13,IF(INDEX!$H$17=2,'LA34 (Disadv - TOTSPEC)'!Y13))</f>
        <v>7</v>
      </c>
      <c r="Z14" s="39">
        <f>IF(INDEX!$H$17=1,'LA33 (Disadv - SFM)'!Z13,IF(INDEX!$H$17=2,'LA34 (Disadv - TOTSPEC)'!Z13))</f>
        <v>1</v>
      </c>
      <c r="AA14" s="39">
        <f>IF(INDEX!$H$17=1,'LA33 (Disadv - SFM)'!AA13,IF(INDEX!$H$17=2,'LA34 (Disadv - TOTSPEC)'!AA13))</f>
        <v>1</v>
      </c>
      <c r="AB14" s="39">
        <f>IF(INDEX!$H$17=1,'LA33 (Disadv - SFM)'!AB13,IF(INDEX!$H$17=2,'LA34 (Disadv - TOTSPEC)'!AB13))</f>
        <v>1</v>
      </c>
      <c r="AC14" s="39">
        <f>IF(INDEX!$H$17=1,'LA33 (Disadv - SFM)'!AC13,IF(INDEX!$H$17=2,'LA34 (Disadv - TOTSPEC)'!AC13))</f>
        <v>4</v>
      </c>
      <c r="AD14" s="39">
        <f>IF(INDEX!$H$17=1,'LA33 (Disadv - SFM)'!AD13,IF(INDEX!$H$17=2,'LA34 (Disadv - TOTSPEC)'!AD13))</f>
        <v>3</v>
      </c>
      <c r="AE14" s="39">
        <f>IF(INDEX!$H$17=1,'LA33 (Disadv - SFM)'!AE13,IF(INDEX!$H$17=2,'LA34 (Disadv - TOTSPEC)'!AE13))</f>
        <v>3</v>
      </c>
      <c r="AF14" s="39">
        <f>IF(INDEX!$H$17=1,'LA33 (Disadv - SFM)'!AF13,IF(INDEX!$H$17=2,'LA34 (Disadv - TOTSPEC)'!AF13))</f>
        <v>15</v>
      </c>
      <c r="AG14" s="39">
        <f>IF(INDEX!$H$17=1,'LA33 (Disadv - SFM)'!AG13,IF(INDEX!$H$17=2,'LA34 (Disadv - TOTSPEC)'!AG13))</f>
        <v>5</v>
      </c>
      <c r="AH14" s="39">
        <f>IF(INDEX!$H$17=1,'LA33 (Disadv - SFM)'!AH13,IF(INDEX!$H$17=2,'LA34 (Disadv - TOTSPEC)'!AH13))</f>
        <v>8</v>
      </c>
      <c r="AI14" s="39" t="str">
        <f>IF(INDEX!$H$17=1,'LA33 (Disadv - SFM)'!AI13,IF(INDEX!$H$17=2,'LA34 (Disadv - TOTSPEC)'!AI13))</f>
        <v>-</v>
      </c>
      <c r="AJ14" s="39">
        <f>IF(INDEX!$H$17=1,'LA33 (Disadv - SFM)'!AJ13,IF(INDEX!$H$17=2,'LA34 (Disadv - TOTSPEC)'!AJ13))</f>
        <v>1</v>
      </c>
      <c r="AK14" s="39" t="str">
        <f>IF(INDEX!$H$17=1,'LA33 (Disadv - SFM)'!AK13,IF(INDEX!$H$17=2,'LA34 (Disadv - TOTSPEC)'!AK13))</f>
        <v>-</v>
      </c>
    </row>
    <row r="15" spans="1:40" s="41" customFormat="1" ht="11.25" x14ac:dyDescent="0.2">
      <c r="A15" s="5" t="s">
        <v>319</v>
      </c>
      <c r="B15" s="100">
        <v>390</v>
      </c>
      <c r="C15" s="5" t="s">
        <v>187</v>
      </c>
      <c r="D15" s="80" t="s">
        <v>168</v>
      </c>
      <c r="E15" s="39">
        <f>IF(INDEX!$H$17=1,'LA33 (Disadv - SFM)'!E14,IF(INDEX!$H$17=2,'LA34 (Disadv - TOTSPEC)'!E14))</f>
        <v>610</v>
      </c>
      <c r="F15" s="39">
        <f>IF(INDEX!$H$17=1,'LA33 (Disadv - SFM)'!F14,IF(INDEX!$H$17=2,'LA34 (Disadv - TOTSPEC)'!F14))</f>
        <v>1440</v>
      </c>
      <c r="G15" s="39">
        <f>IF(INDEX!$H$17=1,'LA33 (Disadv - SFM)'!G14,IF(INDEX!$H$17=2,'LA34 (Disadv - TOTSPEC)'!G14))</f>
        <v>2050</v>
      </c>
      <c r="H15" s="39">
        <f>IF(INDEX!$H$17=1,'LA33 (Disadv - SFM)'!H14,IF(INDEX!$H$17=2,'LA34 (Disadv - TOTSPEC)'!H14))</f>
        <v>86</v>
      </c>
      <c r="I15" s="39">
        <f>IF(INDEX!$H$17=1,'LA33 (Disadv - SFM)'!I14,IF(INDEX!$H$17=2,'LA34 (Disadv - TOTSPEC)'!I14))</f>
        <v>96</v>
      </c>
      <c r="J15" s="39">
        <f>IF(INDEX!$H$17=1,'LA33 (Disadv - SFM)'!J14,IF(INDEX!$H$17=2,'LA34 (Disadv - TOTSPEC)'!J14))</f>
        <v>93</v>
      </c>
      <c r="K15" s="39">
        <f>IF(INDEX!$H$17=1,'LA33 (Disadv - SFM)'!K14,IF(INDEX!$H$17=2,'LA34 (Disadv - TOTSPEC)'!K14))</f>
        <v>9</v>
      </c>
      <c r="L15" s="39">
        <f>IF(INDEX!$H$17=1,'LA33 (Disadv - SFM)'!L14,IF(INDEX!$H$17=2,'LA34 (Disadv - TOTSPEC)'!L14))</f>
        <v>10</v>
      </c>
      <c r="M15" s="39">
        <f>IF(INDEX!$H$17=1,'LA33 (Disadv - SFM)'!M14,IF(INDEX!$H$17=2,'LA34 (Disadv - TOTSPEC)'!M14))</f>
        <v>10</v>
      </c>
      <c r="N15" s="39">
        <f>IF(INDEX!$H$17=1,'LA33 (Disadv - SFM)'!N14,IF(INDEX!$H$17=2,'LA34 (Disadv - TOTSPEC)'!N14))</f>
        <v>80</v>
      </c>
      <c r="O15" s="39">
        <f>IF(INDEX!$H$17=1,'LA33 (Disadv - SFM)'!O14,IF(INDEX!$H$17=2,'LA34 (Disadv - TOTSPEC)'!O14))</f>
        <v>92</v>
      </c>
      <c r="P15" s="39">
        <f>IF(INDEX!$H$17=1,'LA33 (Disadv - SFM)'!P14,IF(INDEX!$H$17=2,'LA34 (Disadv - TOTSPEC)'!P14))</f>
        <v>89</v>
      </c>
      <c r="Q15" s="39">
        <f>IF(INDEX!$H$17=1,'LA33 (Disadv - SFM)'!Q14,IF(INDEX!$H$17=2,'LA34 (Disadv - TOTSPEC)'!Q14))</f>
        <v>51</v>
      </c>
      <c r="R15" s="39">
        <f>IF(INDEX!$H$17=1,'LA33 (Disadv - SFM)'!R14,IF(INDEX!$H$17=2,'LA34 (Disadv - TOTSPEC)'!R14))</f>
        <v>31</v>
      </c>
      <c r="S15" s="39">
        <f>IF(INDEX!$H$17=1,'LA33 (Disadv - SFM)'!S14,IF(INDEX!$H$17=2,'LA34 (Disadv - TOTSPEC)'!S14))</f>
        <v>37</v>
      </c>
      <c r="T15" s="39">
        <f>IF(INDEX!$H$17=1,'LA33 (Disadv - SFM)'!T14,IF(INDEX!$H$17=2,'LA34 (Disadv - TOTSPEC)'!T14))</f>
        <v>28</v>
      </c>
      <c r="U15" s="39">
        <f>IF(INDEX!$H$17=1,'LA33 (Disadv - SFM)'!U14,IF(INDEX!$H$17=2,'LA34 (Disadv - TOTSPEC)'!U14))</f>
        <v>60</v>
      </c>
      <c r="V15" s="39">
        <f>IF(INDEX!$H$17=1,'LA33 (Disadv - SFM)'!V14,IF(INDEX!$H$17=2,'LA34 (Disadv - TOTSPEC)'!V14))</f>
        <v>50</v>
      </c>
      <c r="W15" s="39">
        <f>IF(INDEX!$H$17=1,'LA33 (Disadv - SFM)'!W14,IF(INDEX!$H$17=2,'LA34 (Disadv - TOTSPEC)'!W14))</f>
        <v>0</v>
      </c>
      <c r="X15" s="39">
        <f>IF(INDEX!$H$17=1,'LA33 (Disadv - SFM)'!X14,IF(INDEX!$H$17=2,'LA34 (Disadv - TOTSPEC)'!X14))</f>
        <v>0</v>
      </c>
      <c r="Y15" s="39">
        <f>IF(INDEX!$H$17=1,'LA33 (Disadv - SFM)'!Y14,IF(INDEX!$H$17=2,'LA34 (Disadv - TOTSPEC)'!Y14))</f>
        <v>0</v>
      </c>
      <c r="Z15" s="39">
        <f>IF(INDEX!$H$17=1,'LA33 (Disadv - SFM)'!Z14,IF(INDEX!$H$17=2,'LA34 (Disadv - TOTSPEC)'!Z14))</f>
        <v>1</v>
      </c>
      <c r="AA15" s="39">
        <f>IF(INDEX!$H$17=1,'LA33 (Disadv - SFM)'!AA14,IF(INDEX!$H$17=2,'LA34 (Disadv - TOTSPEC)'!AA14))</f>
        <v>1</v>
      </c>
      <c r="AB15" s="39">
        <f>IF(INDEX!$H$17=1,'LA33 (Disadv - SFM)'!AB14,IF(INDEX!$H$17=2,'LA34 (Disadv - TOTSPEC)'!AB14))</f>
        <v>1</v>
      </c>
      <c r="AC15" s="39">
        <f>IF(INDEX!$H$17=1,'LA33 (Disadv - SFM)'!AC14,IF(INDEX!$H$17=2,'LA34 (Disadv - TOTSPEC)'!AC14))</f>
        <v>6</v>
      </c>
      <c r="AD15" s="39">
        <f>IF(INDEX!$H$17=1,'LA33 (Disadv - SFM)'!AD14,IF(INDEX!$H$17=2,'LA34 (Disadv - TOTSPEC)'!AD14))</f>
        <v>4</v>
      </c>
      <c r="AE15" s="39">
        <f>IF(INDEX!$H$17=1,'LA33 (Disadv - SFM)'!AE14,IF(INDEX!$H$17=2,'LA34 (Disadv - TOTSPEC)'!AE14))</f>
        <v>4</v>
      </c>
      <c r="AF15" s="39" t="str">
        <f>IF(INDEX!$H$17=1,'LA33 (Disadv - SFM)'!AF14,IF(INDEX!$H$17=2,'LA34 (Disadv - TOTSPEC)'!AF14))</f>
        <v>x</v>
      </c>
      <c r="AG15" s="39" t="str">
        <f>IF(INDEX!$H$17=1,'LA33 (Disadv - SFM)'!AG14,IF(INDEX!$H$17=2,'LA34 (Disadv - TOTSPEC)'!AG14))</f>
        <v>x</v>
      </c>
      <c r="AH15" s="39">
        <f>IF(INDEX!$H$17=1,'LA33 (Disadv - SFM)'!AH14,IF(INDEX!$H$17=2,'LA34 (Disadv - TOTSPEC)'!AH14))</f>
        <v>7</v>
      </c>
      <c r="AI15" s="39" t="str">
        <f>IF(INDEX!$H$17=1,'LA33 (Disadv - SFM)'!AI14,IF(INDEX!$H$17=2,'LA34 (Disadv - TOTSPEC)'!AI14))</f>
        <v>x</v>
      </c>
      <c r="AJ15" s="39" t="str">
        <f>IF(INDEX!$H$17=1,'LA33 (Disadv - SFM)'!AJ14,IF(INDEX!$H$17=2,'LA34 (Disadv - TOTSPEC)'!AJ14))</f>
        <v>x</v>
      </c>
      <c r="AK15" s="39" t="str">
        <f>IF(INDEX!$H$17=1,'LA33 (Disadv - SFM)'!AK14,IF(INDEX!$H$17=2,'LA34 (Disadv - TOTSPEC)'!AK14))</f>
        <v>-</v>
      </c>
    </row>
    <row r="16" spans="1:40" s="41" customFormat="1" ht="11.25" x14ac:dyDescent="0.2">
      <c r="A16" s="5" t="s">
        <v>320</v>
      </c>
      <c r="B16" s="100">
        <v>805</v>
      </c>
      <c r="C16" s="5" t="s">
        <v>196</v>
      </c>
      <c r="D16" s="80" t="s">
        <v>168</v>
      </c>
      <c r="E16" s="39">
        <f>IF(INDEX!$H$17=1,'LA33 (Disadv - SFM)'!E15,IF(INDEX!$H$17=2,'LA34 (Disadv - TOTSPEC)'!E15))</f>
        <v>420</v>
      </c>
      <c r="F16" s="39">
        <f>IF(INDEX!$H$17=1,'LA33 (Disadv - SFM)'!F15,IF(INDEX!$H$17=2,'LA34 (Disadv - TOTSPEC)'!F15))</f>
        <v>670</v>
      </c>
      <c r="G16" s="39">
        <f>IF(INDEX!$H$17=1,'LA33 (Disadv - SFM)'!G15,IF(INDEX!$H$17=2,'LA34 (Disadv - TOTSPEC)'!G15))</f>
        <v>1095</v>
      </c>
      <c r="H16" s="39">
        <f>IF(INDEX!$H$17=1,'LA33 (Disadv - SFM)'!H15,IF(INDEX!$H$17=2,'LA34 (Disadv - TOTSPEC)'!H15))</f>
        <v>87</v>
      </c>
      <c r="I16" s="39">
        <f>IF(INDEX!$H$17=1,'LA33 (Disadv - SFM)'!I15,IF(INDEX!$H$17=2,'LA34 (Disadv - TOTSPEC)'!I15))</f>
        <v>97</v>
      </c>
      <c r="J16" s="39">
        <f>IF(INDEX!$H$17=1,'LA33 (Disadv - SFM)'!J15,IF(INDEX!$H$17=2,'LA34 (Disadv - TOTSPEC)'!J15))</f>
        <v>93</v>
      </c>
      <c r="K16" s="39">
        <f>IF(INDEX!$H$17=1,'LA33 (Disadv - SFM)'!K15,IF(INDEX!$H$17=2,'LA34 (Disadv - TOTSPEC)'!K15))</f>
        <v>5</v>
      </c>
      <c r="L16" s="39">
        <f>IF(INDEX!$H$17=1,'LA33 (Disadv - SFM)'!L15,IF(INDEX!$H$17=2,'LA34 (Disadv - TOTSPEC)'!L15))</f>
        <v>8</v>
      </c>
      <c r="M16" s="39">
        <f>IF(INDEX!$H$17=1,'LA33 (Disadv - SFM)'!M15,IF(INDEX!$H$17=2,'LA34 (Disadv - TOTSPEC)'!M15))</f>
        <v>7</v>
      </c>
      <c r="N16" s="39">
        <f>IF(INDEX!$H$17=1,'LA33 (Disadv - SFM)'!N15,IF(INDEX!$H$17=2,'LA34 (Disadv - TOTSPEC)'!N15))</f>
        <v>82</v>
      </c>
      <c r="O16" s="39">
        <f>IF(INDEX!$H$17=1,'LA33 (Disadv - SFM)'!O15,IF(INDEX!$H$17=2,'LA34 (Disadv - TOTSPEC)'!O15))</f>
        <v>94</v>
      </c>
      <c r="P16" s="39">
        <f>IF(INDEX!$H$17=1,'LA33 (Disadv - SFM)'!P15,IF(INDEX!$H$17=2,'LA34 (Disadv - TOTSPEC)'!P15))</f>
        <v>90</v>
      </c>
      <c r="Q16" s="39">
        <f>IF(INDEX!$H$17=1,'LA33 (Disadv - SFM)'!Q15,IF(INDEX!$H$17=2,'LA34 (Disadv - TOTSPEC)'!Q15))</f>
        <v>51</v>
      </c>
      <c r="R16" s="39">
        <f>IF(INDEX!$H$17=1,'LA33 (Disadv - SFM)'!R15,IF(INDEX!$H$17=2,'LA34 (Disadv - TOTSPEC)'!R15))</f>
        <v>40</v>
      </c>
      <c r="S16" s="39">
        <f>IF(INDEX!$H$17=1,'LA33 (Disadv - SFM)'!S15,IF(INDEX!$H$17=2,'LA34 (Disadv - TOTSPEC)'!S15))</f>
        <v>44</v>
      </c>
      <c r="T16" s="39" t="str">
        <f>IF(INDEX!$H$17=1,'LA33 (Disadv - SFM)'!T15,IF(INDEX!$H$17=2,'LA34 (Disadv - TOTSPEC)'!T15))</f>
        <v>x</v>
      </c>
      <c r="U16" s="39" t="str">
        <f>IF(INDEX!$H$17=1,'LA33 (Disadv - SFM)'!U15,IF(INDEX!$H$17=2,'LA34 (Disadv - TOTSPEC)'!U15))</f>
        <v>x</v>
      </c>
      <c r="V16" s="39">
        <f>IF(INDEX!$H$17=1,'LA33 (Disadv - SFM)'!V15,IF(INDEX!$H$17=2,'LA34 (Disadv - TOTSPEC)'!V15))</f>
        <v>17</v>
      </c>
      <c r="W16" s="39">
        <f>IF(INDEX!$H$17=1,'LA33 (Disadv - SFM)'!W15,IF(INDEX!$H$17=2,'LA34 (Disadv - TOTSPEC)'!W15))</f>
        <v>18</v>
      </c>
      <c r="X16" s="39">
        <f>IF(INDEX!$H$17=1,'LA33 (Disadv - SFM)'!X15,IF(INDEX!$H$17=2,'LA34 (Disadv - TOTSPEC)'!X15))</f>
        <v>34</v>
      </c>
      <c r="Y16" s="39">
        <f>IF(INDEX!$H$17=1,'LA33 (Disadv - SFM)'!Y15,IF(INDEX!$H$17=2,'LA34 (Disadv - TOTSPEC)'!Y15))</f>
        <v>28</v>
      </c>
      <c r="Z16" s="39" t="str">
        <f>IF(INDEX!$H$17=1,'LA33 (Disadv - SFM)'!Z15,IF(INDEX!$H$17=2,'LA34 (Disadv - TOTSPEC)'!Z15))</f>
        <v>x</v>
      </c>
      <c r="AA16" s="39" t="str">
        <f>IF(INDEX!$H$17=1,'LA33 (Disadv - SFM)'!AA15,IF(INDEX!$H$17=2,'LA34 (Disadv - TOTSPEC)'!AA15))</f>
        <v>x</v>
      </c>
      <c r="AB16" s="39">
        <f>IF(INDEX!$H$17=1,'LA33 (Disadv - SFM)'!AB15,IF(INDEX!$H$17=2,'LA34 (Disadv - TOTSPEC)'!AB15))</f>
        <v>1</v>
      </c>
      <c r="AC16" s="39">
        <f>IF(INDEX!$H$17=1,'LA33 (Disadv - SFM)'!AC15,IF(INDEX!$H$17=2,'LA34 (Disadv - TOTSPEC)'!AC15))</f>
        <v>4</v>
      </c>
      <c r="AD16" s="39">
        <f>IF(INDEX!$H$17=1,'LA33 (Disadv - SFM)'!AD15,IF(INDEX!$H$17=2,'LA34 (Disadv - TOTSPEC)'!AD15))</f>
        <v>3</v>
      </c>
      <c r="AE16" s="39">
        <f>IF(INDEX!$H$17=1,'LA33 (Disadv - SFM)'!AE15,IF(INDEX!$H$17=2,'LA34 (Disadv - TOTSPEC)'!AE15))</f>
        <v>3</v>
      </c>
      <c r="AF16" s="39" t="str">
        <f>IF(INDEX!$H$17=1,'LA33 (Disadv - SFM)'!AF15,IF(INDEX!$H$17=2,'LA34 (Disadv - TOTSPEC)'!AF15))</f>
        <v>x</v>
      </c>
      <c r="AG16" s="39" t="str">
        <f>IF(INDEX!$H$17=1,'LA33 (Disadv - SFM)'!AG15,IF(INDEX!$H$17=2,'LA34 (Disadv - TOTSPEC)'!AG15))</f>
        <v>x</v>
      </c>
      <c r="AH16" s="39">
        <f>IF(INDEX!$H$17=1,'LA33 (Disadv - SFM)'!AH15,IF(INDEX!$H$17=2,'LA34 (Disadv - TOTSPEC)'!AH15))</f>
        <v>7</v>
      </c>
      <c r="AI16" s="39" t="str">
        <f>IF(INDEX!$H$17=1,'LA33 (Disadv - SFM)'!AI15,IF(INDEX!$H$17=2,'LA34 (Disadv - TOTSPEC)'!AI15))</f>
        <v>x</v>
      </c>
      <c r="AJ16" s="39" t="str">
        <f>IF(INDEX!$H$17=1,'LA33 (Disadv - SFM)'!AJ15,IF(INDEX!$H$17=2,'LA34 (Disadv - TOTSPEC)'!AJ15))</f>
        <v>x</v>
      </c>
      <c r="AK16" s="39">
        <f>IF(INDEX!$H$17=1,'LA33 (Disadv - SFM)'!AK15,IF(INDEX!$H$17=2,'LA34 (Disadv - TOTSPEC)'!AK15))</f>
        <v>1</v>
      </c>
    </row>
    <row r="17" spans="1:37" s="41" customFormat="1" ht="11.25" x14ac:dyDescent="0.2">
      <c r="A17" s="5" t="s">
        <v>321</v>
      </c>
      <c r="B17" s="100">
        <v>806</v>
      </c>
      <c r="C17" s="5" t="s">
        <v>223</v>
      </c>
      <c r="D17" s="80" t="s">
        <v>168</v>
      </c>
      <c r="E17" s="39">
        <f>IF(INDEX!$H$17=1,'LA33 (Disadv - SFM)'!E16,IF(INDEX!$H$17=2,'LA34 (Disadv - TOTSPEC)'!E16))</f>
        <v>635</v>
      </c>
      <c r="F17" s="39">
        <f>IF(INDEX!$H$17=1,'LA33 (Disadv - SFM)'!F16,IF(INDEX!$H$17=2,'LA34 (Disadv - TOTSPEC)'!F16))</f>
        <v>760</v>
      </c>
      <c r="G17" s="39">
        <f>IF(INDEX!$H$17=1,'LA33 (Disadv - SFM)'!G16,IF(INDEX!$H$17=2,'LA34 (Disadv - TOTSPEC)'!G16))</f>
        <v>1395</v>
      </c>
      <c r="H17" s="39">
        <f>IF(INDEX!$H$17=1,'LA33 (Disadv - SFM)'!H16,IF(INDEX!$H$17=2,'LA34 (Disadv - TOTSPEC)'!H16))</f>
        <v>87</v>
      </c>
      <c r="I17" s="39">
        <f>IF(INDEX!$H$17=1,'LA33 (Disadv - SFM)'!I16,IF(INDEX!$H$17=2,'LA34 (Disadv - TOTSPEC)'!I16))</f>
        <v>95</v>
      </c>
      <c r="J17" s="39">
        <f>IF(INDEX!$H$17=1,'LA33 (Disadv - SFM)'!J16,IF(INDEX!$H$17=2,'LA34 (Disadv - TOTSPEC)'!J16))</f>
        <v>91</v>
      </c>
      <c r="K17" s="39">
        <f>IF(INDEX!$H$17=1,'LA33 (Disadv - SFM)'!K16,IF(INDEX!$H$17=2,'LA34 (Disadv - TOTSPEC)'!K16))</f>
        <v>9</v>
      </c>
      <c r="L17" s="39">
        <f>IF(INDEX!$H$17=1,'LA33 (Disadv - SFM)'!L16,IF(INDEX!$H$17=2,'LA34 (Disadv - TOTSPEC)'!L16))</f>
        <v>8</v>
      </c>
      <c r="M17" s="39">
        <f>IF(INDEX!$H$17=1,'LA33 (Disadv - SFM)'!M16,IF(INDEX!$H$17=2,'LA34 (Disadv - TOTSPEC)'!M16))</f>
        <v>8</v>
      </c>
      <c r="N17" s="39">
        <f>IF(INDEX!$H$17=1,'LA33 (Disadv - SFM)'!N16,IF(INDEX!$H$17=2,'LA34 (Disadv - TOTSPEC)'!N16))</f>
        <v>84</v>
      </c>
      <c r="O17" s="39">
        <f>IF(INDEX!$H$17=1,'LA33 (Disadv - SFM)'!O16,IF(INDEX!$H$17=2,'LA34 (Disadv - TOTSPEC)'!O16))</f>
        <v>91</v>
      </c>
      <c r="P17" s="39">
        <f>IF(INDEX!$H$17=1,'LA33 (Disadv - SFM)'!P16,IF(INDEX!$H$17=2,'LA34 (Disadv - TOTSPEC)'!P16))</f>
        <v>88</v>
      </c>
      <c r="Q17" s="39">
        <f>IF(INDEX!$H$17=1,'LA33 (Disadv - SFM)'!Q16,IF(INDEX!$H$17=2,'LA34 (Disadv - TOTSPEC)'!Q16))</f>
        <v>62</v>
      </c>
      <c r="R17" s="39">
        <f>IF(INDEX!$H$17=1,'LA33 (Disadv - SFM)'!R16,IF(INDEX!$H$17=2,'LA34 (Disadv - TOTSPEC)'!R16))</f>
        <v>49</v>
      </c>
      <c r="S17" s="39">
        <f>IF(INDEX!$H$17=1,'LA33 (Disadv - SFM)'!S16,IF(INDEX!$H$17=2,'LA34 (Disadv - TOTSPEC)'!S16))</f>
        <v>55</v>
      </c>
      <c r="T17" s="39">
        <f>IF(INDEX!$H$17=1,'LA33 (Disadv - SFM)'!T16,IF(INDEX!$H$17=2,'LA34 (Disadv - TOTSPEC)'!T16))</f>
        <v>17</v>
      </c>
      <c r="U17" s="39">
        <f>IF(INDEX!$H$17=1,'LA33 (Disadv - SFM)'!U16,IF(INDEX!$H$17=2,'LA34 (Disadv - TOTSPEC)'!U16))</f>
        <v>34</v>
      </c>
      <c r="V17" s="39">
        <f>IF(INDEX!$H$17=1,'LA33 (Disadv - SFM)'!V16,IF(INDEX!$H$17=2,'LA34 (Disadv - TOTSPEC)'!V16))</f>
        <v>26</v>
      </c>
      <c r="W17" s="39">
        <f>IF(INDEX!$H$17=1,'LA33 (Disadv - SFM)'!W16,IF(INDEX!$H$17=2,'LA34 (Disadv - TOTSPEC)'!W16))</f>
        <v>5</v>
      </c>
      <c r="X17" s="39">
        <f>IF(INDEX!$H$17=1,'LA33 (Disadv - SFM)'!X16,IF(INDEX!$H$17=2,'LA34 (Disadv - TOTSPEC)'!X16))</f>
        <v>7</v>
      </c>
      <c r="Y17" s="39">
        <f>IF(INDEX!$H$17=1,'LA33 (Disadv - SFM)'!Y16,IF(INDEX!$H$17=2,'LA34 (Disadv - TOTSPEC)'!Y16))</f>
        <v>6</v>
      </c>
      <c r="Z17" s="39">
        <f>IF(INDEX!$H$17=1,'LA33 (Disadv - SFM)'!Z16,IF(INDEX!$H$17=2,'LA34 (Disadv - TOTSPEC)'!Z16))</f>
        <v>0</v>
      </c>
      <c r="AA17" s="39">
        <f>IF(INDEX!$H$17=1,'LA33 (Disadv - SFM)'!AA16,IF(INDEX!$H$17=2,'LA34 (Disadv - TOTSPEC)'!AA16))</f>
        <v>1</v>
      </c>
      <c r="AB17" s="39">
        <f>IF(INDEX!$H$17=1,'LA33 (Disadv - SFM)'!AB16,IF(INDEX!$H$17=2,'LA34 (Disadv - TOTSPEC)'!AB16))</f>
        <v>1</v>
      </c>
      <c r="AC17" s="39">
        <f>IF(INDEX!$H$17=1,'LA33 (Disadv - SFM)'!AC16,IF(INDEX!$H$17=2,'LA34 (Disadv - TOTSPEC)'!AC16))</f>
        <v>4</v>
      </c>
      <c r="AD17" s="39">
        <f>IF(INDEX!$H$17=1,'LA33 (Disadv - SFM)'!AD16,IF(INDEX!$H$17=2,'LA34 (Disadv - TOTSPEC)'!AD16))</f>
        <v>4</v>
      </c>
      <c r="AE17" s="39">
        <f>IF(INDEX!$H$17=1,'LA33 (Disadv - SFM)'!AE16,IF(INDEX!$H$17=2,'LA34 (Disadv - TOTSPEC)'!AE16))</f>
        <v>4</v>
      </c>
      <c r="AF17" s="39">
        <f>IF(INDEX!$H$17=1,'LA33 (Disadv - SFM)'!AF16,IF(INDEX!$H$17=2,'LA34 (Disadv - TOTSPEC)'!AF16))</f>
        <v>12</v>
      </c>
      <c r="AG17" s="39">
        <f>IF(INDEX!$H$17=1,'LA33 (Disadv - SFM)'!AG16,IF(INDEX!$H$17=2,'LA34 (Disadv - TOTSPEC)'!AG16))</f>
        <v>5</v>
      </c>
      <c r="AH17" s="39">
        <f>IF(INDEX!$H$17=1,'LA33 (Disadv - SFM)'!AH16,IF(INDEX!$H$17=2,'LA34 (Disadv - TOTSPEC)'!AH16))</f>
        <v>8</v>
      </c>
      <c r="AI17" s="39">
        <f>IF(INDEX!$H$17=1,'LA33 (Disadv - SFM)'!AI16,IF(INDEX!$H$17=2,'LA34 (Disadv - TOTSPEC)'!AI16))</f>
        <v>1</v>
      </c>
      <c r="AJ17" s="39">
        <f>IF(INDEX!$H$17=1,'LA33 (Disadv - SFM)'!AJ16,IF(INDEX!$H$17=2,'LA34 (Disadv - TOTSPEC)'!AJ16))</f>
        <v>1</v>
      </c>
      <c r="AK17" s="39">
        <f>IF(INDEX!$H$17=1,'LA33 (Disadv - SFM)'!AK16,IF(INDEX!$H$17=2,'LA34 (Disadv - TOTSPEC)'!AK16))</f>
        <v>1</v>
      </c>
    </row>
    <row r="18" spans="1:37" s="41" customFormat="1" ht="11.25" x14ac:dyDescent="0.2">
      <c r="A18" s="5" t="s">
        <v>322</v>
      </c>
      <c r="B18" s="100">
        <v>391</v>
      </c>
      <c r="C18" s="5" t="s">
        <v>225</v>
      </c>
      <c r="D18" s="80" t="s">
        <v>168</v>
      </c>
      <c r="E18" s="39">
        <f>IF(INDEX!$H$17=1,'LA33 (Disadv - SFM)'!E17,IF(INDEX!$H$17=2,'LA34 (Disadv - TOTSPEC)'!E17))</f>
        <v>850</v>
      </c>
      <c r="F18" s="39">
        <f>IF(INDEX!$H$17=1,'LA33 (Disadv - SFM)'!F17,IF(INDEX!$H$17=2,'LA34 (Disadv - TOTSPEC)'!F17))</f>
        <v>1440</v>
      </c>
      <c r="G18" s="39">
        <f>IF(INDEX!$H$17=1,'LA33 (Disadv - SFM)'!G17,IF(INDEX!$H$17=2,'LA34 (Disadv - TOTSPEC)'!G17))</f>
        <v>2290</v>
      </c>
      <c r="H18" s="39">
        <f>IF(INDEX!$H$17=1,'LA33 (Disadv - SFM)'!H17,IF(INDEX!$H$17=2,'LA34 (Disadv - TOTSPEC)'!H17))</f>
        <v>85</v>
      </c>
      <c r="I18" s="39">
        <f>IF(INDEX!$H$17=1,'LA33 (Disadv - SFM)'!I17,IF(INDEX!$H$17=2,'LA34 (Disadv - TOTSPEC)'!I17))</f>
        <v>96</v>
      </c>
      <c r="J18" s="39">
        <f>IF(INDEX!$H$17=1,'LA33 (Disadv - SFM)'!J17,IF(INDEX!$H$17=2,'LA34 (Disadv - TOTSPEC)'!J17))</f>
        <v>92</v>
      </c>
      <c r="K18" s="39">
        <f>IF(INDEX!$H$17=1,'LA33 (Disadv - SFM)'!K17,IF(INDEX!$H$17=2,'LA34 (Disadv - TOTSPEC)'!K17))</f>
        <v>6</v>
      </c>
      <c r="L18" s="39">
        <f>IF(INDEX!$H$17=1,'LA33 (Disadv - SFM)'!L17,IF(INDEX!$H$17=2,'LA34 (Disadv - TOTSPEC)'!L17))</f>
        <v>7</v>
      </c>
      <c r="M18" s="39">
        <f>IF(INDEX!$H$17=1,'LA33 (Disadv - SFM)'!M17,IF(INDEX!$H$17=2,'LA34 (Disadv - TOTSPEC)'!M17))</f>
        <v>6</v>
      </c>
      <c r="N18" s="39">
        <f>IF(INDEX!$H$17=1,'LA33 (Disadv - SFM)'!N17,IF(INDEX!$H$17=2,'LA34 (Disadv - TOTSPEC)'!N17))</f>
        <v>82</v>
      </c>
      <c r="O18" s="39">
        <f>IF(INDEX!$H$17=1,'LA33 (Disadv - SFM)'!O17,IF(INDEX!$H$17=2,'LA34 (Disadv - TOTSPEC)'!O17))</f>
        <v>93</v>
      </c>
      <c r="P18" s="39">
        <f>IF(INDEX!$H$17=1,'LA33 (Disadv - SFM)'!P17,IF(INDEX!$H$17=2,'LA34 (Disadv - TOTSPEC)'!P17))</f>
        <v>89</v>
      </c>
      <c r="Q18" s="39">
        <f>IF(INDEX!$H$17=1,'LA33 (Disadv - SFM)'!Q17,IF(INDEX!$H$17=2,'LA34 (Disadv - TOTSPEC)'!Q17))</f>
        <v>33</v>
      </c>
      <c r="R18" s="39">
        <f>IF(INDEX!$H$17=1,'LA33 (Disadv - SFM)'!R17,IF(INDEX!$H$17=2,'LA34 (Disadv - TOTSPEC)'!R17))</f>
        <v>25</v>
      </c>
      <c r="S18" s="39">
        <f>IF(INDEX!$H$17=1,'LA33 (Disadv - SFM)'!S17,IF(INDEX!$H$17=2,'LA34 (Disadv - TOTSPEC)'!S17))</f>
        <v>28</v>
      </c>
      <c r="T18" s="39">
        <f>IF(INDEX!$H$17=1,'LA33 (Disadv - SFM)'!T17,IF(INDEX!$H$17=2,'LA34 (Disadv - TOTSPEC)'!T17))</f>
        <v>47</v>
      </c>
      <c r="U18" s="39">
        <f>IF(INDEX!$H$17=1,'LA33 (Disadv - SFM)'!U17,IF(INDEX!$H$17=2,'LA34 (Disadv - TOTSPEC)'!U17))</f>
        <v>68</v>
      </c>
      <c r="V18" s="39">
        <f>IF(INDEX!$H$17=1,'LA33 (Disadv - SFM)'!V17,IF(INDEX!$H$17=2,'LA34 (Disadv - TOTSPEC)'!V17))</f>
        <v>60</v>
      </c>
      <c r="W18" s="39" t="str">
        <f>IF(INDEX!$H$17=1,'LA33 (Disadv - SFM)'!W17,IF(INDEX!$H$17=2,'LA34 (Disadv - TOTSPEC)'!W17))</f>
        <v>x</v>
      </c>
      <c r="X18" s="39" t="str">
        <f>IF(INDEX!$H$17=1,'LA33 (Disadv - SFM)'!X17,IF(INDEX!$H$17=2,'LA34 (Disadv - TOTSPEC)'!X17))</f>
        <v>x</v>
      </c>
      <c r="Y18" s="39" t="str">
        <f>IF(INDEX!$H$17=1,'LA33 (Disadv - SFM)'!Y17,IF(INDEX!$H$17=2,'LA34 (Disadv - TOTSPEC)'!Y17))</f>
        <v>x</v>
      </c>
      <c r="Z18" s="39" t="str">
        <f>IF(INDEX!$H$17=1,'LA33 (Disadv - SFM)'!Z17,IF(INDEX!$H$17=2,'LA34 (Disadv - TOTSPEC)'!Z17))</f>
        <v>x</v>
      </c>
      <c r="AA18" s="39" t="str">
        <f>IF(INDEX!$H$17=1,'LA33 (Disadv - SFM)'!AA17,IF(INDEX!$H$17=2,'LA34 (Disadv - TOTSPEC)'!AA17))</f>
        <v>x</v>
      </c>
      <c r="AB18" s="39" t="str">
        <f>IF(INDEX!$H$17=1,'LA33 (Disadv - SFM)'!AB17,IF(INDEX!$H$17=2,'LA34 (Disadv - TOTSPEC)'!AB17))</f>
        <v>x</v>
      </c>
      <c r="AC18" s="39">
        <f>IF(INDEX!$H$17=1,'LA33 (Disadv - SFM)'!AC17,IF(INDEX!$H$17=2,'LA34 (Disadv - TOTSPEC)'!AC17))</f>
        <v>4</v>
      </c>
      <c r="AD18" s="39">
        <f>IF(INDEX!$H$17=1,'LA33 (Disadv - SFM)'!AD17,IF(INDEX!$H$17=2,'LA34 (Disadv - TOTSPEC)'!AD17))</f>
        <v>3</v>
      </c>
      <c r="AE18" s="39">
        <f>IF(INDEX!$H$17=1,'LA33 (Disadv - SFM)'!AE17,IF(INDEX!$H$17=2,'LA34 (Disadv - TOTSPEC)'!AE17))</f>
        <v>3</v>
      </c>
      <c r="AF18" s="39">
        <f>IF(INDEX!$H$17=1,'LA33 (Disadv - SFM)'!AF17,IF(INDEX!$H$17=2,'LA34 (Disadv - TOTSPEC)'!AF17))</f>
        <v>13</v>
      </c>
      <c r="AG18" s="39">
        <f>IF(INDEX!$H$17=1,'LA33 (Disadv - SFM)'!AG17,IF(INDEX!$H$17=2,'LA34 (Disadv - TOTSPEC)'!AG17))</f>
        <v>4</v>
      </c>
      <c r="AH18" s="39">
        <f>IF(INDEX!$H$17=1,'LA33 (Disadv - SFM)'!AH17,IF(INDEX!$H$17=2,'LA34 (Disadv - TOTSPEC)'!AH17))</f>
        <v>7</v>
      </c>
      <c r="AI18" s="39">
        <f>IF(INDEX!$H$17=1,'LA33 (Disadv - SFM)'!AI17,IF(INDEX!$H$17=2,'LA34 (Disadv - TOTSPEC)'!AI17))</f>
        <v>2</v>
      </c>
      <c r="AJ18" s="39" t="str">
        <f>IF(INDEX!$H$17=1,'LA33 (Disadv - SFM)'!AJ17,IF(INDEX!$H$17=2,'LA34 (Disadv - TOTSPEC)'!AJ17))</f>
        <v>-</v>
      </c>
      <c r="AK18" s="39">
        <f>IF(INDEX!$H$17=1,'LA33 (Disadv - SFM)'!AK17,IF(INDEX!$H$17=2,'LA34 (Disadv - TOTSPEC)'!AK17))</f>
        <v>1</v>
      </c>
    </row>
    <row r="19" spans="1:37" s="41" customFormat="1" ht="11.25" x14ac:dyDescent="0.2">
      <c r="A19" s="5" t="s">
        <v>323</v>
      </c>
      <c r="B19" s="100">
        <v>392</v>
      </c>
      <c r="C19" s="5" t="s">
        <v>231</v>
      </c>
      <c r="D19" s="80" t="s">
        <v>168</v>
      </c>
      <c r="E19" s="39">
        <f>IF(INDEX!$H$17=1,'LA33 (Disadv - SFM)'!E18,IF(INDEX!$H$17=2,'LA34 (Disadv - TOTSPEC)'!E18))</f>
        <v>555</v>
      </c>
      <c r="F19" s="39">
        <f>IF(INDEX!$H$17=1,'LA33 (Disadv - SFM)'!F18,IF(INDEX!$H$17=2,'LA34 (Disadv - TOTSPEC)'!F18))</f>
        <v>1585</v>
      </c>
      <c r="G19" s="39">
        <f>IF(INDEX!$H$17=1,'LA33 (Disadv - SFM)'!G18,IF(INDEX!$H$17=2,'LA34 (Disadv - TOTSPEC)'!G18))</f>
        <v>2140</v>
      </c>
      <c r="H19" s="39">
        <f>IF(INDEX!$H$17=1,'LA33 (Disadv - SFM)'!H18,IF(INDEX!$H$17=2,'LA34 (Disadv - TOTSPEC)'!H18))</f>
        <v>84</v>
      </c>
      <c r="I19" s="39">
        <f>IF(INDEX!$H$17=1,'LA33 (Disadv - SFM)'!I18,IF(INDEX!$H$17=2,'LA34 (Disadv - TOTSPEC)'!I18))</f>
        <v>94</v>
      </c>
      <c r="J19" s="39">
        <f>IF(INDEX!$H$17=1,'LA33 (Disadv - SFM)'!J18,IF(INDEX!$H$17=2,'LA34 (Disadv - TOTSPEC)'!J18))</f>
        <v>92</v>
      </c>
      <c r="K19" s="39">
        <f>IF(INDEX!$H$17=1,'LA33 (Disadv - SFM)'!K18,IF(INDEX!$H$17=2,'LA34 (Disadv - TOTSPEC)'!K18))</f>
        <v>11</v>
      </c>
      <c r="L19" s="39">
        <f>IF(INDEX!$H$17=1,'LA33 (Disadv - SFM)'!L18,IF(INDEX!$H$17=2,'LA34 (Disadv - TOTSPEC)'!L18))</f>
        <v>7</v>
      </c>
      <c r="M19" s="39">
        <f>IF(INDEX!$H$17=1,'LA33 (Disadv - SFM)'!M18,IF(INDEX!$H$17=2,'LA34 (Disadv - TOTSPEC)'!M18))</f>
        <v>8</v>
      </c>
      <c r="N19" s="39">
        <f>IF(INDEX!$H$17=1,'LA33 (Disadv - SFM)'!N18,IF(INDEX!$H$17=2,'LA34 (Disadv - TOTSPEC)'!N18))</f>
        <v>80</v>
      </c>
      <c r="O19" s="39">
        <f>IF(INDEX!$H$17=1,'LA33 (Disadv - SFM)'!O18,IF(INDEX!$H$17=2,'LA34 (Disadv - TOTSPEC)'!O18))</f>
        <v>91</v>
      </c>
      <c r="P19" s="39">
        <f>IF(INDEX!$H$17=1,'LA33 (Disadv - SFM)'!P18,IF(INDEX!$H$17=2,'LA34 (Disadv - TOTSPEC)'!P18))</f>
        <v>88</v>
      </c>
      <c r="Q19" s="39">
        <f>IF(INDEX!$H$17=1,'LA33 (Disadv - SFM)'!Q18,IF(INDEX!$H$17=2,'LA34 (Disadv - TOTSPEC)'!Q18))</f>
        <v>57</v>
      </c>
      <c r="R19" s="39">
        <f>IF(INDEX!$H$17=1,'LA33 (Disadv - SFM)'!R18,IF(INDEX!$H$17=2,'LA34 (Disadv - TOTSPEC)'!R18))</f>
        <v>38</v>
      </c>
      <c r="S19" s="39">
        <f>IF(INDEX!$H$17=1,'LA33 (Disadv - SFM)'!S18,IF(INDEX!$H$17=2,'LA34 (Disadv - TOTSPEC)'!S18))</f>
        <v>43</v>
      </c>
      <c r="T19" s="39">
        <f>IF(INDEX!$H$17=1,'LA33 (Disadv - SFM)'!T18,IF(INDEX!$H$17=2,'LA34 (Disadv - TOTSPEC)'!T18))</f>
        <v>22</v>
      </c>
      <c r="U19" s="39">
        <f>IF(INDEX!$H$17=1,'LA33 (Disadv - SFM)'!U18,IF(INDEX!$H$17=2,'LA34 (Disadv - TOTSPEC)'!U18))</f>
        <v>52</v>
      </c>
      <c r="V19" s="39">
        <f>IF(INDEX!$H$17=1,'LA33 (Disadv - SFM)'!V18,IF(INDEX!$H$17=2,'LA34 (Disadv - TOTSPEC)'!V18))</f>
        <v>44</v>
      </c>
      <c r="W19" s="39">
        <f>IF(INDEX!$H$17=1,'LA33 (Disadv - SFM)'!W18,IF(INDEX!$H$17=2,'LA34 (Disadv - TOTSPEC)'!W18))</f>
        <v>0</v>
      </c>
      <c r="X19" s="39">
        <f>IF(INDEX!$H$17=1,'LA33 (Disadv - SFM)'!X18,IF(INDEX!$H$17=2,'LA34 (Disadv - TOTSPEC)'!X18))</f>
        <v>0</v>
      </c>
      <c r="Y19" s="39">
        <f>IF(INDEX!$H$17=1,'LA33 (Disadv - SFM)'!Y18,IF(INDEX!$H$17=2,'LA34 (Disadv - TOTSPEC)'!Y18))</f>
        <v>0</v>
      </c>
      <c r="Z19" s="39">
        <f>IF(INDEX!$H$17=1,'LA33 (Disadv - SFM)'!Z18,IF(INDEX!$H$17=2,'LA34 (Disadv - TOTSPEC)'!Z18))</f>
        <v>1</v>
      </c>
      <c r="AA19" s="39">
        <f>IF(INDEX!$H$17=1,'LA33 (Disadv - SFM)'!AA18,IF(INDEX!$H$17=2,'LA34 (Disadv - TOTSPEC)'!AA18))</f>
        <v>1</v>
      </c>
      <c r="AB19" s="39">
        <f>IF(INDEX!$H$17=1,'LA33 (Disadv - SFM)'!AB18,IF(INDEX!$H$17=2,'LA34 (Disadv - TOTSPEC)'!AB18))</f>
        <v>1</v>
      </c>
      <c r="AC19" s="39">
        <f>IF(INDEX!$H$17=1,'LA33 (Disadv - SFM)'!AC18,IF(INDEX!$H$17=2,'LA34 (Disadv - TOTSPEC)'!AC18))</f>
        <v>5</v>
      </c>
      <c r="AD19" s="39">
        <f>IF(INDEX!$H$17=1,'LA33 (Disadv - SFM)'!AD18,IF(INDEX!$H$17=2,'LA34 (Disadv - TOTSPEC)'!AD18))</f>
        <v>3</v>
      </c>
      <c r="AE19" s="39">
        <f>IF(INDEX!$H$17=1,'LA33 (Disadv - SFM)'!AE18,IF(INDEX!$H$17=2,'LA34 (Disadv - TOTSPEC)'!AE18))</f>
        <v>4</v>
      </c>
      <c r="AF19" s="39">
        <f>IF(INDEX!$H$17=1,'LA33 (Disadv - SFM)'!AF18,IF(INDEX!$H$17=2,'LA34 (Disadv - TOTSPEC)'!AF18))</f>
        <v>15</v>
      </c>
      <c r="AG19" s="39">
        <f>IF(INDEX!$H$17=1,'LA33 (Disadv - SFM)'!AG18,IF(INDEX!$H$17=2,'LA34 (Disadv - TOTSPEC)'!AG18))</f>
        <v>5</v>
      </c>
      <c r="AH19" s="39">
        <f>IF(INDEX!$H$17=1,'LA33 (Disadv - SFM)'!AH18,IF(INDEX!$H$17=2,'LA34 (Disadv - TOTSPEC)'!AH18))</f>
        <v>8</v>
      </c>
      <c r="AI19" s="39">
        <f>IF(INDEX!$H$17=1,'LA33 (Disadv - SFM)'!AI18,IF(INDEX!$H$17=2,'LA34 (Disadv - TOTSPEC)'!AI18))</f>
        <v>1</v>
      </c>
      <c r="AJ19" s="39">
        <f>IF(INDEX!$H$17=1,'LA33 (Disadv - SFM)'!AJ18,IF(INDEX!$H$17=2,'LA34 (Disadv - TOTSPEC)'!AJ18))</f>
        <v>1</v>
      </c>
      <c r="AK19" s="39">
        <f>IF(INDEX!$H$17=1,'LA33 (Disadv - SFM)'!AK18,IF(INDEX!$H$17=2,'LA34 (Disadv - TOTSPEC)'!AK18))</f>
        <v>1</v>
      </c>
    </row>
    <row r="20" spans="1:37" s="41" customFormat="1" ht="11.25" x14ac:dyDescent="0.2">
      <c r="A20" s="5" t="s">
        <v>324</v>
      </c>
      <c r="B20" s="100">
        <v>929</v>
      </c>
      <c r="C20" s="5" t="s">
        <v>234</v>
      </c>
      <c r="D20" s="80" t="s">
        <v>168</v>
      </c>
      <c r="E20" s="39">
        <f>IF(INDEX!$H$17=1,'LA33 (Disadv - SFM)'!E19,IF(INDEX!$H$17=2,'LA34 (Disadv - TOTSPEC)'!E19))</f>
        <v>760</v>
      </c>
      <c r="F20" s="39">
        <f>IF(INDEX!$H$17=1,'LA33 (Disadv - SFM)'!F19,IF(INDEX!$H$17=2,'LA34 (Disadv - TOTSPEC)'!F19))</f>
        <v>2660</v>
      </c>
      <c r="G20" s="39">
        <f>IF(INDEX!$H$17=1,'LA33 (Disadv - SFM)'!G19,IF(INDEX!$H$17=2,'LA34 (Disadv - TOTSPEC)'!G19))</f>
        <v>3420</v>
      </c>
      <c r="H20" s="39">
        <f>IF(INDEX!$H$17=1,'LA33 (Disadv - SFM)'!H19,IF(INDEX!$H$17=2,'LA34 (Disadv - TOTSPEC)'!H19))</f>
        <v>84</v>
      </c>
      <c r="I20" s="39">
        <f>IF(INDEX!$H$17=1,'LA33 (Disadv - SFM)'!I19,IF(INDEX!$H$17=2,'LA34 (Disadv - TOTSPEC)'!I19))</f>
        <v>95</v>
      </c>
      <c r="J20" s="39">
        <f>IF(INDEX!$H$17=1,'LA33 (Disadv - SFM)'!J19,IF(INDEX!$H$17=2,'LA34 (Disadv - TOTSPEC)'!J19))</f>
        <v>93</v>
      </c>
      <c r="K20" s="39">
        <f>IF(INDEX!$H$17=1,'LA33 (Disadv - SFM)'!K19,IF(INDEX!$H$17=2,'LA34 (Disadv - TOTSPEC)'!K19))</f>
        <v>7</v>
      </c>
      <c r="L20" s="39">
        <f>IF(INDEX!$H$17=1,'LA33 (Disadv - SFM)'!L19,IF(INDEX!$H$17=2,'LA34 (Disadv - TOTSPEC)'!L19))</f>
        <v>8</v>
      </c>
      <c r="M20" s="39">
        <f>IF(INDEX!$H$17=1,'LA33 (Disadv - SFM)'!M19,IF(INDEX!$H$17=2,'LA34 (Disadv - TOTSPEC)'!M19))</f>
        <v>8</v>
      </c>
      <c r="N20" s="39">
        <f>IF(INDEX!$H$17=1,'LA33 (Disadv - SFM)'!N19,IF(INDEX!$H$17=2,'LA34 (Disadv - TOTSPEC)'!N19))</f>
        <v>80</v>
      </c>
      <c r="O20" s="39">
        <f>IF(INDEX!$H$17=1,'LA33 (Disadv - SFM)'!O19,IF(INDEX!$H$17=2,'LA34 (Disadv - TOTSPEC)'!O19))</f>
        <v>93</v>
      </c>
      <c r="P20" s="39">
        <f>IF(INDEX!$H$17=1,'LA33 (Disadv - SFM)'!P19,IF(INDEX!$H$17=2,'LA34 (Disadv - TOTSPEC)'!P19))</f>
        <v>90</v>
      </c>
      <c r="Q20" s="39">
        <f>IF(INDEX!$H$17=1,'LA33 (Disadv - SFM)'!Q19,IF(INDEX!$H$17=2,'LA34 (Disadv - TOTSPEC)'!Q19))</f>
        <v>44</v>
      </c>
      <c r="R20" s="39">
        <f>IF(INDEX!$H$17=1,'LA33 (Disadv - SFM)'!R19,IF(INDEX!$H$17=2,'LA34 (Disadv - TOTSPEC)'!R19))</f>
        <v>31</v>
      </c>
      <c r="S20" s="39">
        <f>IF(INDEX!$H$17=1,'LA33 (Disadv - SFM)'!S19,IF(INDEX!$H$17=2,'LA34 (Disadv - TOTSPEC)'!S19))</f>
        <v>34</v>
      </c>
      <c r="T20" s="39">
        <f>IF(INDEX!$H$17=1,'LA33 (Disadv - SFM)'!T19,IF(INDEX!$H$17=2,'LA34 (Disadv - TOTSPEC)'!T19))</f>
        <v>34</v>
      </c>
      <c r="U20" s="39">
        <f>IF(INDEX!$H$17=1,'LA33 (Disadv - SFM)'!U19,IF(INDEX!$H$17=2,'LA34 (Disadv - TOTSPEC)'!U19))</f>
        <v>60</v>
      </c>
      <c r="V20" s="39">
        <f>IF(INDEX!$H$17=1,'LA33 (Disadv - SFM)'!V19,IF(INDEX!$H$17=2,'LA34 (Disadv - TOTSPEC)'!V19))</f>
        <v>54</v>
      </c>
      <c r="W20" s="39" t="str">
        <f>IF(INDEX!$H$17=1,'LA33 (Disadv - SFM)'!W19,IF(INDEX!$H$17=2,'LA34 (Disadv - TOTSPEC)'!W19))</f>
        <v>x</v>
      </c>
      <c r="X20" s="39" t="str">
        <f>IF(INDEX!$H$17=1,'LA33 (Disadv - SFM)'!X19,IF(INDEX!$H$17=2,'LA34 (Disadv - TOTSPEC)'!X19))</f>
        <v>x</v>
      </c>
      <c r="Y20" s="39" t="str">
        <f>IF(INDEX!$H$17=1,'LA33 (Disadv - SFM)'!Y19,IF(INDEX!$H$17=2,'LA34 (Disadv - TOTSPEC)'!Y19))</f>
        <v>x</v>
      </c>
      <c r="Z20" s="39" t="str">
        <f>IF(INDEX!$H$17=1,'LA33 (Disadv - SFM)'!Z19,IF(INDEX!$H$17=2,'LA34 (Disadv - TOTSPEC)'!Z19))</f>
        <v>x</v>
      </c>
      <c r="AA20" s="39" t="str">
        <f>IF(INDEX!$H$17=1,'LA33 (Disadv - SFM)'!AA19,IF(INDEX!$H$17=2,'LA34 (Disadv - TOTSPEC)'!AA19))</f>
        <v>x</v>
      </c>
      <c r="AB20" s="39" t="str">
        <f>IF(INDEX!$H$17=1,'LA33 (Disadv - SFM)'!AB19,IF(INDEX!$H$17=2,'LA34 (Disadv - TOTSPEC)'!AB19))</f>
        <v>x</v>
      </c>
      <c r="AC20" s="39">
        <f>IF(INDEX!$H$17=1,'LA33 (Disadv - SFM)'!AC19,IF(INDEX!$H$17=2,'LA34 (Disadv - TOTSPEC)'!AC19))</f>
        <v>4</v>
      </c>
      <c r="AD20" s="39">
        <f>IF(INDEX!$H$17=1,'LA33 (Disadv - SFM)'!AD19,IF(INDEX!$H$17=2,'LA34 (Disadv - TOTSPEC)'!AD19))</f>
        <v>3</v>
      </c>
      <c r="AE20" s="39">
        <f>IF(INDEX!$H$17=1,'LA33 (Disadv - SFM)'!AE19,IF(INDEX!$H$17=2,'LA34 (Disadv - TOTSPEC)'!AE19))</f>
        <v>3</v>
      </c>
      <c r="AF20" s="39">
        <f>IF(INDEX!$H$17=1,'LA33 (Disadv - SFM)'!AF19,IF(INDEX!$H$17=2,'LA34 (Disadv - TOTSPEC)'!AF19))</f>
        <v>15</v>
      </c>
      <c r="AG20" s="39">
        <f>IF(INDEX!$H$17=1,'LA33 (Disadv - SFM)'!AG19,IF(INDEX!$H$17=2,'LA34 (Disadv - TOTSPEC)'!AG19))</f>
        <v>4</v>
      </c>
      <c r="AH20" s="39">
        <f>IF(INDEX!$H$17=1,'LA33 (Disadv - SFM)'!AH19,IF(INDEX!$H$17=2,'LA34 (Disadv - TOTSPEC)'!AH19))</f>
        <v>7</v>
      </c>
      <c r="AI20" s="39">
        <f>IF(INDEX!$H$17=1,'LA33 (Disadv - SFM)'!AI19,IF(INDEX!$H$17=2,'LA34 (Disadv - TOTSPEC)'!AI19))</f>
        <v>1</v>
      </c>
      <c r="AJ20" s="39" t="str">
        <f>IF(INDEX!$H$17=1,'LA33 (Disadv - SFM)'!AJ19,IF(INDEX!$H$17=2,'LA34 (Disadv - TOTSPEC)'!AJ19))</f>
        <v>-</v>
      </c>
      <c r="AK20" s="39" t="str">
        <f>IF(INDEX!$H$17=1,'LA33 (Disadv - SFM)'!AK19,IF(INDEX!$H$17=2,'LA34 (Disadv - TOTSPEC)'!AK19))</f>
        <v>-</v>
      </c>
    </row>
    <row r="21" spans="1:37" s="41" customFormat="1" ht="11.25" x14ac:dyDescent="0.2">
      <c r="A21" s="5" t="s">
        <v>325</v>
      </c>
      <c r="B21" s="100">
        <v>807</v>
      </c>
      <c r="C21" s="5" t="s">
        <v>245</v>
      </c>
      <c r="D21" s="80" t="s">
        <v>168</v>
      </c>
      <c r="E21" s="39">
        <f>IF(INDEX!$H$17=1,'LA33 (Disadv - SFM)'!E20,IF(INDEX!$H$17=2,'LA34 (Disadv - TOTSPEC)'!E20))</f>
        <v>525</v>
      </c>
      <c r="F21" s="39">
        <f>IF(INDEX!$H$17=1,'LA33 (Disadv - SFM)'!F20,IF(INDEX!$H$17=2,'LA34 (Disadv - TOTSPEC)'!F20))</f>
        <v>1165</v>
      </c>
      <c r="G21" s="39">
        <f>IF(INDEX!$H$17=1,'LA33 (Disadv - SFM)'!G20,IF(INDEX!$H$17=2,'LA34 (Disadv - TOTSPEC)'!G20))</f>
        <v>1690</v>
      </c>
      <c r="H21" s="39">
        <f>IF(INDEX!$H$17=1,'LA33 (Disadv - SFM)'!H20,IF(INDEX!$H$17=2,'LA34 (Disadv - TOTSPEC)'!H20))</f>
        <v>86</v>
      </c>
      <c r="I21" s="39">
        <f>IF(INDEX!$H$17=1,'LA33 (Disadv - SFM)'!I20,IF(INDEX!$H$17=2,'LA34 (Disadv - TOTSPEC)'!I20))</f>
        <v>95</v>
      </c>
      <c r="J21" s="39">
        <f>IF(INDEX!$H$17=1,'LA33 (Disadv - SFM)'!J20,IF(INDEX!$H$17=2,'LA34 (Disadv - TOTSPEC)'!J20))</f>
        <v>92</v>
      </c>
      <c r="K21" s="39">
        <f>IF(INDEX!$H$17=1,'LA33 (Disadv - SFM)'!K20,IF(INDEX!$H$17=2,'LA34 (Disadv - TOTSPEC)'!K20))</f>
        <v>7</v>
      </c>
      <c r="L21" s="39">
        <f>IF(INDEX!$H$17=1,'LA33 (Disadv - SFM)'!L20,IF(INDEX!$H$17=2,'LA34 (Disadv - TOTSPEC)'!L20))</f>
        <v>9</v>
      </c>
      <c r="M21" s="39">
        <f>IF(INDEX!$H$17=1,'LA33 (Disadv - SFM)'!M20,IF(INDEX!$H$17=2,'LA34 (Disadv - TOTSPEC)'!M20))</f>
        <v>8</v>
      </c>
      <c r="N21" s="39">
        <f>IF(INDEX!$H$17=1,'LA33 (Disadv - SFM)'!N20,IF(INDEX!$H$17=2,'LA34 (Disadv - TOTSPEC)'!N20))</f>
        <v>83</v>
      </c>
      <c r="O21" s="39">
        <f>IF(INDEX!$H$17=1,'LA33 (Disadv - SFM)'!O20,IF(INDEX!$H$17=2,'LA34 (Disadv - TOTSPEC)'!O20))</f>
        <v>92</v>
      </c>
      <c r="P21" s="39">
        <f>IF(INDEX!$H$17=1,'LA33 (Disadv - SFM)'!P20,IF(INDEX!$H$17=2,'LA34 (Disadv - TOTSPEC)'!P20))</f>
        <v>89</v>
      </c>
      <c r="Q21" s="39">
        <f>IF(INDEX!$H$17=1,'LA33 (Disadv - SFM)'!Q20,IF(INDEX!$H$17=2,'LA34 (Disadv - TOTSPEC)'!Q20))</f>
        <v>64</v>
      </c>
      <c r="R21" s="39">
        <f>IF(INDEX!$H$17=1,'LA33 (Disadv - SFM)'!R20,IF(INDEX!$H$17=2,'LA34 (Disadv - TOTSPEC)'!R20))</f>
        <v>57</v>
      </c>
      <c r="S21" s="39">
        <f>IF(INDEX!$H$17=1,'LA33 (Disadv - SFM)'!S20,IF(INDEX!$H$17=2,'LA34 (Disadv - TOTSPEC)'!S20))</f>
        <v>60</v>
      </c>
      <c r="T21" s="39" t="str">
        <f>IF(INDEX!$H$17=1,'LA33 (Disadv - SFM)'!T20,IF(INDEX!$H$17=2,'LA34 (Disadv - TOTSPEC)'!T20))</f>
        <v>x</v>
      </c>
      <c r="U21" s="39" t="str">
        <f>IF(INDEX!$H$17=1,'LA33 (Disadv - SFM)'!U20,IF(INDEX!$H$17=2,'LA34 (Disadv - TOTSPEC)'!U20))</f>
        <v>x</v>
      </c>
      <c r="V21" s="39">
        <f>IF(INDEX!$H$17=1,'LA33 (Disadv - SFM)'!V20,IF(INDEX!$H$17=2,'LA34 (Disadv - TOTSPEC)'!V20))</f>
        <v>9</v>
      </c>
      <c r="W21" s="39">
        <f>IF(INDEX!$H$17=1,'LA33 (Disadv - SFM)'!W20,IF(INDEX!$H$17=2,'LA34 (Disadv - TOTSPEC)'!W20))</f>
        <v>12</v>
      </c>
      <c r="X21" s="39">
        <f>IF(INDEX!$H$17=1,'LA33 (Disadv - SFM)'!X20,IF(INDEX!$H$17=2,'LA34 (Disadv - TOTSPEC)'!X20))</f>
        <v>24</v>
      </c>
      <c r="Y21" s="39">
        <f>IF(INDEX!$H$17=1,'LA33 (Disadv - SFM)'!Y20,IF(INDEX!$H$17=2,'LA34 (Disadv - TOTSPEC)'!Y20))</f>
        <v>20</v>
      </c>
      <c r="Z21" s="39" t="str">
        <f>IF(INDEX!$H$17=1,'LA33 (Disadv - SFM)'!Z20,IF(INDEX!$H$17=2,'LA34 (Disadv - TOTSPEC)'!Z20))</f>
        <v>x</v>
      </c>
      <c r="AA21" s="39" t="str">
        <f>IF(INDEX!$H$17=1,'LA33 (Disadv - SFM)'!AA20,IF(INDEX!$H$17=2,'LA34 (Disadv - TOTSPEC)'!AA20))</f>
        <v>x</v>
      </c>
      <c r="AB21" s="39" t="str">
        <f>IF(INDEX!$H$17=1,'LA33 (Disadv - SFM)'!AB20,IF(INDEX!$H$17=2,'LA34 (Disadv - TOTSPEC)'!AB20))</f>
        <v>-</v>
      </c>
      <c r="AC21" s="39">
        <f>IF(INDEX!$H$17=1,'LA33 (Disadv - SFM)'!AC20,IF(INDEX!$H$17=2,'LA34 (Disadv - TOTSPEC)'!AC20))</f>
        <v>3</v>
      </c>
      <c r="AD21" s="39">
        <f>IF(INDEX!$H$17=1,'LA33 (Disadv - SFM)'!AD20,IF(INDEX!$H$17=2,'LA34 (Disadv - TOTSPEC)'!AD20))</f>
        <v>3</v>
      </c>
      <c r="AE21" s="39">
        <f>IF(INDEX!$H$17=1,'LA33 (Disadv - SFM)'!AE20,IF(INDEX!$H$17=2,'LA34 (Disadv - TOTSPEC)'!AE20))</f>
        <v>3</v>
      </c>
      <c r="AF21" s="39" t="str">
        <f>IF(INDEX!$H$17=1,'LA33 (Disadv - SFM)'!AF20,IF(INDEX!$H$17=2,'LA34 (Disadv - TOTSPEC)'!AF20))</f>
        <v>x</v>
      </c>
      <c r="AG21" s="39" t="str">
        <f>IF(INDEX!$H$17=1,'LA33 (Disadv - SFM)'!AG20,IF(INDEX!$H$17=2,'LA34 (Disadv - TOTSPEC)'!AG20))</f>
        <v>x</v>
      </c>
      <c r="AH21" s="39">
        <f>IF(INDEX!$H$17=1,'LA33 (Disadv - SFM)'!AH20,IF(INDEX!$H$17=2,'LA34 (Disadv - TOTSPEC)'!AH20))</f>
        <v>7</v>
      </c>
      <c r="AI21" s="39" t="str">
        <f>IF(INDEX!$H$17=1,'LA33 (Disadv - SFM)'!AI20,IF(INDEX!$H$17=2,'LA34 (Disadv - TOTSPEC)'!AI20))</f>
        <v>x</v>
      </c>
      <c r="AJ21" s="39" t="str">
        <f>IF(INDEX!$H$17=1,'LA33 (Disadv - SFM)'!AJ20,IF(INDEX!$H$17=2,'LA34 (Disadv - TOTSPEC)'!AJ20))</f>
        <v>x</v>
      </c>
      <c r="AK21" s="39">
        <f>IF(INDEX!$H$17=1,'LA33 (Disadv - SFM)'!AK20,IF(INDEX!$H$17=2,'LA34 (Disadv - TOTSPEC)'!AK20))</f>
        <v>1</v>
      </c>
    </row>
    <row r="22" spans="1:37" s="41" customFormat="1" ht="11.25" x14ac:dyDescent="0.2">
      <c r="A22" s="5" t="s">
        <v>326</v>
      </c>
      <c r="B22" s="100">
        <v>393</v>
      </c>
      <c r="C22" s="5" t="s">
        <v>259</v>
      </c>
      <c r="D22" s="80" t="s">
        <v>168</v>
      </c>
      <c r="E22" s="39">
        <f>IF(INDEX!$H$17=1,'LA33 (Disadv - SFM)'!E21,IF(INDEX!$H$17=2,'LA34 (Disadv - TOTSPEC)'!E21))</f>
        <v>600</v>
      </c>
      <c r="F22" s="39">
        <f>IF(INDEX!$H$17=1,'LA33 (Disadv - SFM)'!F21,IF(INDEX!$H$17=2,'LA34 (Disadv - TOTSPEC)'!F21))</f>
        <v>1010</v>
      </c>
      <c r="G22" s="39">
        <f>IF(INDEX!$H$17=1,'LA33 (Disadv - SFM)'!G21,IF(INDEX!$H$17=2,'LA34 (Disadv - TOTSPEC)'!G21))</f>
        <v>1610</v>
      </c>
      <c r="H22" s="39">
        <f>IF(INDEX!$H$17=1,'LA33 (Disadv - SFM)'!H21,IF(INDEX!$H$17=2,'LA34 (Disadv - TOTSPEC)'!H21))</f>
        <v>86</v>
      </c>
      <c r="I22" s="39">
        <f>IF(INDEX!$H$17=1,'LA33 (Disadv - SFM)'!I21,IF(INDEX!$H$17=2,'LA34 (Disadv - TOTSPEC)'!I21))</f>
        <v>95</v>
      </c>
      <c r="J22" s="39">
        <f>IF(INDEX!$H$17=1,'LA33 (Disadv - SFM)'!J21,IF(INDEX!$H$17=2,'LA34 (Disadv - TOTSPEC)'!J21))</f>
        <v>92</v>
      </c>
      <c r="K22" s="39">
        <f>IF(INDEX!$H$17=1,'LA33 (Disadv - SFM)'!K21,IF(INDEX!$H$17=2,'LA34 (Disadv - TOTSPEC)'!K21))</f>
        <v>8</v>
      </c>
      <c r="L22" s="39">
        <f>IF(INDEX!$H$17=1,'LA33 (Disadv - SFM)'!L21,IF(INDEX!$H$17=2,'LA34 (Disadv - TOTSPEC)'!L21))</f>
        <v>12</v>
      </c>
      <c r="M22" s="39">
        <f>IF(INDEX!$H$17=1,'LA33 (Disadv - SFM)'!M21,IF(INDEX!$H$17=2,'LA34 (Disadv - TOTSPEC)'!M21))</f>
        <v>11</v>
      </c>
      <c r="N22" s="39">
        <f>IF(INDEX!$H$17=1,'LA33 (Disadv - SFM)'!N21,IF(INDEX!$H$17=2,'LA34 (Disadv - TOTSPEC)'!N21))</f>
        <v>83</v>
      </c>
      <c r="O22" s="39">
        <f>IF(INDEX!$H$17=1,'LA33 (Disadv - SFM)'!O21,IF(INDEX!$H$17=2,'LA34 (Disadv - TOTSPEC)'!O21))</f>
        <v>91</v>
      </c>
      <c r="P22" s="39">
        <f>IF(INDEX!$H$17=1,'LA33 (Disadv - SFM)'!P21,IF(INDEX!$H$17=2,'LA34 (Disadv - TOTSPEC)'!P21))</f>
        <v>88</v>
      </c>
      <c r="Q22" s="39">
        <f>IF(INDEX!$H$17=1,'LA33 (Disadv - SFM)'!Q21,IF(INDEX!$H$17=2,'LA34 (Disadv - TOTSPEC)'!Q21))</f>
        <v>66</v>
      </c>
      <c r="R22" s="39">
        <f>IF(INDEX!$H$17=1,'LA33 (Disadv - SFM)'!R21,IF(INDEX!$H$17=2,'LA34 (Disadv - TOTSPEC)'!R21))</f>
        <v>50</v>
      </c>
      <c r="S22" s="39">
        <f>IF(INDEX!$H$17=1,'LA33 (Disadv - SFM)'!S21,IF(INDEX!$H$17=2,'LA34 (Disadv - TOTSPEC)'!S21))</f>
        <v>56</v>
      </c>
      <c r="T22" s="39">
        <f>IF(INDEX!$H$17=1,'LA33 (Disadv - SFM)'!T21,IF(INDEX!$H$17=2,'LA34 (Disadv - TOTSPEC)'!T21))</f>
        <v>16</v>
      </c>
      <c r="U22" s="39">
        <f>IF(INDEX!$H$17=1,'LA33 (Disadv - SFM)'!U21,IF(INDEX!$H$17=2,'LA34 (Disadv - TOTSPEC)'!U21))</f>
        <v>40</v>
      </c>
      <c r="V22" s="39">
        <f>IF(INDEX!$H$17=1,'LA33 (Disadv - SFM)'!V21,IF(INDEX!$H$17=2,'LA34 (Disadv - TOTSPEC)'!V21))</f>
        <v>31</v>
      </c>
      <c r="W22" s="39" t="str">
        <f>IF(INDEX!$H$17=1,'LA33 (Disadv - SFM)'!W21,IF(INDEX!$H$17=2,'LA34 (Disadv - TOTSPEC)'!W21))</f>
        <v>x</v>
      </c>
      <c r="X22" s="39" t="str">
        <f>IF(INDEX!$H$17=1,'LA33 (Disadv - SFM)'!X21,IF(INDEX!$H$17=2,'LA34 (Disadv - TOTSPEC)'!X21))</f>
        <v>x</v>
      </c>
      <c r="Y22" s="39">
        <f>IF(INDEX!$H$17=1,'LA33 (Disadv - SFM)'!Y21,IF(INDEX!$H$17=2,'LA34 (Disadv - TOTSPEC)'!Y21))</f>
        <v>0</v>
      </c>
      <c r="Z22" s="39" t="str">
        <f>IF(INDEX!$H$17=1,'LA33 (Disadv - SFM)'!Z21,IF(INDEX!$H$17=2,'LA34 (Disadv - TOTSPEC)'!Z21))</f>
        <v>x</v>
      </c>
      <c r="AA22" s="39" t="str">
        <f>IF(INDEX!$H$17=1,'LA33 (Disadv - SFM)'!AA21,IF(INDEX!$H$17=2,'LA34 (Disadv - TOTSPEC)'!AA21))</f>
        <v>x</v>
      </c>
      <c r="AB22" s="39">
        <f>IF(INDEX!$H$17=1,'LA33 (Disadv - SFM)'!AB21,IF(INDEX!$H$17=2,'LA34 (Disadv - TOTSPEC)'!AB21))</f>
        <v>1</v>
      </c>
      <c r="AC22" s="39">
        <f>IF(INDEX!$H$17=1,'LA33 (Disadv - SFM)'!AC21,IF(INDEX!$H$17=2,'LA34 (Disadv - TOTSPEC)'!AC21))</f>
        <v>3</v>
      </c>
      <c r="AD22" s="39">
        <f>IF(INDEX!$H$17=1,'LA33 (Disadv - SFM)'!AD21,IF(INDEX!$H$17=2,'LA34 (Disadv - TOTSPEC)'!AD21))</f>
        <v>4</v>
      </c>
      <c r="AE22" s="39">
        <f>IF(INDEX!$H$17=1,'LA33 (Disadv - SFM)'!AE21,IF(INDEX!$H$17=2,'LA34 (Disadv - TOTSPEC)'!AE21))</f>
        <v>4</v>
      </c>
      <c r="AF22" s="39">
        <f>IF(INDEX!$H$17=1,'LA33 (Disadv - SFM)'!AF21,IF(INDEX!$H$17=2,'LA34 (Disadv - TOTSPEC)'!AF21))</f>
        <v>13</v>
      </c>
      <c r="AG22" s="39">
        <f>IF(INDEX!$H$17=1,'LA33 (Disadv - SFM)'!AG21,IF(INDEX!$H$17=2,'LA34 (Disadv - TOTSPEC)'!AG21))</f>
        <v>5</v>
      </c>
      <c r="AH22" s="39">
        <f>IF(INDEX!$H$17=1,'LA33 (Disadv - SFM)'!AH21,IF(INDEX!$H$17=2,'LA34 (Disadv - TOTSPEC)'!AH21))</f>
        <v>8</v>
      </c>
      <c r="AI22" s="39">
        <f>IF(INDEX!$H$17=1,'LA33 (Disadv - SFM)'!AI21,IF(INDEX!$H$17=2,'LA34 (Disadv - TOTSPEC)'!AI21))</f>
        <v>1</v>
      </c>
      <c r="AJ22" s="39" t="str">
        <f>IF(INDEX!$H$17=1,'LA33 (Disadv - SFM)'!AJ21,IF(INDEX!$H$17=2,'LA34 (Disadv - TOTSPEC)'!AJ21))</f>
        <v>-</v>
      </c>
      <c r="AK22" s="39">
        <f>IF(INDEX!$H$17=1,'LA33 (Disadv - SFM)'!AK21,IF(INDEX!$H$17=2,'LA34 (Disadv - TOTSPEC)'!AK21))</f>
        <v>1</v>
      </c>
    </row>
    <row r="23" spans="1:37" s="41" customFormat="1" ht="11.25" x14ac:dyDescent="0.2">
      <c r="A23" s="5" t="s">
        <v>327</v>
      </c>
      <c r="B23" s="100">
        <v>808</v>
      </c>
      <c r="C23" s="5" t="s">
        <v>266</v>
      </c>
      <c r="D23" s="80" t="s">
        <v>168</v>
      </c>
      <c r="E23" s="39">
        <f>IF(INDEX!$H$17=1,'LA33 (Disadv - SFM)'!E22,IF(INDEX!$H$17=2,'LA34 (Disadv - TOTSPEC)'!E22))</f>
        <v>555</v>
      </c>
      <c r="F23" s="39">
        <f>IF(INDEX!$H$17=1,'LA33 (Disadv - SFM)'!F22,IF(INDEX!$H$17=2,'LA34 (Disadv - TOTSPEC)'!F22))</f>
        <v>1445</v>
      </c>
      <c r="G23" s="39">
        <f>IF(INDEX!$H$17=1,'LA33 (Disadv - SFM)'!G22,IF(INDEX!$H$17=2,'LA34 (Disadv - TOTSPEC)'!G22))</f>
        <v>2000</v>
      </c>
      <c r="H23" s="39">
        <f>IF(INDEX!$H$17=1,'LA33 (Disadv - SFM)'!H22,IF(INDEX!$H$17=2,'LA34 (Disadv - TOTSPEC)'!H22))</f>
        <v>85</v>
      </c>
      <c r="I23" s="39">
        <f>IF(INDEX!$H$17=1,'LA33 (Disadv - SFM)'!I22,IF(INDEX!$H$17=2,'LA34 (Disadv - TOTSPEC)'!I22))</f>
        <v>96</v>
      </c>
      <c r="J23" s="39">
        <f>IF(INDEX!$H$17=1,'LA33 (Disadv - SFM)'!J22,IF(INDEX!$H$17=2,'LA34 (Disadv - TOTSPEC)'!J22))</f>
        <v>93</v>
      </c>
      <c r="K23" s="39">
        <f>IF(INDEX!$H$17=1,'LA33 (Disadv - SFM)'!K22,IF(INDEX!$H$17=2,'LA34 (Disadv - TOTSPEC)'!K22))</f>
        <v>7</v>
      </c>
      <c r="L23" s="39">
        <f>IF(INDEX!$H$17=1,'LA33 (Disadv - SFM)'!L22,IF(INDEX!$H$17=2,'LA34 (Disadv - TOTSPEC)'!L22))</f>
        <v>7</v>
      </c>
      <c r="M23" s="39">
        <f>IF(INDEX!$H$17=1,'LA33 (Disadv - SFM)'!M22,IF(INDEX!$H$17=2,'LA34 (Disadv - TOTSPEC)'!M22))</f>
        <v>7</v>
      </c>
      <c r="N23" s="39">
        <f>IF(INDEX!$H$17=1,'LA33 (Disadv - SFM)'!N22,IF(INDEX!$H$17=2,'LA34 (Disadv - TOTSPEC)'!N22))</f>
        <v>80</v>
      </c>
      <c r="O23" s="39">
        <f>IF(INDEX!$H$17=1,'LA33 (Disadv - SFM)'!O22,IF(INDEX!$H$17=2,'LA34 (Disadv - TOTSPEC)'!O22))</f>
        <v>93</v>
      </c>
      <c r="P23" s="39">
        <f>IF(INDEX!$H$17=1,'LA33 (Disadv - SFM)'!P22,IF(INDEX!$H$17=2,'LA34 (Disadv - TOTSPEC)'!P22))</f>
        <v>89</v>
      </c>
      <c r="Q23" s="39">
        <f>IF(INDEX!$H$17=1,'LA33 (Disadv - SFM)'!Q22,IF(INDEX!$H$17=2,'LA34 (Disadv - TOTSPEC)'!Q22))</f>
        <v>64</v>
      </c>
      <c r="R23" s="39">
        <f>IF(INDEX!$H$17=1,'LA33 (Disadv - SFM)'!R22,IF(INDEX!$H$17=2,'LA34 (Disadv - TOTSPEC)'!R22))</f>
        <v>53</v>
      </c>
      <c r="S23" s="39">
        <f>IF(INDEX!$H$17=1,'LA33 (Disadv - SFM)'!S22,IF(INDEX!$H$17=2,'LA34 (Disadv - TOTSPEC)'!S22))</f>
        <v>56</v>
      </c>
      <c r="T23" s="39">
        <f>IF(INDEX!$H$17=1,'LA33 (Disadv - SFM)'!T22,IF(INDEX!$H$17=2,'LA34 (Disadv - TOTSPEC)'!T22))</f>
        <v>3</v>
      </c>
      <c r="U23" s="39">
        <f>IF(INDEX!$H$17=1,'LA33 (Disadv - SFM)'!U22,IF(INDEX!$H$17=2,'LA34 (Disadv - TOTSPEC)'!U22))</f>
        <v>20</v>
      </c>
      <c r="V23" s="39">
        <f>IF(INDEX!$H$17=1,'LA33 (Disadv - SFM)'!V22,IF(INDEX!$H$17=2,'LA34 (Disadv - TOTSPEC)'!V22))</f>
        <v>15</v>
      </c>
      <c r="W23" s="39">
        <f>IF(INDEX!$H$17=1,'LA33 (Disadv - SFM)'!W22,IF(INDEX!$H$17=2,'LA34 (Disadv - TOTSPEC)'!W22))</f>
        <v>13</v>
      </c>
      <c r="X23" s="39">
        <f>IF(INDEX!$H$17=1,'LA33 (Disadv - SFM)'!X22,IF(INDEX!$H$17=2,'LA34 (Disadv - TOTSPEC)'!X22))</f>
        <v>20</v>
      </c>
      <c r="Y23" s="39">
        <f>IF(INDEX!$H$17=1,'LA33 (Disadv - SFM)'!Y22,IF(INDEX!$H$17=2,'LA34 (Disadv - TOTSPEC)'!Y22))</f>
        <v>18</v>
      </c>
      <c r="Z23" s="39">
        <f>IF(INDEX!$H$17=1,'LA33 (Disadv - SFM)'!Z22,IF(INDEX!$H$17=2,'LA34 (Disadv - TOTSPEC)'!Z22))</f>
        <v>0</v>
      </c>
      <c r="AA23" s="39" t="str">
        <f>IF(INDEX!$H$17=1,'LA33 (Disadv - SFM)'!AA22,IF(INDEX!$H$17=2,'LA34 (Disadv - TOTSPEC)'!AA22))</f>
        <v>-</v>
      </c>
      <c r="AB23" s="39" t="str">
        <f>IF(INDEX!$H$17=1,'LA33 (Disadv - SFM)'!AB22,IF(INDEX!$H$17=2,'LA34 (Disadv - TOTSPEC)'!AB22))</f>
        <v>-</v>
      </c>
      <c r="AC23" s="39">
        <f>IF(INDEX!$H$17=1,'LA33 (Disadv - SFM)'!AC22,IF(INDEX!$H$17=2,'LA34 (Disadv - TOTSPEC)'!AC22))</f>
        <v>5</v>
      </c>
      <c r="AD23" s="39">
        <f>IF(INDEX!$H$17=1,'LA33 (Disadv - SFM)'!AD22,IF(INDEX!$H$17=2,'LA34 (Disadv - TOTSPEC)'!AD22))</f>
        <v>3</v>
      </c>
      <c r="AE23" s="39">
        <f>IF(INDEX!$H$17=1,'LA33 (Disadv - SFM)'!AE22,IF(INDEX!$H$17=2,'LA34 (Disadv - TOTSPEC)'!AE22))</f>
        <v>4</v>
      </c>
      <c r="AF23" s="39">
        <f>IF(INDEX!$H$17=1,'LA33 (Disadv - SFM)'!AF22,IF(INDEX!$H$17=2,'LA34 (Disadv - TOTSPEC)'!AF22))</f>
        <v>15</v>
      </c>
      <c r="AG23" s="39">
        <f>IF(INDEX!$H$17=1,'LA33 (Disadv - SFM)'!AG22,IF(INDEX!$H$17=2,'LA34 (Disadv - TOTSPEC)'!AG22))</f>
        <v>4</v>
      </c>
      <c r="AH23" s="39">
        <f>IF(INDEX!$H$17=1,'LA33 (Disadv - SFM)'!AH22,IF(INDEX!$H$17=2,'LA34 (Disadv - TOTSPEC)'!AH22))</f>
        <v>7</v>
      </c>
      <c r="AI23" s="39">
        <f>IF(INDEX!$H$17=1,'LA33 (Disadv - SFM)'!AI22,IF(INDEX!$H$17=2,'LA34 (Disadv - TOTSPEC)'!AI22))</f>
        <v>1</v>
      </c>
      <c r="AJ23" s="39">
        <f>IF(INDEX!$H$17=1,'LA33 (Disadv - SFM)'!AJ22,IF(INDEX!$H$17=2,'LA34 (Disadv - TOTSPEC)'!AJ22))</f>
        <v>1</v>
      </c>
      <c r="AK23" s="39">
        <f>IF(INDEX!$H$17=1,'LA33 (Disadv - SFM)'!AK22,IF(INDEX!$H$17=2,'LA34 (Disadv - TOTSPEC)'!AK22))</f>
        <v>1</v>
      </c>
    </row>
    <row r="24" spans="1:37" s="41" customFormat="1" ht="11.25" x14ac:dyDescent="0.2">
      <c r="A24" s="5" t="s">
        <v>328</v>
      </c>
      <c r="B24" s="100">
        <v>394</v>
      </c>
      <c r="C24" s="5" t="s">
        <v>269</v>
      </c>
      <c r="D24" s="80" t="s">
        <v>168</v>
      </c>
      <c r="E24" s="39">
        <f>IF(INDEX!$H$17=1,'LA33 (Disadv - SFM)'!E23,IF(INDEX!$H$17=2,'LA34 (Disadv - TOTSPEC)'!E23))</f>
        <v>1005</v>
      </c>
      <c r="F24" s="39">
        <f>IF(INDEX!$H$17=1,'LA33 (Disadv - SFM)'!F23,IF(INDEX!$H$17=2,'LA34 (Disadv - TOTSPEC)'!F23))</f>
        <v>2020</v>
      </c>
      <c r="G24" s="39">
        <f>IF(INDEX!$H$17=1,'LA33 (Disadv - SFM)'!G23,IF(INDEX!$H$17=2,'LA34 (Disadv - TOTSPEC)'!G23))</f>
        <v>3025</v>
      </c>
      <c r="H24" s="39">
        <f>IF(INDEX!$H$17=1,'LA33 (Disadv - SFM)'!H23,IF(INDEX!$H$17=2,'LA34 (Disadv - TOTSPEC)'!H23))</f>
        <v>85</v>
      </c>
      <c r="I24" s="39">
        <f>IF(INDEX!$H$17=1,'LA33 (Disadv - SFM)'!I23,IF(INDEX!$H$17=2,'LA34 (Disadv - TOTSPEC)'!I23))</f>
        <v>94</v>
      </c>
      <c r="J24" s="39">
        <f>IF(INDEX!$H$17=1,'LA33 (Disadv - SFM)'!J23,IF(INDEX!$H$17=2,'LA34 (Disadv - TOTSPEC)'!J23))</f>
        <v>91</v>
      </c>
      <c r="K24" s="39">
        <f>IF(INDEX!$H$17=1,'LA33 (Disadv - SFM)'!K23,IF(INDEX!$H$17=2,'LA34 (Disadv - TOTSPEC)'!K23))</f>
        <v>9</v>
      </c>
      <c r="L24" s="39">
        <f>IF(INDEX!$H$17=1,'LA33 (Disadv - SFM)'!L23,IF(INDEX!$H$17=2,'LA34 (Disadv - TOTSPEC)'!L23))</f>
        <v>13</v>
      </c>
      <c r="M24" s="39">
        <f>IF(INDEX!$H$17=1,'LA33 (Disadv - SFM)'!M23,IF(INDEX!$H$17=2,'LA34 (Disadv - TOTSPEC)'!M23))</f>
        <v>12</v>
      </c>
      <c r="N24" s="39">
        <f>IF(INDEX!$H$17=1,'LA33 (Disadv - SFM)'!N23,IF(INDEX!$H$17=2,'LA34 (Disadv - TOTSPEC)'!N23))</f>
        <v>80</v>
      </c>
      <c r="O24" s="39">
        <f>IF(INDEX!$H$17=1,'LA33 (Disadv - SFM)'!O23,IF(INDEX!$H$17=2,'LA34 (Disadv - TOTSPEC)'!O23))</f>
        <v>90</v>
      </c>
      <c r="P24" s="39">
        <f>IF(INDEX!$H$17=1,'LA33 (Disadv - SFM)'!P23,IF(INDEX!$H$17=2,'LA34 (Disadv - TOTSPEC)'!P23))</f>
        <v>87</v>
      </c>
      <c r="Q24" s="39">
        <f>IF(INDEX!$H$17=1,'LA33 (Disadv - SFM)'!Q23,IF(INDEX!$H$17=2,'LA34 (Disadv - TOTSPEC)'!Q23))</f>
        <v>71</v>
      </c>
      <c r="R24" s="39">
        <f>IF(INDEX!$H$17=1,'LA33 (Disadv - SFM)'!R23,IF(INDEX!$H$17=2,'LA34 (Disadv - TOTSPEC)'!R23))</f>
        <v>61</v>
      </c>
      <c r="S24" s="39">
        <f>IF(INDEX!$H$17=1,'LA33 (Disadv - SFM)'!S23,IF(INDEX!$H$17=2,'LA34 (Disadv - TOTSPEC)'!S23))</f>
        <v>64</v>
      </c>
      <c r="T24" s="39">
        <f>IF(INDEX!$H$17=1,'LA33 (Disadv - SFM)'!T23,IF(INDEX!$H$17=2,'LA34 (Disadv - TOTSPEC)'!T23))</f>
        <v>8</v>
      </c>
      <c r="U24" s="39">
        <f>IF(INDEX!$H$17=1,'LA33 (Disadv - SFM)'!U23,IF(INDEX!$H$17=2,'LA34 (Disadv - TOTSPEC)'!U23))</f>
        <v>29</v>
      </c>
      <c r="V24" s="39">
        <f>IF(INDEX!$H$17=1,'LA33 (Disadv - SFM)'!V23,IF(INDEX!$H$17=2,'LA34 (Disadv - TOTSPEC)'!V23))</f>
        <v>22</v>
      </c>
      <c r="W24" s="39" t="str">
        <f>IF(INDEX!$H$17=1,'LA33 (Disadv - SFM)'!W23,IF(INDEX!$H$17=2,'LA34 (Disadv - TOTSPEC)'!W23))</f>
        <v>x</v>
      </c>
      <c r="X24" s="39" t="str">
        <f>IF(INDEX!$H$17=1,'LA33 (Disadv - SFM)'!X23,IF(INDEX!$H$17=2,'LA34 (Disadv - TOTSPEC)'!X23))</f>
        <v>x</v>
      </c>
      <c r="Y24" s="39" t="str">
        <f>IF(INDEX!$H$17=1,'LA33 (Disadv - SFM)'!Y23,IF(INDEX!$H$17=2,'LA34 (Disadv - TOTSPEC)'!Y23))</f>
        <v>x</v>
      </c>
      <c r="Z24" s="39" t="str">
        <f>IF(INDEX!$H$17=1,'LA33 (Disadv - SFM)'!Z23,IF(INDEX!$H$17=2,'LA34 (Disadv - TOTSPEC)'!Z23))</f>
        <v>x</v>
      </c>
      <c r="AA24" s="39" t="str">
        <f>IF(INDEX!$H$17=1,'LA33 (Disadv - SFM)'!AA23,IF(INDEX!$H$17=2,'LA34 (Disadv - TOTSPEC)'!AA23))</f>
        <v>x</v>
      </c>
      <c r="AB24" s="39" t="str">
        <f>IF(INDEX!$H$17=1,'LA33 (Disadv - SFM)'!AB23,IF(INDEX!$H$17=2,'LA34 (Disadv - TOTSPEC)'!AB23))</f>
        <v>x</v>
      </c>
      <c r="AC24" s="39">
        <f>IF(INDEX!$H$17=1,'LA33 (Disadv - SFM)'!AC23,IF(INDEX!$H$17=2,'LA34 (Disadv - TOTSPEC)'!AC23))</f>
        <v>5</v>
      </c>
      <c r="AD24" s="39">
        <f>IF(INDEX!$H$17=1,'LA33 (Disadv - SFM)'!AD23,IF(INDEX!$H$17=2,'LA34 (Disadv - TOTSPEC)'!AD23))</f>
        <v>4</v>
      </c>
      <c r="AE24" s="39">
        <f>IF(INDEX!$H$17=1,'LA33 (Disadv - SFM)'!AE23,IF(INDEX!$H$17=2,'LA34 (Disadv - TOTSPEC)'!AE23))</f>
        <v>4</v>
      </c>
      <c r="AF24" s="39">
        <f>IF(INDEX!$H$17=1,'LA33 (Disadv - SFM)'!AF23,IF(INDEX!$H$17=2,'LA34 (Disadv - TOTSPEC)'!AF23))</f>
        <v>14</v>
      </c>
      <c r="AG24" s="39">
        <f>IF(INDEX!$H$17=1,'LA33 (Disadv - SFM)'!AG23,IF(INDEX!$H$17=2,'LA34 (Disadv - TOTSPEC)'!AG23))</f>
        <v>5</v>
      </c>
      <c r="AH24" s="39">
        <f>IF(INDEX!$H$17=1,'LA33 (Disadv - SFM)'!AH23,IF(INDEX!$H$17=2,'LA34 (Disadv - TOTSPEC)'!AH23))</f>
        <v>8</v>
      </c>
      <c r="AI24" s="39">
        <f>IF(INDEX!$H$17=1,'LA33 (Disadv - SFM)'!AI23,IF(INDEX!$H$17=2,'LA34 (Disadv - TOTSPEC)'!AI23))</f>
        <v>1</v>
      </c>
      <c r="AJ24" s="39" t="str">
        <f>IF(INDEX!$H$17=1,'LA33 (Disadv - SFM)'!AJ23,IF(INDEX!$H$17=2,'LA34 (Disadv - TOTSPEC)'!AJ23))</f>
        <v>-</v>
      </c>
      <c r="AK24" s="39">
        <f>IF(INDEX!$H$17=1,'LA33 (Disadv - SFM)'!AK23,IF(INDEX!$H$17=2,'LA34 (Disadv - TOTSPEC)'!AK23))</f>
        <v>1</v>
      </c>
    </row>
    <row r="25" spans="1:37" s="41" customFormat="1" ht="11.25" x14ac:dyDescent="0.2">
      <c r="A25" s="5"/>
      <c r="B25" s="100"/>
      <c r="C25" s="5"/>
      <c r="D25" s="80"/>
      <c r="E25" s="39" t="str">
        <f>IF(INDEX!$H$17=1,'LA33 (Disadv - SFM)'!E24,IF(INDEX!$H$17=2,'LA34 (Disadv - TOTSPEC)'!E24))</f>
        <v/>
      </c>
      <c r="F25" s="39" t="str">
        <f>IF(INDEX!$H$17=1,'LA33 (Disadv - SFM)'!F24,IF(INDEX!$H$17=2,'LA34 (Disadv - TOTSPEC)'!F24))</f>
        <v/>
      </c>
      <c r="G25" s="39" t="str">
        <f>IF(INDEX!$H$17=1,'LA33 (Disadv - SFM)'!G24,IF(INDEX!$H$17=2,'LA34 (Disadv - TOTSPEC)'!G24))</f>
        <v/>
      </c>
      <c r="H25" s="39" t="str">
        <f>IF(INDEX!$H$17=1,'LA33 (Disadv - SFM)'!H24,IF(INDEX!$H$17=2,'LA34 (Disadv - TOTSPEC)'!H24))</f>
        <v/>
      </c>
      <c r="I25" s="39" t="str">
        <f>IF(INDEX!$H$17=1,'LA33 (Disadv - SFM)'!I24,IF(INDEX!$H$17=2,'LA34 (Disadv - TOTSPEC)'!I24))</f>
        <v/>
      </c>
      <c r="J25" s="39" t="str">
        <f>IF(INDEX!$H$17=1,'LA33 (Disadv - SFM)'!J24,IF(INDEX!$H$17=2,'LA34 (Disadv - TOTSPEC)'!J24))</f>
        <v/>
      </c>
      <c r="K25" s="39" t="str">
        <f>IF(INDEX!$H$17=1,'LA33 (Disadv - SFM)'!K24,IF(INDEX!$H$17=2,'LA34 (Disadv - TOTSPEC)'!K24))</f>
        <v/>
      </c>
      <c r="L25" s="39" t="str">
        <f>IF(INDEX!$H$17=1,'LA33 (Disadv - SFM)'!L24,IF(INDEX!$H$17=2,'LA34 (Disadv - TOTSPEC)'!L24))</f>
        <v/>
      </c>
      <c r="M25" s="39" t="str">
        <f>IF(INDEX!$H$17=1,'LA33 (Disadv - SFM)'!M24,IF(INDEX!$H$17=2,'LA34 (Disadv - TOTSPEC)'!M24))</f>
        <v/>
      </c>
      <c r="N25" s="39" t="str">
        <f>IF(INDEX!$H$17=1,'LA33 (Disadv - SFM)'!N24,IF(INDEX!$H$17=2,'LA34 (Disadv - TOTSPEC)'!N24))</f>
        <v/>
      </c>
      <c r="O25" s="39" t="str">
        <f>IF(INDEX!$H$17=1,'LA33 (Disadv - SFM)'!O24,IF(INDEX!$H$17=2,'LA34 (Disadv - TOTSPEC)'!O24))</f>
        <v/>
      </c>
      <c r="P25" s="39" t="str">
        <f>IF(INDEX!$H$17=1,'LA33 (Disadv - SFM)'!P24,IF(INDEX!$H$17=2,'LA34 (Disadv - TOTSPEC)'!P24))</f>
        <v/>
      </c>
      <c r="Q25" s="39" t="str">
        <f>IF(INDEX!$H$17=1,'LA33 (Disadv - SFM)'!Q24,IF(INDEX!$H$17=2,'LA34 (Disadv - TOTSPEC)'!Q24))</f>
        <v/>
      </c>
      <c r="R25" s="39" t="str">
        <f>IF(INDEX!$H$17=1,'LA33 (Disadv - SFM)'!R24,IF(INDEX!$H$17=2,'LA34 (Disadv - TOTSPEC)'!R24))</f>
        <v/>
      </c>
      <c r="S25" s="39" t="str">
        <f>IF(INDEX!$H$17=1,'LA33 (Disadv - SFM)'!S24,IF(INDEX!$H$17=2,'LA34 (Disadv - TOTSPEC)'!S24))</f>
        <v/>
      </c>
      <c r="T25" s="39" t="str">
        <f>IF(INDEX!$H$17=1,'LA33 (Disadv - SFM)'!T24,IF(INDEX!$H$17=2,'LA34 (Disadv - TOTSPEC)'!T24))</f>
        <v/>
      </c>
      <c r="U25" s="39" t="str">
        <f>IF(INDEX!$H$17=1,'LA33 (Disadv - SFM)'!U24,IF(INDEX!$H$17=2,'LA34 (Disadv - TOTSPEC)'!U24))</f>
        <v/>
      </c>
      <c r="V25" s="39" t="str">
        <f>IF(INDEX!$H$17=1,'LA33 (Disadv - SFM)'!V24,IF(INDEX!$H$17=2,'LA34 (Disadv - TOTSPEC)'!V24))</f>
        <v/>
      </c>
      <c r="W25" s="39" t="str">
        <f>IF(INDEX!$H$17=1,'LA33 (Disadv - SFM)'!W24,IF(INDEX!$H$17=2,'LA34 (Disadv - TOTSPEC)'!W24))</f>
        <v/>
      </c>
      <c r="X25" s="39" t="str">
        <f>IF(INDEX!$H$17=1,'LA33 (Disadv - SFM)'!X24,IF(INDEX!$H$17=2,'LA34 (Disadv - TOTSPEC)'!X24))</f>
        <v/>
      </c>
      <c r="Y25" s="39" t="str">
        <f>IF(INDEX!$H$17=1,'LA33 (Disadv - SFM)'!Y24,IF(INDEX!$H$17=2,'LA34 (Disadv - TOTSPEC)'!Y24))</f>
        <v/>
      </c>
      <c r="Z25" s="39" t="str">
        <f>IF(INDEX!$H$17=1,'LA33 (Disadv - SFM)'!Z24,IF(INDEX!$H$17=2,'LA34 (Disadv - TOTSPEC)'!Z24))</f>
        <v/>
      </c>
      <c r="AA25" s="39" t="str">
        <f>IF(INDEX!$H$17=1,'LA33 (Disadv - SFM)'!AA24,IF(INDEX!$H$17=2,'LA34 (Disadv - TOTSPEC)'!AA24))</f>
        <v/>
      </c>
      <c r="AB25" s="39" t="str">
        <f>IF(INDEX!$H$17=1,'LA33 (Disadv - SFM)'!AB24,IF(INDEX!$H$17=2,'LA34 (Disadv - TOTSPEC)'!AB24))</f>
        <v/>
      </c>
      <c r="AC25" s="39" t="str">
        <f>IF(INDEX!$H$17=1,'LA33 (Disadv - SFM)'!AC24,IF(INDEX!$H$17=2,'LA34 (Disadv - TOTSPEC)'!AC24))</f>
        <v/>
      </c>
      <c r="AD25" s="39" t="str">
        <f>IF(INDEX!$H$17=1,'LA33 (Disadv - SFM)'!AD24,IF(INDEX!$H$17=2,'LA34 (Disadv - TOTSPEC)'!AD24))</f>
        <v/>
      </c>
      <c r="AE25" s="39" t="str">
        <f>IF(INDEX!$H$17=1,'LA33 (Disadv - SFM)'!AE24,IF(INDEX!$H$17=2,'LA34 (Disadv - TOTSPEC)'!AE24))</f>
        <v/>
      </c>
      <c r="AF25" s="39" t="str">
        <f>IF(INDEX!$H$17=1,'LA33 (Disadv - SFM)'!AF24,IF(INDEX!$H$17=2,'LA34 (Disadv - TOTSPEC)'!AF24))</f>
        <v/>
      </c>
      <c r="AG25" s="39" t="str">
        <f>IF(INDEX!$H$17=1,'LA33 (Disadv - SFM)'!AG24,IF(INDEX!$H$17=2,'LA34 (Disadv - TOTSPEC)'!AG24))</f>
        <v/>
      </c>
      <c r="AH25" s="39" t="str">
        <f>IF(INDEX!$H$17=1,'LA33 (Disadv - SFM)'!AH24,IF(INDEX!$H$17=2,'LA34 (Disadv - TOTSPEC)'!AH24))</f>
        <v/>
      </c>
      <c r="AI25" s="39" t="str">
        <f>IF(INDEX!$H$17=1,'LA33 (Disadv - SFM)'!AI24,IF(INDEX!$H$17=2,'LA34 (Disadv - TOTSPEC)'!AI24))</f>
        <v/>
      </c>
      <c r="AJ25" s="39" t="str">
        <f>IF(INDEX!$H$17=1,'LA33 (Disadv - SFM)'!AJ24,IF(INDEX!$H$17=2,'LA34 (Disadv - TOTSPEC)'!AJ24))</f>
        <v/>
      </c>
      <c r="AK25" s="39" t="str">
        <f>IF(INDEX!$H$17=1,'LA33 (Disadv - SFM)'!AK24,IF(INDEX!$H$17=2,'LA34 (Disadv - TOTSPEC)'!AK24))</f>
        <v/>
      </c>
    </row>
    <row r="26" spans="1:37" s="48" customFormat="1" ht="11.25" x14ac:dyDescent="0.2">
      <c r="A26" s="98" t="s">
        <v>329</v>
      </c>
      <c r="B26" s="86" t="s">
        <v>330</v>
      </c>
      <c r="C26" s="99" t="s">
        <v>134</v>
      </c>
      <c r="D26" s="93"/>
      <c r="E26" s="39">
        <f>IF(INDEX!$H$17=1,'LA33 (Disadv - SFM)'!E25,IF(INDEX!$H$17=2,'LA34 (Disadv - TOTSPEC)'!E25))</f>
        <v>21840</v>
      </c>
      <c r="F26" s="39">
        <f>IF(INDEX!$H$17=1,'LA33 (Disadv - SFM)'!F25,IF(INDEX!$H$17=2,'LA34 (Disadv - TOTSPEC)'!F25))</f>
        <v>53705</v>
      </c>
      <c r="G26" s="39">
        <f>IF(INDEX!$H$17=1,'LA33 (Disadv - SFM)'!G25,IF(INDEX!$H$17=2,'LA34 (Disadv - TOTSPEC)'!G25))</f>
        <v>75545</v>
      </c>
      <c r="H26" s="39">
        <f>IF(INDEX!$H$17=1,'LA33 (Disadv - SFM)'!H25,IF(INDEX!$H$17=2,'LA34 (Disadv - TOTSPEC)'!H25))</f>
        <v>87</v>
      </c>
      <c r="I26" s="39">
        <f>IF(INDEX!$H$17=1,'LA33 (Disadv - SFM)'!I25,IF(INDEX!$H$17=2,'LA34 (Disadv - TOTSPEC)'!I25))</f>
        <v>96</v>
      </c>
      <c r="J26" s="39">
        <f>IF(INDEX!$H$17=1,'LA33 (Disadv - SFM)'!J25,IF(INDEX!$H$17=2,'LA34 (Disadv - TOTSPEC)'!J25))</f>
        <v>93</v>
      </c>
      <c r="K26" s="39">
        <f>IF(INDEX!$H$17=1,'LA33 (Disadv - SFM)'!K25,IF(INDEX!$H$17=2,'LA34 (Disadv - TOTSPEC)'!K25))</f>
        <v>6</v>
      </c>
      <c r="L26" s="39">
        <f>IF(INDEX!$H$17=1,'LA33 (Disadv - SFM)'!L25,IF(INDEX!$H$17=2,'LA34 (Disadv - TOTSPEC)'!L25))</f>
        <v>8</v>
      </c>
      <c r="M26" s="39">
        <f>IF(INDEX!$H$17=1,'LA33 (Disadv - SFM)'!M25,IF(INDEX!$H$17=2,'LA34 (Disadv - TOTSPEC)'!M25))</f>
        <v>7</v>
      </c>
      <c r="N26" s="39">
        <f>IF(INDEX!$H$17=1,'LA33 (Disadv - SFM)'!N25,IF(INDEX!$H$17=2,'LA34 (Disadv - TOTSPEC)'!N25))</f>
        <v>82</v>
      </c>
      <c r="O26" s="39">
        <f>IF(INDEX!$H$17=1,'LA33 (Disadv - SFM)'!O25,IF(INDEX!$H$17=2,'LA34 (Disadv - TOTSPEC)'!O25))</f>
        <v>93</v>
      </c>
      <c r="P26" s="39">
        <f>IF(INDEX!$H$17=1,'LA33 (Disadv - SFM)'!P25,IF(INDEX!$H$17=2,'LA34 (Disadv - TOTSPEC)'!P25))</f>
        <v>90</v>
      </c>
      <c r="Q26" s="39">
        <f>IF(INDEX!$H$17=1,'LA33 (Disadv - SFM)'!Q25,IF(INDEX!$H$17=2,'LA34 (Disadv - TOTSPEC)'!Q25))</f>
        <v>50</v>
      </c>
      <c r="R26" s="39">
        <f>IF(INDEX!$H$17=1,'LA33 (Disadv - SFM)'!R25,IF(INDEX!$H$17=2,'LA34 (Disadv - TOTSPEC)'!R25))</f>
        <v>38</v>
      </c>
      <c r="S26" s="39">
        <f>IF(INDEX!$H$17=1,'LA33 (Disadv - SFM)'!S25,IF(INDEX!$H$17=2,'LA34 (Disadv - TOTSPEC)'!S25))</f>
        <v>42</v>
      </c>
      <c r="T26" s="39">
        <f>IF(INDEX!$H$17=1,'LA33 (Disadv - SFM)'!T25,IF(INDEX!$H$17=2,'LA34 (Disadv - TOTSPEC)'!T25))</f>
        <v>17</v>
      </c>
      <c r="U26" s="39">
        <f>IF(INDEX!$H$17=1,'LA33 (Disadv - SFM)'!U25,IF(INDEX!$H$17=2,'LA34 (Disadv - TOTSPEC)'!U25))</f>
        <v>31</v>
      </c>
      <c r="V26" s="39">
        <f>IF(INDEX!$H$17=1,'LA33 (Disadv - SFM)'!V25,IF(INDEX!$H$17=2,'LA34 (Disadv - TOTSPEC)'!V25))</f>
        <v>27</v>
      </c>
      <c r="W26" s="39">
        <f>IF(INDEX!$H$17=1,'LA33 (Disadv - SFM)'!W25,IF(INDEX!$H$17=2,'LA34 (Disadv - TOTSPEC)'!W25))</f>
        <v>15</v>
      </c>
      <c r="X26" s="39">
        <f>IF(INDEX!$H$17=1,'LA33 (Disadv - SFM)'!X25,IF(INDEX!$H$17=2,'LA34 (Disadv - TOTSPEC)'!X25))</f>
        <v>24</v>
      </c>
      <c r="Y26" s="39">
        <f>IF(INDEX!$H$17=1,'LA33 (Disadv - SFM)'!Y25,IF(INDEX!$H$17=2,'LA34 (Disadv - TOTSPEC)'!Y25))</f>
        <v>21</v>
      </c>
      <c r="Z26" s="39">
        <f>IF(INDEX!$H$17=1,'LA33 (Disadv - SFM)'!Z25,IF(INDEX!$H$17=2,'LA34 (Disadv - TOTSPEC)'!Z25))</f>
        <v>1</v>
      </c>
      <c r="AA26" s="39">
        <f>IF(INDEX!$H$17=1,'LA33 (Disadv - SFM)'!AA25,IF(INDEX!$H$17=2,'LA34 (Disadv - TOTSPEC)'!AA25))</f>
        <v>1</v>
      </c>
      <c r="AB26" s="39">
        <f>IF(INDEX!$H$17=1,'LA33 (Disadv - SFM)'!AB25,IF(INDEX!$H$17=2,'LA34 (Disadv - TOTSPEC)'!AB25))</f>
        <v>1</v>
      </c>
      <c r="AC26" s="39">
        <f>IF(INDEX!$H$17=1,'LA33 (Disadv - SFM)'!AC25,IF(INDEX!$H$17=2,'LA34 (Disadv - TOTSPEC)'!AC25))</f>
        <v>4</v>
      </c>
      <c r="AD26" s="39">
        <f>IF(INDEX!$H$17=1,'LA33 (Disadv - SFM)'!AD25,IF(INDEX!$H$17=2,'LA34 (Disadv - TOTSPEC)'!AD25))</f>
        <v>3</v>
      </c>
      <c r="AE26" s="39">
        <f>IF(INDEX!$H$17=1,'LA33 (Disadv - SFM)'!AE25,IF(INDEX!$H$17=2,'LA34 (Disadv - TOTSPEC)'!AE25))</f>
        <v>3</v>
      </c>
      <c r="AF26" s="39">
        <f>IF(INDEX!$H$17=1,'LA33 (Disadv - SFM)'!AF25,IF(INDEX!$H$17=2,'LA34 (Disadv - TOTSPEC)'!AF25))</f>
        <v>12</v>
      </c>
      <c r="AG26" s="39">
        <f>IF(INDEX!$H$17=1,'LA33 (Disadv - SFM)'!AG25,IF(INDEX!$H$17=2,'LA34 (Disadv - TOTSPEC)'!AG25))</f>
        <v>4</v>
      </c>
      <c r="AH26" s="39">
        <f>IF(INDEX!$H$17=1,'LA33 (Disadv - SFM)'!AH25,IF(INDEX!$H$17=2,'LA34 (Disadv - TOTSPEC)'!AH25))</f>
        <v>6</v>
      </c>
      <c r="AI26" s="39">
        <f>IF(INDEX!$H$17=1,'LA33 (Disadv - SFM)'!AI25,IF(INDEX!$H$17=2,'LA34 (Disadv - TOTSPEC)'!AI25))</f>
        <v>1</v>
      </c>
      <c r="AJ26" s="39">
        <f>IF(INDEX!$H$17=1,'LA33 (Disadv - SFM)'!AJ25,IF(INDEX!$H$17=2,'LA34 (Disadv - TOTSPEC)'!AJ25))</f>
        <v>1</v>
      </c>
      <c r="AK26" s="39">
        <f>IF(INDEX!$H$17=1,'LA33 (Disadv - SFM)'!AK25,IF(INDEX!$H$17=2,'LA34 (Disadv - TOTSPEC)'!AK25))</f>
        <v>1</v>
      </c>
    </row>
    <row r="27" spans="1:37" s="41" customFormat="1" ht="11.25" x14ac:dyDescent="0.2">
      <c r="A27" s="95"/>
      <c r="B27" s="100"/>
      <c r="C27" s="96"/>
      <c r="D27" s="80"/>
      <c r="E27" s="39" t="str">
        <f>IF(INDEX!$H$17=1,'LA33 (Disadv - SFM)'!E26,IF(INDEX!$H$17=2,'LA34 (Disadv - TOTSPEC)'!E26))</f>
        <v/>
      </c>
      <c r="F27" s="39" t="str">
        <f>IF(INDEX!$H$17=1,'LA33 (Disadv - SFM)'!F26,IF(INDEX!$H$17=2,'LA34 (Disadv - TOTSPEC)'!F26))</f>
        <v/>
      </c>
      <c r="G27" s="39" t="str">
        <f>IF(INDEX!$H$17=1,'LA33 (Disadv - SFM)'!G26,IF(INDEX!$H$17=2,'LA34 (Disadv - TOTSPEC)'!G26))</f>
        <v/>
      </c>
      <c r="H27" s="39" t="str">
        <f>IF(INDEX!$H$17=1,'LA33 (Disadv - SFM)'!H26,IF(INDEX!$H$17=2,'LA34 (Disadv - TOTSPEC)'!H26))</f>
        <v/>
      </c>
      <c r="I27" s="39" t="str">
        <f>IF(INDEX!$H$17=1,'LA33 (Disadv - SFM)'!I26,IF(INDEX!$H$17=2,'LA34 (Disadv - TOTSPEC)'!I26))</f>
        <v/>
      </c>
      <c r="J27" s="39" t="str">
        <f>IF(INDEX!$H$17=1,'LA33 (Disadv - SFM)'!J26,IF(INDEX!$H$17=2,'LA34 (Disadv - TOTSPEC)'!J26))</f>
        <v/>
      </c>
      <c r="K27" s="39" t="str">
        <f>IF(INDEX!$H$17=1,'LA33 (Disadv - SFM)'!K26,IF(INDEX!$H$17=2,'LA34 (Disadv - TOTSPEC)'!K26))</f>
        <v/>
      </c>
      <c r="L27" s="39" t="str">
        <f>IF(INDEX!$H$17=1,'LA33 (Disadv - SFM)'!L26,IF(INDEX!$H$17=2,'LA34 (Disadv - TOTSPEC)'!L26))</f>
        <v/>
      </c>
      <c r="M27" s="39" t="str">
        <f>IF(INDEX!$H$17=1,'LA33 (Disadv - SFM)'!M26,IF(INDEX!$H$17=2,'LA34 (Disadv - TOTSPEC)'!M26))</f>
        <v/>
      </c>
      <c r="N27" s="39" t="str">
        <f>IF(INDEX!$H$17=1,'LA33 (Disadv - SFM)'!N26,IF(INDEX!$H$17=2,'LA34 (Disadv - TOTSPEC)'!N26))</f>
        <v/>
      </c>
      <c r="O27" s="39" t="str">
        <f>IF(INDEX!$H$17=1,'LA33 (Disadv - SFM)'!O26,IF(INDEX!$H$17=2,'LA34 (Disadv - TOTSPEC)'!O26))</f>
        <v/>
      </c>
      <c r="P27" s="39" t="str">
        <f>IF(INDEX!$H$17=1,'LA33 (Disadv - SFM)'!P26,IF(INDEX!$H$17=2,'LA34 (Disadv - TOTSPEC)'!P26))</f>
        <v/>
      </c>
      <c r="Q27" s="39" t="str">
        <f>IF(INDEX!$H$17=1,'LA33 (Disadv - SFM)'!Q26,IF(INDEX!$H$17=2,'LA34 (Disadv - TOTSPEC)'!Q26))</f>
        <v/>
      </c>
      <c r="R27" s="39" t="str">
        <f>IF(INDEX!$H$17=1,'LA33 (Disadv - SFM)'!R26,IF(INDEX!$H$17=2,'LA34 (Disadv - TOTSPEC)'!R26))</f>
        <v/>
      </c>
      <c r="S27" s="39" t="str">
        <f>IF(INDEX!$H$17=1,'LA33 (Disadv - SFM)'!S26,IF(INDEX!$H$17=2,'LA34 (Disadv - TOTSPEC)'!S26))</f>
        <v/>
      </c>
      <c r="T27" s="39" t="str">
        <f>IF(INDEX!$H$17=1,'LA33 (Disadv - SFM)'!T26,IF(INDEX!$H$17=2,'LA34 (Disadv - TOTSPEC)'!T26))</f>
        <v/>
      </c>
      <c r="U27" s="39" t="str">
        <f>IF(INDEX!$H$17=1,'LA33 (Disadv - SFM)'!U26,IF(INDEX!$H$17=2,'LA34 (Disadv - TOTSPEC)'!U26))</f>
        <v/>
      </c>
      <c r="V27" s="39" t="str">
        <f>IF(INDEX!$H$17=1,'LA33 (Disadv - SFM)'!V26,IF(INDEX!$H$17=2,'LA34 (Disadv - TOTSPEC)'!V26))</f>
        <v/>
      </c>
      <c r="W27" s="39" t="str">
        <f>IF(INDEX!$H$17=1,'LA33 (Disadv - SFM)'!W26,IF(INDEX!$H$17=2,'LA34 (Disadv - TOTSPEC)'!W26))</f>
        <v/>
      </c>
      <c r="X27" s="39" t="str">
        <f>IF(INDEX!$H$17=1,'LA33 (Disadv - SFM)'!X26,IF(INDEX!$H$17=2,'LA34 (Disadv - TOTSPEC)'!X26))</f>
        <v/>
      </c>
      <c r="Y27" s="39" t="str">
        <f>IF(INDEX!$H$17=1,'LA33 (Disadv - SFM)'!Y26,IF(INDEX!$H$17=2,'LA34 (Disadv - TOTSPEC)'!Y26))</f>
        <v/>
      </c>
      <c r="Z27" s="39" t="str">
        <f>IF(INDEX!$H$17=1,'LA33 (Disadv - SFM)'!Z26,IF(INDEX!$H$17=2,'LA34 (Disadv - TOTSPEC)'!Z26))</f>
        <v/>
      </c>
      <c r="AA27" s="39" t="str">
        <f>IF(INDEX!$H$17=1,'LA33 (Disadv - SFM)'!AA26,IF(INDEX!$H$17=2,'LA34 (Disadv - TOTSPEC)'!AA26))</f>
        <v/>
      </c>
      <c r="AB27" s="39" t="str">
        <f>IF(INDEX!$H$17=1,'LA33 (Disadv - SFM)'!AB26,IF(INDEX!$H$17=2,'LA34 (Disadv - TOTSPEC)'!AB26))</f>
        <v/>
      </c>
      <c r="AC27" s="39" t="str">
        <f>IF(INDEX!$H$17=1,'LA33 (Disadv - SFM)'!AC26,IF(INDEX!$H$17=2,'LA34 (Disadv - TOTSPEC)'!AC26))</f>
        <v/>
      </c>
      <c r="AD27" s="39" t="str">
        <f>IF(INDEX!$H$17=1,'LA33 (Disadv - SFM)'!AD26,IF(INDEX!$H$17=2,'LA34 (Disadv - TOTSPEC)'!AD26))</f>
        <v/>
      </c>
      <c r="AE27" s="39" t="str">
        <f>IF(INDEX!$H$17=1,'LA33 (Disadv - SFM)'!AE26,IF(INDEX!$H$17=2,'LA34 (Disadv - TOTSPEC)'!AE26))</f>
        <v/>
      </c>
      <c r="AF27" s="39" t="str">
        <f>IF(INDEX!$H$17=1,'LA33 (Disadv - SFM)'!AF26,IF(INDEX!$H$17=2,'LA34 (Disadv - TOTSPEC)'!AF26))</f>
        <v/>
      </c>
      <c r="AG27" s="39" t="str">
        <f>IF(INDEX!$H$17=1,'LA33 (Disadv - SFM)'!AG26,IF(INDEX!$H$17=2,'LA34 (Disadv - TOTSPEC)'!AG26))</f>
        <v/>
      </c>
      <c r="AH27" s="39" t="str">
        <f>IF(INDEX!$H$17=1,'LA33 (Disadv - SFM)'!AH26,IF(INDEX!$H$17=2,'LA34 (Disadv - TOTSPEC)'!AH26))</f>
        <v/>
      </c>
      <c r="AI27" s="39" t="str">
        <f>IF(INDEX!$H$17=1,'LA33 (Disadv - SFM)'!AI26,IF(INDEX!$H$17=2,'LA34 (Disadv - TOTSPEC)'!AI26))</f>
        <v/>
      </c>
      <c r="AJ27" s="39" t="str">
        <f>IF(INDEX!$H$17=1,'LA33 (Disadv - SFM)'!AJ26,IF(INDEX!$H$17=2,'LA34 (Disadv - TOTSPEC)'!AJ26))</f>
        <v/>
      </c>
      <c r="AK27" s="39" t="str">
        <f>IF(INDEX!$H$17=1,'LA33 (Disadv - SFM)'!AK26,IF(INDEX!$H$17=2,'LA34 (Disadv - TOTSPEC)'!AK26))</f>
        <v/>
      </c>
    </row>
    <row r="28" spans="1:37" s="41" customFormat="1" ht="11.25" x14ac:dyDescent="0.2">
      <c r="A28" s="5" t="s">
        <v>331</v>
      </c>
      <c r="B28" s="100">
        <v>889</v>
      </c>
      <c r="C28" s="5" t="s">
        <v>133</v>
      </c>
      <c r="D28" s="80" t="s">
        <v>134</v>
      </c>
      <c r="E28" s="39">
        <f>IF(INDEX!$H$17=1,'LA33 (Disadv - SFM)'!E27,IF(INDEX!$H$17=2,'LA34 (Disadv - TOTSPEC)'!E27))</f>
        <v>520</v>
      </c>
      <c r="F28" s="39">
        <f>IF(INDEX!$H$17=1,'LA33 (Disadv - SFM)'!F27,IF(INDEX!$H$17=2,'LA34 (Disadv - TOTSPEC)'!F27))</f>
        <v>1115</v>
      </c>
      <c r="G28" s="39">
        <f>IF(INDEX!$H$17=1,'LA33 (Disadv - SFM)'!G27,IF(INDEX!$H$17=2,'LA34 (Disadv - TOTSPEC)'!G27))</f>
        <v>1635</v>
      </c>
      <c r="H28" s="39">
        <f>IF(INDEX!$H$17=1,'LA33 (Disadv - SFM)'!H27,IF(INDEX!$H$17=2,'LA34 (Disadv - TOTSPEC)'!H27))</f>
        <v>91</v>
      </c>
      <c r="I28" s="39">
        <f>IF(INDEX!$H$17=1,'LA33 (Disadv - SFM)'!I27,IF(INDEX!$H$17=2,'LA34 (Disadv - TOTSPEC)'!I27))</f>
        <v>96</v>
      </c>
      <c r="J28" s="39">
        <f>IF(INDEX!$H$17=1,'LA33 (Disadv - SFM)'!J27,IF(INDEX!$H$17=2,'LA34 (Disadv - TOTSPEC)'!J27))</f>
        <v>94</v>
      </c>
      <c r="K28" s="39">
        <f>IF(INDEX!$H$17=1,'LA33 (Disadv - SFM)'!K27,IF(INDEX!$H$17=2,'LA34 (Disadv - TOTSPEC)'!K27))</f>
        <v>5</v>
      </c>
      <c r="L28" s="39">
        <f>IF(INDEX!$H$17=1,'LA33 (Disadv - SFM)'!L27,IF(INDEX!$H$17=2,'LA34 (Disadv - TOTSPEC)'!L27))</f>
        <v>7</v>
      </c>
      <c r="M28" s="39">
        <f>IF(INDEX!$H$17=1,'LA33 (Disadv - SFM)'!M27,IF(INDEX!$H$17=2,'LA34 (Disadv - TOTSPEC)'!M27))</f>
        <v>6</v>
      </c>
      <c r="N28" s="39">
        <f>IF(INDEX!$H$17=1,'LA33 (Disadv - SFM)'!N27,IF(INDEX!$H$17=2,'LA34 (Disadv - TOTSPEC)'!N27))</f>
        <v>88</v>
      </c>
      <c r="O28" s="39">
        <f>IF(INDEX!$H$17=1,'LA33 (Disadv - SFM)'!O27,IF(INDEX!$H$17=2,'LA34 (Disadv - TOTSPEC)'!O27))</f>
        <v>94</v>
      </c>
      <c r="P28" s="39">
        <f>IF(INDEX!$H$17=1,'LA33 (Disadv - SFM)'!P27,IF(INDEX!$H$17=2,'LA34 (Disadv - TOTSPEC)'!P27))</f>
        <v>92</v>
      </c>
      <c r="Q28" s="39">
        <f>IF(INDEX!$H$17=1,'LA33 (Disadv - SFM)'!Q27,IF(INDEX!$H$17=2,'LA34 (Disadv - TOTSPEC)'!Q27))</f>
        <v>61</v>
      </c>
      <c r="R28" s="39">
        <f>IF(INDEX!$H$17=1,'LA33 (Disadv - SFM)'!R27,IF(INDEX!$H$17=2,'LA34 (Disadv - TOTSPEC)'!R27))</f>
        <v>55</v>
      </c>
      <c r="S28" s="39">
        <f>IF(INDEX!$H$17=1,'LA33 (Disadv - SFM)'!S27,IF(INDEX!$H$17=2,'LA34 (Disadv - TOTSPEC)'!S27))</f>
        <v>57</v>
      </c>
      <c r="T28" s="39">
        <f>IF(INDEX!$H$17=1,'LA33 (Disadv - SFM)'!T27,IF(INDEX!$H$17=2,'LA34 (Disadv - TOTSPEC)'!T27))</f>
        <v>11</v>
      </c>
      <c r="U28" s="39">
        <f>IF(INDEX!$H$17=1,'LA33 (Disadv - SFM)'!U27,IF(INDEX!$H$17=2,'LA34 (Disadv - TOTSPEC)'!U27))</f>
        <v>24</v>
      </c>
      <c r="V28" s="39">
        <f>IF(INDEX!$H$17=1,'LA33 (Disadv - SFM)'!V27,IF(INDEX!$H$17=2,'LA34 (Disadv - TOTSPEC)'!V27))</f>
        <v>20</v>
      </c>
      <c r="W28" s="39">
        <f>IF(INDEX!$H$17=1,'LA33 (Disadv - SFM)'!W27,IF(INDEX!$H$17=2,'LA34 (Disadv - TOTSPEC)'!W27))</f>
        <v>15</v>
      </c>
      <c r="X28" s="39">
        <f>IF(INDEX!$H$17=1,'LA33 (Disadv - SFM)'!X27,IF(INDEX!$H$17=2,'LA34 (Disadv - TOTSPEC)'!X27))</f>
        <v>14</v>
      </c>
      <c r="Y28" s="39">
        <f>IF(INDEX!$H$17=1,'LA33 (Disadv - SFM)'!Y27,IF(INDEX!$H$17=2,'LA34 (Disadv - TOTSPEC)'!Y27))</f>
        <v>15</v>
      </c>
      <c r="Z28" s="39">
        <f>IF(INDEX!$H$17=1,'LA33 (Disadv - SFM)'!Z27,IF(INDEX!$H$17=2,'LA34 (Disadv - TOTSPEC)'!Z27))</f>
        <v>1</v>
      </c>
      <c r="AA28" s="39">
        <f>IF(INDEX!$H$17=1,'LA33 (Disadv - SFM)'!AA27,IF(INDEX!$H$17=2,'LA34 (Disadv - TOTSPEC)'!AA27))</f>
        <v>1</v>
      </c>
      <c r="AB28" s="39">
        <f>IF(INDEX!$H$17=1,'LA33 (Disadv - SFM)'!AB27,IF(INDEX!$H$17=2,'LA34 (Disadv - TOTSPEC)'!AB27))</f>
        <v>1</v>
      </c>
      <c r="AC28" s="39">
        <f>IF(INDEX!$H$17=1,'LA33 (Disadv - SFM)'!AC27,IF(INDEX!$H$17=2,'LA34 (Disadv - TOTSPEC)'!AC27))</f>
        <v>3</v>
      </c>
      <c r="AD28" s="39">
        <f>IF(INDEX!$H$17=1,'LA33 (Disadv - SFM)'!AD27,IF(INDEX!$H$17=2,'LA34 (Disadv - TOTSPEC)'!AD27))</f>
        <v>2</v>
      </c>
      <c r="AE28" s="39">
        <f>IF(INDEX!$H$17=1,'LA33 (Disadv - SFM)'!AE27,IF(INDEX!$H$17=2,'LA34 (Disadv - TOTSPEC)'!AE27))</f>
        <v>2</v>
      </c>
      <c r="AF28" s="39">
        <f>IF(INDEX!$H$17=1,'LA33 (Disadv - SFM)'!AF27,IF(INDEX!$H$17=2,'LA34 (Disadv - TOTSPEC)'!AF27))</f>
        <v>8</v>
      </c>
      <c r="AG28" s="39">
        <f>IF(INDEX!$H$17=1,'LA33 (Disadv - SFM)'!AG27,IF(INDEX!$H$17=2,'LA34 (Disadv - TOTSPEC)'!AG27))</f>
        <v>4</v>
      </c>
      <c r="AH28" s="39">
        <f>IF(INDEX!$H$17=1,'LA33 (Disadv - SFM)'!AH27,IF(INDEX!$H$17=2,'LA34 (Disadv - TOTSPEC)'!AH27))</f>
        <v>5</v>
      </c>
      <c r="AI28" s="39">
        <f>IF(INDEX!$H$17=1,'LA33 (Disadv - SFM)'!AI27,IF(INDEX!$H$17=2,'LA34 (Disadv - TOTSPEC)'!AI27))</f>
        <v>1</v>
      </c>
      <c r="AJ28" s="39" t="str">
        <f>IF(INDEX!$H$17=1,'LA33 (Disadv - SFM)'!AJ27,IF(INDEX!$H$17=2,'LA34 (Disadv - TOTSPEC)'!AJ27))</f>
        <v>-</v>
      </c>
      <c r="AK28" s="39">
        <f>IF(INDEX!$H$17=1,'LA33 (Disadv - SFM)'!AK27,IF(INDEX!$H$17=2,'LA34 (Disadv - TOTSPEC)'!AK27))</f>
        <v>1</v>
      </c>
    </row>
    <row r="29" spans="1:37" s="41" customFormat="1" ht="11.25" x14ac:dyDescent="0.2">
      <c r="A29" s="5" t="s">
        <v>332</v>
      </c>
      <c r="B29" s="100">
        <v>890</v>
      </c>
      <c r="C29" s="5" t="s">
        <v>135</v>
      </c>
      <c r="D29" s="80" t="s">
        <v>134</v>
      </c>
      <c r="E29" s="39">
        <f>IF(INDEX!$H$17=1,'LA33 (Disadv - SFM)'!E28,IF(INDEX!$H$17=2,'LA34 (Disadv - TOTSPEC)'!E28))</f>
        <v>510</v>
      </c>
      <c r="F29" s="39">
        <f>IF(INDEX!$H$17=1,'LA33 (Disadv - SFM)'!F28,IF(INDEX!$H$17=2,'LA34 (Disadv - TOTSPEC)'!F28))</f>
        <v>905</v>
      </c>
      <c r="G29" s="39">
        <f>IF(INDEX!$H$17=1,'LA33 (Disadv - SFM)'!G28,IF(INDEX!$H$17=2,'LA34 (Disadv - TOTSPEC)'!G28))</f>
        <v>1410</v>
      </c>
      <c r="H29" s="39">
        <f>IF(INDEX!$H$17=1,'LA33 (Disadv - SFM)'!H28,IF(INDEX!$H$17=2,'LA34 (Disadv - TOTSPEC)'!H28))</f>
        <v>82</v>
      </c>
      <c r="I29" s="39">
        <f>IF(INDEX!$H$17=1,'LA33 (Disadv - SFM)'!I28,IF(INDEX!$H$17=2,'LA34 (Disadv - TOTSPEC)'!I28))</f>
        <v>94</v>
      </c>
      <c r="J29" s="39">
        <f>IF(INDEX!$H$17=1,'LA33 (Disadv - SFM)'!J28,IF(INDEX!$H$17=2,'LA34 (Disadv - TOTSPEC)'!J28))</f>
        <v>90</v>
      </c>
      <c r="K29" s="39">
        <f>IF(INDEX!$H$17=1,'LA33 (Disadv - SFM)'!K28,IF(INDEX!$H$17=2,'LA34 (Disadv - TOTSPEC)'!K28))</f>
        <v>9</v>
      </c>
      <c r="L29" s="39">
        <f>IF(INDEX!$H$17=1,'LA33 (Disadv - SFM)'!L28,IF(INDEX!$H$17=2,'LA34 (Disadv - TOTSPEC)'!L28))</f>
        <v>8</v>
      </c>
      <c r="M29" s="39">
        <f>IF(INDEX!$H$17=1,'LA33 (Disadv - SFM)'!M28,IF(INDEX!$H$17=2,'LA34 (Disadv - TOTSPEC)'!M28))</f>
        <v>9</v>
      </c>
      <c r="N29" s="39">
        <f>IF(INDEX!$H$17=1,'LA33 (Disadv - SFM)'!N28,IF(INDEX!$H$17=2,'LA34 (Disadv - TOTSPEC)'!N28))</f>
        <v>76</v>
      </c>
      <c r="O29" s="39">
        <f>IF(INDEX!$H$17=1,'LA33 (Disadv - SFM)'!O28,IF(INDEX!$H$17=2,'LA34 (Disadv - TOTSPEC)'!O28))</f>
        <v>91</v>
      </c>
      <c r="P29" s="39">
        <f>IF(INDEX!$H$17=1,'LA33 (Disadv - SFM)'!P28,IF(INDEX!$H$17=2,'LA34 (Disadv - TOTSPEC)'!P28))</f>
        <v>86</v>
      </c>
      <c r="Q29" s="39">
        <f>IF(INDEX!$H$17=1,'LA33 (Disadv - SFM)'!Q28,IF(INDEX!$H$17=2,'LA34 (Disadv - TOTSPEC)'!Q28))</f>
        <v>56</v>
      </c>
      <c r="R29" s="39">
        <f>IF(INDEX!$H$17=1,'LA33 (Disadv - SFM)'!R28,IF(INDEX!$H$17=2,'LA34 (Disadv - TOTSPEC)'!R28))</f>
        <v>42</v>
      </c>
      <c r="S29" s="39">
        <f>IF(INDEX!$H$17=1,'LA33 (Disadv - SFM)'!S28,IF(INDEX!$H$17=2,'LA34 (Disadv - TOTSPEC)'!S28))</f>
        <v>47</v>
      </c>
      <c r="T29" s="39">
        <f>IF(INDEX!$H$17=1,'LA33 (Disadv - SFM)'!T28,IF(INDEX!$H$17=2,'LA34 (Disadv - TOTSPEC)'!T28))</f>
        <v>1</v>
      </c>
      <c r="U29" s="39">
        <f>IF(INDEX!$H$17=1,'LA33 (Disadv - SFM)'!U28,IF(INDEX!$H$17=2,'LA34 (Disadv - TOTSPEC)'!U28))</f>
        <v>7</v>
      </c>
      <c r="V29" s="39">
        <f>IF(INDEX!$H$17=1,'LA33 (Disadv - SFM)'!V28,IF(INDEX!$H$17=2,'LA34 (Disadv - TOTSPEC)'!V28))</f>
        <v>5</v>
      </c>
      <c r="W29" s="39">
        <f>IF(INDEX!$H$17=1,'LA33 (Disadv - SFM)'!W28,IF(INDEX!$H$17=2,'LA34 (Disadv - TOTSPEC)'!W28))</f>
        <v>19</v>
      </c>
      <c r="X29" s="39">
        <f>IF(INDEX!$H$17=1,'LA33 (Disadv - SFM)'!X28,IF(INDEX!$H$17=2,'LA34 (Disadv - TOTSPEC)'!X28))</f>
        <v>42</v>
      </c>
      <c r="Y29" s="39">
        <f>IF(INDEX!$H$17=1,'LA33 (Disadv - SFM)'!Y28,IF(INDEX!$H$17=2,'LA34 (Disadv - TOTSPEC)'!Y28))</f>
        <v>34</v>
      </c>
      <c r="Z29" s="39">
        <f>IF(INDEX!$H$17=1,'LA33 (Disadv - SFM)'!Z28,IF(INDEX!$H$17=2,'LA34 (Disadv - TOTSPEC)'!Z28))</f>
        <v>0</v>
      </c>
      <c r="AA29" s="39">
        <f>IF(INDEX!$H$17=1,'LA33 (Disadv - SFM)'!AA28,IF(INDEX!$H$17=2,'LA34 (Disadv - TOTSPEC)'!AA28))</f>
        <v>0</v>
      </c>
      <c r="AB29" s="39">
        <f>IF(INDEX!$H$17=1,'LA33 (Disadv - SFM)'!AB28,IF(INDEX!$H$17=2,'LA34 (Disadv - TOTSPEC)'!AB28))</f>
        <v>0</v>
      </c>
      <c r="AC29" s="39">
        <f>IF(INDEX!$H$17=1,'LA33 (Disadv - SFM)'!AC28,IF(INDEX!$H$17=2,'LA34 (Disadv - TOTSPEC)'!AC28))</f>
        <v>6</v>
      </c>
      <c r="AD29" s="39">
        <f>IF(INDEX!$H$17=1,'LA33 (Disadv - SFM)'!AD28,IF(INDEX!$H$17=2,'LA34 (Disadv - TOTSPEC)'!AD28))</f>
        <v>3</v>
      </c>
      <c r="AE29" s="39">
        <f>IF(INDEX!$H$17=1,'LA33 (Disadv - SFM)'!AE28,IF(INDEX!$H$17=2,'LA34 (Disadv - TOTSPEC)'!AE28))</f>
        <v>4</v>
      </c>
      <c r="AF29" s="39">
        <f>IF(INDEX!$H$17=1,'LA33 (Disadv - SFM)'!AF28,IF(INDEX!$H$17=2,'LA34 (Disadv - TOTSPEC)'!AF28))</f>
        <v>17</v>
      </c>
      <c r="AG29" s="39">
        <f>IF(INDEX!$H$17=1,'LA33 (Disadv - SFM)'!AG28,IF(INDEX!$H$17=2,'LA34 (Disadv - TOTSPEC)'!AG28))</f>
        <v>5</v>
      </c>
      <c r="AH29" s="39">
        <f>IF(INDEX!$H$17=1,'LA33 (Disadv - SFM)'!AH28,IF(INDEX!$H$17=2,'LA34 (Disadv - TOTSPEC)'!AH28))</f>
        <v>9</v>
      </c>
      <c r="AI29" s="39">
        <f>IF(INDEX!$H$17=1,'LA33 (Disadv - SFM)'!AI28,IF(INDEX!$H$17=2,'LA34 (Disadv - TOTSPEC)'!AI28))</f>
        <v>1</v>
      </c>
      <c r="AJ29" s="39">
        <f>IF(INDEX!$H$17=1,'LA33 (Disadv - SFM)'!AJ28,IF(INDEX!$H$17=2,'LA34 (Disadv - TOTSPEC)'!AJ28))</f>
        <v>1</v>
      </c>
      <c r="AK29" s="39">
        <f>IF(INDEX!$H$17=1,'LA33 (Disadv - SFM)'!AK28,IF(INDEX!$H$17=2,'LA34 (Disadv - TOTSPEC)'!AK28))</f>
        <v>1</v>
      </c>
    </row>
    <row r="30" spans="1:37" s="41" customFormat="1" ht="11.25" x14ac:dyDescent="0.2">
      <c r="A30" s="5" t="s">
        <v>333</v>
      </c>
      <c r="B30" s="100">
        <v>350</v>
      </c>
      <c r="C30" s="5" t="s">
        <v>137</v>
      </c>
      <c r="D30" s="80" t="s">
        <v>134</v>
      </c>
      <c r="E30" s="39">
        <f>IF(INDEX!$H$17=1,'LA33 (Disadv - SFM)'!E29,IF(INDEX!$H$17=2,'LA34 (Disadv - TOTSPEC)'!E29))</f>
        <v>1065</v>
      </c>
      <c r="F30" s="39">
        <f>IF(INDEX!$H$17=1,'LA33 (Disadv - SFM)'!F29,IF(INDEX!$H$17=2,'LA34 (Disadv - TOTSPEC)'!F29))</f>
        <v>2265</v>
      </c>
      <c r="G30" s="39">
        <f>IF(INDEX!$H$17=1,'LA33 (Disadv - SFM)'!G29,IF(INDEX!$H$17=2,'LA34 (Disadv - TOTSPEC)'!G29))</f>
        <v>3330</v>
      </c>
      <c r="H30" s="39">
        <f>IF(INDEX!$H$17=1,'LA33 (Disadv - SFM)'!H29,IF(INDEX!$H$17=2,'LA34 (Disadv - TOTSPEC)'!H29))</f>
        <v>85</v>
      </c>
      <c r="I30" s="39">
        <f>IF(INDEX!$H$17=1,'LA33 (Disadv - SFM)'!I29,IF(INDEX!$H$17=2,'LA34 (Disadv - TOTSPEC)'!I29))</f>
        <v>94</v>
      </c>
      <c r="J30" s="39">
        <f>IF(INDEX!$H$17=1,'LA33 (Disadv - SFM)'!J29,IF(INDEX!$H$17=2,'LA34 (Disadv - TOTSPEC)'!J29))</f>
        <v>91</v>
      </c>
      <c r="K30" s="39">
        <f>IF(INDEX!$H$17=1,'LA33 (Disadv - SFM)'!K29,IF(INDEX!$H$17=2,'LA34 (Disadv - TOTSPEC)'!K29))</f>
        <v>5</v>
      </c>
      <c r="L30" s="39">
        <f>IF(INDEX!$H$17=1,'LA33 (Disadv - SFM)'!L29,IF(INDEX!$H$17=2,'LA34 (Disadv - TOTSPEC)'!L29))</f>
        <v>7</v>
      </c>
      <c r="M30" s="39">
        <f>IF(INDEX!$H$17=1,'LA33 (Disadv - SFM)'!M29,IF(INDEX!$H$17=2,'LA34 (Disadv - TOTSPEC)'!M29))</f>
        <v>7</v>
      </c>
      <c r="N30" s="39">
        <f>IF(INDEX!$H$17=1,'LA33 (Disadv - SFM)'!N29,IF(INDEX!$H$17=2,'LA34 (Disadv - TOTSPEC)'!N29))</f>
        <v>81</v>
      </c>
      <c r="O30" s="39">
        <f>IF(INDEX!$H$17=1,'LA33 (Disadv - SFM)'!O29,IF(INDEX!$H$17=2,'LA34 (Disadv - TOTSPEC)'!O29))</f>
        <v>91</v>
      </c>
      <c r="P30" s="39">
        <f>IF(INDEX!$H$17=1,'LA33 (Disadv - SFM)'!P29,IF(INDEX!$H$17=2,'LA34 (Disadv - TOTSPEC)'!P29))</f>
        <v>88</v>
      </c>
      <c r="Q30" s="39">
        <f>IF(INDEX!$H$17=1,'LA33 (Disadv - SFM)'!Q29,IF(INDEX!$H$17=2,'LA34 (Disadv - TOTSPEC)'!Q29))</f>
        <v>46</v>
      </c>
      <c r="R30" s="39">
        <f>IF(INDEX!$H$17=1,'LA33 (Disadv - SFM)'!R29,IF(INDEX!$H$17=2,'LA34 (Disadv - TOTSPEC)'!R29))</f>
        <v>44</v>
      </c>
      <c r="S30" s="39">
        <f>IF(INDEX!$H$17=1,'LA33 (Disadv - SFM)'!S29,IF(INDEX!$H$17=2,'LA34 (Disadv - TOTSPEC)'!S29))</f>
        <v>45</v>
      </c>
      <c r="T30" s="39">
        <f>IF(INDEX!$H$17=1,'LA33 (Disadv - SFM)'!T29,IF(INDEX!$H$17=2,'LA34 (Disadv - TOTSPEC)'!T29))</f>
        <v>14</v>
      </c>
      <c r="U30" s="39">
        <f>IF(INDEX!$H$17=1,'LA33 (Disadv - SFM)'!U29,IF(INDEX!$H$17=2,'LA34 (Disadv - TOTSPEC)'!U29))</f>
        <v>26</v>
      </c>
      <c r="V30" s="39">
        <f>IF(INDEX!$H$17=1,'LA33 (Disadv - SFM)'!V29,IF(INDEX!$H$17=2,'LA34 (Disadv - TOTSPEC)'!V29))</f>
        <v>22</v>
      </c>
      <c r="W30" s="39">
        <f>IF(INDEX!$H$17=1,'LA33 (Disadv - SFM)'!W29,IF(INDEX!$H$17=2,'LA34 (Disadv - TOTSPEC)'!W29))</f>
        <v>20</v>
      </c>
      <c r="X30" s="39">
        <f>IF(INDEX!$H$17=1,'LA33 (Disadv - SFM)'!X29,IF(INDEX!$H$17=2,'LA34 (Disadv - TOTSPEC)'!X29))</f>
        <v>21</v>
      </c>
      <c r="Y30" s="39">
        <f>IF(INDEX!$H$17=1,'LA33 (Disadv - SFM)'!Y29,IF(INDEX!$H$17=2,'LA34 (Disadv - TOTSPEC)'!Y29))</f>
        <v>21</v>
      </c>
      <c r="Z30" s="39">
        <f>IF(INDEX!$H$17=1,'LA33 (Disadv - SFM)'!Z29,IF(INDEX!$H$17=2,'LA34 (Disadv - TOTSPEC)'!Z29))</f>
        <v>1</v>
      </c>
      <c r="AA30" s="39" t="str">
        <f>IF(INDEX!$H$17=1,'LA33 (Disadv - SFM)'!AA29,IF(INDEX!$H$17=2,'LA34 (Disadv - TOTSPEC)'!AA29))</f>
        <v>-</v>
      </c>
      <c r="AB30" s="39" t="str">
        <f>IF(INDEX!$H$17=1,'LA33 (Disadv - SFM)'!AB29,IF(INDEX!$H$17=2,'LA34 (Disadv - TOTSPEC)'!AB29))</f>
        <v>-</v>
      </c>
      <c r="AC30" s="39">
        <f>IF(INDEX!$H$17=1,'LA33 (Disadv - SFM)'!AC29,IF(INDEX!$H$17=2,'LA34 (Disadv - TOTSPEC)'!AC29))</f>
        <v>4</v>
      </c>
      <c r="AD30" s="39">
        <f>IF(INDEX!$H$17=1,'LA33 (Disadv - SFM)'!AD29,IF(INDEX!$H$17=2,'LA34 (Disadv - TOTSPEC)'!AD29))</f>
        <v>3</v>
      </c>
      <c r="AE30" s="39">
        <f>IF(INDEX!$H$17=1,'LA33 (Disadv - SFM)'!AE29,IF(INDEX!$H$17=2,'LA34 (Disadv - TOTSPEC)'!AE29))</f>
        <v>3</v>
      </c>
      <c r="AF30" s="39">
        <f>IF(INDEX!$H$17=1,'LA33 (Disadv - SFM)'!AF29,IF(INDEX!$H$17=2,'LA34 (Disadv - TOTSPEC)'!AF29))</f>
        <v>14</v>
      </c>
      <c r="AG30" s="39">
        <f>IF(INDEX!$H$17=1,'LA33 (Disadv - SFM)'!AG29,IF(INDEX!$H$17=2,'LA34 (Disadv - TOTSPEC)'!AG29))</f>
        <v>5</v>
      </c>
      <c r="AH30" s="39">
        <f>IF(INDEX!$H$17=1,'LA33 (Disadv - SFM)'!AH29,IF(INDEX!$H$17=2,'LA34 (Disadv - TOTSPEC)'!AH29))</f>
        <v>8</v>
      </c>
      <c r="AI30" s="39">
        <f>IF(INDEX!$H$17=1,'LA33 (Disadv - SFM)'!AI29,IF(INDEX!$H$17=2,'LA34 (Disadv - TOTSPEC)'!AI29))</f>
        <v>2</v>
      </c>
      <c r="AJ30" s="39">
        <f>IF(INDEX!$H$17=1,'LA33 (Disadv - SFM)'!AJ29,IF(INDEX!$H$17=2,'LA34 (Disadv - TOTSPEC)'!AJ29))</f>
        <v>1</v>
      </c>
      <c r="AK30" s="39">
        <f>IF(INDEX!$H$17=1,'LA33 (Disadv - SFM)'!AK29,IF(INDEX!$H$17=2,'LA34 (Disadv - TOTSPEC)'!AK29))</f>
        <v>1</v>
      </c>
    </row>
    <row r="31" spans="1:37" s="41" customFormat="1" ht="11.25" x14ac:dyDescent="0.2">
      <c r="A31" s="5" t="s">
        <v>334</v>
      </c>
      <c r="B31" s="100">
        <v>351</v>
      </c>
      <c r="C31" s="5" t="s">
        <v>151</v>
      </c>
      <c r="D31" s="80" t="s">
        <v>134</v>
      </c>
      <c r="E31" s="39">
        <f>IF(INDEX!$H$17=1,'LA33 (Disadv - SFM)'!E30,IF(INDEX!$H$17=2,'LA34 (Disadv - TOTSPEC)'!E30))</f>
        <v>515</v>
      </c>
      <c r="F31" s="39">
        <f>IF(INDEX!$H$17=1,'LA33 (Disadv - SFM)'!F30,IF(INDEX!$H$17=2,'LA34 (Disadv - TOTSPEC)'!F30))</f>
        <v>1590</v>
      </c>
      <c r="G31" s="39">
        <f>IF(INDEX!$H$17=1,'LA33 (Disadv - SFM)'!G30,IF(INDEX!$H$17=2,'LA34 (Disadv - TOTSPEC)'!G30))</f>
        <v>2105</v>
      </c>
      <c r="H31" s="39">
        <f>IF(INDEX!$H$17=1,'LA33 (Disadv - SFM)'!H30,IF(INDEX!$H$17=2,'LA34 (Disadv - TOTSPEC)'!H30))</f>
        <v>88</v>
      </c>
      <c r="I31" s="39">
        <f>IF(INDEX!$H$17=1,'LA33 (Disadv - SFM)'!I30,IF(INDEX!$H$17=2,'LA34 (Disadv - TOTSPEC)'!I30))</f>
        <v>96</v>
      </c>
      <c r="J31" s="39">
        <f>IF(INDEX!$H$17=1,'LA33 (Disadv - SFM)'!J30,IF(INDEX!$H$17=2,'LA34 (Disadv - TOTSPEC)'!J30))</f>
        <v>94</v>
      </c>
      <c r="K31" s="39">
        <f>IF(INDEX!$H$17=1,'LA33 (Disadv - SFM)'!K30,IF(INDEX!$H$17=2,'LA34 (Disadv - TOTSPEC)'!K30))</f>
        <v>7</v>
      </c>
      <c r="L31" s="39">
        <f>IF(INDEX!$H$17=1,'LA33 (Disadv - SFM)'!L30,IF(INDEX!$H$17=2,'LA34 (Disadv - TOTSPEC)'!L30))</f>
        <v>5</v>
      </c>
      <c r="M31" s="39">
        <f>IF(INDEX!$H$17=1,'LA33 (Disadv - SFM)'!M30,IF(INDEX!$H$17=2,'LA34 (Disadv - TOTSPEC)'!M30))</f>
        <v>5</v>
      </c>
      <c r="N31" s="39">
        <f>IF(INDEX!$H$17=1,'LA33 (Disadv - SFM)'!N30,IF(INDEX!$H$17=2,'LA34 (Disadv - TOTSPEC)'!N30))</f>
        <v>85</v>
      </c>
      <c r="O31" s="39">
        <f>IF(INDEX!$H$17=1,'LA33 (Disadv - SFM)'!O30,IF(INDEX!$H$17=2,'LA34 (Disadv - TOTSPEC)'!O30))</f>
        <v>94</v>
      </c>
      <c r="P31" s="39">
        <f>IF(INDEX!$H$17=1,'LA33 (Disadv - SFM)'!P30,IF(INDEX!$H$17=2,'LA34 (Disadv - TOTSPEC)'!P30))</f>
        <v>92</v>
      </c>
      <c r="Q31" s="39">
        <f>IF(INDEX!$H$17=1,'LA33 (Disadv - SFM)'!Q30,IF(INDEX!$H$17=2,'LA34 (Disadv - TOTSPEC)'!Q30))</f>
        <v>60</v>
      </c>
      <c r="R31" s="39">
        <f>IF(INDEX!$H$17=1,'LA33 (Disadv - SFM)'!R30,IF(INDEX!$H$17=2,'LA34 (Disadv - TOTSPEC)'!R30))</f>
        <v>49</v>
      </c>
      <c r="S31" s="39">
        <f>IF(INDEX!$H$17=1,'LA33 (Disadv - SFM)'!S30,IF(INDEX!$H$17=2,'LA34 (Disadv - TOTSPEC)'!S30))</f>
        <v>52</v>
      </c>
      <c r="T31" s="39" t="str">
        <f>IF(INDEX!$H$17=1,'LA33 (Disadv - SFM)'!T30,IF(INDEX!$H$17=2,'LA34 (Disadv - TOTSPEC)'!T30))</f>
        <v>x</v>
      </c>
      <c r="U31" s="39" t="str">
        <f>IF(INDEX!$H$17=1,'LA33 (Disadv - SFM)'!U30,IF(INDEX!$H$17=2,'LA34 (Disadv - TOTSPEC)'!U30))</f>
        <v>x</v>
      </c>
      <c r="V31" s="39">
        <f>IF(INDEX!$H$17=1,'LA33 (Disadv - SFM)'!V30,IF(INDEX!$H$17=2,'LA34 (Disadv - TOTSPEC)'!V30))</f>
        <v>4</v>
      </c>
      <c r="W31" s="39">
        <f>IF(INDEX!$H$17=1,'LA33 (Disadv - SFM)'!W30,IF(INDEX!$H$17=2,'LA34 (Disadv - TOTSPEC)'!W30))</f>
        <v>22</v>
      </c>
      <c r="X31" s="39">
        <f>IF(INDEX!$H$17=1,'LA33 (Disadv - SFM)'!X30,IF(INDEX!$H$17=2,'LA34 (Disadv - TOTSPEC)'!X30))</f>
        <v>40</v>
      </c>
      <c r="Y31" s="39">
        <f>IF(INDEX!$H$17=1,'LA33 (Disadv - SFM)'!Y30,IF(INDEX!$H$17=2,'LA34 (Disadv - TOTSPEC)'!Y30))</f>
        <v>36</v>
      </c>
      <c r="Z31" s="39" t="str">
        <f>IF(INDEX!$H$17=1,'LA33 (Disadv - SFM)'!Z30,IF(INDEX!$H$17=2,'LA34 (Disadv - TOTSPEC)'!Z30))</f>
        <v>x</v>
      </c>
      <c r="AA31" s="39" t="str">
        <f>IF(INDEX!$H$17=1,'LA33 (Disadv - SFM)'!AA30,IF(INDEX!$H$17=2,'LA34 (Disadv - TOTSPEC)'!AA30))</f>
        <v>x</v>
      </c>
      <c r="AB31" s="39" t="str">
        <f>IF(INDEX!$H$17=1,'LA33 (Disadv - SFM)'!AB30,IF(INDEX!$H$17=2,'LA34 (Disadv - TOTSPEC)'!AB30))</f>
        <v>-</v>
      </c>
      <c r="AC31" s="39">
        <f>IF(INDEX!$H$17=1,'LA33 (Disadv - SFM)'!AC30,IF(INDEX!$H$17=2,'LA34 (Disadv - TOTSPEC)'!AC30))</f>
        <v>4</v>
      </c>
      <c r="AD31" s="39">
        <f>IF(INDEX!$H$17=1,'LA33 (Disadv - SFM)'!AD30,IF(INDEX!$H$17=2,'LA34 (Disadv - TOTSPEC)'!AD30))</f>
        <v>2</v>
      </c>
      <c r="AE31" s="39">
        <f>IF(INDEX!$H$17=1,'LA33 (Disadv - SFM)'!AE30,IF(INDEX!$H$17=2,'LA34 (Disadv - TOTSPEC)'!AE30))</f>
        <v>3</v>
      </c>
      <c r="AF31" s="39">
        <f>IF(INDEX!$H$17=1,'LA33 (Disadv - SFM)'!AF30,IF(INDEX!$H$17=2,'LA34 (Disadv - TOTSPEC)'!AF30))</f>
        <v>11</v>
      </c>
      <c r="AG31" s="39">
        <f>IF(INDEX!$H$17=1,'LA33 (Disadv - SFM)'!AG30,IF(INDEX!$H$17=2,'LA34 (Disadv - TOTSPEC)'!AG30))</f>
        <v>3</v>
      </c>
      <c r="AH31" s="39">
        <f>IF(INDEX!$H$17=1,'LA33 (Disadv - SFM)'!AH30,IF(INDEX!$H$17=2,'LA34 (Disadv - TOTSPEC)'!AH30))</f>
        <v>5</v>
      </c>
      <c r="AI31" s="39">
        <f>IF(INDEX!$H$17=1,'LA33 (Disadv - SFM)'!AI30,IF(INDEX!$H$17=2,'LA34 (Disadv - TOTSPEC)'!AI30))</f>
        <v>1</v>
      </c>
      <c r="AJ31" s="39">
        <f>IF(INDEX!$H$17=1,'LA33 (Disadv - SFM)'!AJ30,IF(INDEX!$H$17=2,'LA34 (Disadv - TOTSPEC)'!AJ30))</f>
        <v>1</v>
      </c>
      <c r="AK31" s="39">
        <f>IF(INDEX!$H$17=1,'LA33 (Disadv - SFM)'!AK30,IF(INDEX!$H$17=2,'LA34 (Disadv - TOTSPEC)'!AK30))</f>
        <v>1</v>
      </c>
    </row>
    <row r="32" spans="1:37" s="41" customFormat="1" ht="11.25" x14ac:dyDescent="0.2">
      <c r="A32" s="5" t="s">
        <v>335</v>
      </c>
      <c r="B32" s="100">
        <v>895</v>
      </c>
      <c r="C32" s="5" t="s">
        <v>158</v>
      </c>
      <c r="D32" s="80" t="s">
        <v>134</v>
      </c>
      <c r="E32" s="39">
        <f>IF(INDEX!$H$17=1,'LA33 (Disadv - SFM)'!E31,IF(INDEX!$H$17=2,'LA34 (Disadv - TOTSPEC)'!E31))</f>
        <v>625</v>
      </c>
      <c r="F32" s="39">
        <f>IF(INDEX!$H$17=1,'LA33 (Disadv - SFM)'!F31,IF(INDEX!$H$17=2,'LA34 (Disadv - TOTSPEC)'!F31))</f>
        <v>3215</v>
      </c>
      <c r="G32" s="39">
        <f>IF(INDEX!$H$17=1,'LA33 (Disadv - SFM)'!G31,IF(INDEX!$H$17=2,'LA34 (Disadv - TOTSPEC)'!G31))</f>
        <v>3840</v>
      </c>
      <c r="H32" s="39">
        <f>IF(INDEX!$H$17=1,'LA33 (Disadv - SFM)'!H31,IF(INDEX!$H$17=2,'LA34 (Disadv - TOTSPEC)'!H31))</f>
        <v>88</v>
      </c>
      <c r="I32" s="39">
        <f>IF(INDEX!$H$17=1,'LA33 (Disadv - SFM)'!I31,IF(INDEX!$H$17=2,'LA34 (Disadv - TOTSPEC)'!I31))</f>
        <v>98</v>
      </c>
      <c r="J32" s="39">
        <f>IF(INDEX!$H$17=1,'LA33 (Disadv - SFM)'!J31,IF(INDEX!$H$17=2,'LA34 (Disadv - TOTSPEC)'!J31))</f>
        <v>96</v>
      </c>
      <c r="K32" s="39">
        <f>IF(INDEX!$H$17=1,'LA33 (Disadv - SFM)'!K31,IF(INDEX!$H$17=2,'LA34 (Disadv - TOTSPEC)'!K31))</f>
        <v>7</v>
      </c>
      <c r="L32" s="39">
        <f>IF(INDEX!$H$17=1,'LA33 (Disadv - SFM)'!L31,IF(INDEX!$H$17=2,'LA34 (Disadv - TOTSPEC)'!L31))</f>
        <v>7</v>
      </c>
      <c r="M32" s="39">
        <f>IF(INDEX!$H$17=1,'LA33 (Disadv - SFM)'!M31,IF(INDEX!$H$17=2,'LA34 (Disadv - TOTSPEC)'!M31))</f>
        <v>7</v>
      </c>
      <c r="N32" s="39">
        <f>IF(INDEX!$H$17=1,'LA33 (Disadv - SFM)'!N31,IF(INDEX!$H$17=2,'LA34 (Disadv - TOTSPEC)'!N31))</f>
        <v>83</v>
      </c>
      <c r="O32" s="39">
        <f>IF(INDEX!$H$17=1,'LA33 (Disadv - SFM)'!O31,IF(INDEX!$H$17=2,'LA34 (Disadv - TOTSPEC)'!O31))</f>
        <v>95</v>
      </c>
      <c r="P32" s="39">
        <f>IF(INDEX!$H$17=1,'LA33 (Disadv - SFM)'!P31,IF(INDEX!$H$17=2,'LA34 (Disadv - TOTSPEC)'!P31))</f>
        <v>93</v>
      </c>
      <c r="Q32" s="39">
        <f>IF(INDEX!$H$17=1,'LA33 (Disadv - SFM)'!Q31,IF(INDEX!$H$17=2,'LA34 (Disadv - TOTSPEC)'!Q31))</f>
        <v>58</v>
      </c>
      <c r="R32" s="39">
        <f>IF(INDEX!$H$17=1,'LA33 (Disadv - SFM)'!R31,IF(INDEX!$H$17=2,'LA34 (Disadv - TOTSPEC)'!R31))</f>
        <v>41</v>
      </c>
      <c r="S32" s="39">
        <f>IF(INDEX!$H$17=1,'LA33 (Disadv - SFM)'!S31,IF(INDEX!$H$17=2,'LA34 (Disadv - TOTSPEC)'!S31))</f>
        <v>44</v>
      </c>
      <c r="T32" s="39">
        <f>IF(INDEX!$H$17=1,'LA33 (Disadv - SFM)'!T31,IF(INDEX!$H$17=2,'LA34 (Disadv - TOTSPEC)'!T31))</f>
        <v>23</v>
      </c>
      <c r="U32" s="39">
        <f>IF(INDEX!$H$17=1,'LA33 (Disadv - SFM)'!U31,IF(INDEX!$H$17=2,'LA34 (Disadv - TOTSPEC)'!U31))</f>
        <v>47</v>
      </c>
      <c r="V32" s="39">
        <f>IF(INDEX!$H$17=1,'LA33 (Disadv - SFM)'!V31,IF(INDEX!$H$17=2,'LA34 (Disadv - TOTSPEC)'!V31))</f>
        <v>43</v>
      </c>
      <c r="W32" s="39">
        <f>IF(INDEX!$H$17=1,'LA33 (Disadv - SFM)'!W31,IF(INDEX!$H$17=2,'LA34 (Disadv - TOTSPEC)'!W31))</f>
        <v>3</v>
      </c>
      <c r="X32" s="39">
        <f>IF(INDEX!$H$17=1,'LA33 (Disadv - SFM)'!X31,IF(INDEX!$H$17=2,'LA34 (Disadv - TOTSPEC)'!X31))</f>
        <v>6</v>
      </c>
      <c r="Y32" s="39">
        <f>IF(INDEX!$H$17=1,'LA33 (Disadv - SFM)'!Y31,IF(INDEX!$H$17=2,'LA34 (Disadv - TOTSPEC)'!Y31))</f>
        <v>6</v>
      </c>
      <c r="Z32" s="39">
        <f>IF(INDEX!$H$17=1,'LA33 (Disadv - SFM)'!Z31,IF(INDEX!$H$17=2,'LA34 (Disadv - TOTSPEC)'!Z31))</f>
        <v>0</v>
      </c>
      <c r="AA32" s="39" t="str">
        <f>IF(INDEX!$H$17=1,'LA33 (Disadv - SFM)'!AA31,IF(INDEX!$H$17=2,'LA34 (Disadv - TOTSPEC)'!AA31))</f>
        <v>-</v>
      </c>
      <c r="AB32" s="39" t="str">
        <f>IF(INDEX!$H$17=1,'LA33 (Disadv - SFM)'!AB31,IF(INDEX!$H$17=2,'LA34 (Disadv - TOTSPEC)'!AB31))</f>
        <v>-</v>
      </c>
      <c r="AC32" s="39">
        <f>IF(INDEX!$H$17=1,'LA33 (Disadv - SFM)'!AC31,IF(INDEX!$H$17=2,'LA34 (Disadv - TOTSPEC)'!AC31))</f>
        <v>5</v>
      </c>
      <c r="AD32" s="39">
        <f>IF(INDEX!$H$17=1,'LA33 (Disadv - SFM)'!AD31,IF(INDEX!$H$17=2,'LA34 (Disadv - TOTSPEC)'!AD31))</f>
        <v>2</v>
      </c>
      <c r="AE32" s="39">
        <f>IF(INDEX!$H$17=1,'LA33 (Disadv - SFM)'!AE31,IF(INDEX!$H$17=2,'LA34 (Disadv - TOTSPEC)'!AE31))</f>
        <v>3</v>
      </c>
      <c r="AF32" s="39" t="str">
        <f>IF(INDEX!$H$17=1,'LA33 (Disadv - SFM)'!AF31,IF(INDEX!$H$17=2,'LA34 (Disadv - TOTSPEC)'!AF31))</f>
        <v>x</v>
      </c>
      <c r="AG32" s="39" t="str">
        <f>IF(INDEX!$H$17=1,'LA33 (Disadv - SFM)'!AG31,IF(INDEX!$H$17=2,'LA34 (Disadv - TOTSPEC)'!AG31))</f>
        <v>x</v>
      </c>
      <c r="AH32" s="39">
        <f>IF(INDEX!$H$17=1,'LA33 (Disadv - SFM)'!AH31,IF(INDEX!$H$17=2,'LA34 (Disadv - TOTSPEC)'!AH31))</f>
        <v>4</v>
      </c>
      <c r="AI32" s="39" t="str">
        <f>IF(INDEX!$H$17=1,'LA33 (Disadv - SFM)'!AI31,IF(INDEX!$H$17=2,'LA34 (Disadv - TOTSPEC)'!AI31))</f>
        <v>x</v>
      </c>
      <c r="AJ32" s="39" t="str">
        <f>IF(INDEX!$H$17=1,'LA33 (Disadv - SFM)'!AJ31,IF(INDEX!$H$17=2,'LA34 (Disadv - TOTSPEC)'!AJ31))</f>
        <v>x</v>
      </c>
      <c r="AK32" s="39" t="str">
        <f>IF(INDEX!$H$17=1,'LA33 (Disadv - SFM)'!AK31,IF(INDEX!$H$17=2,'LA34 (Disadv - TOTSPEC)'!AK31))</f>
        <v>-</v>
      </c>
    </row>
    <row r="33" spans="1:37" s="41" customFormat="1" ht="11.25" x14ac:dyDescent="0.2">
      <c r="A33" s="5" t="s">
        <v>336</v>
      </c>
      <c r="B33" s="100">
        <v>896</v>
      </c>
      <c r="C33" s="5" t="s">
        <v>159</v>
      </c>
      <c r="D33" s="80" t="s">
        <v>134</v>
      </c>
      <c r="E33" s="39">
        <f>IF(INDEX!$H$17=1,'LA33 (Disadv - SFM)'!E32,IF(INDEX!$H$17=2,'LA34 (Disadv - TOTSPEC)'!E32))</f>
        <v>720</v>
      </c>
      <c r="F33" s="39">
        <f>IF(INDEX!$H$17=1,'LA33 (Disadv - SFM)'!F32,IF(INDEX!$H$17=2,'LA34 (Disadv - TOTSPEC)'!F32))</f>
        <v>2870</v>
      </c>
      <c r="G33" s="39">
        <f>IF(INDEX!$H$17=1,'LA33 (Disadv - SFM)'!G32,IF(INDEX!$H$17=2,'LA34 (Disadv - TOTSPEC)'!G32))</f>
        <v>3590</v>
      </c>
      <c r="H33" s="39">
        <f>IF(INDEX!$H$17=1,'LA33 (Disadv - SFM)'!H32,IF(INDEX!$H$17=2,'LA34 (Disadv - TOTSPEC)'!H32))</f>
        <v>85</v>
      </c>
      <c r="I33" s="39">
        <f>IF(INDEX!$H$17=1,'LA33 (Disadv - SFM)'!I32,IF(INDEX!$H$17=2,'LA34 (Disadv - TOTSPEC)'!I32))</f>
        <v>96</v>
      </c>
      <c r="J33" s="39">
        <f>IF(INDEX!$H$17=1,'LA33 (Disadv - SFM)'!J32,IF(INDEX!$H$17=2,'LA34 (Disadv - TOTSPEC)'!J32))</f>
        <v>94</v>
      </c>
      <c r="K33" s="39">
        <f>IF(INDEX!$H$17=1,'LA33 (Disadv - SFM)'!K32,IF(INDEX!$H$17=2,'LA34 (Disadv - TOTSPEC)'!K32))</f>
        <v>5</v>
      </c>
      <c r="L33" s="39">
        <f>IF(INDEX!$H$17=1,'LA33 (Disadv - SFM)'!L32,IF(INDEX!$H$17=2,'LA34 (Disadv - TOTSPEC)'!L32))</f>
        <v>6</v>
      </c>
      <c r="M33" s="39">
        <f>IF(INDEX!$H$17=1,'LA33 (Disadv - SFM)'!M32,IF(INDEX!$H$17=2,'LA34 (Disadv - TOTSPEC)'!M32))</f>
        <v>6</v>
      </c>
      <c r="N33" s="39">
        <f>IF(INDEX!$H$17=1,'LA33 (Disadv - SFM)'!N32,IF(INDEX!$H$17=2,'LA34 (Disadv - TOTSPEC)'!N32))</f>
        <v>80</v>
      </c>
      <c r="O33" s="39">
        <f>IF(INDEX!$H$17=1,'LA33 (Disadv - SFM)'!O32,IF(INDEX!$H$17=2,'LA34 (Disadv - TOTSPEC)'!O32))</f>
        <v>94</v>
      </c>
      <c r="P33" s="39">
        <f>IF(INDEX!$H$17=1,'LA33 (Disadv - SFM)'!P32,IF(INDEX!$H$17=2,'LA34 (Disadv - TOTSPEC)'!P32))</f>
        <v>91</v>
      </c>
      <c r="Q33" s="39">
        <f>IF(INDEX!$H$17=1,'LA33 (Disadv - SFM)'!Q32,IF(INDEX!$H$17=2,'LA34 (Disadv - TOTSPEC)'!Q32))</f>
        <v>49</v>
      </c>
      <c r="R33" s="39">
        <f>IF(INDEX!$H$17=1,'LA33 (Disadv - SFM)'!R32,IF(INDEX!$H$17=2,'LA34 (Disadv - TOTSPEC)'!R32))</f>
        <v>32</v>
      </c>
      <c r="S33" s="39">
        <f>IF(INDEX!$H$17=1,'LA33 (Disadv - SFM)'!S32,IF(INDEX!$H$17=2,'LA34 (Disadv - TOTSPEC)'!S32))</f>
        <v>35</v>
      </c>
      <c r="T33" s="39">
        <f>IF(INDEX!$H$17=1,'LA33 (Disadv - SFM)'!T32,IF(INDEX!$H$17=2,'LA34 (Disadv - TOTSPEC)'!T32))</f>
        <v>25</v>
      </c>
      <c r="U33" s="39">
        <f>IF(INDEX!$H$17=1,'LA33 (Disadv - SFM)'!U32,IF(INDEX!$H$17=2,'LA34 (Disadv - TOTSPEC)'!U32))</f>
        <v>45</v>
      </c>
      <c r="V33" s="39">
        <f>IF(INDEX!$H$17=1,'LA33 (Disadv - SFM)'!V32,IF(INDEX!$H$17=2,'LA34 (Disadv - TOTSPEC)'!V32))</f>
        <v>41</v>
      </c>
      <c r="W33" s="39">
        <f>IF(INDEX!$H$17=1,'LA33 (Disadv - SFM)'!W32,IF(INDEX!$H$17=2,'LA34 (Disadv - TOTSPEC)'!W32))</f>
        <v>5</v>
      </c>
      <c r="X33" s="39">
        <f>IF(INDEX!$H$17=1,'LA33 (Disadv - SFM)'!X32,IF(INDEX!$H$17=2,'LA34 (Disadv - TOTSPEC)'!X32))</f>
        <v>16</v>
      </c>
      <c r="Y33" s="39">
        <f>IF(INDEX!$H$17=1,'LA33 (Disadv - SFM)'!Y32,IF(INDEX!$H$17=2,'LA34 (Disadv - TOTSPEC)'!Y32))</f>
        <v>13</v>
      </c>
      <c r="Z33" s="39">
        <f>IF(INDEX!$H$17=1,'LA33 (Disadv - SFM)'!Z32,IF(INDEX!$H$17=2,'LA34 (Disadv - TOTSPEC)'!Z32))</f>
        <v>1</v>
      </c>
      <c r="AA33" s="39">
        <f>IF(INDEX!$H$17=1,'LA33 (Disadv - SFM)'!AA32,IF(INDEX!$H$17=2,'LA34 (Disadv - TOTSPEC)'!AA32))</f>
        <v>1</v>
      </c>
      <c r="AB33" s="39">
        <f>IF(INDEX!$H$17=1,'LA33 (Disadv - SFM)'!AB32,IF(INDEX!$H$17=2,'LA34 (Disadv - TOTSPEC)'!AB32))</f>
        <v>1</v>
      </c>
      <c r="AC33" s="39">
        <f>IF(INDEX!$H$17=1,'LA33 (Disadv - SFM)'!AC32,IF(INDEX!$H$17=2,'LA34 (Disadv - TOTSPEC)'!AC32))</f>
        <v>6</v>
      </c>
      <c r="AD33" s="39">
        <f>IF(INDEX!$H$17=1,'LA33 (Disadv - SFM)'!AD32,IF(INDEX!$H$17=2,'LA34 (Disadv - TOTSPEC)'!AD32))</f>
        <v>2</v>
      </c>
      <c r="AE33" s="39">
        <f>IF(INDEX!$H$17=1,'LA33 (Disadv - SFM)'!AE32,IF(INDEX!$H$17=2,'LA34 (Disadv - TOTSPEC)'!AE32))</f>
        <v>3</v>
      </c>
      <c r="AF33" s="39">
        <f>IF(INDEX!$H$17=1,'LA33 (Disadv - SFM)'!AF32,IF(INDEX!$H$17=2,'LA34 (Disadv - TOTSPEC)'!AF32))</f>
        <v>12</v>
      </c>
      <c r="AG33" s="39">
        <f>IF(INDEX!$H$17=1,'LA33 (Disadv - SFM)'!AG32,IF(INDEX!$H$17=2,'LA34 (Disadv - TOTSPEC)'!AG32))</f>
        <v>3</v>
      </c>
      <c r="AH33" s="39">
        <f>IF(INDEX!$H$17=1,'LA33 (Disadv - SFM)'!AH32,IF(INDEX!$H$17=2,'LA34 (Disadv - TOTSPEC)'!AH32))</f>
        <v>5</v>
      </c>
      <c r="AI33" s="39">
        <f>IF(INDEX!$H$17=1,'LA33 (Disadv - SFM)'!AI32,IF(INDEX!$H$17=2,'LA34 (Disadv - TOTSPEC)'!AI32))</f>
        <v>3</v>
      </c>
      <c r="AJ33" s="39">
        <f>IF(INDEX!$H$17=1,'LA33 (Disadv - SFM)'!AJ32,IF(INDEX!$H$17=2,'LA34 (Disadv - TOTSPEC)'!AJ32))</f>
        <v>1</v>
      </c>
      <c r="AK33" s="39">
        <f>IF(INDEX!$H$17=1,'LA33 (Disadv - SFM)'!AK32,IF(INDEX!$H$17=2,'LA34 (Disadv - TOTSPEC)'!AK32))</f>
        <v>1</v>
      </c>
    </row>
    <row r="34" spans="1:37" s="41" customFormat="1" ht="11.25" x14ac:dyDescent="0.2">
      <c r="A34" s="5" t="s">
        <v>337</v>
      </c>
      <c r="B34" s="100">
        <v>909</v>
      </c>
      <c r="C34" s="5" t="s">
        <v>165</v>
      </c>
      <c r="D34" s="80" t="s">
        <v>134</v>
      </c>
      <c r="E34" s="39">
        <f>IF(INDEX!$H$17=1,'LA33 (Disadv - SFM)'!E33,IF(INDEX!$H$17=2,'LA34 (Disadv - TOTSPEC)'!E33))</f>
        <v>1055</v>
      </c>
      <c r="F34" s="39">
        <f>IF(INDEX!$H$17=1,'LA33 (Disadv - SFM)'!F33,IF(INDEX!$H$17=2,'LA34 (Disadv - TOTSPEC)'!F33))</f>
        <v>4370</v>
      </c>
      <c r="G34" s="39">
        <f>IF(INDEX!$H$17=1,'LA33 (Disadv - SFM)'!G33,IF(INDEX!$H$17=2,'LA34 (Disadv - TOTSPEC)'!G33))</f>
        <v>5420</v>
      </c>
      <c r="H34" s="39">
        <f>IF(INDEX!$H$17=1,'LA33 (Disadv - SFM)'!H33,IF(INDEX!$H$17=2,'LA34 (Disadv - TOTSPEC)'!H33))</f>
        <v>86</v>
      </c>
      <c r="I34" s="39">
        <f>IF(INDEX!$H$17=1,'LA33 (Disadv - SFM)'!I33,IF(INDEX!$H$17=2,'LA34 (Disadv - TOTSPEC)'!I33))</f>
        <v>97</v>
      </c>
      <c r="J34" s="39">
        <f>IF(INDEX!$H$17=1,'LA33 (Disadv - SFM)'!J33,IF(INDEX!$H$17=2,'LA34 (Disadv - TOTSPEC)'!J33))</f>
        <v>95</v>
      </c>
      <c r="K34" s="39">
        <f>IF(INDEX!$H$17=1,'LA33 (Disadv - SFM)'!K33,IF(INDEX!$H$17=2,'LA34 (Disadv - TOTSPEC)'!K33))</f>
        <v>10</v>
      </c>
      <c r="L34" s="39">
        <f>IF(INDEX!$H$17=1,'LA33 (Disadv - SFM)'!L33,IF(INDEX!$H$17=2,'LA34 (Disadv - TOTSPEC)'!L33))</f>
        <v>13</v>
      </c>
      <c r="M34" s="39">
        <f>IF(INDEX!$H$17=1,'LA33 (Disadv - SFM)'!M33,IF(INDEX!$H$17=2,'LA34 (Disadv - TOTSPEC)'!M33))</f>
        <v>12</v>
      </c>
      <c r="N34" s="39">
        <f>IF(INDEX!$H$17=1,'LA33 (Disadv - SFM)'!N33,IF(INDEX!$H$17=2,'LA34 (Disadv - TOTSPEC)'!N33))</f>
        <v>81</v>
      </c>
      <c r="O34" s="39">
        <f>IF(INDEX!$H$17=1,'LA33 (Disadv - SFM)'!O33,IF(INDEX!$H$17=2,'LA34 (Disadv - TOTSPEC)'!O33))</f>
        <v>92</v>
      </c>
      <c r="P34" s="39">
        <f>IF(INDEX!$H$17=1,'LA33 (Disadv - SFM)'!P33,IF(INDEX!$H$17=2,'LA34 (Disadv - TOTSPEC)'!P33))</f>
        <v>90</v>
      </c>
      <c r="Q34" s="39">
        <f>IF(INDEX!$H$17=1,'LA33 (Disadv - SFM)'!Q33,IF(INDEX!$H$17=2,'LA34 (Disadv - TOTSPEC)'!Q33))</f>
        <v>55</v>
      </c>
      <c r="R34" s="39">
        <f>IF(INDEX!$H$17=1,'LA33 (Disadv - SFM)'!R33,IF(INDEX!$H$17=2,'LA34 (Disadv - TOTSPEC)'!R33))</f>
        <v>39</v>
      </c>
      <c r="S34" s="39">
        <f>IF(INDEX!$H$17=1,'LA33 (Disadv - SFM)'!S33,IF(INDEX!$H$17=2,'LA34 (Disadv - TOTSPEC)'!S33))</f>
        <v>42</v>
      </c>
      <c r="T34" s="39">
        <f>IF(INDEX!$H$17=1,'LA33 (Disadv - SFM)'!T33,IF(INDEX!$H$17=2,'LA34 (Disadv - TOTSPEC)'!T33))</f>
        <v>20</v>
      </c>
      <c r="U34" s="39">
        <f>IF(INDEX!$H$17=1,'LA33 (Disadv - SFM)'!U33,IF(INDEX!$H$17=2,'LA34 (Disadv - TOTSPEC)'!U33))</f>
        <v>48</v>
      </c>
      <c r="V34" s="39">
        <f>IF(INDEX!$H$17=1,'LA33 (Disadv - SFM)'!V33,IF(INDEX!$H$17=2,'LA34 (Disadv - TOTSPEC)'!V33))</f>
        <v>43</v>
      </c>
      <c r="W34" s="39">
        <f>IF(INDEX!$H$17=1,'LA33 (Disadv - SFM)'!W33,IF(INDEX!$H$17=2,'LA34 (Disadv - TOTSPEC)'!W33))</f>
        <v>6</v>
      </c>
      <c r="X34" s="39">
        <f>IF(INDEX!$H$17=1,'LA33 (Disadv - SFM)'!X33,IF(INDEX!$H$17=2,'LA34 (Disadv - TOTSPEC)'!X33))</f>
        <v>4</v>
      </c>
      <c r="Y34" s="39">
        <f>IF(INDEX!$H$17=1,'LA33 (Disadv - SFM)'!Y33,IF(INDEX!$H$17=2,'LA34 (Disadv - TOTSPEC)'!Y33))</f>
        <v>4</v>
      </c>
      <c r="Z34" s="39">
        <f>IF(INDEX!$H$17=1,'LA33 (Disadv - SFM)'!Z33,IF(INDEX!$H$17=2,'LA34 (Disadv - TOTSPEC)'!Z33))</f>
        <v>1</v>
      </c>
      <c r="AA34" s="39">
        <f>IF(INDEX!$H$17=1,'LA33 (Disadv - SFM)'!AA33,IF(INDEX!$H$17=2,'LA34 (Disadv - TOTSPEC)'!AA33))</f>
        <v>1</v>
      </c>
      <c r="AB34" s="39">
        <f>IF(INDEX!$H$17=1,'LA33 (Disadv - SFM)'!AB33,IF(INDEX!$H$17=2,'LA34 (Disadv - TOTSPEC)'!AB33))</f>
        <v>1</v>
      </c>
      <c r="AC34" s="39">
        <f>IF(INDEX!$H$17=1,'LA33 (Disadv - SFM)'!AC33,IF(INDEX!$H$17=2,'LA34 (Disadv - TOTSPEC)'!AC33))</f>
        <v>5</v>
      </c>
      <c r="AD34" s="39">
        <f>IF(INDEX!$H$17=1,'LA33 (Disadv - SFM)'!AD33,IF(INDEX!$H$17=2,'LA34 (Disadv - TOTSPEC)'!AD33))</f>
        <v>4</v>
      </c>
      <c r="AE34" s="39">
        <f>IF(INDEX!$H$17=1,'LA33 (Disadv - SFM)'!AE33,IF(INDEX!$H$17=2,'LA34 (Disadv - TOTSPEC)'!AE33))</f>
        <v>4</v>
      </c>
      <c r="AF34" s="39">
        <f>IF(INDEX!$H$17=1,'LA33 (Disadv - SFM)'!AF33,IF(INDEX!$H$17=2,'LA34 (Disadv - TOTSPEC)'!AF33))</f>
        <v>13</v>
      </c>
      <c r="AG34" s="39">
        <f>IF(INDEX!$H$17=1,'LA33 (Disadv - SFM)'!AG33,IF(INDEX!$H$17=2,'LA34 (Disadv - TOTSPEC)'!AG33))</f>
        <v>3</v>
      </c>
      <c r="AH34" s="39">
        <f>IF(INDEX!$H$17=1,'LA33 (Disadv - SFM)'!AH33,IF(INDEX!$H$17=2,'LA34 (Disadv - TOTSPEC)'!AH33))</f>
        <v>5</v>
      </c>
      <c r="AI34" s="39">
        <f>IF(INDEX!$H$17=1,'LA33 (Disadv - SFM)'!AI33,IF(INDEX!$H$17=2,'LA34 (Disadv - TOTSPEC)'!AI33))</f>
        <v>1</v>
      </c>
      <c r="AJ34" s="39">
        <f>IF(INDEX!$H$17=1,'LA33 (Disadv - SFM)'!AJ33,IF(INDEX!$H$17=2,'LA34 (Disadv - TOTSPEC)'!AJ33))</f>
        <v>1</v>
      </c>
      <c r="AK34" s="39">
        <f>IF(INDEX!$H$17=1,'LA33 (Disadv - SFM)'!AK33,IF(INDEX!$H$17=2,'LA34 (Disadv - TOTSPEC)'!AK33))</f>
        <v>1</v>
      </c>
    </row>
    <row r="35" spans="1:37" s="41" customFormat="1" ht="11.25" x14ac:dyDescent="0.2">
      <c r="A35" s="5" t="s">
        <v>338</v>
      </c>
      <c r="B35" s="100">
        <v>876</v>
      </c>
      <c r="C35" s="5" t="s">
        <v>191</v>
      </c>
      <c r="D35" s="80" t="s">
        <v>134</v>
      </c>
      <c r="E35" s="39">
        <f>IF(INDEX!$H$17=1,'LA33 (Disadv - SFM)'!E34,IF(INDEX!$H$17=2,'LA34 (Disadv - TOTSPEC)'!E34))</f>
        <v>565</v>
      </c>
      <c r="F35" s="39">
        <f>IF(INDEX!$H$17=1,'LA33 (Disadv - SFM)'!F34,IF(INDEX!$H$17=2,'LA34 (Disadv - TOTSPEC)'!F34))</f>
        <v>855</v>
      </c>
      <c r="G35" s="39">
        <f>IF(INDEX!$H$17=1,'LA33 (Disadv - SFM)'!G34,IF(INDEX!$H$17=2,'LA34 (Disadv - TOTSPEC)'!G34))</f>
        <v>1415</v>
      </c>
      <c r="H35" s="39">
        <f>IF(INDEX!$H$17=1,'LA33 (Disadv - SFM)'!H34,IF(INDEX!$H$17=2,'LA34 (Disadv - TOTSPEC)'!H34))</f>
        <v>89</v>
      </c>
      <c r="I35" s="39">
        <f>IF(INDEX!$H$17=1,'LA33 (Disadv - SFM)'!I34,IF(INDEX!$H$17=2,'LA34 (Disadv - TOTSPEC)'!I34))</f>
        <v>96</v>
      </c>
      <c r="J35" s="39">
        <f>IF(INDEX!$H$17=1,'LA33 (Disadv - SFM)'!J34,IF(INDEX!$H$17=2,'LA34 (Disadv - TOTSPEC)'!J34))</f>
        <v>94</v>
      </c>
      <c r="K35" s="39">
        <f>IF(INDEX!$H$17=1,'LA33 (Disadv - SFM)'!K34,IF(INDEX!$H$17=2,'LA34 (Disadv - TOTSPEC)'!K34))</f>
        <v>4</v>
      </c>
      <c r="L35" s="39">
        <f>IF(INDEX!$H$17=1,'LA33 (Disadv - SFM)'!L34,IF(INDEX!$H$17=2,'LA34 (Disadv - TOTSPEC)'!L34))</f>
        <v>8</v>
      </c>
      <c r="M35" s="39">
        <f>IF(INDEX!$H$17=1,'LA33 (Disadv - SFM)'!M34,IF(INDEX!$H$17=2,'LA34 (Disadv - TOTSPEC)'!M34))</f>
        <v>7</v>
      </c>
      <c r="N35" s="39">
        <f>IF(INDEX!$H$17=1,'LA33 (Disadv - SFM)'!N34,IF(INDEX!$H$17=2,'LA34 (Disadv - TOTSPEC)'!N34))</f>
        <v>86</v>
      </c>
      <c r="O35" s="39">
        <f>IF(INDEX!$H$17=1,'LA33 (Disadv - SFM)'!O34,IF(INDEX!$H$17=2,'LA34 (Disadv - TOTSPEC)'!O34))</f>
        <v>94</v>
      </c>
      <c r="P35" s="39">
        <f>IF(INDEX!$H$17=1,'LA33 (Disadv - SFM)'!P34,IF(INDEX!$H$17=2,'LA34 (Disadv - TOTSPEC)'!P34))</f>
        <v>91</v>
      </c>
      <c r="Q35" s="39">
        <f>IF(INDEX!$H$17=1,'LA33 (Disadv - SFM)'!Q34,IF(INDEX!$H$17=2,'LA34 (Disadv - TOTSPEC)'!Q34))</f>
        <v>50</v>
      </c>
      <c r="R35" s="39">
        <f>IF(INDEX!$H$17=1,'LA33 (Disadv - SFM)'!R34,IF(INDEX!$H$17=2,'LA34 (Disadv - TOTSPEC)'!R34))</f>
        <v>52</v>
      </c>
      <c r="S35" s="39">
        <f>IF(INDEX!$H$17=1,'LA33 (Disadv - SFM)'!S34,IF(INDEX!$H$17=2,'LA34 (Disadv - TOTSPEC)'!S34))</f>
        <v>51</v>
      </c>
      <c r="T35" s="39">
        <f>IF(INDEX!$H$17=1,'LA33 (Disadv - SFM)'!T34,IF(INDEX!$H$17=2,'LA34 (Disadv - TOTSPEC)'!T34))</f>
        <v>27</v>
      </c>
      <c r="U35" s="39">
        <f>IF(INDEX!$H$17=1,'LA33 (Disadv - SFM)'!U34,IF(INDEX!$H$17=2,'LA34 (Disadv - TOTSPEC)'!U34))</f>
        <v>21</v>
      </c>
      <c r="V35" s="39">
        <f>IF(INDEX!$H$17=1,'LA33 (Disadv - SFM)'!V34,IF(INDEX!$H$17=2,'LA34 (Disadv - TOTSPEC)'!V34))</f>
        <v>24</v>
      </c>
      <c r="W35" s="39">
        <f>IF(INDEX!$H$17=1,'LA33 (Disadv - SFM)'!W34,IF(INDEX!$H$17=2,'LA34 (Disadv - TOTSPEC)'!W34))</f>
        <v>7</v>
      </c>
      <c r="X35" s="39">
        <f>IF(INDEX!$H$17=1,'LA33 (Disadv - SFM)'!X34,IF(INDEX!$H$17=2,'LA34 (Disadv - TOTSPEC)'!X34))</f>
        <v>19</v>
      </c>
      <c r="Y35" s="39">
        <f>IF(INDEX!$H$17=1,'LA33 (Disadv - SFM)'!Y34,IF(INDEX!$H$17=2,'LA34 (Disadv - TOTSPEC)'!Y34))</f>
        <v>14</v>
      </c>
      <c r="Z35" s="39">
        <f>IF(INDEX!$H$17=1,'LA33 (Disadv - SFM)'!Z34,IF(INDEX!$H$17=2,'LA34 (Disadv - TOTSPEC)'!Z34))</f>
        <v>2</v>
      </c>
      <c r="AA35" s="39">
        <f>IF(INDEX!$H$17=1,'LA33 (Disadv - SFM)'!AA34,IF(INDEX!$H$17=2,'LA34 (Disadv - TOTSPEC)'!AA34))</f>
        <v>1</v>
      </c>
      <c r="AB35" s="39">
        <f>IF(INDEX!$H$17=1,'LA33 (Disadv - SFM)'!AB34,IF(INDEX!$H$17=2,'LA34 (Disadv - TOTSPEC)'!AB34))</f>
        <v>1</v>
      </c>
      <c r="AC35" s="39">
        <f>IF(INDEX!$H$17=1,'LA33 (Disadv - SFM)'!AC34,IF(INDEX!$H$17=2,'LA34 (Disadv - TOTSPEC)'!AC34))</f>
        <v>3</v>
      </c>
      <c r="AD35" s="39">
        <f>IF(INDEX!$H$17=1,'LA33 (Disadv - SFM)'!AD34,IF(INDEX!$H$17=2,'LA34 (Disadv - TOTSPEC)'!AD34))</f>
        <v>3</v>
      </c>
      <c r="AE35" s="39">
        <f>IF(INDEX!$H$17=1,'LA33 (Disadv - SFM)'!AE34,IF(INDEX!$H$17=2,'LA34 (Disadv - TOTSPEC)'!AE34))</f>
        <v>3</v>
      </c>
      <c r="AF35" s="39" t="str">
        <f>IF(INDEX!$H$17=1,'LA33 (Disadv - SFM)'!AF34,IF(INDEX!$H$17=2,'LA34 (Disadv - TOTSPEC)'!AF34))</f>
        <v>x</v>
      </c>
      <c r="AG35" s="39" t="str">
        <f>IF(INDEX!$H$17=1,'LA33 (Disadv - SFM)'!AG34,IF(INDEX!$H$17=2,'LA34 (Disadv - TOTSPEC)'!AG34))</f>
        <v>x</v>
      </c>
      <c r="AH35" s="39">
        <f>IF(INDEX!$H$17=1,'LA33 (Disadv - SFM)'!AH34,IF(INDEX!$H$17=2,'LA34 (Disadv - TOTSPEC)'!AH34))</f>
        <v>6</v>
      </c>
      <c r="AI35" s="39" t="str">
        <f>IF(INDEX!$H$17=1,'LA33 (Disadv - SFM)'!AI34,IF(INDEX!$H$17=2,'LA34 (Disadv - TOTSPEC)'!AI34))</f>
        <v>x</v>
      </c>
      <c r="AJ35" s="39" t="str">
        <f>IF(INDEX!$H$17=1,'LA33 (Disadv - SFM)'!AJ34,IF(INDEX!$H$17=2,'LA34 (Disadv - TOTSPEC)'!AJ34))</f>
        <v>x</v>
      </c>
      <c r="AK35" s="39" t="str">
        <f>IF(INDEX!$H$17=1,'LA33 (Disadv - SFM)'!AK34,IF(INDEX!$H$17=2,'LA34 (Disadv - TOTSPEC)'!AK34))</f>
        <v>-</v>
      </c>
    </row>
    <row r="36" spans="1:37" s="41" customFormat="1" ht="11.25" x14ac:dyDescent="0.2">
      <c r="A36" s="5" t="s">
        <v>339</v>
      </c>
      <c r="B36" s="100">
        <v>340</v>
      </c>
      <c r="C36" s="5" t="s">
        <v>210</v>
      </c>
      <c r="D36" s="80" t="s">
        <v>134</v>
      </c>
      <c r="E36" s="39">
        <f>IF(INDEX!$H$17=1,'LA33 (Disadv - SFM)'!E35,IF(INDEX!$H$17=2,'LA34 (Disadv - TOTSPEC)'!E35))</f>
        <v>650</v>
      </c>
      <c r="F36" s="39">
        <f>IF(INDEX!$H$17=1,'LA33 (Disadv - SFM)'!F35,IF(INDEX!$H$17=2,'LA34 (Disadv - TOTSPEC)'!F35))</f>
        <v>570</v>
      </c>
      <c r="G36" s="39">
        <f>IF(INDEX!$H$17=1,'LA33 (Disadv - SFM)'!G35,IF(INDEX!$H$17=2,'LA34 (Disadv - TOTSPEC)'!G35))</f>
        <v>1220</v>
      </c>
      <c r="H36" s="39">
        <f>IF(INDEX!$H$17=1,'LA33 (Disadv - SFM)'!H35,IF(INDEX!$H$17=2,'LA34 (Disadv - TOTSPEC)'!H35))</f>
        <v>85</v>
      </c>
      <c r="I36" s="39">
        <f>IF(INDEX!$H$17=1,'LA33 (Disadv - SFM)'!I35,IF(INDEX!$H$17=2,'LA34 (Disadv - TOTSPEC)'!I35))</f>
        <v>92</v>
      </c>
      <c r="J36" s="39">
        <f>IF(INDEX!$H$17=1,'LA33 (Disadv - SFM)'!J35,IF(INDEX!$H$17=2,'LA34 (Disadv - TOTSPEC)'!J35))</f>
        <v>88</v>
      </c>
      <c r="K36" s="39">
        <f>IF(INDEX!$H$17=1,'LA33 (Disadv - SFM)'!K35,IF(INDEX!$H$17=2,'LA34 (Disadv - TOTSPEC)'!K35))</f>
        <v>8</v>
      </c>
      <c r="L36" s="39">
        <f>IF(INDEX!$H$17=1,'LA33 (Disadv - SFM)'!L35,IF(INDEX!$H$17=2,'LA34 (Disadv - TOTSPEC)'!L35))</f>
        <v>8</v>
      </c>
      <c r="M36" s="39">
        <f>IF(INDEX!$H$17=1,'LA33 (Disadv - SFM)'!M35,IF(INDEX!$H$17=2,'LA34 (Disadv - TOTSPEC)'!M35))</f>
        <v>8</v>
      </c>
      <c r="N36" s="39">
        <f>IF(INDEX!$H$17=1,'LA33 (Disadv - SFM)'!N35,IF(INDEX!$H$17=2,'LA34 (Disadv - TOTSPEC)'!N35))</f>
        <v>79</v>
      </c>
      <c r="O36" s="39">
        <f>IF(INDEX!$H$17=1,'LA33 (Disadv - SFM)'!O35,IF(INDEX!$H$17=2,'LA34 (Disadv - TOTSPEC)'!O35))</f>
        <v>89</v>
      </c>
      <c r="P36" s="39">
        <f>IF(INDEX!$H$17=1,'LA33 (Disadv - SFM)'!P35,IF(INDEX!$H$17=2,'LA34 (Disadv - TOTSPEC)'!P35))</f>
        <v>83</v>
      </c>
      <c r="Q36" s="39">
        <f>IF(INDEX!$H$17=1,'LA33 (Disadv - SFM)'!Q35,IF(INDEX!$H$17=2,'LA34 (Disadv - TOTSPEC)'!Q35))</f>
        <v>64</v>
      </c>
      <c r="R36" s="39">
        <f>IF(INDEX!$H$17=1,'LA33 (Disadv - SFM)'!R35,IF(INDEX!$H$17=2,'LA34 (Disadv - TOTSPEC)'!R35))</f>
        <v>57</v>
      </c>
      <c r="S36" s="39">
        <f>IF(INDEX!$H$17=1,'LA33 (Disadv - SFM)'!S35,IF(INDEX!$H$17=2,'LA34 (Disadv - TOTSPEC)'!S35))</f>
        <v>61</v>
      </c>
      <c r="T36" s="39" t="str">
        <f>IF(INDEX!$H$17=1,'LA33 (Disadv - SFM)'!T35,IF(INDEX!$H$17=2,'LA34 (Disadv - TOTSPEC)'!T35))</f>
        <v>x</v>
      </c>
      <c r="U36" s="39" t="str">
        <f>IF(INDEX!$H$17=1,'LA33 (Disadv - SFM)'!U35,IF(INDEX!$H$17=2,'LA34 (Disadv - TOTSPEC)'!U35))</f>
        <v>x</v>
      </c>
      <c r="V36" s="39">
        <f>IF(INDEX!$H$17=1,'LA33 (Disadv - SFM)'!V35,IF(INDEX!$H$17=2,'LA34 (Disadv - TOTSPEC)'!V35))</f>
        <v>10</v>
      </c>
      <c r="W36" s="39" t="str">
        <f>IF(INDEX!$H$17=1,'LA33 (Disadv - SFM)'!W35,IF(INDEX!$H$17=2,'LA34 (Disadv - TOTSPEC)'!W35))</f>
        <v>x</v>
      </c>
      <c r="X36" s="39" t="str">
        <f>IF(INDEX!$H$17=1,'LA33 (Disadv - SFM)'!X35,IF(INDEX!$H$17=2,'LA34 (Disadv - TOTSPEC)'!X35))</f>
        <v>x</v>
      </c>
      <c r="Y36" s="39">
        <f>IF(INDEX!$H$17=1,'LA33 (Disadv - SFM)'!Y35,IF(INDEX!$H$17=2,'LA34 (Disadv - TOTSPEC)'!Y35))</f>
        <v>12</v>
      </c>
      <c r="Z36" s="39" t="str">
        <f>IF(INDEX!$H$17=1,'LA33 (Disadv - SFM)'!Z35,IF(INDEX!$H$17=2,'LA34 (Disadv - TOTSPEC)'!Z35))</f>
        <v>x</v>
      </c>
      <c r="AA36" s="39" t="str">
        <f>IF(INDEX!$H$17=1,'LA33 (Disadv - SFM)'!AA35,IF(INDEX!$H$17=2,'LA34 (Disadv - TOTSPEC)'!AA35))</f>
        <v>x</v>
      </c>
      <c r="AB36" s="39" t="str">
        <f>IF(INDEX!$H$17=1,'LA33 (Disadv - SFM)'!AB35,IF(INDEX!$H$17=2,'LA34 (Disadv - TOTSPEC)'!AB35))</f>
        <v>-</v>
      </c>
      <c r="AC36" s="39">
        <f>IF(INDEX!$H$17=1,'LA33 (Disadv - SFM)'!AC35,IF(INDEX!$H$17=2,'LA34 (Disadv - TOTSPEC)'!AC35))</f>
        <v>6</v>
      </c>
      <c r="AD36" s="39">
        <f>IF(INDEX!$H$17=1,'LA33 (Disadv - SFM)'!AD35,IF(INDEX!$H$17=2,'LA34 (Disadv - TOTSPEC)'!AD35))</f>
        <v>3</v>
      </c>
      <c r="AE36" s="39">
        <f>IF(INDEX!$H$17=1,'LA33 (Disadv - SFM)'!AE35,IF(INDEX!$H$17=2,'LA34 (Disadv - TOTSPEC)'!AE35))</f>
        <v>5</v>
      </c>
      <c r="AF36" s="39">
        <f>IF(INDEX!$H$17=1,'LA33 (Disadv - SFM)'!AF35,IF(INDEX!$H$17=2,'LA34 (Disadv - TOTSPEC)'!AF35))</f>
        <v>13</v>
      </c>
      <c r="AG36" s="39">
        <f>IF(INDEX!$H$17=1,'LA33 (Disadv - SFM)'!AG35,IF(INDEX!$H$17=2,'LA34 (Disadv - TOTSPEC)'!AG35))</f>
        <v>7</v>
      </c>
      <c r="AH36" s="39">
        <f>IF(INDEX!$H$17=1,'LA33 (Disadv - SFM)'!AH35,IF(INDEX!$H$17=2,'LA34 (Disadv - TOTSPEC)'!AH35))</f>
        <v>10</v>
      </c>
      <c r="AI36" s="39">
        <f>IF(INDEX!$H$17=1,'LA33 (Disadv - SFM)'!AI35,IF(INDEX!$H$17=2,'LA34 (Disadv - TOTSPEC)'!AI35))</f>
        <v>2</v>
      </c>
      <c r="AJ36" s="39">
        <f>IF(INDEX!$H$17=1,'LA33 (Disadv - SFM)'!AJ35,IF(INDEX!$H$17=2,'LA34 (Disadv - TOTSPEC)'!AJ35))</f>
        <v>1</v>
      </c>
      <c r="AK36" s="39">
        <f>IF(INDEX!$H$17=1,'LA33 (Disadv - SFM)'!AK35,IF(INDEX!$H$17=2,'LA34 (Disadv - TOTSPEC)'!AK35))</f>
        <v>1</v>
      </c>
    </row>
    <row r="37" spans="1:37" s="41" customFormat="1" ht="11.25" x14ac:dyDescent="0.2">
      <c r="A37" s="5" t="s">
        <v>340</v>
      </c>
      <c r="B37" s="100">
        <v>888</v>
      </c>
      <c r="C37" s="5" t="s">
        <v>212</v>
      </c>
      <c r="D37" s="80" t="s">
        <v>134</v>
      </c>
      <c r="E37" s="39">
        <f>IF(INDEX!$H$17=1,'LA33 (Disadv - SFM)'!E36,IF(INDEX!$H$17=2,'LA34 (Disadv - TOTSPEC)'!E36))</f>
        <v>2795</v>
      </c>
      <c r="F37" s="39">
        <f>IF(INDEX!$H$17=1,'LA33 (Disadv - SFM)'!F36,IF(INDEX!$H$17=2,'LA34 (Disadv - TOTSPEC)'!F36))</f>
        <v>9640</v>
      </c>
      <c r="G37" s="39">
        <f>IF(INDEX!$H$17=1,'LA33 (Disadv - SFM)'!G36,IF(INDEX!$H$17=2,'LA34 (Disadv - TOTSPEC)'!G36))</f>
        <v>12435</v>
      </c>
      <c r="H37" s="39">
        <f>IF(INDEX!$H$17=1,'LA33 (Disadv - SFM)'!H36,IF(INDEX!$H$17=2,'LA34 (Disadv - TOTSPEC)'!H36))</f>
        <v>86</v>
      </c>
      <c r="I37" s="39">
        <f>IF(INDEX!$H$17=1,'LA33 (Disadv - SFM)'!I36,IF(INDEX!$H$17=2,'LA34 (Disadv - TOTSPEC)'!I36))</f>
        <v>96</v>
      </c>
      <c r="J37" s="39">
        <f>IF(INDEX!$H$17=1,'LA33 (Disadv - SFM)'!J36,IF(INDEX!$H$17=2,'LA34 (Disadv - TOTSPEC)'!J36))</f>
        <v>94</v>
      </c>
      <c r="K37" s="39">
        <f>IF(INDEX!$H$17=1,'LA33 (Disadv - SFM)'!K36,IF(INDEX!$H$17=2,'LA34 (Disadv - TOTSPEC)'!K36))</f>
        <v>7</v>
      </c>
      <c r="L37" s="39">
        <f>IF(INDEX!$H$17=1,'LA33 (Disadv - SFM)'!L36,IF(INDEX!$H$17=2,'LA34 (Disadv - TOTSPEC)'!L36))</f>
        <v>9</v>
      </c>
      <c r="M37" s="39">
        <f>IF(INDEX!$H$17=1,'LA33 (Disadv - SFM)'!M36,IF(INDEX!$H$17=2,'LA34 (Disadv - TOTSPEC)'!M36))</f>
        <v>8</v>
      </c>
      <c r="N37" s="39">
        <f>IF(INDEX!$H$17=1,'LA33 (Disadv - SFM)'!N36,IF(INDEX!$H$17=2,'LA34 (Disadv - TOTSPEC)'!N36))</f>
        <v>81</v>
      </c>
      <c r="O37" s="39">
        <f>IF(INDEX!$H$17=1,'LA33 (Disadv - SFM)'!O36,IF(INDEX!$H$17=2,'LA34 (Disadv - TOTSPEC)'!O36))</f>
        <v>93</v>
      </c>
      <c r="P37" s="39">
        <f>IF(INDEX!$H$17=1,'LA33 (Disadv - SFM)'!P36,IF(INDEX!$H$17=2,'LA34 (Disadv - TOTSPEC)'!P36))</f>
        <v>90</v>
      </c>
      <c r="Q37" s="39">
        <f>IF(INDEX!$H$17=1,'LA33 (Disadv - SFM)'!Q36,IF(INDEX!$H$17=2,'LA34 (Disadv - TOTSPEC)'!Q36))</f>
        <v>58</v>
      </c>
      <c r="R37" s="39">
        <f>IF(INDEX!$H$17=1,'LA33 (Disadv - SFM)'!R36,IF(INDEX!$H$17=2,'LA34 (Disadv - TOTSPEC)'!R36))</f>
        <v>49</v>
      </c>
      <c r="S37" s="39">
        <f>IF(INDEX!$H$17=1,'LA33 (Disadv - SFM)'!S36,IF(INDEX!$H$17=2,'LA34 (Disadv - TOTSPEC)'!S36))</f>
        <v>51</v>
      </c>
      <c r="T37" s="39">
        <f>IF(INDEX!$H$17=1,'LA33 (Disadv - SFM)'!T36,IF(INDEX!$H$17=2,'LA34 (Disadv - TOTSPEC)'!T36))</f>
        <v>13</v>
      </c>
      <c r="U37" s="39">
        <f>IF(INDEX!$H$17=1,'LA33 (Disadv - SFM)'!U36,IF(INDEX!$H$17=2,'LA34 (Disadv - TOTSPEC)'!U36))</f>
        <v>21</v>
      </c>
      <c r="V37" s="39">
        <f>IF(INDEX!$H$17=1,'LA33 (Disadv - SFM)'!V36,IF(INDEX!$H$17=2,'LA34 (Disadv - TOTSPEC)'!V36))</f>
        <v>19</v>
      </c>
      <c r="W37" s="39">
        <f>IF(INDEX!$H$17=1,'LA33 (Disadv - SFM)'!W36,IF(INDEX!$H$17=2,'LA34 (Disadv - TOTSPEC)'!W36))</f>
        <v>10</v>
      </c>
      <c r="X37" s="39">
        <f>IF(INDEX!$H$17=1,'LA33 (Disadv - SFM)'!X36,IF(INDEX!$H$17=2,'LA34 (Disadv - TOTSPEC)'!X36))</f>
        <v>23</v>
      </c>
      <c r="Y37" s="39">
        <f>IF(INDEX!$H$17=1,'LA33 (Disadv - SFM)'!Y36,IF(INDEX!$H$17=2,'LA34 (Disadv - TOTSPEC)'!Y36))</f>
        <v>20</v>
      </c>
      <c r="Z37" s="39" t="str">
        <f>IF(INDEX!$H$17=1,'LA33 (Disadv - SFM)'!Z36,IF(INDEX!$H$17=2,'LA34 (Disadv - TOTSPEC)'!Z36))</f>
        <v>-</v>
      </c>
      <c r="AA37" s="39" t="str">
        <f>IF(INDEX!$H$17=1,'LA33 (Disadv - SFM)'!AA36,IF(INDEX!$H$17=2,'LA34 (Disadv - TOTSPEC)'!AA36))</f>
        <v>-</v>
      </c>
      <c r="AB37" s="39" t="str">
        <f>IF(INDEX!$H$17=1,'LA33 (Disadv - SFM)'!AB36,IF(INDEX!$H$17=2,'LA34 (Disadv - TOTSPEC)'!AB36))</f>
        <v>-</v>
      </c>
      <c r="AC37" s="39">
        <f>IF(INDEX!$H$17=1,'LA33 (Disadv - SFM)'!AC36,IF(INDEX!$H$17=2,'LA34 (Disadv - TOTSPEC)'!AC36))</f>
        <v>5</v>
      </c>
      <c r="AD37" s="39">
        <f>IF(INDEX!$H$17=1,'LA33 (Disadv - SFM)'!AD36,IF(INDEX!$H$17=2,'LA34 (Disadv - TOTSPEC)'!AD36))</f>
        <v>3</v>
      </c>
      <c r="AE37" s="39">
        <f>IF(INDEX!$H$17=1,'LA33 (Disadv - SFM)'!AE36,IF(INDEX!$H$17=2,'LA34 (Disadv - TOTSPEC)'!AE36))</f>
        <v>3</v>
      </c>
      <c r="AF37" s="39">
        <f>IF(INDEX!$H$17=1,'LA33 (Disadv - SFM)'!AF36,IF(INDEX!$H$17=2,'LA34 (Disadv - TOTSPEC)'!AF36))</f>
        <v>12</v>
      </c>
      <c r="AG37" s="39">
        <f>IF(INDEX!$H$17=1,'LA33 (Disadv - SFM)'!AG36,IF(INDEX!$H$17=2,'LA34 (Disadv - TOTSPEC)'!AG36))</f>
        <v>3</v>
      </c>
      <c r="AH37" s="39">
        <f>IF(INDEX!$H$17=1,'LA33 (Disadv - SFM)'!AH36,IF(INDEX!$H$17=2,'LA34 (Disadv - TOTSPEC)'!AH36))</f>
        <v>5</v>
      </c>
      <c r="AI37" s="39">
        <f>IF(INDEX!$H$17=1,'LA33 (Disadv - SFM)'!AI36,IF(INDEX!$H$17=2,'LA34 (Disadv - TOTSPEC)'!AI36))</f>
        <v>1</v>
      </c>
      <c r="AJ37" s="39">
        <f>IF(INDEX!$H$17=1,'LA33 (Disadv - SFM)'!AJ36,IF(INDEX!$H$17=2,'LA34 (Disadv - TOTSPEC)'!AJ36))</f>
        <v>1</v>
      </c>
      <c r="AK37" s="39">
        <f>IF(INDEX!$H$17=1,'LA33 (Disadv - SFM)'!AK36,IF(INDEX!$H$17=2,'LA34 (Disadv - TOTSPEC)'!AK36))</f>
        <v>1</v>
      </c>
    </row>
    <row r="38" spans="1:37" s="41" customFormat="1" ht="11.25" x14ac:dyDescent="0.2">
      <c r="A38" s="5" t="s">
        <v>341</v>
      </c>
      <c r="B38" s="100">
        <v>341</v>
      </c>
      <c r="C38" s="5" t="s">
        <v>218</v>
      </c>
      <c r="D38" s="80" t="s">
        <v>134</v>
      </c>
      <c r="E38" s="39">
        <f>IF(INDEX!$H$17=1,'LA33 (Disadv - SFM)'!E37,IF(INDEX!$H$17=2,'LA34 (Disadv - TOTSPEC)'!E37))</f>
        <v>1865</v>
      </c>
      <c r="F38" s="39">
        <f>IF(INDEX!$H$17=1,'LA33 (Disadv - SFM)'!F37,IF(INDEX!$H$17=2,'LA34 (Disadv - TOTSPEC)'!F37))</f>
        <v>2765</v>
      </c>
      <c r="G38" s="39">
        <f>IF(INDEX!$H$17=1,'LA33 (Disadv - SFM)'!G37,IF(INDEX!$H$17=2,'LA34 (Disadv - TOTSPEC)'!G37))</f>
        <v>4630</v>
      </c>
      <c r="H38" s="39">
        <f>IF(INDEX!$H$17=1,'LA33 (Disadv - SFM)'!H37,IF(INDEX!$H$17=2,'LA34 (Disadv - TOTSPEC)'!H37))</f>
        <v>88</v>
      </c>
      <c r="I38" s="39">
        <f>IF(INDEX!$H$17=1,'LA33 (Disadv - SFM)'!I37,IF(INDEX!$H$17=2,'LA34 (Disadv - TOTSPEC)'!I37))</f>
        <v>96</v>
      </c>
      <c r="J38" s="39">
        <f>IF(INDEX!$H$17=1,'LA33 (Disadv - SFM)'!J37,IF(INDEX!$H$17=2,'LA34 (Disadv - TOTSPEC)'!J37))</f>
        <v>93</v>
      </c>
      <c r="K38" s="39">
        <f>IF(INDEX!$H$17=1,'LA33 (Disadv - SFM)'!K37,IF(INDEX!$H$17=2,'LA34 (Disadv - TOTSPEC)'!K37))</f>
        <v>7</v>
      </c>
      <c r="L38" s="39">
        <f>IF(INDEX!$H$17=1,'LA33 (Disadv - SFM)'!L37,IF(INDEX!$H$17=2,'LA34 (Disadv - TOTSPEC)'!L37))</f>
        <v>6</v>
      </c>
      <c r="M38" s="39">
        <f>IF(INDEX!$H$17=1,'LA33 (Disadv - SFM)'!M37,IF(INDEX!$H$17=2,'LA34 (Disadv - TOTSPEC)'!M37))</f>
        <v>7</v>
      </c>
      <c r="N38" s="39">
        <f>IF(INDEX!$H$17=1,'LA33 (Disadv - SFM)'!N37,IF(INDEX!$H$17=2,'LA34 (Disadv - TOTSPEC)'!N37))</f>
        <v>85</v>
      </c>
      <c r="O38" s="39">
        <f>IF(INDEX!$H$17=1,'LA33 (Disadv - SFM)'!O37,IF(INDEX!$H$17=2,'LA34 (Disadv - TOTSPEC)'!O37))</f>
        <v>94</v>
      </c>
      <c r="P38" s="39">
        <f>IF(INDEX!$H$17=1,'LA33 (Disadv - SFM)'!P37,IF(INDEX!$H$17=2,'LA34 (Disadv - TOTSPEC)'!P37))</f>
        <v>90</v>
      </c>
      <c r="Q38" s="39">
        <f>IF(INDEX!$H$17=1,'LA33 (Disadv - SFM)'!Q37,IF(INDEX!$H$17=2,'LA34 (Disadv - TOTSPEC)'!Q37))</f>
        <v>38</v>
      </c>
      <c r="R38" s="39">
        <f>IF(INDEX!$H$17=1,'LA33 (Disadv - SFM)'!R37,IF(INDEX!$H$17=2,'LA34 (Disadv - TOTSPEC)'!R37))</f>
        <v>24</v>
      </c>
      <c r="S38" s="39">
        <f>IF(INDEX!$H$17=1,'LA33 (Disadv - SFM)'!S37,IF(INDEX!$H$17=2,'LA34 (Disadv - TOTSPEC)'!S37))</f>
        <v>29</v>
      </c>
      <c r="T38" s="39">
        <f>IF(INDEX!$H$17=1,'LA33 (Disadv - SFM)'!T37,IF(INDEX!$H$17=2,'LA34 (Disadv - TOTSPEC)'!T37))</f>
        <v>44</v>
      </c>
      <c r="U38" s="39">
        <f>IF(INDEX!$H$17=1,'LA33 (Disadv - SFM)'!U37,IF(INDEX!$H$17=2,'LA34 (Disadv - TOTSPEC)'!U37))</f>
        <v>65</v>
      </c>
      <c r="V38" s="39">
        <f>IF(INDEX!$H$17=1,'LA33 (Disadv - SFM)'!V37,IF(INDEX!$H$17=2,'LA34 (Disadv - TOTSPEC)'!V37))</f>
        <v>56</v>
      </c>
      <c r="W38" s="39">
        <f>IF(INDEX!$H$17=1,'LA33 (Disadv - SFM)'!W37,IF(INDEX!$H$17=2,'LA34 (Disadv - TOTSPEC)'!W37))</f>
        <v>1</v>
      </c>
      <c r="X38" s="39">
        <f>IF(INDEX!$H$17=1,'LA33 (Disadv - SFM)'!X37,IF(INDEX!$H$17=2,'LA34 (Disadv - TOTSPEC)'!X37))</f>
        <v>4</v>
      </c>
      <c r="Y38" s="39">
        <f>IF(INDEX!$H$17=1,'LA33 (Disadv - SFM)'!Y37,IF(INDEX!$H$17=2,'LA34 (Disadv - TOTSPEC)'!Y37))</f>
        <v>3</v>
      </c>
      <c r="Z38" s="39">
        <f>IF(INDEX!$H$17=1,'LA33 (Disadv - SFM)'!Z37,IF(INDEX!$H$17=2,'LA34 (Disadv - TOTSPEC)'!Z37))</f>
        <v>2</v>
      </c>
      <c r="AA38" s="39">
        <f>IF(INDEX!$H$17=1,'LA33 (Disadv - SFM)'!AA37,IF(INDEX!$H$17=2,'LA34 (Disadv - TOTSPEC)'!AA37))</f>
        <v>1</v>
      </c>
      <c r="AB38" s="39">
        <f>IF(INDEX!$H$17=1,'LA33 (Disadv - SFM)'!AB37,IF(INDEX!$H$17=2,'LA34 (Disadv - TOTSPEC)'!AB37))</f>
        <v>1</v>
      </c>
      <c r="AC38" s="39">
        <f>IF(INDEX!$H$17=1,'LA33 (Disadv - SFM)'!AC37,IF(INDEX!$H$17=2,'LA34 (Disadv - TOTSPEC)'!AC37))</f>
        <v>3</v>
      </c>
      <c r="AD38" s="39">
        <f>IF(INDEX!$H$17=1,'LA33 (Disadv - SFM)'!AD37,IF(INDEX!$H$17=2,'LA34 (Disadv - TOTSPEC)'!AD37))</f>
        <v>2</v>
      </c>
      <c r="AE38" s="39">
        <f>IF(INDEX!$H$17=1,'LA33 (Disadv - SFM)'!AE37,IF(INDEX!$H$17=2,'LA34 (Disadv - TOTSPEC)'!AE37))</f>
        <v>3</v>
      </c>
      <c r="AF38" s="39">
        <f>IF(INDEX!$H$17=1,'LA33 (Disadv - SFM)'!AF37,IF(INDEX!$H$17=2,'LA34 (Disadv - TOTSPEC)'!AF37))</f>
        <v>11</v>
      </c>
      <c r="AG38" s="39">
        <f>IF(INDEX!$H$17=1,'LA33 (Disadv - SFM)'!AG37,IF(INDEX!$H$17=2,'LA34 (Disadv - TOTSPEC)'!AG37))</f>
        <v>3</v>
      </c>
      <c r="AH38" s="39">
        <f>IF(INDEX!$H$17=1,'LA33 (Disadv - SFM)'!AH37,IF(INDEX!$H$17=2,'LA34 (Disadv - TOTSPEC)'!AH37))</f>
        <v>7</v>
      </c>
      <c r="AI38" s="39">
        <f>IF(INDEX!$H$17=1,'LA33 (Disadv - SFM)'!AI37,IF(INDEX!$H$17=2,'LA34 (Disadv - TOTSPEC)'!AI37))</f>
        <v>1</v>
      </c>
      <c r="AJ38" s="39" t="str">
        <f>IF(INDEX!$H$17=1,'LA33 (Disadv - SFM)'!AJ37,IF(INDEX!$H$17=2,'LA34 (Disadv - TOTSPEC)'!AJ37))</f>
        <v>-</v>
      </c>
      <c r="AK38" s="39">
        <f>IF(INDEX!$H$17=1,'LA33 (Disadv - SFM)'!AK37,IF(INDEX!$H$17=2,'LA34 (Disadv - TOTSPEC)'!AK37))</f>
        <v>1</v>
      </c>
    </row>
    <row r="39" spans="1:37" s="41" customFormat="1" ht="11.25" x14ac:dyDescent="0.2">
      <c r="A39" s="5" t="s">
        <v>342</v>
      </c>
      <c r="B39" s="100">
        <v>352</v>
      </c>
      <c r="C39" s="5" t="s">
        <v>220</v>
      </c>
      <c r="D39" s="80" t="s">
        <v>134</v>
      </c>
      <c r="E39" s="39">
        <f>IF(INDEX!$H$17=1,'LA33 (Disadv - SFM)'!E38,IF(INDEX!$H$17=2,'LA34 (Disadv - TOTSPEC)'!E38))</f>
        <v>2380</v>
      </c>
      <c r="F39" s="39">
        <f>IF(INDEX!$H$17=1,'LA33 (Disadv - SFM)'!F38,IF(INDEX!$H$17=2,'LA34 (Disadv - TOTSPEC)'!F38))</f>
        <v>1995</v>
      </c>
      <c r="G39" s="39">
        <f>IF(INDEX!$H$17=1,'LA33 (Disadv - SFM)'!G38,IF(INDEX!$H$17=2,'LA34 (Disadv - TOTSPEC)'!G38))</f>
        <v>4375</v>
      </c>
      <c r="H39" s="39">
        <f>IF(INDEX!$H$17=1,'LA33 (Disadv - SFM)'!H38,IF(INDEX!$H$17=2,'LA34 (Disadv - TOTSPEC)'!H38))</f>
        <v>87</v>
      </c>
      <c r="I39" s="39">
        <f>IF(INDEX!$H$17=1,'LA33 (Disadv - SFM)'!I38,IF(INDEX!$H$17=2,'LA34 (Disadv - TOTSPEC)'!I38))</f>
        <v>94</v>
      </c>
      <c r="J39" s="39">
        <f>IF(INDEX!$H$17=1,'LA33 (Disadv - SFM)'!J38,IF(INDEX!$H$17=2,'LA34 (Disadv - TOTSPEC)'!J38))</f>
        <v>90</v>
      </c>
      <c r="K39" s="39">
        <f>IF(INDEX!$H$17=1,'LA33 (Disadv - SFM)'!K38,IF(INDEX!$H$17=2,'LA34 (Disadv - TOTSPEC)'!K38))</f>
        <v>4</v>
      </c>
      <c r="L39" s="39">
        <f>IF(INDEX!$H$17=1,'LA33 (Disadv - SFM)'!L38,IF(INDEX!$H$17=2,'LA34 (Disadv - TOTSPEC)'!L38))</f>
        <v>4</v>
      </c>
      <c r="M39" s="39">
        <f>IF(INDEX!$H$17=1,'LA33 (Disadv - SFM)'!M38,IF(INDEX!$H$17=2,'LA34 (Disadv - TOTSPEC)'!M38))</f>
        <v>4</v>
      </c>
      <c r="N39" s="39">
        <f>IF(INDEX!$H$17=1,'LA33 (Disadv - SFM)'!N38,IF(INDEX!$H$17=2,'LA34 (Disadv - TOTSPEC)'!N38))</f>
        <v>83</v>
      </c>
      <c r="O39" s="39">
        <f>IF(INDEX!$H$17=1,'LA33 (Disadv - SFM)'!O38,IF(INDEX!$H$17=2,'LA34 (Disadv - TOTSPEC)'!O38))</f>
        <v>91</v>
      </c>
      <c r="P39" s="39">
        <f>IF(INDEX!$H$17=1,'LA33 (Disadv - SFM)'!P38,IF(INDEX!$H$17=2,'LA34 (Disadv - TOTSPEC)'!P38))</f>
        <v>87</v>
      </c>
      <c r="Q39" s="39">
        <f>IF(INDEX!$H$17=1,'LA33 (Disadv - SFM)'!Q38,IF(INDEX!$H$17=2,'LA34 (Disadv - TOTSPEC)'!Q38))</f>
        <v>40</v>
      </c>
      <c r="R39" s="39">
        <f>IF(INDEX!$H$17=1,'LA33 (Disadv - SFM)'!R38,IF(INDEX!$H$17=2,'LA34 (Disadv - TOTSPEC)'!R38))</f>
        <v>28</v>
      </c>
      <c r="S39" s="39">
        <f>IF(INDEX!$H$17=1,'LA33 (Disadv - SFM)'!S38,IF(INDEX!$H$17=2,'LA34 (Disadv - TOTSPEC)'!S38))</f>
        <v>34</v>
      </c>
      <c r="T39" s="39">
        <f>IF(INDEX!$H$17=1,'LA33 (Disadv - SFM)'!T38,IF(INDEX!$H$17=2,'LA34 (Disadv - TOTSPEC)'!T38))</f>
        <v>12</v>
      </c>
      <c r="U39" s="39">
        <f>IF(INDEX!$H$17=1,'LA33 (Disadv - SFM)'!U38,IF(INDEX!$H$17=2,'LA34 (Disadv - TOTSPEC)'!U38))</f>
        <v>19</v>
      </c>
      <c r="V39" s="39">
        <f>IF(INDEX!$H$17=1,'LA33 (Disadv - SFM)'!V38,IF(INDEX!$H$17=2,'LA34 (Disadv - TOTSPEC)'!V38))</f>
        <v>15</v>
      </c>
      <c r="W39" s="39">
        <f>IF(INDEX!$H$17=1,'LA33 (Disadv - SFM)'!W38,IF(INDEX!$H$17=2,'LA34 (Disadv - TOTSPEC)'!W38))</f>
        <v>31</v>
      </c>
      <c r="X39" s="39">
        <f>IF(INDEX!$H$17=1,'LA33 (Disadv - SFM)'!X38,IF(INDEX!$H$17=2,'LA34 (Disadv - TOTSPEC)'!X38))</f>
        <v>44</v>
      </c>
      <c r="Y39" s="39">
        <f>IF(INDEX!$H$17=1,'LA33 (Disadv - SFM)'!Y38,IF(INDEX!$H$17=2,'LA34 (Disadv - TOTSPEC)'!Y38))</f>
        <v>37</v>
      </c>
      <c r="Z39" s="39" t="str">
        <f>IF(INDEX!$H$17=1,'LA33 (Disadv - SFM)'!Z38,IF(INDEX!$H$17=2,'LA34 (Disadv - TOTSPEC)'!Z38))</f>
        <v>-</v>
      </c>
      <c r="AA39" s="39">
        <f>IF(INDEX!$H$17=1,'LA33 (Disadv - SFM)'!AA38,IF(INDEX!$H$17=2,'LA34 (Disadv - TOTSPEC)'!AA38))</f>
        <v>1</v>
      </c>
      <c r="AB39" s="39">
        <f>IF(INDEX!$H$17=1,'LA33 (Disadv - SFM)'!AB38,IF(INDEX!$H$17=2,'LA34 (Disadv - TOTSPEC)'!AB38))</f>
        <v>1</v>
      </c>
      <c r="AC39" s="39">
        <f>IF(INDEX!$H$17=1,'LA33 (Disadv - SFM)'!AC38,IF(INDEX!$H$17=2,'LA34 (Disadv - TOTSPEC)'!AC38))</f>
        <v>3</v>
      </c>
      <c r="AD39" s="39">
        <f>IF(INDEX!$H$17=1,'LA33 (Disadv - SFM)'!AD38,IF(INDEX!$H$17=2,'LA34 (Disadv - TOTSPEC)'!AD38))</f>
        <v>2</v>
      </c>
      <c r="AE39" s="39">
        <f>IF(INDEX!$H$17=1,'LA33 (Disadv - SFM)'!AE38,IF(INDEX!$H$17=2,'LA34 (Disadv - TOTSPEC)'!AE38))</f>
        <v>3</v>
      </c>
      <c r="AF39" s="39">
        <f>IF(INDEX!$H$17=1,'LA33 (Disadv - SFM)'!AF38,IF(INDEX!$H$17=2,'LA34 (Disadv - TOTSPEC)'!AF38))</f>
        <v>12</v>
      </c>
      <c r="AG39" s="39">
        <f>IF(INDEX!$H$17=1,'LA33 (Disadv - SFM)'!AG38,IF(INDEX!$H$17=2,'LA34 (Disadv - TOTSPEC)'!AG38))</f>
        <v>5</v>
      </c>
      <c r="AH39" s="39">
        <f>IF(INDEX!$H$17=1,'LA33 (Disadv - SFM)'!AH38,IF(INDEX!$H$17=2,'LA34 (Disadv - TOTSPEC)'!AH38))</f>
        <v>9</v>
      </c>
      <c r="AI39" s="39">
        <f>IF(INDEX!$H$17=1,'LA33 (Disadv - SFM)'!AI38,IF(INDEX!$H$17=2,'LA34 (Disadv - TOTSPEC)'!AI38))</f>
        <v>1</v>
      </c>
      <c r="AJ39" s="39">
        <f>IF(INDEX!$H$17=1,'LA33 (Disadv - SFM)'!AJ38,IF(INDEX!$H$17=2,'LA34 (Disadv - TOTSPEC)'!AJ38))</f>
        <v>1</v>
      </c>
      <c r="AK39" s="39">
        <f>IF(INDEX!$H$17=1,'LA33 (Disadv - SFM)'!AK38,IF(INDEX!$H$17=2,'LA34 (Disadv - TOTSPEC)'!AK38))</f>
        <v>1</v>
      </c>
    </row>
    <row r="40" spans="1:37" s="41" customFormat="1" ht="11.25" x14ac:dyDescent="0.2">
      <c r="A40" s="101" t="s">
        <v>343</v>
      </c>
      <c r="B40" s="100">
        <v>353</v>
      </c>
      <c r="C40" s="5" t="s">
        <v>237</v>
      </c>
      <c r="D40" s="80" t="s">
        <v>134</v>
      </c>
      <c r="E40" s="39">
        <f>IF(INDEX!$H$17=1,'LA33 (Disadv - SFM)'!E39,IF(INDEX!$H$17=2,'LA34 (Disadv - TOTSPEC)'!E39))</f>
        <v>980</v>
      </c>
      <c r="F40" s="39">
        <f>IF(INDEX!$H$17=1,'LA33 (Disadv - SFM)'!F39,IF(INDEX!$H$17=2,'LA34 (Disadv - TOTSPEC)'!F39))</f>
        <v>1940</v>
      </c>
      <c r="G40" s="39">
        <f>IF(INDEX!$H$17=1,'LA33 (Disadv - SFM)'!G39,IF(INDEX!$H$17=2,'LA34 (Disadv - TOTSPEC)'!G39))</f>
        <v>2920</v>
      </c>
      <c r="H40" s="39">
        <f>IF(INDEX!$H$17=1,'LA33 (Disadv - SFM)'!H39,IF(INDEX!$H$17=2,'LA34 (Disadv - TOTSPEC)'!H39))</f>
        <v>88</v>
      </c>
      <c r="I40" s="39">
        <f>IF(INDEX!$H$17=1,'LA33 (Disadv - SFM)'!I39,IF(INDEX!$H$17=2,'LA34 (Disadv - TOTSPEC)'!I39))</f>
        <v>95</v>
      </c>
      <c r="J40" s="39">
        <f>IF(INDEX!$H$17=1,'LA33 (Disadv - SFM)'!J39,IF(INDEX!$H$17=2,'LA34 (Disadv - TOTSPEC)'!J39))</f>
        <v>92</v>
      </c>
      <c r="K40" s="39">
        <f>IF(INDEX!$H$17=1,'LA33 (Disadv - SFM)'!K39,IF(INDEX!$H$17=2,'LA34 (Disadv - TOTSPEC)'!K39))</f>
        <v>5</v>
      </c>
      <c r="L40" s="39">
        <f>IF(INDEX!$H$17=1,'LA33 (Disadv - SFM)'!L39,IF(INDEX!$H$17=2,'LA34 (Disadv - TOTSPEC)'!L39))</f>
        <v>6</v>
      </c>
      <c r="M40" s="39">
        <f>IF(INDEX!$H$17=1,'LA33 (Disadv - SFM)'!M39,IF(INDEX!$H$17=2,'LA34 (Disadv - TOTSPEC)'!M39))</f>
        <v>6</v>
      </c>
      <c r="N40" s="39">
        <f>IF(INDEX!$H$17=1,'LA33 (Disadv - SFM)'!N39,IF(INDEX!$H$17=2,'LA34 (Disadv - TOTSPEC)'!N39))</f>
        <v>85</v>
      </c>
      <c r="O40" s="39">
        <f>IF(INDEX!$H$17=1,'LA33 (Disadv - SFM)'!O39,IF(INDEX!$H$17=2,'LA34 (Disadv - TOTSPEC)'!O39))</f>
        <v>92</v>
      </c>
      <c r="P40" s="39">
        <f>IF(INDEX!$H$17=1,'LA33 (Disadv - SFM)'!P39,IF(INDEX!$H$17=2,'LA34 (Disadv - TOTSPEC)'!P39))</f>
        <v>89</v>
      </c>
      <c r="Q40" s="39">
        <f>IF(INDEX!$H$17=1,'LA33 (Disadv - SFM)'!Q39,IF(INDEX!$H$17=2,'LA34 (Disadv - TOTSPEC)'!Q39))</f>
        <v>48</v>
      </c>
      <c r="R40" s="39">
        <f>IF(INDEX!$H$17=1,'LA33 (Disadv - SFM)'!R39,IF(INDEX!$H$17=2,'LA34 (Disadv - TOTSPEC)'!R39))</f>
        <v>34</v>
      </c>
      <c r="S40" s="39">
        <f>IF(INDEX!$H$17=1,'LA33 (Disadv - SFM)'!S39,IF(INDEX!$H$17=2,'LA34 (Disadv - TOTSPEC)'!S39))</f>
        <v>39</v>
      </c>
      <c r="T40" s="39">
        <f>IF(INDEX!$H$17=1,'LA33 (Disadv - SFM)'!T39,IF(INDEX!$H$17=2,'LA34 (Disadv - TOTSPEC)'!T39))</f>
        <v>4</v>
      </c>
      <c r="U40" s="39">
        <f>IF(INDEX!$H$17=1,'LA33 (Disadv - SFM)'!U39,IF(INDEX!$H$17=2,'LA34 (Disadv - TOTSPEC)'!U39))</f>
        <v>20</v>
      </c>
      <c r="V40" s="39">
        <f>IF(INDEX!$H$17=1,'LA33 (Disadv - SFM)'!V39,IF(INDEX!$H$17=2,'LA34 (Disadv - TOTSPEC)'!V39))</f>
        <v>15</v>
      </c>
      <c r="W40" s="39">
        <f>IF(INDEX!$H$17=1,'LA33 (Disadv - SFM)'!W39,IF(INDEX!$H$17=2,'LA34 (Disadv - TOTSPEC)'!W39))</f>
        <v>32</v>
      </c>
      <c r="X40" s="39">
        <f>IF(INDEX!$H$17=1,'LA33 (Disadv - SFM)'!X39,IF(INDEX!$H$17=2,'LA34 (Disadv - TOTSPEC)'!X39))</f>
        <v>38</v>
      </c>
      <c r="Y40" s="39">
        <f>IF(INDEX!$H$17=1,'LA33 (Disadv - SFM)'!Y39,IF(INDEX!$H$17=2,'LA34 (Disadv - TOTSPEC)'!Y39))</f>
        <v>36</v>
      </c>
      <c r="Z40" s="39">
        <f>IF(INDEX!$H$17=1,'LA33 (Disadv - SFM)'!Z39,IF(INDEX!$H$17=2,'LA34 (Disadv - TOTSPEC)'!Z39))</f>
        <v>1</v>
      </c>
      <c r="AA40" s="39" t="str">
        <f>IF(INDEX!$H$17=1,'LA33 (Disadv - SFM)'!AA39,IF(INDEX!$H$17=2,'LA34 (Disadv - TOTSPEC)'!AA39))</f>
        <v>-</v>
      </c>
      <c r="AB40" s="39" t="str">
        <f>IF(INDEX!$H$17=1,'LA33 (Disadv - SFM)'!AB39,IF(INDEX!$H$17=2,'LA34 (Disadv - TOTSPEC)'!AB39))</f>
        <v>-</v>
      </c>
      <c r="AC40" s="39">
        <f>IF(INDEX!$H$17=1,'LA33 (Disadv - SFM)'!AC39,IF(INDEX!$H$17=2,'LA34 (Disadv - TOTSPEC)'!AC39))</f>
        <v>3</v>
      </c>
      <c r="AD40" s="39">
        <f>IF(INDEX!$H$17=1,'LA33 (Disadv - SFM)'!AD39,IF(INDEX!$H$17=2,'LA34 (Disadv - TOTSPEC)'!AD39))</f>
        <v>3</v>
      </c>
      <c r="AE40" s="39">
        <f>IF(INDEX!$H$17=1,'LA33 (Disadv - SFM)'!AE39,IF(INDEX!$H$17=2,'LA34 (Disadv - TOTSPEC)'!AE39))</f>
        <v>3</v>
      </c>
      <c r="AF40" s="39">
        <f>IF(INDEX!$H$17=1,'LA33 (Disadv - SFM)'!AF39,IF(INDEX!$H$17=2,'LA34 (Disadv - TOTSPEC)'!AF39))</f>
        <v>11</v>
      </c>
      <c r="AG40" s="39">
        <f>IF(INDEX!$H$17=1,'LA33 (Disadv - SFM)'!AG39,IF(INDEX!$H$17=2,'LA34 (Disadv - TOTSPEC)'!AG39))</f>
        <v>5</v>
      </c>
      <c r="AH40" s="39">
        <f>IF(INDEX!$H$17=1,'LA33 (Disadv - SFM)'!AH39,IF(INDEX!$H$17=2,'LA34 (Disadv - TOTSPEC)'!AH39))</f>
        <v>7</v>
      </c>
      <c r="AI40" s="39">
        <f>IF(INDEX!$H$17=1,'LA33 (Disadv - SFM)'!AI39,IF(INDEX!$H$17=2,'LA34 (Disadv - TOTSPEC)'!AI39))</f>
        <v>1</v>
      </c>
      <c r="AJ40" s="39">
        <f>IF(INDEX!$H$17=1,'LA33 (Disadv - SFM)'!AJ39,IF(INDEX!$H$17=2,'LA34 (Disadv - TOTSPEC)'!AJ39))</f>
        <v>1</v>
      </c>
      <c r="AK40" s="39">
        <f>IF(INDEX!$H$17=1,'LA33 (Disadv - SFM)'!AK39,IF(INDEX!$H$17=2,'LA34 (Disadv - TOTSPEC)'!AK39))</f>
        <v>1</v>
      </c>
    </row>
    <row r="41" spans="1:37" s="41" customFormat="1" ht="11.25" x14ac:dyDescent="0.2">
      <c r="A41" s="5" t="s">
        <v>344</v>
      </c>
      <c r="B41" s="100">
        <v>354</v>
      </c>
      <c r="C41" s="5" t="s">
        <v>247</v>
      </c>
      <c r="D41" s="80" t="s">
        <v>134</v>
      </c>
      <c r="E41" s="39">
        <f>IF(INDEX!$H$17=1,'LA33 (Disadv - SFM)'!E40,IF(INDEX!$H$17=2,'LA34 (Disadv - TOTSPEC)'!E40))</f>
        <v>910</v>
      </c>
      <c r="F41" s="39">
        <f>IF(INDEX!$H$17=1,'LA33 (Disadv - SFM)'!F40,IF(INDEX!$H$17=2,'LA34 (Disadv - TOTSPEC)'!F40))</f>
        <v>1455</v>
      </c>
      <c r="G41" s="39">
        <f>IF(INDEX!$H$17=1,'LA33 (Disadv - SFM)'!G40,IF(INDEX!$H$17=2,'LA34 (Disadv - TOTSPEC)'!G40))</f>
        <v>2370</v>
      </c>
      <c r="H41" s="39">
        <f>IF(INDEX!$H$17=1,'LA33 (Disadv - SFM)'!H40,IF(INDEX!$H$17=2,'LA34 (Disadv - TOTSPEC)'!H40))</f>
        <v>85</v>
      </c>
      <c r="I41" s="39">
        <f>IF(INDEX!$H$17=1,'LA33 (Disadv - SFM)'!I40,IF(INDEX!$H$17=2,'LA34 (Disadv - TOTSPEC)'!I40))</f>
        <v>96</v>
      </c>
      <c r="J41" s="39">
        <f>IF(INDEX!$H$17=1,'LA33 (Disadv - SFM)'!J40,IF(INDEX!$H$17=2,'LA34 (Disadv - TOTSPEC)'!J40))</f>
        <v>92</v>
      </c>
      <c r="K41" s="39">
        <f>IF(INDEX!$H$17=1,'LA33 (Disadv - SFM)'!K40,IF(INDEX!$H$17=2,'LA34 (Disadv - TOTSPEC)'!K40))</f>
        <v>5</v>
      </c>
      <c r="L41" s="39">
        <f>IF(INDEX!$H$17=1,'LA33 (Disadv - SFM)'!L40,IF(INDEX!$H$17=2,'LA34 (Disadv - TOTSPEC)'!L40))</f>
        <v>7</v>
      </c>
      <c r="M41" s="39">
        <f>IF(INDEX!$H$17=1,'LA33 (Disadv - SFM)'!M40,IF(INDEX!$H$17=2,'LA34 (Disadv - TOTSPEC)'!M40))</f>
        <v>6</v>
      </c>
      <c r="N41" s="39">
        <f>IF(INDEX!$H$17=1,'LA33 (Disadv - SFM)'!N40,IF(INDEX!$H$17=2,'LA34 (Disadv - TOTSPEC)'!N40))</f>
        <v>82</v>
      </c>
      <c r="O41" s="39">
        <f>IF(INDEX!$H$17=1,'LA33 (Disadv - SFM)'!O40,IF(INDEX!$H$17=2,'LA34 (Disadv - TOTSPEC)'!O40))</f>
        <v>92</v>
      </c>
      <c r="P41" s="39">
        <f>IF(INDEX!$H$17=1,'LA33 (Disadv - SFM)'!P40,IF(INDEX!$H$17=2,'LA34 (Disadv - TOTSPEC)'!P40))</f>
        <v>88</v>
      </c>
      <c r="Q41" s="39">
        <f>IF(INDEX!$H$17=1,'LA33 (Disadv - SFM)'!Q40,IF(INDEX!$H$17=2,'LA34 (Disadv - TOTSPEC)'!Q40))</f>
        <v>51</v>
      </c>
      <c r="R41" s="39">
        <f>IF(INDEX!$H$17=1,'LA33 (Disadv - SFM)'!R40,IF(INDEX!$H$17=2,'LA34 (Disadv - TOTSPEC)'!R40))</f>
        <v>46</v>
      </c>
      <c r="S41" s="39">
        <f>IF(INDEX!$H$17=1,'LA33 (Disadv - SFM)'!S40,IF(INDEX!$H$17=2,'LA34 (Disadv - TOTSPEC)'!S40))</f>
        <v>48</v>
      </c>
      <c r="T41" s="39">
        <f>IF(INDEX!$H$17=1,'LA33 (Disadv - SFM)'!T40,IF(INDEX!$H$17=2,'LA34 (Disadv - TOTSPEC)'!T40))</f>
        <v>8</v>
      </c>
      <c r="U41" s="39">
        <f>IF(INDEX!$H$17=1,'LA33 (Disadv - SFM)'!U40,IF(INDEX!$H$17=2,'LA34 (Disadv - TOTSPEC)'!U40))</f>
        <v>7</v>
      </c>
      <c r="V41" s="39">
        <f>IF(INDEX!$H$17=1,'LA33 (Disadv - SFM)'!V40,IF(INDEX!$H$17=2,'LA34 (Disadv - TOTSPEC)'!V40))</f>
        <v>7</v>
      </c>
      <c r="W41" s="39">
        <f>IF(INDEX!$H$17=1,'LA33 (Disadv - SFM)'!W40,IF(INDEX!$H$17=2,'LA34 (Disadv - TOTSPEC)'!W40))</f>
        <v>22</v>
      </c>
      <c r="X41" s="39">
        <f>IF(INDEX!$H$17=1,'LA33 (Disadv - SFM)'!X40,IF(INDEX!$H$17=2,'LA34 (Disadv - TOTSPEC)'!X40))</f>
        <v>39</v>
      </c>
      <c r="Y41" s="39">
        <f>IF(INDEX!$H$17=1,'LA33 (Disadv - SFM)'!Y40,IF(INDEX!$H$17=2,'LA34 (Disadv - TOTSPEC)'!Y40))</f>
        <v>32</v>
      </c>
      <c r="Z41" s="39">
        <f>IF(INDEX!$H$17=1,'LA33 (Disadv - SFM)'!Z40,IF(INDEX!$H$17=2,'LA34 (Disadv - TOTSPEC)'!Z40))</f>
        <v>1</v>
      </c>
      <c r="AA41" s="39" t="str">
        <f>IF(INDEX!$H$17=1,'LA33 (Disadv - SFM)'!AA40,IF(INDEX!$H$17=2,'LA34 (Disadv - TOTSPEC)'!AA40))</f>
        <v>-</v>
      </c>
      <c r="AB41" s="39">
        <f>IF(INDEX!$H$17=1,'LA33 (Disadv - SFM)'!AB40,IF(INDEX!$H$17=2,'LA34 (Disadv - TOTSPEC)'!AB40))</f>
        <v>1</v>
      </c>
      <c r="AC41" s="39">
        <f>IF(INDEX!$H$17=1,'LA33 (Disadv - SFM)'!AC40,IF(INDEX!$H$17=2,'LA34 (Disadv - TOTSPEC)'!AC40))</f>
        <v>3</v>
      </c>
      <c r="AD41" s="39">
        <f>IF(INDEX!$H$17=1,'LA33 (Disadv - SFM)'!AD40,IF(INDEX!$H$17=2,'LA34 (Disadv - TOTSPEC)'!AD40))</f>
        <v>3</v>
      </c>
      <c r="AE41" s="39">
        <f>IF(INDEX!$H$17=1,'LA33 (Disadv - SFM)'!AE40,IF(INDEX!$H$17=2,'LA34 (Disadv - TOTSPEC)'!AE40))</f>
        <v>3</v>
      </c>
      <c r="AF41" s="39">
        <f>IF(INDEX!$H$17=1,'LA33 (Disadv - SFM)'!AF40,IF(INDEX!$H$17=2,'LA34 (Disadv - TOTSPEC)'!AF40))</f>
        <v>14</v>
      </c>
      <c r="AG41" s="39">
        <f>IF(INDEX!$H$17=1,'LA33 (Disadv - SFM)'!AG40,IF(INDEX!$H$17=2,'LA34 (Disadv - TOTSPEC)'!AG40))</f>
        <v>4</v>
      </c>
      <c r="AH41" s="39">
        <f>IF(INDEX!$H$17=1,'LA33 (Disadv - SFM)'!AH40,IF(INDEX!$H$17=2,'LA34 (Disadv - TOTSPEC)'!AH40))</f>
        <v>8</v>
      </c>
      <c r="AI41" s="39">
        <f>IF(INDEX!$H$17=1,'LA33 (Disadv - SFM)'!AI40,IF(INDEX!$H$17=2,'LA34 (Disadv - TOTSPEC)'!AI40))</f>
        <v>1</v>
      </c>
      <c r="AJ41" s="39" t="str">
        <f>IF(INDEX!$H$17=1,'LA33 (Disadv - SFM)'!AJ40,IF(INDEX!$H$17=2,'LA34 (Disadv - TOTSPEC)'!AJ40))</f>
        <v>-</v>
      </c>
      <c r="AK41" s="39">
        <f>IF(INDEX!$H$17=1,'LA33 (Disadv - SFM)'!AK40,IF(INDEX!$H$17=2,'LA34 (Disadv - TOTSPEC)'!AK40))</f>
        <v>1</v>
      </c>
    </row>
    <row r="42" spans="1:37" s="41" customFormat="1" ht="11.25" x14ac:dyDescent="0.2">
      <c r="A42" s="5" t="s">
        <v>345</v>
      </c>
      <c r="B42" s="100">
        <v>355</v>
      </c>
      <c r="C42" s="5" t="s">
        <v>250</v>
      </c>
      <c r="D42" s="80" t="s">
        <v>134</v>
      </c>
      <c r="E42" s="39">
        <f>IF(INDEX!$H$17=1,'LA33 (Disadv - SFM)'!E41,IF(INDEX!$H$17=2,'LA34 (Disadv - TOTSPEC)'!E41))</f>
        <v>795</v>
      </c>
      <c r="F42" s="39">
        <f>IF(INDEX!$H$17=1,'LA33 (Disadv - SFM)'!F41,IF(INDEX!$H$17=2,'LA34 (Disadv - TOTSPEC)'!F41))</f>
        <v>1320</v>
      </c>
      <c r="G42" s="39">
        <f>IF(INDEX!$H$17=1,'LA33 (Disadv - SFM)'!G41,IF(INDEX!$H$17=2,'LA34 (Disadv - TOTSPEC)'!G41))</f>
        <v>2115</v>
      </c>
      <c r="H42" s="39">
        <f>IF(INDEX!$H$17=1,'LA33 (Disadv - SFM)'!H41,IF(INDEX!$H$17=2,'LA34 (Disadv - TOTSPEC)'!H41))</f>
        <v>88</v>
      </c>
      <c r="I42" s="39">
        <f>IF(INDEX!$H$17=1,'LA33 (Disadv - SFM)'!I41,IF(INDEX!$H$17=2,'LA34 (Disadv - TOTSPEC)'!I41))</f>
        <v>93</v>
      </c>
      <c r="J42" s="39">
        <f>IF(INDEX!$H$17=1,'LA33 (Disadv - SFM)'!J41,IF(INDEX!$H$17=2,'LA34 (Disadv - TOTSPEC)'!J41))</f>
        <v>91</v>
      </c>
      <c r="K42" s="39">
        <f>IF(INDEX!$H$17=1,'LA33 (Disadv - SFM)'!K41,IF(INDEX!$H$17=2,'LA34 (Disadv - TOTSPEC)'!K41))</f>
        <v>9</v>
      </c>
      <c r="L42" s="39">
        <f>IF(INDEX!$H$17=1,'LA33 (Disadv - SFM)'!L41,IF(INDEX!$H$17=2,'LA34 (Disadv - TOTSPEC)'!L41))</f>
        <v>10</v>
      </c>
      <c r="M42" s="39">
        <f>IF(INDEX!$H$17=1,'LA33 (Disadv - SFM)'!M41,IF(INDEX!$H$17=2,'LA34 (Disadv - TOTSPEC)'!M41))</f>
        <v>9</v>
      </c>
      <c r="N42" s="39">
        <f>IF(INDEX!$H$17=1,'LA33 (Disadv - SFM)'!N41,IF(INDEX!$H$17=2,'LA34 (Disadv - TOTSPEC)'!N41))</f>
        <v>80</v>
      </c>
      <c r="O42" s="39">
        <f>IF(INDEX!$H$17=1,'LA33 (Disadv - SFM)'!O41,IF(INDEX!$H$17=2,'LA34 (Disadv - TOTSPEC)'!O41))</f>
        <v>90</v>
      </c>
      <c r="P42" s="39">
        <f>IF(INDEX!$H$17=1,'LA33 (Disadv - SFM)'!P41,IF(INDEX!$H$17=2,'LA34 (Disadv - TOTSPEC)'!P41))</f>
        <v>86</v>
      </c>
      <c r="Q42" s="39">
        <f>IF(INDEX!$H$17=1,'LA33 (Disadv - SFM)'!Q41,IF(INDEX!$H$17=2,'LA34 (Disadv - TOTSPEC)'!Q41))</f>
        <v>70</v>
      </c>
      <c r="R42" s="39">
        <f>IF(INDEX!$H$17=1,'LA33 (Disadv - SFM)'!R41,IF(INDEX!$H$17=2,'LA34 (Disadv - TOTSPEC)'!R41))</f>
        <v>72</v>
      </c>
      <c r="S42" s="39">
        <f>IF(INDEX!$H$17=1,'LA33 (Disadv - SFM)'!S41,IF(INDEX!$H$17=2,'LA34 (Disadv - TOTSPEC)'!S41))</f>
        <v>71</v>
      </c>
      <c r="T42" s="39">
        <f>IF(INDEX!$H$17=1,'LA33 (Disadv - SFM)'!T41,IF(INDEX!$H$17=2,'LA34 (Disadv - TOTSPEC)'!T41))</f>
        <v>5</v>
      </c>
      <c r="U42" s="39">
        <f>IF(INDEX!$H$17=1,'LA33 (Disadv - SFM)'!U41,IF(INDEX!$H$17=2,'LA34 (Disadv - TOTSPEC)'!U41))</f>
        <v>4</v>
      </c>
      <c r="V42" s="39">
        <f>IF(INDEX!$H$17=1,'LA33 (Disadv - SFM)'!V41,IF(INDEX!$H$17=2,'LA34 (Disadv - TOTSPEC)'!V41))</f>
        <v>5</v>
      </c>
      <c r="W42" s="39">
        <f>IF(INDEX!$H$17=1,'LA33 (Disadv - SFM)'!W41,IF(INDEX!$H$17=2,'LA34 (Disadv - TOTSPEC)'!W41))</f>
        <v>4</v>
      </c>
      <c r="X42" s="39">
        <f>IF(INDEX!$H$17=1,'LA33 (Disadv - SFM)'!X41,IF(INDEX!$H$17=2,'LA34 (Disadv - TOTSPEC)'!X41))</f>
        <v>13</v>
      </c>
      <c r="Y42" s="39">
        <f>IF(INDEX!$H$17=1,'LA33 (Disadv - SFM)'!Y41,IF(INDEX!$H$17=2,'LA34 (Disadv - TOTSPEC)'!Y41))</f>
        <v>10</v>
      </c>
      <c r="Z42" s="39">
        <f>IF(INDEX!$H$17=1,'LA33 (Disadv - SFM)'!Z41,IF(INDEX!$H$17=2,'LA34 (Disadv - TOTSPEC)'!Z41))</f>
        <v>1</v>
      </c>
      <c r="AA42" s="39" t="str">
        <f>IF(INDEX!$H$17=1,'LA33 (Disadv - SFM)'!AA41,IF(INDEX!$H$17=2,'LA34 (Disadv - TOTSPEC)'!AA41))</f>
        <v>-</v>
      </c>
      <c r="AB42" s="39">
        <f>IF(INDEX!$H$17=1,'LA33 (Disadv - SFM)'!AB41,IF(INDEX!$H$17=2,'LA34 (Disadv - TOTSPEC)'!AB41))</f>
        <v>1</v>
      </c>
      <c r="AC42" s="39">
        <f>IF(INDEX!$H$17=1,'LA33 (Disadv - SFM)'!AC41,IF(INDEX!$H$17=2,'LA34 (Disadv - TOTSPEC)'!AC41))</f>
        <v>7</v>
      </c>
      <c r="AD42" s="39">
        <f>IF(INDEX!$H$17=1,'LA33 (Disadv - SFM)'!AD41,IF(INDEX!$H$17=2,'LA34 (Disadv - TOTSPEC)'!AD41))</f>
        <v>3</v>
      </c>
      <c r="AE42" s="39">
        <f>IF(INDEX!$H$17=1,'LA33 (Disadv - SFM)'!AE41,IF(INDEX!$H$17=2,'LA34 (Disadv - TOTSPEC)'!AE41))</f>
        <v>5</v>
      </c>
      <c r="AF42" s="39">
        <f>IF(INDEX!$H$17=1,'LA33 (Disadv - SFM)'!AF41,IF(INDEX!$H$17=2,'LA34 (Disadv - TOTSPEC)'!AF41))</f>
        <v>12</v>
      </c>
      <c r="AG42" s="39">
        <f>IF(INDEX!$H$17=1,'LA33 (Disadv - SFM)'!AG41,IF(INDEX!$H$17=2,'LA34 (Disadv - TOTSPEC)'!AG41))</f>
        <v>5</v>
      </c>
      <c r="AH42" s="39">
        <f>IF(INDEX!$H$17=1,'LA33 (Disadv - SFM)'!AH41,IF(INDEX!$H$17=2,'LA34 (Disadv - TOTSPEC)'!AH41))</f>
        <v>8</v>
      </c>
      <c r="AI42" s="39" t="str">
        <f>IF(INDEX!$H$17=1,'LA33 (Disadv - SFM)'!AI41,IF(INDEX!$H$17=2,'LA34 (Disadv - TOTSPEC)'!AI41))</f>
        <v>-</v>
      </c>
      <c r="AJ42" s="39">
        <f>IF(INDEX!$H$17=1,'LA33 (Disadv - SFM)'!AJ41,IF(INDEX!$H$17=2,'LA34 (Disadv - TOTSPEC)'!AJ41))</f>
        <v>2</v>
      </c>
      <c r="AK42" s="39">
        <f>IF(INDEX!$H$17=1,'LA33 (Disadv - SFM)'!AK41,IF(INDEX!$H$17=2,'LA34 (Disadv - TOTSPEC)'!AK41))</f>
        <v>1</v>
      </c>
    </row>
    <row r="43" spans="1:37" s="41" customFormat="1" ht="11.25" x14ac:dyDescent="0.2">
      <c r="A43" s="5" t="s">
        <v>346</v>
      </c>
      <c r="B43" s="100">
        <v>343</v>
      </c>
      <c r="C43" s="5" t="s">
        <v>252</v>
      </c>
      <c r="D43" s="80" t="s">
        <v>134</v>
      </c>
      <c r="E43" s="39">
        <f>IF(INDEX!$H$17=1,'LA33 (Disadv - SFM)'!E42,IF(INDEX!$H$17=2,'LA34 (Disadv - TOTSPEC)'!E42))</f>
        <v>885</v>
      </c>
      <c r="F43" s="39">
        <f>IF(INDEX!$H$17=1,'LA33 (Disadv - SFM)'!F42,IF(INDEX!$H$17=2,'LA34 (Disadv - TOTSPEC)'!F42))</f>
        <v>2365</v>
      </c>
      <c r="G43" s="39">
        <f>IF(INDEX!$H$17=1,'LA33 (Disadv - SFM)'!G42,IF(INDEX!$H$17=2,'LA34 (Disadv - TOTSPEC)'!G42))</f>
        <v>3250</v>
      </c>
      <c r="H43" s="39">
        <f>IF(INDEX!$H$17=1,'LA33 (Disadv - SFM)'!H42,IF(INDEX!$H$17=2,'LA34 (Disadv - TOTSPEC)'!H42))</f>
        <v>85</v>
      </c>
      <c r="I43" s="39">
        <f>IF(INDEX!$H$17=1,'LA33 (Disadv - SFM)'!I42,IF(INDEX!$H$17=2,'LA34 (Disadv - TOTSPEC)'!I42))</f>
        <v>96</v>
      </c>
      <c r="J43" s="39">
        <f>IF(INDEX!$H$17=1,'LA33 (Disadv - SFM)'!J42,IF(INDEX!$H$17=2,'LA34 (Disadv - TOTSPEC)'!J42))</f>
        <v>93</v>
      </c>
      <c r="K43" s="39">
        <f>IF(INDEX!$H$17=1,'LA33 (Disadv - SFM)'!K42,IF(INDEX!$H$17=2,'LA34 (Disadv - TOTSPEC)'!K42))</f>
        <v>7</v>
      </c>
      <c r="L43" s="39">
        <f>IF(INDEX!$H$17=1,'LA33 (Disadv - SFM)'!L42,IF(INDEX!$H$17=2,'LA34 (Disadv - TOTSPEC)'!L42))</f>
        <v>7</v>
      </c>
      <c r="M43" s="39">
        <f>IF(INDEX!$H$17=1,'LA33 (Disadv - SFM)'!M42,IF(INDEX!$H$17=2,'LA34 (Disadv - TOTSPEC)'!M42))</f>
        <v>7</v>
      </c>
      <c r="N43" s="39">
        <f>IF(INDEX!$H$17=1,'LA33 (Disadv - SFM)'!N42,IF(INDEX!$H$17=2,'LA34 (Disadv - TOTSPEC)'!N42))</f>
        <v>80</v>
      </c>
      <c r="O43" s="39">
        <f>IF(INDEX!$H$17=1,'LA33 (Disadv - SFM)'!O42,IF(INDEX!$H$17=2,'LA34 (Disadv - TOTSPEC)'!O42))</f>
        <v>94</v>
      </c>
      <c r="P43" s="39">
        <f>IF(INDEX!$H$17=1,'LA33 (Disadv - SFM)'!P42,IF(INDEX!$H$17=2,'LA34 (Disadv - TOTSPEC)'!P42))</f>
        <v>90</v>
      </c>
      <c r="Q43" s="39">
        <f>IF(INDEX!$H$17=1,'LA33 (Disadv - SFM)'!Q42,IF(INDEX!$H$17=2,'LA34 (Disadv - TOTSPEC)'!Q42))</f>
        <v>45</v>
      </c>
      <c r="R43" s="39">
        <f>IF(INDEX!$H$17=1,'LA33 (Disadv - SFM)'!R42,IF(INDEX!$H$17=2,'LA34 (Disadv - TOTSPEC)'!R42))</f>
        <v>33</v>
      </c>
      <c r="S43" s="39">
        <f>IF(INDEX!$H$17=1,'LA33 (Disadv - SFM)'!S42,IF(INDEX!$H$17=2,'LA34 (Disadv - TOTSPEC)'!S42))</f>
        <v>36</v>
      </c>
      <c r="T43" s="39">
        <f>IF(INDEX!$H$17=1,'LA33 (Disadv - SFM)'!T42,IF(INDEX!$H$17=2,'LA34 (Disadv - TOTSPEC)'!T42))</f>
        <v>28</v>
      </c>
      <c r="U43" s="39">
        <f>IF(INDEX!$H$17=1,'LA33 (Disadv - SFM)'!U42,IF(INDEX!$H$17=2,'LA34 (Disadv - TOTSPEC)'!U42))</f>
        <v>47</v>
      </c>
      <c r="V43" s="39">
        <f>IF(INDEX!$H$17=1,'LA33 (Disadv - SFM)'!V42,IF(INDEX!$H$17=2,'LA34 (Disadv - TOTSPEC)'!V42))</f>
        <v>42</v>
      </c>
      <c r="W43" s="39">
        <f>IF(INDEX!$H$17=1,'LA33 (Disadv - SFM)'!W42,IF(INDEX!$H$17=2,'LA34 (Disadv - TOTSPEC)'!W42))</f>
        <v>6</v>
      </c>
      <c r="X43" s="39">
        <f>IF(INDEX!$H$17=1,'LA33 (Disadv - SFM)'!X42,IF(INDEX!$H$17=2,'LA34 (Disadv - TOTSPEC)'!X42))</f>
        <v>14</v>
      </c>
      <c r="Y43" s="39">
        <f>IF(INDEX!$H$17=1,'LA33 (Disadv - SFM)'!Y42,IF(INDEX!$H$17=2,'LA34 (Disadv - TOTSPEC)'!Y42))</f>
        <v>12</v>
      </c>
      <c r="Z43" s="39">
        <f>IF(INDEX!$H$17=1,'LA33 (Disadv - SFM)'!Z42,IF(INDEX!$H$17=2,'LA34 (Disadv - TOTSPEC)'!Z42))</f>
        <v>1</v>
      </c>
      <c r="AA43" s="39">
        <f>IF(INDEX!$H$17=1,'LA33 (Disadv - SFM)'!AA42,IF(INDEX!$H$17=2,'LA34 (Disadv - TOTSPEC)'!AA42))</f>
        <v>1</v>
      </c>
      <c r="AB43" s="39">
        <f>IF(INDEX!$H$17=1,'LA33 (Disadv - SFM)'!AB42,IF(INDEX!$H$17=2,'LA34 (Disadv - TOTSPEC)'!AB42))</f>
        <v>1</v>
      </c>
      <c r="AC43" s="39">
        <f>IF(INDEX!$H$17=1,'LA33 (Disadv - SFM)'!AC42,IF(INDEX!$H$17=2,'LA34 (Disadv - TOTSPEC)'!AC42))</f>
        <v>5</v>
      </c>
      <c r="AD43" s="39">
        <f>IF(INDEX!$H$17=1,'LA33 (Disadv - SFM)'!AD42,IF(INDEX!$H$17=2,'LA34 (Disadv - TOTSPEC)'!AD42))</f>
        <v>2</v>
      </c>
      <c r="AE43" s="39">
        <f>IF(INDEX!$H$17=1,'LA33 (Disadv - SFM)'!AE42,IF(INDEX!$H$17=2,'LA34 (Disadv - TOTSPEC)'!AE42))</f>
        <v>3</v>
      </c>
      <c r="AF43" s="39">
        <f>IF(INDEX!$H$17=1,'LA33 (Disadv - SFM)'!AF42,IF(INDEX!$H$17=2,'LA34 (Disadv - TOTSPEC)'!AF42))</f>
        <v>13</v>
      </c>
      <c r="AG43" s="39">
        <f>IF(INDEX!$H$17=1,'LA33 (Disadv - SFM)'!AG42,IF(INDEX!$H$17=2,'LA34 (Disadv - TOTSPEC)'!AG42))</f>
        <v>3</v>
      </c>
      <c r="AH43" s="39">
        <f>IF(INDEX!$H$17=1,'LA33 (Disadv - SFM)'!AH42,IF(INDEX!$H$17=2,'LA34 (Disadv - TOTSPEC)'!AH42))</f>
        <v>6</v>
      </c>
      <c r="AI43" s="39">
        <f>IF(INDEX!$H$17=1,'LA33 (Disadv - SFM)'!AI42,IF(INDEX!$H$17=2,'LA34 (Disadv - TOTSPEC)'!AI42))</f>
        <v>2</v>
      </c>
      <c r="AJ43" s="39" t="str">
        <f>IF(INDEX!$H$17=1,'LA33 (Disadv - SFM)'!AJ42,IF(INDEX!$H$17=2,'LA34 (Disadv - TOTSPEC)'!AJ42))</f>
        <v>-</v>
      </c>
      <c r="AK43" s="39">
        <f>IF(INDEX!$H$17=1,'LA33 (Disadv - SFM)'!AK42,IF(INDEX!$H$17=2,'LA34 (Disadv - TOTSPEC)'!AK42))</f>
        <v>1</v>
      </c>
    </row>
    <row r="44" spans="1:37" s="41" customFormat="1" ht="11.25" x14ac:dyDescent="0.2">
      <c r="A44" s="101" t="s">
        <v>347</v>
      </c>
      <c r="B44" s="100">
        <v>342</v>
      </c>
      <c r="C44" s="5" t="s">
        <v>263</v>
      </c>
      <c r="D44" s="80" t="s">
        <v>134</v>
      </c>
      <c r="E44" s="39">
        <f>IF(INDEX!$H$17=1,'LA33 (Disadv - SFM)'!E43,IF(INDEX!$H$17=2,'LA34 (Disadv - TOTSPEC)'!E43))</f>
        <v>530</v>
      </c>
      <c r="F44" s="39">
        <f>IF(INDEX!$H$17=1,'LA33 (Disadv - SFM)'!F43,IF(INDEX!$H$17=2,'LA34 (Disadv - TOTSPEC)'!F43))</f>
        <v>1245</v>
      </c>
      <c r="G44" s="39">
        <f>IF(INDEX!$H$17=1,'LA33 (Disadv - SFM)'!G43,IF(INDEX!$H$17=2,'LA34 (Disadv - TOTSPEC)'!G43))</f>
        <v>1775</v>
      </c>
      <c r="H44" s="39">
        <f>IF(INDEX!$H$17=1,'LA33 (Disadv - SFM)'!H43,IF(INDEX!$H$17=2,'LA34 (Disadv - TOTSPEC)'!H43))</f>
        <v>87</v>
      </c>
      <c r="I44" s="39">
        <f>IF(INDEX!$H$17=1,'LA33 (Disadv - SFM)'!I43,IF(INDEX!$H$17=2,'LA34 (Disadv - TOTSPEC)'!I43))</f>
        <v>96</v>
      </c>
      <c r="J44" s="39">
        <f>IF(INDEX!$H$17=1,'LA33 (Disadv - SFM)'!J43,IF(INDEX!$H$17=2,'LA34 (Disadv - TOTSPEC)'!J43))</f>
        <v>93</v>
      </c>
      <c r="K44" s="39">
        <f>IF(INDEX!$H$17=1,'LA33 (Disadv - SFM)'!K43,IF(INDEX!$H$17=2,'LA34 (Disadv - TOTSPEC)'!K43))</f>
        <v>5</v>
      </c>
      <c r="L44" s="39">
        <f>IF(INDEX!$H$17=1,'LA33 (Disadv - SFM)'!L43,IF(INDEX!$H$17=2,'LA34 (Disadv - TOTSPEC)'!L43))</f>
        <v>8</v>
      </c>
      <c r="M44" s="39">
        <f>IF(INDEX!$H$17=1,'LA33 (Disadv - SFM)'!M43,IF(INDEX!$H$17=2,'LA34 (Disadv - TOTSPEC)'!M43))</f>
        <v>7</v>
      </c>
      <c r="N44" s="39">
        <f>IF(INDEX!$H$17=1,'LA33 (Disadv - SFM)'!N43,IF(INDEX!$H$17=2,'LA34 (Disadv - TOTSPEC)'!N43))</f>
        <v>82</v>
      </c>
      <c r="O44" s="39">
        <f>IF(INDEX!$H$17=1,'LA33 (Disadv - SFM)'!O43,IF(INDEX!$H$17=2,'LA34 (Disadv - TOTSPEC)'!O43))</f>
        <v>94</v>
      </c>
      <c r="P44" s="39">
        <f>IF(INDEX!$H$17=1,'LA33 (Disadv - SFM)'!P43,IF(INDEX!$H$17=2,'LA34 (Disadv - TOTSPEC)'!P43))</f>
        <v>90</v>
      </c>
      <c r="Q44" s="39">
        <f>IF(INDEX!$H$17=1,'LA33 (Disadv - SFM)'!Q43,IF(INDEX!$H$17=2,'LA34 (Disadv - TOTSPEC)'!Q43))</f>
        <v>47</v>
      </c>
      <c r="R44" s="39">
        <f>IF(INDEX!$H$17=1,'LA33 (Disadv - SFM)'!R43,IF(INDEX!$H$17=2,'LA34 (Disadv - TOTSPEC)'!R43))</f>
        <v>30</v>
      </c>
      <c r="S44" s="39">
        <f>IF(INDEX!$H$17=1,'LA33 (Disadv - SFM)'!S43,IF(INDEX!$H$17=2,'LA34 (Disadv - TOTSPEC)'!S43))</f>
        <v>35</v>
      </c>
      <c r="T44" s="39">
        <f>IF(INDEX!$H$17=1,'LA33 (Disadv - SFM)'!T43,IF(INDEX!$H$17=2,'LA34 (Disadv - TOTSPEC)'!T43))</f>
        <v>21</v>
      </c>
      <c r="U44" s="39">
        <f>IF(INDEX!$H$17=1,'LA33 (Disadv - SFM)'!U43,IF(INDEX!$H$17=2,'LA34 (Disadv - TOTSPEC)'!U43))</f>
        <v>31</v>
      </c>
      <c r="V44" s="39">
        <f>IF(INDEX!$H$17=1,'LA33 (Disadv - SFM)'!V43,IF(INDEX!$H$17=2,'LA34 (Disadv - TOTSPEC)'!V43))</f>
        <v>28</v>
      </c>
      <c r="W44" s="39">
        <f>IF(INDEX!$H$17=1,'LA33 (Disadv - SFM)'!W43,IF(INDEX!$H$17=2,'LA34 (Disadv - TOTSPEC)'!W43))</f>
        <v>12</v>
      </c>
      <c r="X44" s="39">
        <f>IF(INDEX!$H$17=1,'LA33 (Disadv - SFM)'!X43,IF(INDEX!$H$17=2,'LA34 (Disadv - TOTSPEC)'!X43))</f>
        <v>31</v>
      </c>
      <c r="Y44" s="39">
        <f>IF(INDEX!$H$17=1,'LA33 (Disadv - SFM)'!Y43,IF(INDEX!$H$17=2,'LA34 (Disadv - TOTSPEC)'!Y43))</f>
        <v>26</v>
      </c>
      <c r="Z44" s="39">
        <f>IF(INDEX!$H$17=1,'LA33 (Disadv - SFM)'!Z43,IF(INDEX!$H$17=2,'LA34 (Disadv - TOTSPEC)'!Z43))</f>
        <v>1</v>
      </c>
      <c r="AA44" s="39">
        <f>IF(INDEX!$H$17=1,'LA33 (Disadv - SFM)'!AA43,IF(INDEX!$H$17=2,'LA34 (Disadv - TOTSPEC)'!AA43))</f>
        <v>1</v>
      </c>
      <c r="AB44" s="39">
        <f>IF(INDEX!$H$17=1,'LA33 (Disadv - SFM)'!AB43,IF(INDEX!$H$17=2,'LA34 (Disadv - TOTSPEC)'!AB43))</f>
        <v>1</v>
      </c>
      <c r="AC44" s="39">
        <f>IF(INDEX!$H$17=1,'LA33 (Disadv - SFM)'!AC43,IF(INDEX!$H$17=2,'LA34 (Disadv - TOTSPEC)'!AC43))</f>
        <v>5</v>
      </c>
      <c r="AD44" s="39">
        <f>IF(INDEX!$H$17=1,'LA33 (Disadv - SFM)'!AD43,IF(INDEX!$H$17=2,'LA34 (Disadv - TOTSPEC)'!AD43))</f>
        <v>2</v>
      </c>
      <c r="AE44" s="39">
        <f>IF(INDEX!$H$17=1,'LA33 (Disadv - SFM)'!AE43,IF(INDEX!$H$17=2,'LA34 (Disadv - TOTSPEC)'!AE43))</f>
        <v>3</v>
      </c>
      <c r="AF44" s="39">
        <f>IF(INDEX!$H$17=1,'LA33 (Disadv - SFM)'!AF43,IF(INDEX!$H$17=2,'LA34 (Disadv - TOTSPEC)'!AF43))</f>
        <v>12</v>
      </c>
      <c r="AG44" s="39">
        <f>IF(INDEX!$H$17=1,'LA33 (Disadv - SFM)'!AG43,IF(INDEX!$H$17=2,'LA34 (Disadv - TOTSPEC)'!AG43))</f>
        <v>4</v>
      </c>
      <c r="AH44" s="39">
        <f>IF(INDEX!$H$17=1,'LA33 (Disadv - SFM)'!AH43,IF(INDEX!$H$17=2,'LA34 (Disadv - TOTSPEC)'!AH43))</f>
        <v>7</v>
      </c>
      <c r="AI44" s="39">
        <f>IF(INDEX!$H$17=1,'LA33 (Disadv - SFM)'!AI43,IF(INDEX!$H$17=2,'LA34 (Disadv - TOTSPEC)'!AI43))</f>
        <v>1</v>
      </c>
      <c r="AJ44" s="39">
        <f>IF(INDEX!$H$17=1,'LA33 (Disadv - SFM)'!AJ43,IF(INDEX!$H$17=2,'LA34 (Disadv - TOTSPEC)'!AJ43))</f>
        <v>0</v>
      </c>
      <c r="AK44" s="39" t="str">
        <f>IF(INDEX!$H$17=1,'LA33 (Disadv - SFM)'!AK43,IF(INDEX!$H$17=2,'LA34 (Disadv - TOTSPEC)'!AK43))</f>
        <v>-</v>
      </c>
    </row>
    <row r="45" spans="1:37" s="41" customFormat="1" ht="11.25" x14ac:dyDescent="0.2">
      <c r="A45" s="5" t="s">
        <v>348</v>
      </c>
      <c r="B45" s="100">
        <v>356</v>
      </c>
      <c r="C45" s="5" t="s">
        <v>265</v>
      </c>
      <c r="D45" s="80" t="s">
        <v>134</v>
      </c>
      <c r="E45" s="39">
        <f>IF(INDEX!$H$17=1,'LA33 (Disadv - SFM)'!E44,IF(INDEX!$H$17=2,'LA34 (Disadv - TOTSPEC)'!E44))</f>
        <v>615</v>
      </c>
      <c r="F45" s="39">
        <f>IF(INDEX!$H$17=1,'LA33 (Disadv - SFM)'!F44,IF(INDEX!$H$17=2,'LA34 (Disadv - TOTSPEC)'!F44))</f>
        <v>2185</v>
      </c>
      <c r="G45" s="39">
        <f>IF(INDEX!$H$17=1,'LA33 (Disadv - SFM)'!G44,IF(INDEX!$H$17=2,'LA34 (Disadv - TOTSPEC)'!G44))</f>
        <v>2800</v>
      </c>
      <c r="H45" s="39">
        <f>IF(INDEX!$H$17=1,'LA33 (Disadv - SFM)'!H44,IF(INDEX!$H$17=2,'LA34 (Disadv - TOTSPEC)'!H44))</f>
        <v>88</v>
      </c>
      <c r="I45" s="39">
        <f>IF(INDEX!$H$17=1,'LA33 (Disadv - SFM)'!I44,IF(INDEX!$H$17=2,'LA34 (Disadv - TOTSPEC)'!I44))</f>
        <v>96</v>
      </c>
      <c r="J45" s="39">
        <f>IF(INDEX!$H$17=1,'LA33 (Disadv - SFM)'!J44,IF(INDEX!$H$17=2,'LA34 (Disadv - TOTSPEC)'!J44))</f>
        <v>94</v>
      </c>
      <c r="K45" s="39">
        <f>IF(INDEX!$H$17=1,'LA33 (Disadv - SFM)'!K44,IF(INDEX!$H$17=2,'LA34 (Disadv - TOTSPEC)'!K44))</f>
        <v>7</v>
      </c>
      <c r="L45" s="39">
        <f>IF(INDEX!$H$17=1,'LA33 (Disadv - SFM)'!L44,IF(INDEX!$H$17=2,'LA34 (Disadv - TOTSPEC)'!L44))</f>
        <v>7</v>
      </c>
      <c r="M45" s="39">
        <f>IF(INDEX!$H$17=1,'LA33 (Disadv - SFM)'!M44,IF(INDEX!$H$17=2,'LA34 (Disadv - TOTSPEC)'!M44))</f>
        <v>7</v>
      </c>
      <c r="N45" s="39">
        <f>IF(INDEX!$H$17=1,'LA33 (Disadv - SFM)'!N44,IF(INDEX!$H$17=2,'LA34 (Disadv - TOTSPEC)'!N44))</f>
        <v>82</v>
      </c>
      <c r="O45" s="39">
        <f>IF(INDEX!$H$17=1,'LA33 (Disadv - SFM)'!O44,IF(INDEX!$H$17=2,'LA34 (Disadv - TOTSPEC)'!O44))</f>
        <v>93</v>
      </c>
      <c r="P45" s="39">
        <f>IF(INDEX!$H$17=1,'LA33 (Disadv - SFM)'!P44,IF(INDEX!$H$17=2,'LA34 (Disadv - TOTSPEC)'!P44))</f>
        <v>91</v>
      </c>
      <c r="Q45" s="39">
        <f>IF(INDEX!$H$17=1,'LA33 (Disadv - SFM)'!Q44,IF(INDEX!$H$17=2,'LA34 (Disadv - TOTSPEC)'!Q44))</f>
        <v>42</v>
      </c>
      <c r="R45" s="39">
        <f>IF(INDEX!$H$17=1,'LA33 (Disadv - SFM)'!R44,IF(INDEX!$H$17=2,'LA34 (Disadv - TOTSPEC)'!R44))</f>
        <v>22</v>
      </c>
      <c r="S45" s="39">
        <f>IF(INDEX!$H$17=1,'LA33 (Disadv - SFM)'!S44,IF(INDEX!$H$17=2,'LA34 (Disadv - TOTSPEC)'!S44))</f>
        <v>26</v>
      </c>
      <c r="T45" s="39">
        <f>IF(INDEX!$H$17=1,'LA33 (Disadv - SFM)'!T44,IF(INDEX!$H$17=2,'LA34 (Disadv - TOTSPEC)'!T44))</f>
        <v>5</v>
      </c>
      <c r="U45" s="39">
        <f>IF(INDEX!$H$17=1,'LA33 (Disadv - SFM)'!U44,IF(INDEX!$H$17=2,'LA34 (Disadv - TOTSPEC)'!U44))</f>
        <v>10</v>
      </c>
      <c r="V45" s="39">
        <f>IF(INDEX!$H$17=1,'LA33 (Disadv - SFM)'!V44,IF(INDEX!$H$17=2,'LA34 (Disadv - TOTSPEC)'!V44))</f>
        <v>9</v>
      </c>
      <c r="W45" s="39">
        <f>IF(INDEX!$H$17=1,'LA33 (Disadv - SFM)'!W44,IF(INDEX!$H$17=2,'LA34 (Disadv - TOTSPEC)'!W44))</f>
        <v>34</v>
      </c>
      <c r="X45" s="39">
        <f>IF(INDEX!$H$17=1,'LA33 (Disadv - SFM)'!X44,IF(INDEX!$H$17=2,'LA34 (Disadv - TOTSPEC)'!X44))</f>
        <v>61</v>
      </c>
      <c r="Y45" s="39">
        <f>IF(INDEX!$H$17=1,'LA33 (Disadv - SFM)'!Y44,IF(INDEX!$H$17=2,'LA34 (Disadv - TOTSPEC)'!Y44))</f>
        <v>55</v>
      </c>
      <c r="Z45" s="39">
        <f>IF(INDEX!$H$17=1,'LA33 (Disadv - SFM)'!Z44,IF(INDEX!$H$17=2,'LA34 (Disadv - TOTSPEC)'!Z44))</f>
        <v>1</v>
      </c>
      <c r="AA45" s="39" t="str">
        <f>IF(INDEX!$H$17=1,'LA33 (Disadv - SFM)'!AA44,IF(INDEX!$H$17=2,'LA34 (Disadv - TOTSPEC)'!AA44))</f>
        <v>-</v>
      </c>
      <c r="AB45" s="39">
        <f>IF(INDEX!$H$17=1,'LA33 (Disadv - SFM)'!AB44,IF(INDEX!$H$17=2,'LA34 (Disadv - TOTSPEC)'!AB44))</f>
        <v>1</v>
      </c>
      <c r="AC45" s="39">
        <f>IF(INDEX!$H$17=1,'LA33 (Disadv - SFM)'!AC44,IF(INDEX!$H$17=2,'LA34 (Disadv - TOTSPEC)'!AC44))</f>
        <v>6</v>
      </c>
      <c r="AD45" s="39">
        <f>IF(INDEX!$H$17=1,'LA33 (Disadv - SFM)'!AD44,IF(INDEX!$H$17=2,'LA34 (Disadv - TOTSPEC)'!AD44))</f>
        <v>3</v>
      </c>
      <c r="AE45" s="39">
        <f>IF(INDEX!$H$17=1,'LA33 (Disadv - SFM)'!AE44,IF(INDEX!$H$17=2,'LA34 (Disadv - TOTSPEC)'!AE44))</f>
        <v>3</v>
      </c>
      <c r="AF45" s="39">
        <f>IF(INDEX!$H$17=1,'LA33 (Disadv - SFM)'!AF44,IF(INDEX!$H$17=2,'LA34 (Disadv - TOTSPEC)'!AF44))</f>
        <v>12</v>
      </c>
      <c r="AG45" s="39">
        <f>IF(INDEX!$H$17=1,'LA33 (Disadv - SFM)'!AG44,IF(INDEX!$H$17=2,'LA34 (Disadv - TOTSPEC)'!AG44))</f>
        <v>4</v>
      </c>
      <c r="AH45" s="39">
        <f>IF(INDEX!$H$17=1,'LA33 (Disadv - SFM)'!AH44,IF(INDEX!$H$17=2,'LA34 (Disadv - TOTSPEC)'!AH44))</f>
        <v>5</v>
      </c>
      <c r="AI45" s="39" t="str">
        <f>IF(INDEX!$H$17=1,'LA33 (Disadv - SFM)'!AI44,IF(INDEX!$H$17=2,'LA34 (Disadv - TOTSPEC)'!AI44))</f>
        <v>-</v>
      </c>
      <c r="AJ45" s="39" t="str">
        <f>IF(INDEX!$H$17=1,'LA33 (Disadv - SFM)'!AJ44,IF(INDEX!$H$17=2,'LA34 (Disadv - TOTSPEC)'!AJ44))</f>
        <v>-</v>
      </c>
      <c r="AK45" s="39" t="str">
        <f>IF(INDEX!$H$17=1,'LA33 (Disadv - SFM)'!AK44,IF(INDEX!$H$17=2,'LA34 (Disadv - TOTSPEC)'!AK44))</f>
        <v>-</v>
      </c>
    </row>
    <row r="46" spans="1:37" s="41" customFormat="1" ht="11.25" x14ac:dyDescent="0.2">
      <c r="A46" s="5" t="s">
        <v>349</v>
      </c>
      <c r="B46" s="100">
        <v>357</v>
      </c>
      <c r="C46" s="5" t="s">
        <v>273</v>
      </c>
      <c r="D46" s="80" t="s">
        <v>134</v>
      </c>
      <c r="E46" s="39">
        <f>IF(INDEX!$H$17=1,'LA33 (Disadv - SFM)'!E45,IF(INDEX!$H$17=2,'LA34 (Disadv - TOTSPEC)'!E45))</f>
        <v>865</v>
      </c>
      <c r="F46" s="39">
        <f>IF(INDEX!$H$17=1,'LA33 (Disadv - SFM)'!F45,IF(INDEX!$H$17=2,'LA34 (Disadv - TOTSPEC)'!F45))</f>
        <v>1795</v>
      </c>
      <c r="G46" s="39">
        <f>IF(INDEX!$H$17=1,'LA33 (Disadv - SFM)'!G45,IF(INDEX!$H$17=2,'LA34 (Disadv - TOTSPEC)'!G45))</f>
        <v>2660</v>
      </c>
      <c r="H46" s="39">
        <f>IF(INDEX!$H$17=1,'LA33 (Disadv - SFM)'!H45,IF(INDEX!$H$17=2,'LA34 (Disadv - TOTSPEC)'!H45))</f>
        <v>88</v>
      </c>
      <c r="I46" s="39">
        <f>IF(INDEX!$H$17=1,'LA33 (Disadv - SFM)'!I45,IF(INDEX!$H$17=2,'LA34 (Disadv - TOTSPEC)'!I45))</f>
        <v>95</v>
      </c>
      <c r="J46" s="39">
        <f>IF(INDEX!$H$17=1,'LA33 (Disadv - SFM)'!J45,IF(INDEX!$H$17=2,'LA34 (Disadv - TOTSPEC)'!J45))</f>
        <v>93</v>
      </c>
      <c r="K46" s="39">
        <f>IF(INDEX!$H$17=1,'LA33 (Disadv - SFM)'!K45,IF(INDEX!$H$17=2,'LA34 (Disadv - TOTSPEC)'!K45))</f>
        <v>6</v>
      </c>
      <c r="L46" s="39">
        <f>IF(INDEX!$H$17=1,'LA33 (Disadv - SFM)'!L45,IF(INDEX!$H$17=2,'LA34 (Disadv - TOTSPEC)'!L45))</f>
        <v>8</v>
      </c>
      <c r="M46" s="39">
        <f>IF(INDEX!$H$17=1,'LA33 (Disadv - SFM)'!M45,IF(INDEX!$H$17=2,'LA34 (Disadv - TOTSPEC)'!M45))</f>
        <v>8</v>
      </c>
      <c r="N46" s="39">
        <f>IF(INDEX!$H$17=1,'LA33 (Disadv - SFM)'!N45,IF(INDEX!$H$17=2,'LA34 (Disadv - TOTSPEC)'!N45))</f>
        <v>85</v>
      </c>
      <c r="O46" s="39">
        <f>IF(INDEX!$H$17=1,'LA33 (Disadv - SFM)'!O45,IF(INDEX!$H$17=2,'LA34 (Disadv - TOTSPEC)'!O45))</f>
        <v>91</v>
      </c>
      <c r="P46" s="39">
        <f>IF(INDEX!$H$17=1,'LA33 (Disadv - SFM)'!P45,IF(INDEX!$H$17=2,'LA34 (Disadv - TOTSPEC)'!P45))</f>
        <v>89</v>
      </c>
      <c r="Q46" s="39">
        <f>IF(INDEX!$H$17=1,'LA33 (Disadv - SFM)'!Q45,IF(INDEX!$H$17=2,'LA34 (Disadv - TOTSPEC)'!Q45))</f>
        <v>55</v>
      </c>
      <c r="R46" s="39">
        <f>IF(INDEX!$H$17=1,'LA33 (Disadv - SFM)'!R45,IF(INDEX!$H$17=2,'LA34 (Disadv - TOTSPEC)'!R45))</f>
        <v>35</v>
      </c>
      <c r="S46" s="39">
        <f>IF(INDEX!$H$17=1,'LA33 (Disadv - SFM)'!S45,IF(INDEX!$H$17=2,'LA34 (Disadv - TOTSPEC)'!S45))</f>
        <v>41</v>
      </c>
      <c r="T46" s="39">
        <f>IF(INDEX!$H$17=1,'LA33 (Disadv - SFM)'!T45,IF(INDEX!$H$17=2,'LA34 (Disadv - TOTSPEC)'!T45))</f>
        <v>3</v>
      </c>
      <c r="U46" s="39">
        <f>IF(INDEX!$H$17=1,'LA33 (Disadv - SFM)'!U45,IF(INDEX!$H$17=2,'LA34 (Disadv - TOTSPEC)'!U45))</f>
        <v>10</v>
      </c>
      <c r="V46" s="39">
        <f>IF(INDEX!$H$17=1,'LA33 (Disadv - SFM)'!V45,IF(INDEX!$H$17=2,'LA34 (Disadv - TOTSPEC)'!V45))</f>
        <v>8</v>
      </c>
      <c r="W46" s="39">
        <f>IF(INDEX!$H$17=1,'LA33 (Disadv - SFM)'!W45,IF(INDEX!$H$17=2,'LA34 (Disadv - TOTSPEC)'!W45))</f>
        <v>26</v>
      </c>
      <c r="X46" s="39">
        <f>IF(INDEX!$H$17=1,'LA33 (Disadv - SFM)'!X45,IF(INDEX!$H$17=2,'LA34 (Disadv - TOTSPEC)'!X45))</f>
        <v>46</v>
      </c>
      <c r="Y46" s="39">
        <f>IF(INDEX!$H$17=1,'LA33 (Disadv - SFM)'!Y45,IF(INDEX!$H$17=2,'LA34 (Disadv - TOTSPEC)'!Y45))</f>
        <v>39</v>
      </c>
      <c r="Z46" s="39" t="str">
        <f>IF(INDEX!$H$17=1,'LA33 (Disadv - SFM)'!Z45,IF(INDEX!$H$17=2,'LA34 (Disadv - TOTSPEC)'!Z45))</f>
        <v>-</v>
      </c>
      <c r="AA46" s="39" t="str">
        <f>IF(INDEX!$H$17=1,'LA33 (Disadv - SFM)'!AA45,IF(INDEX!$H$17=2,'LA34 (Disadv - TOTSPEC)'!AA45))</f>
        <v>-</v>
      </c>
      <c r="AB46" s="39" t="str">
        <f>IF(INDEX!$H$17=1,'LA33 (Disadv - SFM)'!AB45,IF(INDEX!$H$17=2,'LA34 (Disadv - TOTSPEC)'!AB45))</f>
        <v>-</v>
      </c>
      <c r="AC46" s="39">
        <f>IF(INDEX!$H$17=1,'LA33 (Disadv - SFM)'!AC45,IF(INDEX!$H$17=2,'LA34 (Disadv - TOTSPEC)'!AC45))</f>
        <v>3</v>
      </c>
      <c r="AD46" s="39">
        <f>IF(INDEX!$H$17=1,'LA33 (Disadv - SFM)'!AD45,IF(INDEX!$H$17=2,'LA34 (Disadv - TOTSPEC)'!AD45))</f>
        <v>4</v>
      </c>
      <c r="AE46" s="39">
        <f>IF(INDEX!$H$17=1,'LA33 (Disadv - SFM)'!AE45,IF(INDEX!$H$17=2,'LA34 (Disadv - TOTSPEC)'!AE45))</f>
        <v>4</v>
      </c>
      <c r="AF46" s="39">
        <f>IF(INDEX!$H$17=1,'LA33 (Disadv - SFM)'!AF45,IF(INDEX!$H$17=2,'LA34 (Disadv - TOTSPEC)'!AF45))</f>
        <v>12</v>
      </c>
      <c r="AG46" s="39">
        <f>IF(INDEX!$H$17=1,'LA33 (Disadv - SFM)'!AG45,IF(INDEX!$H$17=2,'LA34 (Disadv - TOTSPEC)'!AG45))</f>
        <v>5</v>
      </c>
      <c r="AH46" s="39">
        <f>IF(INDEX!$H$17=1,'LA33 (Disadv - SFM)'!AH45,IF(INDEX!$H$17=2,'LA34 (Disadv - TOTSPEC)'!AH45))</f>
        <v>7</v>
      </c>
      <c r="AI46" s="39">
        <f>IF(INDEX!$H$17=1,'LA33 (Disadv - SFM)'!AI45,IF(INDEX!$H$17=2,'LA34 (Disadv - TOTSPEC)'!AI45))</f>
        <v>1</v>
      </c>
      <c r="AJ46" s="39" t="str">
        <f>IF(INDEX!$H$17=1,'LA33 (Disadv - SFM)'!AJ45,IF(INDEX!$H$17=2,'LA34 (Disadv - TOTSPEC)'!AJ45))</f>
        <v>-</v>
      </c>
      <c r="AK46" s="39" t="str">
        <f>IF(INDEX!$H$17=1,'LA33 (Disadv - SFM)'!AK45,IF(INDEX!$H$17=2,'LA34 (Disadv - TOTSPEC)'!AK45))</f>
        <v>-</v>
      </c>
    </row>
    <row r="47" spans="1:37" s="41" customFormat="1" ht="11.25" x14ac:dyDescent="0.2">
      <c r="A47" s="5" t="s">
        <v>350</v>
      </c>
      <c r="B47" s="100">
        <v>358</v>
      </c>
      <c r="C47" s="5" t="s">
        <v>278</v>
      </c>
      <c r="D47" s="80" t="s">
        <v>134</v>
      </c>
      <c r="E47" s="39">
        <f>IF(INDEX!$H$17=1,'LA33 (Disadv - SFM)'!E46,IF(INDEX!$H$17=2,'LA34 (Disadv - TOTSPEC)'!E46))</f>
        <v>565</v>
      </c>
      <c r="F47" s="39">
        <f>IF(INDEX!$H$17=1,'LA33 (Disadv - SFM)'!F46,IF(INDEX!$H$17=2,'LA34 (Disadv - TOTSPEC)'!F46))</f>
        <v>2315</v>
      </c>
      <c r="G47" s="39">
        <f>IF(INDEX!$H$17=1,'LA33 (Disadv - SFM)'!G46,IF(INDEX!$H$17=2,'LA34 (Disadv - TOTSPEC)'!G46))</f>
        <v>2880</v>
      </c>
      <c r="H47" s="39">
        <f>IF(INDEX!$H$17=1,'LA33 (Disadv - SFM)'!H46,IF(INDEX!$H$17=2,'LA34 (Disadv - TOTSPEC)'!H46))</f>
        <v>89</v>
      </c>
      <c r="I47" s="39">
        <f>IF(INDEX!$H$17=1,'LA33 (Disadv - SFM)'!I46,IF(INDEX!$H$17=2,'LA34 (Disadv - TOTSPEC)'!I46))</f>
        <v>97</v>
      </c>
      <c r="J47" s="39">
        <f>IF(INDEX!$H$17=1,'LA33 (Disadv - SFM)'!J46,IF(INDEX!$H$17=2,'LA34 (Disadv - TOTSPEC)'!J46))</f>
        <v>96</v>
      </c>
      <c r="K47" s="39">
        <f>IF(INDEX!$H$17=1,'LA33 (Disadv - SFM)'!K46,IF(INDEX!$H$17=2,'LA34 (Disadv - TOTSPEC)'!K46))</f>
        <v>9</v>
      </c>
      <c r="L47" s="39">
        <f>IF(INDEX!$H$17=1,'LA33 (Disadv - SFM)'!L46,IF(INDEX!$H$17=2,'LA34 (Disadv - TOTSPEC)'!L46))</f>
        <v>5</v>
      </c>
      <c r="M47" s="39">
        <f>IF(INDEX!$H$17=1,'LA33 (Disadv - SFM)'!M46,IF(INDEX!$H$17=2,'LA34 (Disadv - TOTSPEC)'!M46))</f>
        <v>5</v>
      </c>
      <c r="N47" s="39">
        <f>IF(INDEX!$H$17=1,'LA33 (Disadv - SFM)'!N46,IF(INDEX!$H$17=2,'LA34 (Disadv - TOTSPEC)'!N46))</f>
        <v>84</v>
      </c>
      <c r="O47" s="39">
        <f>IF(INDEX!$H$17=1,'LA33 (Disadv - SFM)'!O46,IF(INDEX!$H$17=2,'LA34 (Disadv - TOTSPEC)'!O46))</f>
        <v>96</v>
      </c>
      <c r="P47" s="39">
        <f>IF(INDEX!$H$17=1,'LA33 (Disadv - SFM)'!P46,IF(INDEX!$H$17=2,'LA34 (Disadv - TOTSPEC)'!P46))</f>
        <v>93</v>
      </c>
      <c r="Q47" s="39">
        <f>IF(INDEX!$H$17=1,'LA33 (Disadv - SFM)'!Q46,IF(INDEX!$H$17=2,'LA34 (Disadv - TOTSPEC)'!Q46))</f>
        <v>51</v>
      </c>
      <c r="R47" s="39">
        <f>IF(INDEX!$H$17=1,'LA33 (Disadv - SFM)'!R46,IF(INDEX!$H$17=2,'LA34 (Disadv - TOTSPEC)'!R46))</f>
        <v>29</v>
      </c>
      <c r="S47" s="39">
        <f>IF(INDEX!$H$17=1,'LA33 (Disadv - SFM)'!S46,IF(INDEX!$H$17=2,'LA34 (Disadv - TOTSPEC)'!S46))</f>
        <v>33</v>
      </c>
      <c r="T47" s="39">
        <f>IF(INDEX!$H$17=1,'LA33 (Disadv - SFM)'!T46,IF(INDEX!$H$17=2,'LA34 (Disadv - TOTSPEC)'!T46))</f>
        <v>21</v>
      </c>
      <c r="U47" s="39">
        <f>IF(INDEX!$H$17=1,'LA33 (Disadv - SFM)'!U46,IF(INDEX!$H$17=2,'LA34 (Disadv - TOTSPEC)'!U46))</f>
        <v>51</v>
      </c>
      <c r="V47" s="39">
        <f>IF(INDEX!$H$17=1,'LA33 (Disadv - SFM)'!V46,IF(INDEX!$H$17=2,'LA34 (Disadv - TOTSPEC)'!V46))</f>
        <v>45</v>
      </c>
      <c r="W47" s="39">
        <f>IF(INDEX!$H$17=1,'LA33 (Disadv - SFM)'!W46,IF(INDEX!$H$17=2,'LA34 (Disadv - TOTSPEC)'!W46))</f>
        <v>13</v>
      </c>
      <c r="X47" s="39">
        <f>IF(INDEX!$H$17=1,'LA33 (Disadv - SFM)'!X46,IF(INDEX!$H$17=2,'LA34 (Disadv - TOTSPEC)'!X46))</f>
        <v>15</v>
      </c>
      <c r="Y47" s="39">
        <f>IF(INDEX!$H$17=1,'LA33 (Disadv - SFM)'!Y46,IF(INDEX!$H$17=2,'LA34 (Disadv - TOTSPEC)'!Y46))</f>
        <v>15</v>
      </c>
      <c r="Z47" s="39">
        <f>IF(INDEX!$H$17=1,'LA33 (Disadv - SFM)'!Z46,IF(INDEX!$H$17=2,'LA34 (Disadv - TOTSPEC)'!Z46))</f>
        <v>0</v>
      </c>
      <c r="AA47" s="39">
        <f>IF(INDEX!$H$17=1,'LA33 (Disadv - SFM)'!AA46,IF(INDEX!$H$17=2,'LA34 (Disadv - TOTSPEC)'!AA46))</f>
        <v>1</v>
      </c>
      <c r="AB47" s="39">
        <f>IF(INDEX!$H$17=1,'LA33 (Disadv - SFM)'!AB46,IF(INDEX!$H$17=2,'LA34 (Disadv - TOTSPEC)'!AB46))</f>
        <v>1</v>
      </c>
      <c r="AC47" s="39">
        <f>IF(INDEX!$H$17=1,'LA33 (Disadv - SFM)'!AC46,IF(INDEX!$H$17=2,'LA34 (Disadv - TOTSPEC)'!AC46))</f>
        <v>5</v>
      </c>
      <c r="AD47" s="39">
        <f>IF(INDEX!$H$17=1,'LA33 (Disadv - SFM)'!AD46,IF(INDEX!$H$17=2,'LA34 (Disadv - TOTSPEC)'!AD46))</f>
        <v>2</v>
      </c>
      <c r="AE47" s="39">
        <f>IF(INDEX!$H$17=1,'LA33 (Disadv - SFM)'!AE46,IF(INDEX!$H$17=2,'LA34 (Disadv - TOTSPEC)'!AE46))</f>
        <v>2</v>
      </c>
      <c r="AF47" s="39">
        <f>IF(INDEX!$H$17=1,'LA33 (Disadv - SFM)'!AF46,IF(INDEX!$H$17=2,'LA34 (Disadv - TOTSPEC)'!AF46))</f>
        <v>9</v>
      </c>
      <c r="AG47" s="39">
        <f>IF(INDEX!$H$17=1,'LA33 (Disadv - SFM)'!AG46,IF(INDEX!$H$17=2,'LA34 (Disadv - TOTSPEC)'!AG46))</f>
        <v>2</v>
      </c>
      <c r="AH47" s="39">
        <f>IF(INDEX!$H$17=1,'LA33 (Disadv - SFM)'!AH46,IF(INDEX!$H$17=2,'LA34 (Disadv - TOTSPEC)'!AH46))</f>
        <v>4</v>
      </c>
      <c r="AI47" s="39">
        <f>IF(INDEX!$H$17=1,'LA33 (Disadv - SFM)'!AI46,IF(INDEX!$H$17=2,'LA34 (Disadv - TOTSPEC)'!AI46))</f>
        <v>1</v>
      </c>
      <c r="AJ47" s="39">
        <f>IF(INDEX!$H$17=1,'LA33 (Disadv - SFM)'!AJ46,IF(INDEX!$H$17=2,'LA34 (Disadv - TOTSPEC)'!AJ46))</f>
        <v>1</v>
      </c>
      <c r="AK47" s="39">
        <f>IF(INDEX!$H$17=1,'LA33 (Disadv - SFM)'!AK46,IF(INDEX!$H$17=2,'LA34 (Disadv - TOTSPEC)'!AK46))</f>
        <v>1</v>
      </c>
    </row>
    <row r="48" spans="1:37" s="41" customFormat="1" ht="11.25" x14ac:dyDescent="0.2">
      <c r="A48" s="5" t="s">
        <v>351</v>
      </c>
      <c r="B48" s="100">
        <v>877</v>
      </c>
      <c r="C48" s="5" t="s">
        <v>283</v>
      </c>
      <c r="D48" s="80" t="s">
        <v>134</v>
      </c>
      <c r="E48" s="39">
        <f>IF(INDEX!$H$17=1,'LA33 (Disadv - SFM)'!E47,IF(INDEX!$H$17=2,'LA34 (Disadv - TOTSPEC)'!E47))</f>
        <v>460</v>
      </c>
      <c r="F48" s="39">
        <f>IF(INDEX!$H$17=1,'LA33 (Disadv - SFM)'!F47,IF(INDEX!$H$17=2,'LA34 (Disadv - TOTSPEC)'!F47))</f>
        <v>1900</v>
      </c>
      <c r="G48" s="39">
        <f>IF(INDEX!$H$17=1,'LA33 (Disadv - SFM)'!G47,IF(INDEX!$H$17=2,'LA34 (Disadv - TOTSPEC)'!G47))</f>
        <v>2360</v>
      </c>
      <c r="H48" s="39">
        <f>IF(INDEX!$H$17=1,'LA33 (Disadv - SFM)'!H47,IF(INDEX!$H$17=2,'LA34 (Disadv - TOTSPEC)'!H47))</f>
        <v>87</v>
      </c>
      <c r="I48" s="39">
        <f>IF(INDEX!$H$17=1,'LA33 (Disadv - SFM)'!I47,IF(INDEX!$H$17=2,'LA34 (Disadv - TOTSPEC)'!I47))</f>
        <v>96</v>
      </c>
      <c r="J48" s="39">
        <f>IF(INDEX!$H$17=1,'LA33 (Disadv - SFM)'!J47,IF(INDEX!$H$17=2,'LA34 (Disadv - TOTSPEC)'!J47))</f>
        <v>95</v>
      </c>
      <c r="K48" s="39">
        <f>IF(INDEX!$H$17=1,'LA33 (Disadv - SFM)'!K47,IF(INDEX!$H$17=2,'LA34 (Disadv - TOTSPEC)'!K47))</f>
        <v>5</v>
      </c>
      <c r="L48" s="39">
        <f>IF(INDEX!$H$17=1,'LA33 (Disadv - SFM)'!L47,IF(INDEX!$H$17=2,'LA34 (Disadv - TOTSPEC)'!L47))</f>
        <v>6</v>
      </c>
      <c r="M48" s="39">
        <f>IF(INDEX!$H$17=1,'LA33 (Disadv - SFM)'!M47,IF(INDEX!$H$17=2,'LA34 (Disadv - TOTSPEC)'!M47))</f>
        <v>6</v>
      </c>
      <c r="N48" s="39">
        <f>IF(INDEX!$H$17=1,'LA33 (Disadv - SFM)'!N47,IF(INDEX!$H$17=2,'LA34 (Disadv - TOTSPEC)'!N47))</f>
        <v>79</v>
      </c>
      <c r="O48" s="39">
        <f>IF(INDEX!$H$17=1,'LA33 (Disadv - SFM)'!O47,IF(INDEX!$H$17=2,'LA34 (Disadv - TOTSPEC)'!O47))</f>
        <v>93</v>
      </c>
      <c r="P48" s="39">
        <f>IF(INDEX!$H$17=1,'LA33 (Disadv - SFM)'!P47,IF(INDEX!$H$17=2,'LA34 (Disadv - TOTSPEC)'!P47))</f>
        <v>90</v>
      </c>
      <c r="Q48" s="39">
        <f>IF(INDEX!$H$17=1,'LA33 (Disadv - SFM)'!Q47,IF(INDEX!$H$17=2,'LA34 (Disadv - TOTSPEC)'!Q47))</f>
        <v>46</v>
      </c>
      <c r="R48" s="39">
        <f>IF(INDEX!$H$17=1,'LA33 (Disadv - SFM)'!R47,IF(INDEX!$H$17=2,'LA34 (Disadv - TOTSPEC)'!R47))</f>
        <v>21</v>
      </c>
      <c r="S48" s="39">
        <f>IF(INDEX!$H$17=1,'LA33 (Disadv - SFM)'!S47,IF(INDEX!$H$17=2,'LA34 (Disadv - TOTSPEC)'!S47))</f>
        <v>26</v>
      </c>
      <c r="T48" s="39">
        <f>IF(INDEX!$H$17=1,'LA33 (Disadv - SFM)'!T47,IF(INDEX!$H$17=2,'LA34 (Disadv - TOTSPEC)'!T47))</f>
        <v>13</v>
      </c>
      <c r="U48" s="39">
        <f>IF(INDEX!$H$17=1,'LA33 (Disadv - SFM)'!U47,IF(INDEX!$H$17=2,'LA34 (Disadv - TOTSPEC)'!U47))</f>
        <v>29</v>
      </c>
      <c r="V48" s="39">
        <f>IF(INDEX!$H$17=1,'LA33 (Disadv - SFM)'!V47,IF(INDEX!$H$17=2,'LA34 (Disadv - TOTSPEC)'!V47))</f>
        <v>26</v>
      </c>
      <c r="W48" s="39">
        <f>IF(INDEX!$H$17=1,'LA33 (Disadv - SFM)'!W47,IF(INDEX!$H$17=2,'LA34 (Disadv - TOTSPEC)'!W47))</f>
        <v>20</v>
      </c>
      <c r="X48" s="39">
        <f>IF(INDEX!$H$17=1,'LA33 (Disadv - SFM)'!X47,IF(INDEX!$H$17=2,'LA34 (Disadv - TOTSPEC)'!X47))</f>
        <v>42</v>
      </c>
      <c r="Y48" s="39">
        <f>IF(INDEX!$H$17=1,'LA33 (Disadv - SFM)'!Y47,IF(INDEX!$H$17=2,'LA34 (Disadv - TOTSPEC)'!Y47))</f>
        <v>38</v>
      </c>
      <c r="Z48" s="39">
        <f>IF(INDEX!$H$17=1,'LA33 (Disadv - SFM)'!Z47,IF(INDEX!$H$17=2,'LA34 (Disadv - TOTSPEC)'!Z47))</f>
        <v>1</v>
      </c>
      <c r="AA48" s="39">
        <f>IF(INDEX!$H$17=1,'LA33 (Disadv - SFM)'!AA47,IF(INDEX!$H$17=2,'LA34 (Disadv - TOTSPEC)'!AA47))</f>
        <v>1</v>
      </c>
      <c r="AB48" s="39">
        <f>IF(INDEX!$H$17=1,'LA33 (Disadv - SFM)'!AB47,IF(INDEX!$H$17=2,'LA34 (Disadv - TOTSPEC)'!AB47))</f>
        <v>1</v>
      </c>
      <c r="AC48" s="39">
        <f>IF(INDEX!$H$17=1,'LA33 (Disadv - SFM)'!AC47,IF(INDEX!$H$17=2,'LA34 (Disadv - TOTSPEC)'!AC47))</f>
        <v>8</v>
      </c>
      <c r="AD48" s="39">
        <f>IF(INDEX!$H$17=1,'LA33 (Disadv - SFM)'!AD47,IF(INDEX!$H$17=2,'LA34 (Disadv - TOTSPEC)'!AD47))</f>
        <v>3</v>
      </c>
      <c r="AE48" s="39">
        <f>IF(INDEX!$H$17=1,'LA33 (Disadv - SFM)'!AE47,IF(INDEX!$H$17=2,'LA34 (Disadv - TOTSPEC)'!AE47))</f>
        <v>4</v>
      </c>
      <c r="AF48" s="39" t="str">
        <f>IF(INDEX!$H$17=1,'LA33 (Disadv - SFM)'!AF47,IF(INDEX!$H$17=2,'LA34 (Disadv - TOTSPEC)'!AF47))</f>
        <v>x</v>
      </c>
      <c r="AG48" s="39" t="str">
        <f>IF(INDEX!$H$17=1,'LA33 (Disadv - SFM)'!AG47,IF(INDEX!$H$17=2,'LA34 (Disadv - TOTSPEC)'!AG47))</f>
        <v>x</v>
      </c>
      <c r="AH48" s="39">
        <f>IF(INDEX!$H$17=1,'LA33 (Disadv - SFM)'!AH47,IF(INDEX!$H$17=2,'LA34 (Disadv - TOTSPEC)'!AH47))</f>
        <v>5</v>
      </c>
      <c r="AI48" s="39" t="str">
        <f>IF(INDEX!$H$17=1,'LA33 (Disadv - SFM)'!AI47,IF(INDEX!$H$17=2,'LA34 (Disadv - TOTSPEC)'!AI47))</f>
        <v>x</v>
      </c>
      <c r="AJ48" s="39" t="str">
        <f>IF(INDEX!$H$17=1,'LA33 (Disadv - SFM)'!AJ47,IF(INDEX!$H$17=2,'LA34 (Disadv - TOTSPEC)'!AJ47))</f>
        <v>x</v>
      </c>
      <c r="AK48" s="39" t="str">
        <f>IF(INDEX!$H$17=1,'LA33 (Disadv - SFM)'!AK47,IF(INDEX!$H$17=2,'LA34 (Disadv - TOTSPEC)'!AK47))</f>
        <v>-</v>
      </c>
    </row>
    <row r="49" spans="1:37" s="41" customFormat="1" ht="11.25" x14ac:dyDescent="0.2">
      <c r="A49" s="5" t="s">
        <v>352</v>
      </c>
      <c r="B49" s="100">
        <v>359</v>
      </c>
      <c r="C49" s="5" t="s">
        <v>288</v>
      </c>
      <c r="D49" s="80" t="s">
        <v>134</v>
      </c>
      <c r="E49" s="39">
        <f>IF(INDEX!$H$17=1,'LA33 (Disadv - SFM)'!E48,IF(INDEX!$H$17=2,'LA34 (Disadv - TOTSPEC)'!E48))</f>
        <v>845</v>
      </c>
      <c r="F49" s="39">
        <f>IF(INDEX!$H$17=1,'LA33 (Disadv - SFM)'!F48,IF(INDEX!$H$17=2,'LA34 (Disadv - TOTSPEC)'!F48))</f>
        <v>2645</v>
      </c>
      <c r="G49" s="39">
        <f>IF(INDEX!$H$17=1,'LA33 (Disadv - SFM)'!G48,IF(INDEX!$H$17=2,'LA34 (Disadv - TOTSPEC)'!G48))</f>
        <v>3490</v>
      </c>
      <c r="H49" s="39">
        <f>IF(INDEX!$H$17=1,'LA33 (Disadv - SFM)'!H48,IF(INDEX!$H$17=2,'LA34 (Disadv - TOTSPEC)'!H48))</f>
        <v>86</v>
      </c>
      <c r="I49" s="39">
        <f>IF(INDEX!$H$17=1,'LA33 (Disadv - SFM)'!I48,IF(INDEX!$H$17=2,'LA34 (Disadv - TOTSPEC)'!I48))</f>
        <v>95</v>
      </c>
      <c r="J49" s="39">
        <f>IF(INDEX!$H$17=1,'LA33 (Disadv - SFM)'!J48,IF(INDEX!$H$17=2,'LA34 (Disadv - TOTSPEC)'!J48))</f>
        <v>93</v>
      </c>
      <c r="K49" s="39">
        <f>IF(INDEX!$H$17=1,'LA33 (Disadv - SFM)'!K48,IF(INDEX!$H$17=2,'LA34 (Disadv - TOTSPEC)'!K48))</f>
        <v>7</v>
      </c>
      <c r="L49" s="39">
        <f>IF(INDEX!$H$17=1,'LA33 (Disadv - SFM)'!L48,IF(INDEX!$H$17=2,'LA34 (Disadv - TOTSPEC)'!L48))</f>
        <v>11</v>
      </c>
      <c r="M49" s="39">
        <f>IF(INDEX!$H$17=1,'LA33 (Disadv - SFM)'!M48,IF(INDEX!$H$17=2,'LA34 (Disadv - TOTSPEC)'!M48))</f>
        <v>10</v>
      </c>
      <c r="N49" s="39">
        <f>IF(INDEX!$H$17=1,'LA33 (Disadv - SFM)'!N48,IF(INDEX!$H$17=2,'LA34 (Disadv - TOTSPEC)'!N48))</f>
        <v>80</v>
      </c>
      <c r="O49" s="39">
        <f>IF(INDEX!$H$17=1,'LA33 (Disadv - SFM)'!O48,IF(INDEX!$H$17=2,'LA34 (Disadv - TOTSPEC)'!O48))</f>
        <v>91</v>
      </c>
      <c r="P49" s="39">
        <f>IF(INDEX!$H$17=1,'LA33 (Disadv - SFM)'!P48,IF(INDEX!$H$17=2,'LA34 (Disadv - TOTSPEC)'!P48))</f>
        <v>88</v>
      </c>
      <c r="Q49" s="39">
        <f>IF(INDEX!$H$17=1,'LA33 (Disadv - SFM)'!Q48,IF(INDEX!$H$17=2,'LA34 (Disadv - TOTSPEC)'!Q48))</f>
        <v>57</v>
      </c>
      <c r="R49" s="39">
        <f>IF(INDEX!$H$17=1,'LA33 (Disadv - SFM)'!R48,IF(INDEX!$H$17=2,'LA34 (Disadv - TOTSPEC)'!R48))</f>
        <v>42</v>
      </c>
      <c r="S49" s="39">
        <f>IF(INDEX!$H$17=1,'LA33 (Disadv - SFM)'!S48,IF(INDEX!$H$17=2,'LA34 (Disadv - TOTSPEC)'!S48))</f>
        <v>45</v>
      </c>
      <c r="T49" s="39">
        <f>IF(INDEX!$H$17=1,'LA33 (Disadv - SFM)'!T48,IF(INDEX!$H$17=2,'LA34 (Disadv - TOTSPEC)'!T48))</f>
        <v>7</v>
      </c>
      <c r="U49" s="39">
        <f>IF(INDEX!$H$17=1,'LA33 (Disadv - SFM)'!U48,IF(INDEX!$H$17=2,'LA34 (Disadv - TOTSPEC)'!U48))</f>
        <v>10</v>
      </c>
      <c r="V49" s="39">
        <f>IF(INDEX!$H$17=1,'LA33 (Disadv - SFM)'!V48,IF(INDEX!$H$17=2,'LA34 (Disadv - TOTSPEC)'!V48))</f>
        <v>9</v>
      </c>
      <c r="W49" s="39">
        <f>IF(INDEX!$H$17=1,'LA33 (Disadv - SFM)'!W48,IF(INDEX!$H$17=2,'LA34 (Disadv - TOTSPEC)'!W48))</f>
        <v>15</v>
      </c>
      <c r="X49" s="39">
        <f>IF(INDEX!$H$17=1,'LA33 (Disadv - SFM)'!X48,IF(INDEX!$H$17=2,'LA34 (Disadv - TOTSPEC)'!X48))</f>
        <v>39</v>
      </c>
      <c r="Y49" s="39">
        <f>IF(INDEX!$H$17=1,'LA33 (Disadv - SFM)'!Y48,IF(INDEX!$H$17=2,'LA34 (Disadv - TOTSPEC)'!Y48))</f>
        <v>33</v>
      </c>
      <c r="Z49" s="39" t="str">
        <f>IF(INDEX!$H$17=1,'LA33 (Disadv - SFM)'!Z48,IF(INDEX!$H$17=2,'LA34 (Disadv - TOTSPEC)'!Z48))</f>
        <v>-</v>
      </c>
      <c r="AA49" s="39" t="str">
        <f>IF(INDEX!$H$17=1,'LA33 (Disadv - SFM)'!AA48,IF(INDEX!$H$17=2,'LA34 (Disadv - TOTSPEC)'!AA48))</f>
        <v>-</v>
      </c>
      <c r="AB49" s="39" t="str">
        <f>IF(INDEX!$H$17=1,'LA33 (Disadv - SFM)'!AB48,IF(INDEX!$H$17=2,'LA34 (Disadv - TOTSPEC)'!AB48))</f>
        <v>-</v>
      </c>
      <c r="AC49" s="39">
        <f>IF(INDEX!$H$17=1,'LA33 (Disadv - SFM)'!AC48,IF(INDEX!$H$17=2,'LA34 (Disadv - TOTSPEC)'!AC48))</f>
        <v>6</v>
      </c>
      <c r="AD49" s="39">
        <f>IF(INDEX!$H$17=1,'LA33 (Disadv - SFM)'!AD48,IF(INDEX!$H$17=2,'LA34 (Disadv - TOTSPEC)'!AD48))</f>
        <v>4</v>
      </c>
      <c r="AE49" s="39">
        <f>IF(INDEX!$H$17=1,'LA33 (Disadv - SFM)'!AE48,IF(INDEX!$H$17=2,'LA34 (Disadv - TOTSPEC)'!AE48))</f>
        <v>4</v>
      </c>
      <c r="AF49" s="39">
        <f>IF(INDEX!$H$17=1,'LA33 (Disadv - SFM)'!AF48,IF(INDEX!$H$17=2,'LA34 (Disadv - TOTSPEC)'!AF48))</f>
        <v>13</v>
      </c>
      <c r="AG49" s="39">
        <f>IF(INDEX!$H$17=1,'LA33 (Disadv - SFM)'!AG48,IF(INDEX!$H$17=2,'LA34 (Disadv - TOTSPEC)'!AG48))</f>
        <v>4</v>
      </c>
      <c r="AH49" s="39">
        <f>IF(INDEX!$H$17=1,'LA33 (Disadv - SFM)'!AH48,IF(INDEX!$H$17=2,'LA34 (Disadv - TOTSPEC)'!AH48))</f>
        <v>7</v>
      </c>
      <c r="AI49" s="39">
        <f>IF(INDEX!$H$17=1,'LA33 (Disadv - SFM)'!AI48,IF(INDEX!$H$17=2,'LA34 (Disadv - TOTSPEC)'!AI48))</f>
        <v>1</v>
      </c>
      <c r="AJ49" s="39" t="str">
        <f>IF(INDEX!$H$17=1,'LA33 (Disadv - SFM)'!AJ48,IF(INDEX!$H$17=2,'LA34 (Disadv - TOTSPEC)'!AJ48))</f>
        <v>-</v>
      </c>
      <c r="AK49" s="39">
        <f>IF(INDEX!$H$17=1,'LA33 (Disadv - SFM)'!AK48,IF(INDEX!$H$17=2,'LA34 (Disadv - TOTSPEC)'!AK48))</f>
        <v>1</v>
      </c>
    </row>
    <row r="50" spans="1:37" s="41" customFormat="1" ht="11.25" x14ac:dyDescent="0.2">
      <c r="A50" s="5" t="s">
        <v>353</v>
      </c>
      <c r="B50" s="100">
        <v>344</v>
      </c>
      <c r="C50" s="5" t="s">
        <v>291</v>
      </c>
      <c r="D50" s="80" t="s">
        <v>134</v>
      </c>
      <c r="E50" s="39">
        <f>IF(INDEX!$H$17=1,'LA33 (Disadv - SFM)'!E49,IF(INDEX!$H$17=2,'LA34 (Disadv - TOTSPEC)'!E49))</f>
        <v>1130</v>
      </c>
      <c r="F50" s="39">
        <f>IF(INDEX!$H$17=1,'LA33 (Disadv - SFM)'!F49,IF(INDEX!$H$17=2,'LA34 (Disadv - TOTSPEC)'!F49))</f>
        <v>2380</v>
      </c>
      <c r="G50" s="39">
        <f>IF(INDEX!$H$17=1,'LA33 (Disadv - SFM)'!G49,IF(INDEX!$H$17=2,'LA34 (Disadv - TOTSPEC)'!G49))</f>
        <v>3510</v>
      </c>
      <c r="H50" s="39">
        <f>IF(INDEX!$H$17=1,'LA33 (Disadv - SFM)'!H49,IF(INDEX!$H$17=2,'LA34 (Disadv - TOTSPEC)'!H49))</f>
        <v>89</v>
      </c>
      <c r="I50" s="39">
        <f>IF(INDEX!$H$17=1,'LA33 (Disadv - SFM)'!I49,IF(INDEX!$H$17=2,'LA34 (Disadv - TOTSPEC)'!I49))</f>
        <v>97</v>
      </c>
      <c r="J50" s="39">
        <f>IF(INDEX!$H$17=1,'LA33 (Disadv - SFM)'!J49,IF(INDEX!$H$17=2,'LA34 (Disadv - TOTSPEC)'!J49))</f>
        <v>94</v>
      </c>
      <c r="K50" s="39">
        <f>IF(INDEX!$H$17=1,'LA33 (Disadv - SFM)'!K49,IF(INDEX!$H$17=2,'LA34 (Disadv - TOTSPEC)'!K49))</f>
        <v>5</v>
      </c>
      <c r="L50" s="39">
        <f>IF(INDEX!$H$17=1,'LA33 (Disadv - SFM)'!L49,IF(INDEX!$H$17=2,'LA34 (Disadv - TOTSPEC)'!L49))</f>
        <v>5</v>
      </c>
      <c r="M50" s="39">
        <f>IF(INDEX!$H$17=1,'LA33 (Disadv - SFM)'!M49,IF(INDEX!$H$17=2,'LA34 (Disadv - TOTSPEC)'!M49))</f>
        <v>5</v>
      </c>
      <c r="N50" s="39">
        <f>IF(INDEX!$H$17=1,'LA33 (Disadv - SFM)'!N49,IF(INDEX!$H$17=2,'LA34 (Disadv - TOTSPEC)'!N49))</f>
        <v>85</v>
      </c>
      <c r="O50" s="39">
        <f>IF(INDEX!$H$17=1,'LA33 (Disadv - SFM)'!O49,IF(INDEX!$H$17=2,'LA34 (Disadv - TOTSPEC)'!O49))</f>
        <v>96</v>
      </c>
      <c r="P50" s="39">
        <f>IF(INDEX!$H$17=1,'LA33 (Disadv - SFM)'!P49,IF(INDEX!$H$17=2,'LA34 (Disadv - TOTSPEC)'!P49))</f>
        <v>92</v>
      </c>
      <c r="Q50" s="39">
        <f>IF(INDEX!$H$17=1,'LA33 (Disadv - SFM)'!Q49,IF(INDEX!$H$17=2,'LA34 (Disadv - TOTSPEC)'!Q49))</f>
        <v>34</v>
      </c>
      <c r="R50" s="39">
        <f>IF(INDEX!$H$17=1,'LA33 (Disadv - SFM)'!R49,IF(INDEX!$H$17=2,'LA34 (Disadv - TOTSPEC)'!R49))</f>
        <v>15</v>
      </c>
      <c r="S50" s="39">
        <f>IF(INDEX!$H$17=1,'LA33 (Disadv - SFM)'!S49,IF(INDEX!$H$17=2,'LA34 (Disadv - TOTSPEC)'!S49))</f>
        <v>21</v>
      </c>
      <c r="T50" s="39">
        <f>IF(INDEX!$H$17=1,'LA33 (Disadv - SFM)'!T49,IF(INDEX!$H$17=2,'LA34 (Disadv - TOTSPEC)'!T49))</f>
        <v>37</v>
      </c>
      <c r="U50" s="39">
        <f>IF(INDEX!$H$17=1,'LA33 (Disadv - SFM)'!U49,IF(INDEX!$H$17=2,'LA34 (Disadv - TOTSPEC)'!U49))</f>
        <v>66</v>
      </c>
      <c r="V50" s="39">
        <f>IF(INDEX!$H$17=1,'LA33 (Disadv - SFM)'!V49,IF(INDEX!$H$17=2,'LA34 (Disadv - TOTSPEC)'!V49))</f>
        <v>57</v>
      </c>
      <c r="W50" s="39">
        <f>IF(INDEX!$H$17=1,'LA33 (Disadv - SFM)'!W49,IF(INDEX!$H$17=2,'LA34 (Disadv - TOTSPEC)'!W49))</f>
        <v>13</v>
      </c>
      <c r="X50" s="39">
        <f>IF(INDEX!$H$17=1,'LA33 (Disadv - SFM)'!X49,IF(INDEX!$H$17=2,'LA34 (Disadv - TOTSPEC)'!X49))</f>
        <v>13</v>
      </c>
      <c r="Y50" s="39">
        <f>IF(INDEX!$H$17=1,'LA33 (Disadv - SFM)'!Y49,IF(INDEX!$H$17=2,'LA34 (Disadv - TOTSPEC)'!Y49))</f>
        <v>13</v>
      </c>
      <c r="Z50" s="39">
        <f>IF(INDEX!$H$17=1,'LA33 (Disadv - SFM)'!Z49,IF(INDEX!$H$17=2,'LA34 (Disadv - TOTSPEC)'!Z49))</f>
        <v>1</v>
      </c>
      <c r="AA50" s="39">
        <f>IF(INDEX!$H$17=1,'LA33 (Disadv - SFM)'!AA49,IF(INDEX!$H$17=2,'LA34 (Disadv - TOTSPEC)'!AA49))</f>
        <v>1</v>
      </c>
      <c r="AB50" s="39">
        <f>IF(INDEX!$H$17=1,'LA33 (Disadv - SFM)'!AB49,IF(INDEX!$H$17=2,'LA34 (Disadv - TOTSPEC)'!AB49))</f>
        <v>1</v>
      </c>
      <c r="AC50" s="39">
        <f>IF(INDEX!$H$17=1,'LA33 (Disadv - SFM)'!AC49,IF(INDEX!$H$17=2,'LA34 (Disadv - TOTSPEC)'!AC49))</f>
        <v>4</v>
      </c>
      <c r="AD50" s="39">
        <f>IF(INDEX!$H$17=1,'LA33 (Disadv - SFM)'!AD49,IF(INDEX!$H$17=2,'LA34 (Disadv - TOTSPEC)'!AD49))</f>
        <v>1</v>
      </c>
      <c r="AE50" s="39">
        <f>IF(INDEX!$H$17=1,'LA33 (Disadv - SFM)'!AE49,IF(INDEX!$H$17=2,'LA34 (Disadv - TOTSPEC)'!AE49))</f>
        <v>2</v>
      </c>
      <c r="AF50" s="39">
        <f>IF(INDEX!$H$17=1,'LA33 (Disadv - SFM)'!AF49,IF(INDEX!$H$17=2,'LA34 (Disadv - TOTSPEC)'!AF49))</f>
        <v>10</v>
      </c>
      <c r="AG50" s="39">
        <f>IF(INDEX!$H$17=1,'LA33 (Disadv - SFM)'!AG49,IF(INDEX!$H$17=2,'LA34 (Disadv - TOTSPEC)'!AG49))</f>
        <v>3</v>
      </c>
      <c r="AH50" s="39">
        <f>IF(INDEX!$H$17=1,'LA33 (Disadv - SFM)'!AH49,IF(INDEX!$H$17=2,'LA34 (Disadv - TOTSPEC)'!AH49))</f>
        <v>5</v>
      </c>
      <c r="AI50" s="39" t="str">
        <f>IF(INDEX!$H$17=1,'LA33 (Disadv - SFM)'!AI49,IF(INDEX!$H$17=2,'LA34 (Disadv - TOTSPEC)'!AI49))</f>
        <v>-</v>
      </c>
      <c r="AJ50" s="39" t="str">
        <f>IF(INDEX!$H$17=1,'LA33 (Disadv - SFM)'!AJ49,IF(INDEX!$H$17=2,'LA34 (Disadv - TOTSPEC)'!AJ49))</f>
        <v>-</v>
      </c>
      <c r="AK50" s="39" t="str">
        <f>IF(INDEX!$H$17=1,'LA33 (Disadv - SFM)'!AK49,IF(INDEX!$H$17=2,'LA34 (Disadv - TOTSPEC)'!AK49))</f>
        <v>-</v>
      </c>
    </row>
    <row r="51" spans="1:37" s="41" customFormat="1" ht="11.25" x14ac:dyDescent="0.2">
      <c r="A51" s="5"/>
      <c r="B51" s="100"/>
      <c r="C51" s="5"/>
      <c r="D51" s="80"/>
      <c r="E51" s="39" t="str">
        <f>IF(INDEX!$H$17=1,'LA33 (Disadv - SFM)'!E50,IF(INDEX!$H$17=2,'LA34 (Disadv - TOTSPEC)'!E50))</f>
        <v/>
      </c>
      <c r="F51" s="39" t="str">
        <f>IF(INDEX!$H$17=1,'LA33 (Disadv - SFM)'!F50,IF(INDEX!$H$17=2,'LA34 (Disadv - TOTSPEC)'!F50))</f>
        <v/>
      </c>
      <c r="G51" s="39" t="str">
        <f>IF(INDEX!$H$17=1,'LA33 (Disadv - SFM)'!G50,IF(INDEX!$H$17=2,'LA34 (Disadv - TOTSPEC)'!G50))</f>
        <v/>
      </c>
      <c r="H51" s="39" t="str">
        <f>IF(INDEX!$H$17=1,'LA33 (Disadv - SFM)'!H50,IF(INDEX!$H$17=2,'LA34 (Disadv - TOTSPEC)'!H50))</f>
        <v/>
      </c>
      <c r="I51" s="39" t="str">
        <f>IF(INDEX!$H$17=1,'LA33 (Disadv - SFM)'!I50,IF(INDEX!$H$17=2,'LA34 (Disadv - TOTSPEC)'!I50))</f>
        <v/>
      </c>
      <c r="J51" s="39" t="str">
        <f>IF(INDEX!$H$17=1,'LA33 (Disadv - SFM)'!J50,IF(INDEX!$H$17=2,'LA34 (Disadv - TOTSPEC)'!J50))</f>
        <v/>
      </c>
      <c r="K51" s="39" t="str">
        <f>IF(INDEX!$H$17=1,'LA33 (Disadv - SFM)'!K50,IF(INDEX!$H$17=2,'LA34 (Disadv - TOTSPEC)'!K50))</f>
        <v/>
      </c>
      <c r="L51" s="39" t="str">
        <f>IF(INDEX!$H$17=1,'LA33 (Disadv - SFM)'!L50,IF(INDEX!$H$17=2,'LA34 (Disadv - TOTSPEC)'!L50))</f>
        <v/>
      </c>
      <c r="M51" s="39" t="str">
        <f>IF(INDEX!$H$17=1,'LA33 (Disadv - SFM)'!M50,IF(INDEX!$H$17=2,'LA34 (Disadv - TOTSPEC)'!M50))</f>
        <v/>
      </c>
      <c r="N51" s="39" t="str">
        <f>IF(INDEX!$H$17=1,'LA33 (Disadv - SFM)'!N50,IF(INDEX!$H$17=2,'LA34 (Disadv - TOTSPEC)'!N50))</f>
        <v/>
      </c>
      <c r="O51" s="39" t="str">
        <f>IF(INDEX!$H$17=1,'LA33 (Disadv - SFM)'!O50,IF(INDEX!$H$17=2,'LA34 (Disadv - TOTSPEC)'!O50))</f>
        <v/>
      </c>
      <c r="P51" s="39" t="str">
        <f>IF(INDEX!$H$17=1,'LA33 (Disadv - SFM)'!P50,IF(INDEX!$H$17=2,'LA34 (Disadv - TOTSPEC)'!P50))</f>
        <v/>
      </c>
      <c r="Q51" s="39" t="str">
        <f>IF(INDEX!$H$17=1,'LA33 (Disadv - SFM)'!Q50,IF(INDEX!$H$17=2,'LA34 (Disadv - TOTSPEC)'!Q50))</f>
        <v/>
      </c>
      <c r="R51" s="39" t="str">
        <f>IF(INDEX!$H$17=1,'LA33 (Disadv - SFM)'!R50,IF(INDEX!$H$17=2,'LA34 (Disadv - TOTSPEC)'!R50))</f>
        <v/>
      </c>
      <c r="S51" s="39" t="str">
        <f>IF(INDEX!$H$17=1,'LA33 (Disadv - SFM)'!S50,IF(INDEX!$H$17=2,'LA34 (Disadv - TOTSPEC)'!S50))</f>
        <v/>
      </c>
      <c r="T51" s="39" t="str">
        <f>IF(INDEX!$H$17=1,'LA33 (Disadv - SFM)'!T50,IF(INDEX!$H$17=2,'LA34 (Disadv - TOTSPEC)'!T50))</f>
        <v/>
      </c>
      <c r="U51" s="39" t="str">
        <f>IF(INDEX!$H$17=1,'LA33 (Disadv - SFM)'!U50,IF(INDEX!$H$17=2,'LA34 (Disadv - TOTSPEC)'!U50))</f>
        <v/>
      </c>
      <c r="V51" s="39" t="str">
        <f>IF(INDEX!$H$17=1,'LA33 (Disadv - SFM)'!V50,IF(INDEX!$H$17=2,'LA34 (Disadv - TOTSPEC)'!V50))</f>
        <v/>
      </c>
      <c r="W51" s="39" t="str">
        <f>IF(INDEX!$H$17=1,'LA33 (Disadv - SFM)'!W50,IF(INDEX!$H$17=2,'LA34 (Disadv - TOTSPEC)'!W50))</f>
        <v/>
      </c>
      <c r="X51" s="39" t="str">
        <f>IF(INDEX!$H$17=1,'LA33 (Disadv - SFM)'!X50,IF(INDEX!$H$17=2,'LA34 (Disadv - TOTSPEC)'!X50))</f>
        <v/>
      </c>
      <c r="Y51" s="39" t="str">
        <f>IF(INDEX!$H$17=1,'LA33 (Disadv - SFM)'!Y50,IF(INDEX!$H$17=2,'LA34 (Disadv - TOTSPEC)'!Y50))</f>
        <v/>
      </c>
      <c r="Z51" s="39" t="str">
        <f>IF(INDEX!$H$17=1,'LA33 (Disadv - SFM)'!Z50,IF(INDEX!$H$17=2,'LA34 (Disadv - TOTSPEC)'!Z50))</f>
        <v/>
      </c>
      <c r="AA51" s="39" t="str">
        <f>IF(INDEX!$H$17=1,'LA33 (Disadv - SFM)'!AA50,IF(INDEX!$H$17=2,'LA34 (Disadv - TOTSPEC)'!AA50))</f>
        <v/>
      </c>
      <c r="AB51" s="39" t="str">
        <f>IF(INDEX!$H$17=1,'LA33 (Disadv - SFM)'!AB50,IF(INDEX!$H$17=2,'LA34 (Disadv - TOTSPEC)'!AB50))</f>
        <v/>
      </c>
      <c r="AC51" s="39" t="str">
        <f>IF(INDEX!$H$17=1,'LA33 (Disadv - SFM)'!AC50,IF(INDEX!$H$17=2,'LA34 (Disadv - TOTSPEC)'!AC50))</f>
        <v/>
      </c>
      <c r="AD51" s="39" t="str">
        <f>IF(INDEX!$H$17=1,'LA33 (Disadv - SFM)'!AD50,IF(INDEX!$H$17=2,'LA34 (Disadv - TOTSPEC)'!AD50))</f>
        <v/>
      </c>
      <c r="AE51" s="39" t="str">
        <f>IF(INDEX!$H$17=1,'LA33 (Disadv - SFM)'!AE50,IF(INDEX!$H$17=2,'LA34 (Disadv - TOTSPEC)'!AE50))</f>
        <v/>
      </c>
      <c r="AF51" s="39" t="str">
        <f>IF(INDEX!$H$17=1,'LA33 (Disadv - SFM)'!AF50,IF(INDEX!$H$17=2,'LA34 (Disadv - TOTSPEC)'!AF50))</f>
        <v/>
      </c>
      <c r="AG51" s="39" t="str">
        <f>IF(INDEX!$H$17=1,'LA33 (Disadv - SFM)'!AG50,IF(INDEX!$H$17=2,'LA34 (Disadv - TOTSPEC)'!AG50))</f>
        <v/>
      </c>
      <c r="AH51" s="39" t="str">
        <f>IF(INDEX!$H$17=1,'LA33 (Disadv - SFM)'!AH50,IF(INDEX!$H$17=2,'LA34 (Disadv - TOTSPEC)'!AH50))</f>
        <v/>
      </c>
      <c r="AI51" s="39" t="str">
        <f>IF(INDEX!$H$17=1,'LA33 (Disadv - SFM)'!AI50,IF(INDEX!$H$17=2,'LA34 (Disadv - TOTSPEC)'!AI50))</f>
        <v/>
      </c>
      <c r="AJ51" s="39" t="str">
        <f>IF(INDEX!$H$17=1,'LA33 (Disadv - SFM)'!AJ50,IF(INDEX!$H$17=2,'LA34 (Disadv - TOTSPEC)'!AJ50))</f>
        <v/>
      </c>
      <c r="AK51" s="39" t="str">
        <f>IF(INDEX!$H$17=1,'LA33 (Disadv - SFM)'!AK50,IF(INDEX!$H$17=2,'LA34 (Disadv - TOTSPEC)'!AK50))</f>
        <v/>
      </c>
    </row>
    <row r="52" spans="1:37" s="48" customFormat="1" ht="11.25" x14ac:dyDescent="0.2">
      <c r="A52" s="98" t="s">
        <v>354</v>
      </c>
      <c r="B52" s="86" t="s">
        <v>355</v>
      </c>
      <c r="C52" s="92" t="s">
        <v>118</v>
      </c>
      <c r="D52" s="93"/>
      <c r="E52" s="39">
        <f>IF(INDEX!$H$17=1,'LA33 (Disadv - SFM)'!E51,IF(INDEX!$H$17=2,'LA34 (Disadv - TOTSPEC)'!E51))</f>
        <v>15385</v>
      </c>
      <c r="F52" s="39">
        <f>IF(INDEX!$H$17=1,'LA33 (Disadv - SFM)'!F51,IF(INDEX!$H$17=2,'LA34 (Disadv - TOTSPEC)'!F51))</f>
        <v>40865</v>
      </c>
      <c r="G52" s="39">
        <f>IF(INDEX!$H$17=1,'LA33 (Disadv - SFM)'!G51,IF(INDEX!$H$17=2,'LA34 (Disadv - TOTSPEC)'!G51))</f>
        <v>56250</v>
      </c>
      <c r="H52" s="39">
        <f>IF(INDEX!$H$17=1,'LA33 (Disadv - SFM)'!H51,IF(INDEX!$H$17=2,'LA34 (Disadv - TOTSPEC)'!H51))</f>
        <v>86</v>
      </c>
      <c r="I52" s="39">
        <f>IF(INDEX!$H$17=1,'LA33 (Disadv - SFM)'!I51,IF(INDEX!$H$17=2,'LA34 (Disadv - TOTSPEC)'!I51))</f>
        <v>96</v>
      </c>
      <c r="J52" s="39">
        <f>IF(INDEX!$H$17=1,'LA33 (Disadv - SFM)'!J51,IF(INDEX!$H$17=2,'LA34 (Disadv - TOTSPEC)'!J51))</f>
        <v>93</v>
      </c>
      <c r="K52" s="39">
        <f>IF(INDEX!$H$17=1,'LA33 (Disadv - SFM)'!K51,IF(INDEX!$H$17=2,'LA34 (Disadv - TOTSPEC)'!K51))</f>
        <v>6</v>
      </c>
      <c r="L52" s="39">
        <f>IF(INDEX!$H$17=1,'LA33 (Disadv - SFM)'!L51,IF(INDEX!$H$17=2,'LA34 (Disadv - TOTSPEC)'!L51))</f>
        <v>8</v>
      </c>
      <c r="M52" s="39">
        <f>IF(INDEX!$H$17=1,'LA33 (Disadv - SFM)'!M51,IF(INDEX!$H$17=2,'LA34 (Disadv - TOTSPEC)'!M51))</f>
        <v>8</v>
      </c>
      <c r="N52" s="39">
        <f>IF(INDEX!$H$17=1,'LA33 (Disadv - SFM)'!N51,IF(INDEX!$H$17=2,'LA34 (Disadv - TOTSPEC)'!N51))</f>
        <v>82</v>
      </c>
      <c r="O52" s="39">
        <f>IF(INDEX!$H$17=1,'LA33 (Disadv - SFM)'!O51,IF(INDEX!$H$17=2,'LA34 (Disadv - TOTSPEC)'!O51))</f>
        <v>93</v>
      </c>
      <c r="P52" s="39">
        <f>IF(INDEX!$H$17=1,'LA33 (Disadv - SFM)'!P51,IF(INDEX!$H$17=2,'LA34 (Disadv - TOTSPEC)'!P51))</f>
        <v>90</v>
      </c>
      <c r="Q52" s="39">
        <f>IF(INDEX!$H$17=1,'LA33 (Disadv - SFM)'!Q51,IF(INDEX!$H$17=2,'LA34 (Disadv - TOTSPEC)'!Q51))</f>
        <v>46</v>
      </c>
      <c r="R52" s="39">
        <f>IF(INDEX!$H$17=1,'LA33 (Disadv - SFM)'!R51,IF(INDEX!$H$17=2,'LA34 (Disadv - TOTSPEC)'!R51))</f>
        <v>35</v>
      </c>
      <c r="S52" s="39">
        <f>IF(INDEX!$H$17=1,'LA33 (Disadv - SFM)'!S51,IF(INDEX!$H$17=2,'LA34 (Disadv - TOTSPEC)'!S51))</f>
        <v>38</v>
      </c>
      <c r="T52" s="39">
        <f>IF(INDEX!$H$17=1,'LA33 (Disadv - SFM)'!T51,IF(INDEX!$H$17=2,'LA34 (Disadv - TOTSPEC)'!T51))</f>
        <v>23</v>
      </c>
      <c r="U52" s="39">
        <f>IF(INDEX!$H$17=1,'LA33 (Disadv - SFM)'!U51,IF(INDEX!$H$17=2,'LA34 (Disadv - TOTSPEC)'!U51))</f>
        <v>40</v>
      </c>
      <c r="V52" s="39">
        <f>IF(INDEX!$H$17=1,'LA33 (Disadv - SFM)'!V51,IF(INDEX!$H$17=2,'LA34 (Disadv - TOTSPEC)'!V51))</f>
        <v>36</v>
      </c>
      <c r="W52" s="39">
        <f>IF(INDEX!$H$17=1,'LA33 (Disadv - SFM)'!W51,IF(INDEX!$H$17=2,'LA34 (Disadv - TOTSPEC)'!W51))</f>
        <v>11</v>
      </c>
      <c r="X52" s="39">
        <f>IF(INDEX!$H$17=1,'LA33 (Disadv - SFM)'!X51,IF(INDEX!$H$17=2,'LA34 (Disadv - TOTSPEC)'!X51))</f>
        <v>17</v>
      </c>
      <c r="Y52" s="39">
        <f>IF(INDEX!$H$17=1,'LA33 (Disadv - SFM)'!Y51,IF(INDEX!$H$17=2,'LA34 (Disadv - TOTSPEC)'!Y51))</f>
        <v>15</v>
      </c>
      <c r="Z52" s="39">
        <f>IF(INDEX!$H$17=1,'LA33 (Disadv - SFM)'!Z51,IF(INDEX!$H$17=2,'LA34 (Disadv - TOTSPEC)'!Z51))</f>
        <v>1</v>
      </c>
      <c r="AA52" s="39">
        <f>IF(INDEX!$H$17=1,'LA33 (Disadv - SFM)'!AA51,IF(INDEX!$H$17=2,'LA34 (Disadv - TOTSPEC)'!AA51))</f>
        <v>1</v>
      </c>
      <c r="AB52" s="39">
        <f>IF(INDEX!$H$17=1,'LA33 (Disadv - SFM)'!AB51,IF(INDEX!$H$17=2,'LA34 (Disadv - TOTSPEC)'!AB51))</f>
        <v>1</v>
      </c>
      <c r="AC52" s="39">
        <f>IF(INDEX!$H$17=1,'LA33 (Disadv - SFM)'!AC51,IF(INDEX!$H$17=2,'LA34 (Disadv - TOTSPEC)'!AC51))</f>
        <v>4</v>
      </c>
      <c r="AD52" s="39">
        <f>IF(INDEX!$H$17=1,'LA33 (Disadv - SFM)'!AD51,IF(INDEX!$H$17=2,'LA34 (Disadv - TOTSPEC)'!AD51))</f>
        <v>3</v>
      </c>
      <c r="AE52" s="39">
        <f>IF(INDEX!$H$17=1,'LA33 (Disadv - SFM)'!AE51,IF(INDEX!$H$17=2,'LA34 (Disadv - TOTSPEC)'!AE51))</f>
        <v>3</v>
      </c>
      <c r="AF52" s="39">
        <f>IF(INDEX!$H$17=1,'LA33 (Disadv - SFM)'!AF51,IF(INDEX!$H$17=2,'LA34 (Disadv - TOTSPEC)'!AF51))</f>
        <v>13</v>
      </c>
      <c r="AG52" s="39">
        <f>IF(INDEX!$H$17=1,'LA33 (Disadv - SFM)'!AG51,IF(INDEX!$H$17=2,'LA34 (Disadv - TOTSPEC)'!AG51))</f>
        <v>4</v>
      </c>
      <c r="AH52" s="39">
        <f>IF(INDEX!$H$17=1,'LA33 (Disadv - SFM)'!AH51,IF(INDEX!$H$17=2,'LA34 (Disadv - TOTSPEC)'!AH51))</f>
        <v>6</v>
      </c>
      <c r="AI52" s="39">
        <f>IF(INDEX!$H$17=1,'LA33 (Disadv - SFM)'!AI51,IF(INDEX!$H$17=2,'LA34 (Disadv - TOTSPEC)'!AI51))</f>
        <v>1</v>
      </c>
      <c r="AJ52" s="39" t="str">
        <f>IF(INDEX!$H$17=1,'LA33 (Disadv - SFM)'!AJ51,IF(INDEX!$H$17=2,'LA34 (Disadv - TOTSPEC)'!AJ51))</f>
        <v>-</v>
      </c>
      <c r="AK52" s="39">
        <f>IF(INDEX!$H$17=1,'LA33 (Disadv - SFM)'!AK51,IF(INDEX!$H$17=2,'LA34 (Disadv - TOTSPEC)'!AK51))</f>
        <v>1</v>
      </c>
    </row>
    <row r="53" spans="1:37" s="41" customFormat="1" ht="11.25" x14ac:dyDescent="0.2">
      <c r="A53" s="95"/>
      <c r="B53" s="100"/>
      <c r="C53" s="96"/>
      <c r="D53" s="80"/>
      <c r="E53" s="39" t="str">
        <f>IF(INDEX!$H$17=1,'LA33 (Disadv - SFM)'!E52,IF(INDEX!$H$17=2,'LA34 (Disadv - TOTSPEC)'!E52))</f>
        <v/>
      </c>
      <c r="F53" s="39" t="str">
        <f>IF(INDEX!$H$17=1,'LA33 (Disadv - SFM)'!F52,IF(INDEX!$H$17=2,'LA34 (Disadv - TOTSPEC)'!F52))</f>
        <v/>
      </c>
      <c r="G53" s="39" t="str">
        <f>IF(INDEX!$H$17=1,'LA33 (Disadv - SFM)'!G52,IF(INDEX!$H$17=2,'LA34 (Disadv - TOTSPEC)'!G52))</f>
        <v/>
      </c>
      <c r="H53" s="39" t="str">
        <f>IF(INDEX!$H$17=1,'LA33 (Disadv - SFM)'!H52,IF(INDEX!$H$17=2,'LA34 (Disadv - TOTSPEC)'!H52))</f>
        <v/>
      </c>
      <c r="I53" s="39" t="str">
        <f>IF(INDEX!$H$17=1,'LA33 (Disadv - SFM)'!I52,IF(INDEX!$H$17=2,'LA34 (Disadv - TOTSPEC)'!I52))</f>
        <v/>
      </c>
      <c r="J53" s="39" t="str">
        <f>IF(INDEX!$H$17=1,'LA33 (Disadv - SFM)'!J52,IF(INDEX!$H$17=2,'LA34 (Disadv - TOTSPEC)'!J52))</f>
        <v/>
      </c>
      <c r="K53" s="39" t="str">
        <f>IF(INDEX!$H$17=1,'LA33 (Disadv - SFM)'!K52,IF(INDEX!$H$17=2,'LA34 (Disadv - TOTSPEC)'!K52))</f>
        <v/>
      </c>
      <c r="L53" s="39" t="str">
        <f>IF(INDEX!$H$17=1,'LA33 (Disadv - SFM)'!L52,IF(INDEX!$H$17=2,'LA34 (Disadv - TOTSPEC)'!L52))</f>
        <v/>
      </c>
      <c r="M53" s="39" t="str">
        <f>IF(INDEX!$H$17=1,'LA33 (Disadv - SFM)'!M52,IF(INDEX!$H$17=2,'LA34 (Disadv - TOTSPEC)'!M52))</f>
        <v/>
      </c>
      <c r="N53" s="39" t="str">
        <f>IF(INDEX!$H$17=1,'LA33 (Disadv - SFM)'!N52,IF(INDEX!$H$17=2,'LA34 (Disadv - TOTSPEC)'!N52))</f>
        <v/>
      </c>
      <c r="O53" s="39" t="str">
        <f>IF(INDEX!$H$17=1,'LA33 (Disadv - SFM)'!O52,IF(INDEX!$H$17=2,'LA34 (Disadv - TOTSPEC)'!O52))</f>
        <v/>
      </c>
      <c r="P53" s="39" t="str">
        <f>IF(INDEX!$H$17=1,'LA33 (Disadv - SFM)'!P52,IF(INDEX!$H$17=2,'LA34 (Disadv - TOTSPEC)'!P52))</f>
        <v/>
      </c>
      <c r="Q53" s="39" t="str">
        <f>IF(INDEX!$H$17=1,'LA33 (Disadv - SFM)'!Q52,IF(INDEX!$H$17=2,'LA34 (Disadv - TOTSPEC)'!Q52))</f>
        <v/>
      </c>
      <c r="R53" s="39" t="str">
        <f>IF(INDEX!$H$17=1,'LA33 (Disadv - SFM)'!R52,IF(INDEX!$H$17=2,'LA34 (Disadv - TOTSPEC)'!R52))</f>
        <v/>
      </c>
      <c r="S53" s="39" t="str">
        <f>IF(INDEX!$H$17=1,'LA33 (Disadv - SFM)'!S52,IF(INDEX!$H$17=2,'LA34 (Disadv - TOTSPEC)'!S52))</f>
        <v/>
      </c>
      <c r="T53" s="39" t="str">
        <f>IF(INDEX!$H$17=1,'LA33 (Disadv - SFM)'!T52,IF(INDEX!$H$17=2,'LA34 (Disadv - TOTSPEC)'!T52))</f>
        <v/>
      </c>
      <c r="U53" s="39" t="str">
        <f>IF(INDEX!$H$17=1,'LA33 (Disadv - SFM)'!U52,IF(INDEX!$H$17=2,'LA34 (Disadv - TOTSPEC)'!U52))</f>
        <v/>
      </c>
      <c r="V53" s="39" t="str">
        <f>IF(INDEX!$H$17=1,'LA33 (Disadv - SFM)'!V52,IF(INDEX!$H$17=2,'LA34 (Disadv - TOTSPEC)'!V52))</f>
        <v/>
      </c>
      <c r="W53" s="39" t="str">
        <f>IF(INDEX!$H$17=1,'LA33 (Disadv - SFM)'!W52,IF(INDEX!$H$17=2,'LA34 (Disadv - TOTSPEC)'!W52))</f>
        <v/>
      </c>
      <c r="X53" s="39" t="str">
        <f>IF(INDEX!$H$17=1,'LA33 (Disadv - SFM)'!X52,IF(INDEX!$H$17=2,'LA34 (Disadv - TOTSPEC)'!X52))</f>
        <v/>
      </c>
      <c r="Y53" s="39" t="str">
        <f>IF(INDEX!$H$17=1,'LA33 (Disadv - SFM)'!Y52,IF(INDEX!$H$17=2,'LA34 (Disadv - TOTSPEC)'!Y52))</f>
        <v/>
      </c>
      <c r="Z53" s="39" t="str">
        <f>IF(INDEX!$H$17=1,'LA33 (Disadv - SFM)'!Z52,IF(INDEX!$H$17=2,'LA34 (Disadv - TOTSPEC)'!Z52))</f>
        <v/>
      </c>
      <c r="AA53" s="39" t="str">
        <f>IF(INDEX!$H$17=1,'LA33 (Disadv - SFM)'!AA52,IF(INDEX!$H$17=2,'LA34 (Disadv - TOTSPEC)'!AA52))</f>
        <v/>
      </c>
      <c r="AB53" s="39" t="str">
        <f>IF(INDEX!$H$17=1,'LA33 (Disadv - SFM)'!AB52,IF(INDEX!$H$17=2,'LA34 (Disadv - TOTSPEC)'!AB52))</f>
        <v/>
      </c>
      <c r="AC53" s="39" t="str">
        <f>IF(INDEX!$H$17=1,'LA33 (Disadv - SFM)'!AC52,IF(INDEX!$H$17=2,'LA34 (Disadv - TOTSPEC)'!AC52))</f>
        <v/>
      </c>
      <c r="AD53" s="39" t="str">
        <f>IF(INDEX!$H$17=1,'LA33 (Disadv - SFM)'!AD52,IF(INDEX!$H$17=2,'LA34 (Disadv - TOTSPEC)'!AD52))</f>
        <v/>
      </c>
      <c r="AE53" s="39" t="str">
        <f>IF(INDEX!$H$17=1,'LA33 (Disadv - SFM)'!AE52,IF(INDEX!$H$17=2,'LA34 (Disadv - TOTSPEC)'!AE52))</f>
        <v/>
      </c>
      <c r="AF53" s="39" t="str">
        <f>IF(INDEX!$H$17=1,'LA33 (Disadv - SFM)'!AF52,IF(INDEX!$H$17=2,'LA34 (Disadv - TOTSPEC)'!AF52))</f>
        <v/>
      </c>
      <c r="AG53" s="39" t="str">
        <f>IF(INDEX!$H$17=1,'LA33 (Disadv - SFM)'!AG52,IF(INDEX!$H$17=2,'LA34 (Disadv - TOTSPEC)'!AG52))</f>
        <v/>
      </c>
      <c r="AH53" s="39" t="str">
        <f>IF(INDEX!$H$17=1,'LA33 (Disadv - SFM)'!AH52,IF(INDEX!$H$17=2,'LA34 (Disadv - TOTSPEC)'!AH52))</f>
        <v/>
      </c>
      <c r="AI53" s="39" t="str">
        <f>IF(INDEX!$H$17=1,'LA33 (Disadv - SFM)'!AI52,IF(INDEX!$H$17=2,'LA34 (Disadv - TOTSPEC)'!AI52))</f>
        <v/>
      </c>
      <c r="AJ53" s="39" t="str">
        <f>IF(INDEX!$H$17=1,'LA33 (Disadv - SFM)'!AJ52,IF(INDEX!$H$17=2,'LA34 (Disadv - TOTSPEC)'!AJ52))</f>
        <v/>
      </c>
      <c r="AK53" s="39" t="str">
        <f>IF(INDEX!$H$17=1,'LA33 (Disadv - SFM)'!AK52,IF(INDEX!$H$17=2,'LA34 (Disadv - TOTSPEC)'!AK52))</f>
        <v/>
      </c>
    </row>
    <row r="54" spans="1:37" s="41" customFormat="1" ht="11.25" x14ac:dyDescent="0.2">
      <c r="A54" s="5" t="s">
        <v>356</v>
      </c>
      <c r="B54" s="100">
        <v>370</v>
      </c>
      <c r="C54" s="5" t="s">
        <v>117</v>
      </c>
      <c r="D54" s="80" t="s">
        <v>118</v>
      </c>
      <c r="E54" s="39">
        <f>IF(INDEX!$H$17=1,'LA33 (Disadv - SFM)'!E53,IF(INDEX!$H$17=2,'LA34 (Disadv - TOTSPEC)'!E53))</f>
        <v>735</v>
      </c>
      <c r="F54" s="39">
        <f>IF(INDEX!$H$17=1,'LA33 (Disadv - SFM)'!F53,IF(INDEX!$H$17=2,'LA34 (Disadv - TOTSPEC)'!F53))</f>
        <v>1610</v>
      </c>
      <c r="G54" s="39">
        <f>IF(INDEX!$H$17=1,'LA33 (Disadv - SFM)'!G53,IF(INDEX!$H$17=2,'LA34 (Disadv - TOTSPEC)'!G53))</f>
        <v>2345</v>
      </c>
      <c r="H54" s="39">
        <f>IF(INDEX!$H$17=1,'LA33 (Disadv - SFM)'!H53,IF(INDEX!$H$17=2,'LA34 (Disadv - TOTSPEC)'!H53))</f>
        <v>86</v>
      </c>
      <c r="I54" s="39">
        <f>IF(INDEX!$H$17=1,'LA33 (Disadv - SFM)'!I53,IF(INDEX!$H$17=2,'LA34 (Disadv - TOTSPEC)'!I53))</f>
        <v>95</v>
      </c>
      <c r="J54" s="39">
        <f>IF(INDEX!$H$17=1,'LA33 (Disadv - SFM)'!J53,IF(INDEX!$H$17=2,'LA34 (Disadv - TOTSPEC)'!J53))</f>
        <v>92</v>
      </c>
      <c r="K54" s="39">
        <f>IF(INDEX!$H$17=1,'LA33 (Disadv - SFM)'!K53,IF(INDEX!$H$17=2,'LA34 (Disadv - TOTSPEC)'!K53))</f>
        <v>9</v>
      </c>
      <c r="L54" s="39">
        <f>IF(INDEX!$H$17=1,'LA33 (Disadv - SFM)'!L53,IF(INDEX!$H$17=2,'LA34 (Disadv - TOTSPEC)'!L53))</f>
        <v>13</v>
      </c>
      <c r="M54" s="39">
        <f>IF(INDEX!$H$17=1,'LA33 (Disadv - SFM)'!M53,IF(INDEX!$H$17=2,'LA34 (Disadv - TOTSPEC)'!M53))</f>
        <v>12</v>
      </c>
      <c r="N54" s="39">
        <f>IF(INDEX!$H$17=1,'LA33 (Disadv - SFM)'!N53,IF(INDEX!$H$17=2,'LA34 (Disadv - TOTSPEC)'!N53))</f>
        <v>81</v>
      </c>
      <c r="O54" s="39">
        <f>IF(INDEX!$H$17=1,'LA33 (Disadv - SFM)'!O53,IF(INDEX!$H$17=2,'LA34 (Disadv - TOTSPEC)'!O53))</f>
        <v>90</v>
      </c>
      <c r="P54" s="39">
        <f>IF(INDEX!$H$17=1,'LA33 (Disadv - SFM)'!P53,IF(INDEX!$H$17=2,'LA34 (Disadv - TOTSPEC)'!P53))</f>
        <v>87</v>
      </c>
      <c r="Q54" s="39">
        <f>IF(INDEX!$H$17=1,'LA33 (Disadv - SFM)'!Q53,IF(INDEX!$H$17=2,'LA34 (Disadv - TOTSPEC)'!Q53))</f>
        <v>74</v>
      </c>
      <c r="R54" s="39">
        <f>IF(INDEX!$H$17=1,'LA33 (Disadv - SFM)'!R53,IF(INDEX!$H$17=2,'LA34 (Disadv - TOTSPEC)'!R53))</f>
        <v>71</v>
      </c>
      <c r="S54" s="39">
        <f>IF(INDEX!$H$17=1,'LA33 (Disadv - SFM)'!S53,IF(INDEX!$H$17=2,'LA34 (Disadv - TOTSPEC)'!S53))</f>
        <v>72</v>
      </c>
      <c r="T54" s="39">
        <f>IF(INDEX!$H$17=1,'LA33 (Disadv - SFM)'!T53,IF(INDEX!$H$17=2,'LA34 (Disadv - TOTSPEC)'!T53))</f>
        <v>4</v>
      </c>
      <c r="U54" s="39">
        <f>IF(INDEX!$H$17=1,'LA33 (Disadv - SFM)'!U53,IF(INDEX!$H$17=2,'LA34 (Disadv - TOTSPEC)'!U53))</f>
        <v>13</v>
      </c>
      <c r="V54" s="39">
        <f>IF(INDEX!$H$17=1,'LA33 (Disadv - SFM)'!V53,IF(INDEX!$H$17=2,'LA34 (Disadv - TOTSPEC)'!V53))</f>
        <v>10</v>
      </c>
      <c r="W54" s="39" t="str">
        <f>IF(INDEX!$H$17=1,'LA33 (Disadv - SFM)'!W53,IF(INDEX!$H$17=2,'LA34 (Disadv - TOTSPEC)'!W53))</f>
        <v>x</v>
      </c>
      <c r="X54" s="39" t="str">
        <f>IF(INDEX!$H$17=1,'LA33 (Disadv - SFM)'!X53,IF(INDEX!$H$17=2,'LA34 (Disadv - TOTSPEC)'!X53))</f>
        <v>x</v>
      </c>
      <c r="Y54" s="39" t="str">
        <f>IF(INDEX!$H$17=1,'LA33 (Disadv - SFM)'!Y53,IF(INDEX!$H$17=2,'LA34 (Disadv - TOTSPEC)'!Y53))</f>
        <v>x</v>
      </c>
      <c r="Z54" s="39" t="str">
        <f>IF(INDEX!$H$17=1,'LA33 (Disadv - SFM)'!Z53,IF(INDEX!$H$17=2,'LA34 (Disadv - TOTSPEC)'!Z53))</f>
        <v>x</v>
      </c>
      <c r="AA54" s="39" t="str">
        <f>IF(INDEX!$H$17=1,'LA33 (Disadv - SFM)'!AA53,IF(INDEX!$H$17=2,'LA34 (Disadv - TOTSPEC)'!AA53))</f>
        <v>x</v>
      </c>
      <c r="AB54" s="39" t="str">
        <f>IF(INDEX!$H$17=1,'LA33 (Disadv - SFM)'!AB53,IF(INDEX!$H$17=2,'LA34 (Disadv - TOTSPEC)'!AB53))</f>
        <v>x</v>
      </c>
      <c r="AC54" s="39">
        <f>IF(INDEX!$H$17=1,'LA33 (Disadv - SFM)'!AC53,IF(INDEX!$H$17=2,'LA34 (Disadv - TOTSPEC)'!AC53))</f>
        <v>5</v>
      </c>
      <c r="AD54" s="39">
        <f>IF(INDEX!$H$17=1,'LA33 (Disadv - SFM)'!AD53,IF(INDEX!$H$17=2,'LA34 (Disadv - TOTSPEC)'!AD53))</f>
        <v>5</v>
      </c>
      <c r="AE54" s="39">
        <f>IF(INDEX!$H$17=1,'LA33 (Disadv - SFM)'!AE53,IF(INDEX!$H$17=2,'LA34 (Disadv - TOTSPEC)'!AE53))</f>
        <v>5</v>
      </c>
      <c r="AF54" s="39">
        <f>IF(INDEX!$H$17=1,'LA33 (Disadv - SFM)'!AF53,IF(INDEX!$H$17=2,'LA34 (Disadv - TOTSPEC)'!AF53))</f>
        <v>13</v>
      </c>
      <c r="AG54" s="39">
        <f>IF(INDEX!$H$17=1,'LA33 (Disadv - SFM)'!AG53,IF(INDEX!$H$17=2,'LA34 (Disadv - TOTSPEC)'!AG53))</f>
        <v>4</v>
      </c>
      <c r="AH54" s="39">
        <f>IF(INDEX!$H$17=1,'LA33 (Disadv - SFM)'!AH53,IF(INDEX!$H$17=2,'LA34 (Disadv - TOTSPEC)'!AH53))</f>
        <v>7</v>
      </c>
      <c r="AI54" s="39">
        <f>IF(INDEX!$H$17=1,'LA33 (Disadv - SFM)'!AI53,IF(INDEX!$H$17=2,'LA34 (Disadv - TOTSPEC)'!AI53))</f>
        <v>2</v>
      </c>
      <c r="AJ54" s="39" t="str">
        <f>IF(INDEX!$H$17=1,'LA33 (Disadv - SFM)'!AJ53,IF(INDEX!$H$17=2,'LA34 (Disadv - TOTSPEC)'!AJ53))</f>
        <v>-</v>
      </c>
      <c r="AK54" s="39">
        <f>IF(INDEX!$H$17=1,'LA33 (Disadv - SFM)'!AK53,IF(INDEX!$H$17=2,'LA34 (Disadv - TOTSPEC)'!AK53))</f>
        <v>1</v>
      </c>
    </row>
    <row r="55" spans="1:37" s="41" customFormat="1" ht="11.25" x14ac:dyDescent="0.2">
      <c r="A55" s="5" t="s">
        <v>357</v>
      </c>
      <c r="B55" s="100">
        <v>380</v>
      </c>
      <c r="C55" s="5" t="s">
        <v>141</v>
      </c>
      <c r="D55" s="80" t="s">
        <v>118</v>
      </c>
      <c r="E55" s="39">
        <f>IF(INDEX!$H$17=1,'LA33 (Disadv - SFM)'!E54,IF(INDEX!$H$17=2,'LA34 (Disadv - TOTSPEC)'!E54))</f>
        <v>2125</v>
      </c>
      <c r="F55" s="39">
        <f>IF(INDEX!$H$17=1,'LA33 (Disadv - SFM)'!F54,IF(INDEX!$H$17=2,'LA34 (Disadv - TOTSPEC)'!F54))</f>
        <v>3600</v>
      </c>
      <c r="G55" s="39">
        <f>IF(INDEX!$H$17=1,'LA33 (Disadv - SFM)'!G54,IF(INDEX!$H$17=2,'LA34 (Disadv - TOTSPEC)'!G54))</f>
        <v>5725</v>
      </c>
      <c r="H55" s="39">
        <f>IF(INDEX!$H$17=1,'LA33 (Disadv - SFM)'!H54,IF(INDEX!$H$17=2,'LA34 (Disadv - TOTSPEC)'!H54))</f>
        <v>84</v>
      </c>
      <c r="I55" s="39">
        <f>IF(INDEX!$H$17=1,'LA33 (Disadv - SFM)'!I54,IF(INDEX!$H$17=2,'LA34 (Disadv - TOTSPEC)'!I54))</f>
        <v>94</v>
      </c>
      <c r="J55" s="39">
        <f>IF(INDEX!$H$17=1,'LA33 (Disadv - SFM)'!J54,IF(INDEX!$H$17=2,'LA34 (Disadv - TOTSPEC)'!J54))</f>
        <v>91</v>
      </c>
      <c r="K55" s="39">
        <f>IF(INDEX!$H$17=1,'LA33 (Disadv - SFM)'!K54,IF(INDEX!$H$17=2,'LA34 (Disadv - TOTSPEC)'!K54))</f>
        <v>3</v>
      </c>
      <c r="L55" s="39">
        <f>IF(INDEX!$H$17=1,'LA33 (Disadv - SFM)'!L54,IF(INDEX!$H$17=2,'LA34 (Disadv - TOTSPEC)'!L54))</f>
        <v>6</v>
      </c>
      <c r="M55" s="39">
        <f>IF(INDEX!$H$17=1,'LA33 (Disadv - SFM)'!M54,IF(INDEX!$H$17=2,'LA34 (Disadv - TOTSPEC)'!M54))</f>
        <v>5</v>
      </c>
      <c r="N55" s="39">
        <f>IF(INDEX!$H$17=1,'LA33 (Disadv - SFM)'!N54,IF(INDEX!$H$17=2,'LA34 (Disadv - TOTSPEC)'!N54))</f>
        <v>82</v>
      </c>
      <c r="O55" s="39">
        <f>IF(INDEX!$H$17=1,'LA33 (Disadv - SFM)'!O54,IF(INDEX!$H$17=2,'LA34 (Disadv - TOTSPEC)'!O54))</f>
        <v>92</v>
      </c>
      <c r="P55" s="39">
        <f>IF(INDEX!$H$17=1,'LA33 (Disadv - SFM)'!P54,IF(INDEX!$H$17=2,'LA34 (Disadv - TOTSPEC)'!P54))</f>
        <v>88</v>
      </c>
      <c r="Q55" s="39">
        <f>IF(INDEX!$H$17=1,'LA33 (Disadv - SFM)'!Q54,IF(INDEX!$H$17=2,'LA34 (Disadv - TOTSPEC)'!Q54))</f>
        <v>34</v>
      </c>
      <c r="R55" s="39">
        <f>IF(INDEX!$H$17=1,'LA33 (Disadv - SFM)'!R54,IF(INDEX!$H$17=2,'LA34 (Disadv - TOTSPEC)'!R54))</f>
        <v>30</v>
      </c>
      <c r="S55" s="39">
        <f>IF(INDEX!$H$17=1,'LA33 (Disadv - SFM)'!S54,IF(INDEX!$H$17=2,'LA34 (Disadv - TOTSPEC)'!S54))</f>
        <v>31</v>
      </c>
      <c r="T55" s="39">
        <f>IF(INDEX!$H$17=1,'LA33 (Disadv - SFM)'!T54,IF(INDEX!$H$17=2,'LA34 (Disadv - TOTSPEC)'!T54))</f>
        <v>46</v>
      </c>
      <c r="U55" s="39">
        <f>IF(INDEX!$H$17=1,'LA33 (Disadv - SFM)'!U54,IF(INDEX!$H$17=2,'LA34 (Disadv - TOTSPEC)'!U54))</f>
        <v>60</v>
      </c>
      <c r="V55" s="39">
        <f>IF(INDEX!$H$17=1,'LA33 (Disadv - SFM)'!V54,IF(INDEX!$H$17=2,'LA34 (Disadv - TOTSPEC)'!V54))</f>
        <v>55</v>
      </c>
      <c r="W55" s="39">
        <f>IF(INDEX!$H$17=1,'LA33 (Disadv - SFM)'!W54,IF(INDEX!$H$17=2,'LA34 (Disadv - TOTSPEC)'!W54))</f>
        <v>1</v>
      </c>
      <c r="X55" s="39">
        <f>IF(INDEX!$H$17=1,'LA33 (Disadv - SFM)'!X54,IF(INDEX!$H$17=2,'LA34 (Disadv - TOTSPEC)'!X54))</f>
        <v>1</v>
      </c>
      <c r="Y55" s="39">
        <f>IF(INDEX!$H$17=1,'LA33 (Disadv - SFM)'!Y54,IF(INDEX!$H$17=2,'LA34 (Disadv - TOTSPEC)'!Y54))</f>
        <v>1</v>
      </c>
      <c r="Z55" s="39">
        <f>IF(INDEX!$H$17=1,'LA33 (Disadv - SFM)'!Z54,IF(INDEX!$H$17=2,'LA34 (Disadv - TOTSPEC)'!Z54))</f>
        <v>1</v>
      </c>
      <c r="AA55" s="39">
        <f>IF(INDEX!$H$17=1,'LA33 (Disadv - SFM)'!AA54,IF(INDEX!$H$17=2,'LA34 (Disadv - TOTSPEC)'!AA54))</f>
        <v>1</v>
      </c>
      <c r="AB55" s="39">
        <f>IF(INDEX!$H$17=1,'LA33 (Disadv - SFM)'!AB54,IF(INDEX!$H$17=2,'LA34 (Disadv - TOTSPEC)'!AB54))</f>
        <v>1</v>
      </c>
      <c r="AC55" s="39">
        <f>IF(INDEX!$H$17=1,'LA33 (Disadv - SFM)'!AC54,IF(INDEX!$H$17=2,'LA34 (Disadv - TOTSPEC)'!AC54))</f>
        <v>3</v>
      </c>
      <c r="AD55" s="39">
        <f>IF(INDEX!$H$17=1,'LA33 (Disadv - SFM)'!AD54,IF(INDEX!$H$17=2,'LA34 (Disadv - TOTSPEC)'!AD54))</f>
        <v>2</v>
      </c>
      <c r="AE55" s="39">
        <f>IF(INDEX!$H$17=1,'LA33 (Disadv - SFM)'!AE54,IF(INDEX!$H$17=2,'LA34 (Disadv - TOTSPEC)'!AE54))</f>
        <v>2</v>
      </c>
      <c r="AF55" s="39">
        <f>IF(INDEX!$H$17=1,'LA33 (Disadv - SFM)'!AF54,IF(INDEX!$H$17=2,'LA34 (Disadv - TOTSPEC)'!AF54))</f>
        <v>14</v>
      </c>
      <c r="AG55" s="39">
        <f>IF(INDEX!$H$17=1,'LA33 (Disadv - SFM)'!AG54,IF(INDEX!$H$17=2,'LA34 (Disadv - TOTSPEC)'!AG54))</f>
        <v>5</v>
      </c>
      <c r="AH55" s="39">
        <f>IF(INDEX!$H$17=1,'LA33 (Disadv - SFM)'!AH54,IF(INDEX!$H$17=2,'LA34 (Disadv - TOTSPEC)'!AH54))</f>
        <v>8</v>
      </c>
      <c r="AI55" s="39">
        <f>IF(INDEX!$H$17=1,'LA33 (Disadv - SFM)'!AI54,IF(INDEX!$H$17=2,'LA34 (Disadv - TOTSPEC)'!AI54))</f>
        <v>2</v>
      </c>
      <c r="AJ55" s="39">
        <f>IF(INDEX!$H$17=1,'LA33 (Disadv - SFM)'!AJ54,IF(INDEX!$H$17=2,'LA34 (Disadv - TOTSPEC)'!AJ54))</f>
        <v>1</v>
      </c>
      <c r="AK55" s="39">
        <f>IF(INDEX!$H$17=1,'LA33 (Disadv - SFM)'!AK54,IF(INDEX!$H$17=2,'LA34 (Disadv - TOTSPEC)'!AK54))</f>
        <v>1</v>
      </c>
    </row>
    <row r="56" spans="1:37" s="41" customFormat="1" ht="11.25" x14ac:dyDescent="0.2">
      <c r="A56" s="5" t="s">
        <v>358</v>
      </c>
      <c r="B56" s="100">
        <v>381</v>
      </c>
      <c r="C56" s="5" t="s">
        <v>152</v>
      </c>
      <c r="D56" s="80" t="s">
        <v>118</v>
      </c>
      <c r="E56" s="39">
        <f>IF(INDEX!$H$17=1,'LA33 (Disadv - SFM)'!E55,IF(INDEX!$H$17=2,'LA34 (Disadv - TOTSPEC)'!E55))</f>
        <v>625</v>
      </c>
      <c r="F56" s="39">
        <f>IF(INDEX!$H$17=1,'LA33 (Disadv - SFM)'!F55,IF(INDEX!$H$17=2,'LA34 (Disadv - TOTSPEC)'!F55))</f>
        <v>1945</v>
      </c>
      <c r="G56" s="39">
        <f>IF(INDEX!$H$17=1,'LA33 (Disadv - SFM)'!G55,IF(INDEX!$H$17=2,'LA34 (Disadv - TOTSPEC)'!G55))</f>
        <v>2570</v>
      </c>
      <c r="H56" s="39">
        <f>IF(INDEX!$H$17=1,'LA33 (Disadv - SFM)'!H55,IF(INDEX!$H$17=2,'LA34 (Disadv - TOTSPEC)'!H55))</f>
        <v>93</v>
      </c>
      <c r="I56" s="39">
        <f>IF(INDEX!$H$17=1,'LA33 (Disadv - SFM)'!I55,IF(INDEX!$H$17=2,'LA34 (Disadv - TOTSPEC)'!I55))</f>
        <v>96</v>
      </c>
      <c r="J56" s="39">
        <f>IF(INDEX!$H$17=1,'LA33 (Disadv - SFM)'!J55,IF(INDEX!$H$17=2,'LA34 (Disadv - TOTSPEC)'!J55))</f>
        <v>95</v>
      </c>
      <c r="K56" s="39">
        <f>IF(INDEX!$H$17=1,'LA33 (Disadv - SFM)'!K55,IF(INDEX!$H$17=2,'LA34 (Disadv - TOTSPEC)'!K55))</f>
        <v>5</v>
      </c>
      <c r="L56" s="39">
        <f>IF(INDEX!$H$17=1,'LA33 (Disadv - SFM)'!L55,IF(INDEX!$H$17=2,'LA34 (Disadv - TOTSPEC)'!L55))</f>
        <v>7</v>
      </c>
      <c r="M56" s="39">
        <f>IF(INDEX!$H$17=1,'LA33 (Disadv - SFM)'!M55,IF(INDEX!$H$17=2,'LA34 (Disadv - TOTSPEC)'!M55))</f>
        <v>6</v>
      </c>
      <c r="N56" s="39">
        <f>IF(INDEX!$H$17=1,'LA33 (Disadv - SFM)'!N55,IF(INDEX!$H$17=2,'LA34 (Disadv - TOTSPEC)'!N55))</f>
        <v>90</v>
      </c>
      <c r="O56" s="39">
        <f>IF(INDEX!$H$17=1,'LA33 (Disadv - SFM)'!O55,IF(INDEX!$H$17=2,'LA34 (Disadv - TOTSPEC)'!O55))</f>
        <v>94</v>
      </c>
      <c r="P56" s="39">
        <f>IF(INDEX!$H$17=1,'LA33 (Disadv - SFM)'!P55,IF(INDEX!$H$17=2,'LA34 (Disadv - TOTSPEC)'!P55))</f>
        <v>93</v>
      </c>
      <c r="Q56" s="39">
        <f>IF(INDEX!$H$17=1,'LA33 (Disadv - SFM)'!Q55,IF(INDEX!$H$17=2,'LA34 (Disadv - TOTSPEC)'!Q55))</f>
        <v>39</v>
      </c>
      <c r="R56" s="39">
        <f>IF(INDEX!$H$17=1,'LA33 (Disadv - SFM)'!R55,IF(INDEX!$H$17=2,'LA34 (Disadv - TOTSPEC)'!R55))</f>
        <v>23</v>
      </c>
      <c r="S56" s="39">
        <f>IF(INDEX!$H$17=1,'LA33 (Disadv - SFM)'!S55,IF(INDEX!$H$17=2,'LA34 (Disadv - TOTSPEC)'!S55))</f>
        <v>26</v>
      </c>
      <c r="T56" s="39">
        <f>IF(INDEX!$H$17=1,'LA33 (Disadv - SFM)'!T55,IF(INDEX!$H$17=2,'LA34 (Disadv - TOTSPEC)'!T55))</f>
        <v>42</v>
      </c>
      <c r="U56" s="39">
        <f>IF(INDEX!$H$17=1,'LA33 (Disadv - SFM)'!U55,IF(INDEX!$H$17=2,'LA34 (Disadv - TOTSPEC)'!U55))</f>
        <v>55</v>
      </c>
      <c r="V56" s="39">
        <f>IF(INDEX!$H$17=1,'LA33 (Disadv - SFM)'!V55,IF(INDEX!$H$17=2,'LA34 (Disadv - TOTSPEC)'!V55))</f>
        <v>52</v>
      </c>
      <c r="W56" s="39">
        <f>IF(INDEX!$H$17=1,'LA33 (Disadv - SFM)'!W55,IF(INDEX!$H$17=2,'LA34 (Disadv - TOTSPEC)'!W55))</f>
        <v>7</v>
      </c>
      <c r="X56" s="39">
        <f>IF(INDEX!$H$17=1,'LA33 (Disadv - SFM)'!X55,IF(INDEX!$H$17=2,'LA34 (Disadv - TOTSPEC)'!X55))</f>
        <v>15</v>
      </c>
      <c r="Y56" s="39">
        <f>IF(INDEX!$H$17=1,'LA33 (Disadv - SFM)'!Y55,IF(INDEX!$H$17=2,'LA34 (Disadv - TOTSPEC)'!Y55))</f>
        <v>13</v>
      </c>
      <c r="Z56" s="39">
        <f>IF(INDEX!$H$17=1,'LA33 (Disadv - SFM)'!Z55,IF(INDEX!$H$17=2,'LA34 (Disadv - TOTSPEC)'!Z55))</f>
        <v>2</v>
      </c>
      <c r="AA56" s="39">
        <f>IF(INDEX!$H$17=1,'LA33 (Disadv - SFM)'!AA55,IF(INDEX!$H$17=2,'LA34 (Disadv - TOTSPEC)'!AA55))</f>
        <v>1</v>
      </c>
      <c r="AB56" s="39">
        <f>IF(INDEX!$H$17=1,'LA33 (Disadv - SFM)'!AB55,IF(INDEX!$H$17=2,'LA34 (Disadv - TOTSPEC)'!AB55))</f>
        <v>1</v>
      </c>
      <c r="AC56" s="39">
        <f>IF(INDEX!$H$17=1,'LA33 (Disadv - SFM)'!AC55,IF(INDEX!$H$17=2,'LA34 (Disadv - TOTSPEC)'!AC55))</f>
        <v>3</v>
      </c>
      <c r="AD56" s="39">
        <f>IF(INDEX!$H$17=1,'LA33 (Disadv - SFM)'!AD55,IF(INDEX!$H$17=2,'LA34 (Disadv - TOTSPEC)'!AD55))</f>
        <v>2</v>
      </c>
      <c r="AE56" s="39">
        <f>IF(INDEX!$H$17=1,'LA33 (Disadv - SFM)'!AE55,IF(INDEX!$H$17=2,'LA34 (Disadv - TOTSPEC)'!AE55))</f>
        <v>2</v>
      </c>
      <c r="AF56" s="39" t="str">
        <f>IF(INDEX!$H$17=1,'LA33 (Disadv - SFM)'!AF55,IF(INDEX!$H$17=2,'LA34 (Disadv - TOTSPEC)'!AF55))</f>
        <v>x</v>
      </c>
      <c r="AG56" s="39" t="str">
        <f>IF(INDEX!$H$17=1,'LA33 (Disadv - SFM)'!AG55,IF(INDEX!$H$17=2,'LA34 (Disadv - TOTSPEC)'!AG55))</f>
        <v>x</v>
      </c>
      <c r="AH56" s="39">
        <f>IF(INDEX!$H$17=1,'LA33 (Disadv - SFM)'!AH55,IF(INDEX!$H$17=2,'LA34 (Disadv - TOTSPEC)'!AH55))</f>
        <v>4</v>
      </c>
      <c r="AI56" s="39" t="str">
        <f>IF(INDEX!$H$17=1,'LA33 (Disadv - SFM)'!AI55,IF(INDEX!$H$17=2,'LA34 (Disadv - TOTSPEC)'!AI55))</f>
        <v>x</v>
      </c>
      <c r="AJ56" s="39" t="str">
        <f>IF(INDEX!$H$17=1,'LA33 (Disadv - SFM)'!AJ55,IF(INDEX!$H$17=2,'LA34 (Disadv - TOTSPEC)'!AJ55))</f>
        <v>x</v>
      </c>
      <c r="AK56" s="39" t="str">
        <f>IF(INDEX!$H$17=1,'LA33 (Disadv - SFM)'!AK55,IF(INDEX!$H$17=2,'LA34 (Disadv - TOTSPEC)'!AK55))</f>
        <v>-</v>
      </c>
    </row>
    <row r="57" spans="1:37" s="41" customFormat="1" ht="11.25" x14ac:dyDescent="0.2">
      <c r="A57" s="5" t="s">
        <v>359</v>
      </c>
      <c r="B57" s="100">
        <v>371</v>
      </c>
      <c r="C57" s="5" t="s">
        <v>178</v>
      </c>
      <c r="D57" s="80" t="s">
        <v>118</v>
      </c>
      <c r="E57" s="39">
        <f>IF(INDEX!$H$17=1,'LA33 (Disadv - SFM)'!E56,IF(INDEX!$H$17=2,'LA34 (Disadv - TOTSPEC)'!E56))</f>
        <v>995</v>
      </c>
      <c r="F57" s="39">
        <f>IF(INDEX!$H$17=1,'LA33 (Disadv - SFM)'!F56,IF(INDEX!$H$17=2,'LA34 (Disadv - TOTSPEC)'!F56))</f>
        <v>2320</v>
      </c>
      <c r="G57" s="39">
        <f>IF(INDEX!$H$17=1,'LA33 (Disadv - SFM)'!G56,IF(INDEX!$H$17=2,'LA34 (Disadv - TOTSPEC)'!G56))</f>
        <v>3315</v>
      </c>
      <c r="H57" s="39">
        <f>IF(INDEX!$H$17=1,'LA33 (Disadv - SFM)'!H56,IF(INDEX!$H$17=2,'LA34 (Disadv - TOTSPEC)'!H56))</f>
        <v>84</v>
      </c>
      <c r="I57" s="39">
        <f>IF(INDEX!$H$17=1,'LA33 (Disadv - SFM)'!I56,IF(INDEX!$H$17=2,'LA34 (Disadv - TOTSPEC)'!I56))</f>
        <v>95</v>
      </c>
      <c r="J57" s="39">
        <f>IF(INDEX!$H$17=1,'LA33 (Disadv - SFM)'!J56,IF(INDEX!$H$17=2,'LA34 (Disadv - TOTSPEC)'!J56))</f>
        <v>92</v>
      </c>
      <c r="K57" s="39">
        <f>IF(INDEX!$H$17=1,'LA33 (Disadv - SFM)'!K56,IF(INDEX!$H$17=2,'LA34 (Disadv - TOTSPEC)'!K56))</f>
        <v>5</v>
      </c>
      <c r="L57" s="39">
        <f>IF(INDEX!$H$17=1,'LA33 (Disadv - SFM)'!L56,IF(INDEX!$H$17=2,'LA34 (Disadv - TOTSPEC)'!L56))</f>
        <v>8</v>
      </c>
      <c r="M57" s="39">
        <f>IF(INDEX!$H$17=1,'LA33 (Disadv - SFM)'!M56,IF(INDEX!$H$17=2,'LA34 (Disadv - TOTSPEC)'!M56))</f>
        <v>7</v>
      </c>
      <c r="N57" s="39">
        <f>IF(INDEX!$H$17=1,'LA33 (Disadv - SFM)'!N56,IF(INDEX!$H$17=2,'LA34 (Disadv - TOTSPEC)'!N56))</f>
        <v>77</v>
      </c>
      <c r="O57" s="39">
        <f>IF(INDEX!$H$17=1,'LA33 (Disadv - SFM)'!O56,IF(INDEX!$H$17=2,'LA34 (Disadv - TOTSPEC)'!O56))</f>
        <v>91</v>
      </c>
      <c r="P57" s="39">
        <f>IF(INDEX!$H$17=1,'LA33 (Disadv - SFM)'!P56,IF(INDEX!$H$17=2,'LA34 (Disadv - TOTSPEC)'!P56))</f>
        <v>87</v>
      </c>
      <c r="Q57" s="39">
        <f>IF(INDEX!$H$17=1,'LA33 (Disadv - SFM)'!Q56,IF(INDEX!$H$17=2,'LA34 (Disadv - TOTSPEC)'!Q56))</f>
        <v>43</v>
      </c>
      <c r="R57" s="39">
        <f>IF(INDEX!$H$17=1,'LA33 (Disadv - SFM)'!R56,IF(INDEX!$H$17=2,'LA34 (Disadv - TOTSPEC)'!R56))</f>
        <v>32</v>
      </c>
      <c r="S57" s="39">
        <f>IF(INDEX!$H$17=1,'LA33 (Disadv - SFM)'!S56,IF(INDEX!$H$17=2,'LA34 (Disadv - TOTSPEC)'!S56))</f>
        <v>35</v>
      </c>
      <c r="T57" s="39">
        <f>IF(INDEX!$H$17=1,'LA33 (Disadv - SFM)'!T56,IF(INDEX!$H$17=2,'LA34 (Disadv - TOTSPEC)'!T56))</f>
        <v>32</v>
      </c>
      <c r="U57" s="39">
        <f>IF(INDEX!$H$17=1,'LA33 (Disadv - SFM)'!U56,IF(INDEX!$H$17=2,'LA34 (Disadv - TOTSPEC)'!U56))</f>
        <v>54</v>
      </c>
      <c r="V57" s="39">
        <f>IF(INDEX!$H$17=1,'LA33 (Disadv - SFM)'!V56,IF(INDEX!$H$17=2,'LA34 (Disadv - TOTSPEC)'!V56))</f>
        <v>47</v>
      </c>
      <c r="W57" s="39">
        <f>IF(INDEX!$H$17=1,'LA33 (Disadv - SFM)'!W56,IF(INDEX!$H$17=2,'LA34 (Disadv - TOTSPEC)'!W56))</f>
        <v>2</v>
      </c>
      <c r="X57" s="39">
        <f>IF(INDEX!$H$17=1,'LA33 (Disadv - SFM)'!X56,IF(INDEX!$H$17=2,'LA34 (Disadv - TOTSPEC)'!X56))</f>
        <v>4</v>
      </c>
      <c r="Y57" s="39">
        <f>IF(INDEX!$H$17=1,'LA33 (Disadv - SFM)'!Y56,IF(INDEX!$H$17=2,'LA34 (Disadv - TOTSPEC)'!Y56))</f>
        <v>3</v>
      </c>
      <c r="Z57" s="39">
        <f>IF(INDEX!$H$17=1,'LA33 (Disadv - SFM)'!Z56,IF(INDEX!$H$17=2,'LA34 (Disadv - TOTSPEC)'!Z56))</f>
        <v>1</v>
      </c>
      <c r="AA57" s="39">
        <f>IF(INDEX!$H$17=1,'LA33 (Disadv - SFM)'!AA56,IF(INDEX!$H$17=2,'LA34 (Disadv - TOTSPEC)'!AA56))</f>
        <v>1</v>
      </c>
      <c r="AB57" s="39">
        <f>IF(INDEX!$H$17=1,'LA33 (Disadv - SFM)'!AB56,IF(INDEX!$H$17=2,'LA34 (Disadv - TOTSPEC)'!AB56))</f>
        <v>1</v>
      </c>
      <c r="AC57" s="39">
        <f>IF(INDEX!$H$17=1,'LA33 (Disadv - SFM)'!AC56,IF(INDEX!$H$17=2,'LA34 (Disadv - TOTSPEC)'!AC56))</f>
        <v>7</v>
      </c>
      <c r="AD57" s="39">
        <f>IF(INDEX!$H$17=1,'LA33 (Disadv - SFM)'!AD56,IF(INDEX!$H$17=2,'LA34 (Disadv - TOTSPEC)'!AD56))</f>
        <v>4</v>
      </c>
      <c r="AE57" s="39">
        <f>IF(INDEX!$H$17=1,'LA33 (Disadv - SFM)'!AE56,IF(INDEX!$H$17=2,'LA34 (Disadv - TOTSPEC)'!AE56))</f>
        <v>5</v>
      </c>
      <c r="AF57" s="39">
        <f>IF(INDEX!$H$17=1,'LA33 (Disadv - SFM)'!AF56,IF(INDEX!$H$17=2,'LA34 (Disadv - TOTSPEC)'!AF56))</f>
        <v>15</v>
      </c>
      <c r="AG57" s="39">
        <f>IF(INDEX!$H$17=1,'LA33 (Disadv - SFM)'!AG56,IF(INDEX!$H$17=2,'LA34 (Disadv - TOTSPEC)'!AG56))</f>
        <v>4</v>
      </c>
      <c r="AH57" s="39">
        <f>IF(INDEX!$H$17=1,'LA33 (Disadv - SFM)'!AH56,IF(INDEX!$H$17=2,'LA34 (Disadv - TOTSPEC)'!AH56))</f>
        <v>8</v>
      </c>
      <c r="AI57" s="39">
        <f>IF(INDEX!$H$17=1,'LA33 (Disadv - SFM)'!AI56,IF(INDEX!$H$17=2,'LA34 (Disadv - TOTSPEC)'!AI56))</f>
        <v>1</v>
      </c>
      <c r="AJ57" s="39">
        <f>IF(INDEX!$H$17=1,'LA33 (Disadv - SFM)'!AJ56,IF(INDEX!$H$17=2,'LA34 (Disadv - TOTSPEC)'!AJ56))</f>
        <v>1</v>
      </c>
      <c r="AK57" s="39">
        <f>IF(INDEX!$H$17=1,'LA33 (Disadv - SFM)'!AK56,IF(INDEX!$H$17=2,'LA34 (Disadv - TOTSPEC)'!AK56))</f>
        <v>1</v>
      </c>
    </row>
    <row r="58" spans="1:37" s="41" customFormat="1" ht="11.25" x14ac:dyDescent="0.2">
      <c r="A58" s="5" t="s">
        <v>360</v>
      </c>
      <c r="B58" s="100">
        <v>811</v>
      </c>
      <c r="C58" s="5" t="s">
        <v>183</v>
      </c>
      <c r="D58" s="80" t="s">
        <v>118</v>
      </c>
      <c r="E58" s="39">
        <f>IF(INDEX!$H$17=1,'LA33 (Disadv - SFM)'!E57,IF(INDEX!$H$17=2,'LA34 (Disadv - TOTSPEC)'!E57))</f>
        <v>625</v>
      </c>
      <c r="F58" s="39">
        <f>IF(INDEX!$H$17=1,'LA33 (Disadv - SFM)'!F57,IF(INDEX!$H$17=2,'LA34 (Disadv - TOTSPEC)'!F57))</f>
        <v>3105</v>
      </c>
      <c r="G58" s="39">
        <f>IF(INDEX!$H$17=1,'LA33 (Disadv - SFM)'!G57,IF(INDEX!$H$17=2,'LA34 (Disadv - TOTSPEC)'!G57))</f>
        <v>3730</v>
      </c>
      <c r="H58" s="39">
        <f>IF(INDEX!$H$17=1,'LA33 (Disadv - SFM)'!H57,IF(INDEX!$H$17=2,'LA34 (Disadv - TOTSPEC)'!H57))</f>
        <v>89</v>
      </c>
      <c r="I58" s="39">
        <f>IF(INDEX!$H$17=1,'LA33 (Disadv - SFM)'!I57,IF(INDEX!$H$17=2,'LA34 (Disadv - TOTSPEC)'!I57))</f>
        <v>96</v>
      </c>
      <c r="J58" s="39">
        <f>IF(INDEX!$H$17=1,'LA33 (Disadv - SFM)'!J57,IF(INDEX!$H$17=2,'LA34 (Disadv - TOTSPEC)'!J57))</f>
        <v>95</v>
      </c>
      <c r="K58" s="39">
        <f>IF(INDEX!$H$17=1,'LA33 (Disadv - SFM)'!K57,IF(INDEX!$H$17=2,'LA34 (Disadv - TOTSPEC)'!K57))</f>
        <v>5</v>
      </c>
      <c r="L58" s="39">
        <f>IF(INDEX!$H$17=1,'LA33 (Disadv - SFM)'!L57,IF(INDEX!$H$17=2,'LA34 (Disadv - TOTSPEC)'!L57))</f>
        <v>10</v>
      </c>
      <c r="M58" s="39">
        <f>IF(INDEX!$H$17=1,'LA33 (Disadv - SFM)'!M57,IF(INDEX!$H$17=2,'LA34 (Disadv - TOTSPEC)'!M57))</f>
        <v>9</v>
      </c>
      <c r="N58" s="39">
        <f>IF(INDEX!$H$17=1,'LA33 (Disadv - SFM)'!N57,IF(INDEX!$H$17=2,'LA34 (Disadv - TOTSPEC)'!N57))</f>
        <v>87</v>
      </c>
      <c r="O58" s="39">
        <f>IF(INDEX!$H$17=1,'LA33 (Disadv - SFM)'!O57,IF(INDEX!$H$17=2,'LA34 (Disadv - TOTSPEC)'!O57))</f>
        <v>94</v>
      </c>
      <c r="P58" s="39">
        <f>IF(INDEX!$H$17=1,'LA33 (Disadv - SFM)'!P57,IF(INDEX!$H$17=2,'LA34 (Disadv - TOTSPEC)'!P57))</f>
        <v>93</v>
      </c>
      <c r="Q58" s="39">
        <f>IF(INDEX!$H$17=1,'LA33 (Disadv - SFM)'!Q57,IF(INDEX!$H$17=2,'LA34 (Disadv - TOTSPEC)'!Q57))</f>
        <v>52</v>
      </c>
      <c r="R58" s="39">
        <f>IF(INDEX!$H$17=1,'LA33 (Disadv - SFM)'!R57,IF(INDEX!$H$17=2,'LA34 (Disadv - TOTSPEC)'!R57))</f>
        <v>37</v>
      </c>
      <c r="S58" s="39">
        <f>IF(INDEX!$H$17=1,'LA33 (Disadv - SFM)'!S57,IF(INDEX!$H$17=2,'LA34 (Disadv - TOTSPEC)'!S57))</f>
        <v>40</v>
      </c>
      <c r="T58" s="39">
        <f>IF(INDEX!$H$17=1,'LA33 (Disadv - SFM)'!T57,IF(INDEX!$H$17=2,'LA34 (Disadv - TOTSPEC)'!T57))</f>
        <v>23</v>
      </c>
      <c r="U58" s="39">
        <f>IF(INDEX!$H$17=1,'LA33 (Disadv - SFM)'!U57,IF(INDEX!$H$17=2,'LA34 (Disadv - TOTSPEC)'!U57))</f>
        <v>40</v>
      </c>
      <c r="V58" s="39">
        <f>IF(INDEX!$H$17=1,'LA33 (Disadv - SFM)'!V57,IF(INDEX!$H$17=2,'LA34 (Disadv - TOTSPEC)'!V57))</f>
        <v>37</v>
      </c>
      <c r="W58" s="39">
        <f>IF(INDEX!$H$17=1,'LA33 (Disadv - SFM)'!W57,IF(INDEX!$H$17=2,'LA34 (Disadv - TOTSPEC)'!W57))</f>
        <v>10</v>
      </c>
      <c r="X58" s="39">
        <f>IF(INDEX!$H$17=1,'LA33 (Disadv - SFM)'!X57,IF(INDEX!$H$17=2,'LA34 (Disadv - TOTSPEC)'!X57))</f>
        <v>15</v>
      </c>
      <c r="Y58" s="39">
        <f>IF(INDEX!$H$17=1,'LA33 (Disadv - SFM)'!Y57,IF(INDEX!$H$17=2,'LA34 (Disadv - TOTSPEC)'!Y57))</f>
        <v>15</v>
      </c>
      <c r="Z58" s="39">
        <f>IF(INDEX!$H$17=1,'LA33 (Disadv - SFM)'!Z57,IF(INDEX!$H$17=2,'LA34 (Disadv - TOTSPEC)'!Z57))</f>
        <v>1</v>
      </c>
      <c r="AA58" s="39">
        <f>IF(INDEX!$H$17=1,'LA33 (Disadv - SFM)'!AA57,IF(INDEX!$H$17=2,'LA34 (Disadv - TOTSPEC)'!AA57))</f>
        <v>1</v>
      </c>
      <c r="AB58" s="39">
        <f>IF(INDEX!$H$17=1,'LA33 (Disadv - SFM)'!AB57,IF(INDEX!$H$17=2,'LA34 (Disadv - TOTSPEC)'!AB57))</f>
        <v>1</v>
      </c>
      <c r="AC58" s="39">
        <f>IF(INDEX!$H$17=1,'LA33 (Disadv - SFM)'!AC57,IF(INDEX!$H$17=2,'LA34 (Disadv - TOTSPEC)'!AC57))</f>
        <v>2</v>
      </c>
      <c r="AD58" s="39">
        <f>IF(INDEX!$H$17=1,'LA33 (Disadv - SFM)'!AD57,IF(INDEX!$H$17=2,'LA34 (Disadv - TOTSPEC)'!AD57))</f>
        <v>2</v>
      </c>
      <c r="AE58" s="39">
        <f>IF(INDEX!$H$17=1,'LA33 (Disadv - SFM)'!AE57,IF(INDEX!$H$17=2,'LA34 (Disadv - TOTSPEC)'!AE57))</f>
        <v>2</v>
      </c>
      <c r="AF58" s="39">
        <f>IF(INDEX!$H$17=1,'LA33 (Disadv - SFM)'!AF57,IF(INDEX!$H$17=2,'LA34 (Disadv - TOTSPEC)'!AF57))</f>
        <v>10</v>
      </c>
      <c r="AG58" s="39">
        <f>IF(INDEX!$H$17=1,'LA33 (Disadv - SFM)'!AG57,IF(INDEX!$H$17=2,'LA34 (Disadv - TOTSPEC)'!AG57))</f>
        <v>3</v>
      </c>
      <c r="AH58" s="39">
        <f>IF(INDEX!$H$17=1,'LA33 (Disadv - SFM)'!AH57,IF(INDEX!$H$17=2,'LA34 (Disadv - TOTSPEC)'!AH57))</f>
        <v>4</v>
      </c>
      <c r="AI58" s="39" t="str">
        <f>IF(INDEX!$H$17=1,'LA33 (Disadv - SFM)'!AI57,IF(INDEX!$H$17=2,'LA34 (Disadv - TOTSPEC)'!AI57))</f>
        <v>-</v>
      </c>
      <c r="AJ58" s="39">
        <f>IF(INDEX!$H$17=1,'LA33 (Disadv - SFM)'!AJ57,IF(INDEX!$H$17=2,'LA34 (Disadv - TOTSPEC)'!AJ57))</f>
        <v>1</v>
      </c>
      <c r="AK58" s="39">
        <f>IF(INDEX!$H$17=1,'LA33 (Disadv - SFM)'!AK57,IF(INDEX!$H$17=2,'LA34 (Disadv - TOTSPEC)'!AK57))</f>
        <v>1</v>
      </c>
    </row>
    <row r="59" spans="1:37" s="41" customFormat="1" ht="11.25" x14ac:dyDescent="0.2">
      <c r="A59" s="101" t="s">
        <v>361</v>
      </c>
      <c r="B59" s="100">
        <v>810</v>
      </c>
      <c r="C59" s="5" t="s">
        <v>207</v>
      </c>
      <c r="D59" s="80" t="s">
        <v>118</v>
      </c>
      <c r="E59" s="39">
        <f>IF(INDEX!$H$17=1,'LA33 (Disadv - SFM)'!E58,IF(INDEX!$H$17=2,'LA34 (Disadv - TOTSPEC)'!E58))</f>
        <v>995</v>
      </c>
      <c r="F59" s="39">
        <f>IF(INDEX!$H$17=1,'LA33 (Disadv - SFM)'!F58,IF(INDEX!$H$17=2,'LA34 (Disadv - TOTSPEC)'!F58))</f>
        <v>1490</v>
      </c>
      <c r="G59" s="39">
        <f>IF(INDEX!$H$17=1,'LA33 (Disadv - SFM)'!G58,IF(INDEX!$H$17=2,'LA34 (Disadv - TOTSPEC)'!G58))</f>
        <v>2485</v>
      </c>
      <c r="H59" s="39">
        <f>IF(INDEX!$H$17=1,'LA33 (Disadv - SFM)'!H58,IF(INDEX!$H$17=2,'LA34 (Disadv - TOTSPEC)'!H58))</f>
        <v>85</v>
      </c>
      <c r="I59" s="39">
        <f>IF(INDEX!$H$17=1,'LA33 (Disadv - SFM)'!I58,IF(INDEX!$H$17=2,'LA34 (Disadv - TOTSPEC)'!I58))</f>
        <v>95</v>
      </c>
      <c r="J59" s="39">
        <f>IF(INDEX!$H$17=1,'LA33 (Disadv - SFM)'!J58,IF(INDEX!$H$17=2,'LA34 (Disadv - TOTSPEC)'!J58))</f>
        <v>91</v>
      </c>
      <c r="K59" s="39">
        <f>IF(INDEX!$H$17=1,'LA33 (Disadv - SFM)'!K58,IF(INDEX!$H$17=2,'LA34 (Disadv - TOTSPEC)'!K58))</f>
        <v>8</v>
      </c>
      <c r="L59" s="39">
        <f>IF(INDEX!$H$17=1,'LA33 (Disadv - SFM)'!L58,IF(INDEX!$H$17=2,'LA34 (Disadv - TOTSPEC)'!L58))</f>
        <v>12</v>
      </c>
      <c r="M59" s="39">
        <f>IF(INDEX!$H$17=1,'LA33 (Disadv - SFM)'!M58,IF(INDEX!$H$17=2,'LA34 (Disadv - TOTSPEC)'!M58))</f>
        <v>10</v>
      </c>
      <c r="N59" s="39">
        <f>IF(INDEX!$H$17=1,'LA33 (Disadv - SFM)'!N58,IF(INDEX!$H$17=2,'LA34 (Disadv - TOTSPEC)'!N58))</f>
        <v>83</v>
      </c>
      <c r="O59" s="39">
        <f>IF(INDEX!$H$17=1,'LA33 (Disadv - SFM)'!O58,IF(INDEX!$H$17=2,'LA34 (Disadv - TOTSPEC)'!O58))</f>
        <v>91</v>
      </c>
      <c r="P59" s="39">
        <f>IF(INDEX!$H$17=1,'LA33 (Disadv - SFM)'!P58,IF(INDEX!$H$17=2,'LA34 (Disadv - TOTSPEC)'!P58))</f>
        <v>88</v>
      </c>
      <c r="Q59" s="39">
        <f>IF(INDEX!$H$17=1,'LA33 (Disadv - SFM)'!Q58,IF(INDEX!$H$17=2,'LA34 (Disadv - TOTSPEC)'!Q58))</f>
        <v>45</v>
      </c>
      <c r="R59" s="39">
        <f>IF(INDEX!$H$17=1,'LA33 (Disadv - SFM)'!R58,IF(INDEX!$H$17=2,'LA34 (Disadv - TOTSPEC)'!R58))</f>
        <v>33</v>
      </c>
      <c r="S59" s="39">
        <f>IF(INDEX!$H$17=1,'LA33 (Disadv - SFM)'!S58,IF(INDEX!$H$17=2,'LA34 (Disadv - TOTSPEC)'!S58))</f>
        <v>37</v>
      </c>
      <c r="T59" s="39">
        <f>IF(INDEX!$H$17=1,'LA33 (Disadv - SFM)'!T58,IF(INDEX!$H$17=2,'LA34 (Disadv - TOTSPEC)'!T58))</f>
        <v>11</v>
      </c>
      <c r="U59" s="39">
        <f>IF(INDEX!$H$17=1,'LA33 (Disadv - SFM)'!U58,IF(INDEX!$H$17=2,'LA34 (Disadv - TOTSPEC)'!U58))</f>
        <v>15</v>
      </c>
      <c r="V59" s="39">
        <f>IF(INDEX!$H$17=1,'LA33 (Disadv - SFM)'!V58,IF(INDEX!$H$17=2,'LA34 (Disadv - TOTSPEC)'!V58))</f>
        <v>13</v>
      </c>
      <c r="W59" s="39">
        <f>IF(INDEX!$H$17=1,'LA33 (Disadv - SFM)'!W58,IF(INDEX!$H$17=2,'LA34 (Disadv - TOTSPEC)'!W58))</f>
        <v>26</v>
      </c>
      <c r="X59" s="39">
        <f>IF(INDEX!$H$17=1,'LA33 (Disadv - SFM)'!X58,IF(INDEX!$H$17=2,'LA34 (Disadv - TOTSPEC)'!X58))</f>
        <v>43</v>
      </c>
      <c r="Y59" s="39">
        <f>IF(INDEX!$H$17=1,'LA33 (Disadv - SFM)'!Y58,IF(INDEX!$H$17=2,'LA34 (Disadv - TOTSPEC)'!Y58))</f>
        <v>36</v>
      </c>
      <c r="Z59" s="39">
        <f>IF(INDEX!$H$17=1,'LA33 (Disadv - SFM)'!Z58,IF(INDEX!$H$17=2,'LA34 (Disadv - TOTSPEC)'!Z58))</f>
        <v>1</v>
      </c>
      <c r="AA59" s="39">
        <f>IF(INDEX!$H$17=1,'LA33 (Disadv - SFM)'!AA58,IF(INDEX!$H$17=2,'LA34 (Disadv - TOTSPEC)'!AA58))</f>
        <v>1</v>
      </c>
      <c r="AB59" s="39">
        <f>IF(INDEX!$H$17=1,'LA33 (Disadv - SFM)'!AB58,IF(INDEX!$H$17=2,'LA34 (Disadv - TOTSPEC)'!AB58))</f>
        <v>1</v>
      </c>
      <c r="AC59" s="39">
        <f>IF(INDEX!$H$17=1,'LA33 (Disadv - SFM)'!AC58,IF(INDEX!$H$17=2,'LA34 (Disadv - TOTSPEC)'!AC58))</f>
        <v>2</v>
      </c>
      <c r="AD59" s="39">
        <f>IF(INDEX!$H$17=1,'LA33 (Disadv - SFM)'!AD58,IF(INDEX!$H$17=2,'LA34 (Disadv - TOTSPEC)'!AD58))</f>
        <v>3</v>
      </c>
      <c r="AE59" s="39">
        <f>IF(INDEX!$H$17=1,'LA33 (Disadv - SFM)'!AE58,IF(INDEX!$H$17=2,'LA34 (Disadv - TOTSPEC)'!AE58))</f>
        <v>3</v>
      </c>
      <c r="AF59" s="39">
        <f>IF(INDEX!$H$17=1,'LA33 (Disadv - SFM)'!AF58,IF(INDEX!$H$17=2,'LA34 (Disadv - TOTSPEC)'!AF58))</f>
        <v>14</v>
      </c>
      <c r="AG59" s="39">
        <f>IF(INDEX!$H$17=1,'LA33 (Disadv - SFM)'!AG58,IF(INDEX!$H$17=2,'LA34 (Disadv - TOTSPEC)'!AG58))</f>
        <v>5</v>
      </c>
      <c r="AH59" s="39">
        <f>IF(INDEX!$H$17=1,'LA33 (Disadv - SFM)'!AH58,IF(INDEX!$H$17=2,'LA34 (Disadv - TOTSPEC)'!AH58))</f>
        <v>9</v>
      </c>
      <c r="AI59" s="39">
        <f>IF(INDEX!$H$17=1,'LA33 (Disadv - SFM)'!AI58,IF(INDEX!$H$17=2,'LA34 (Disadv - TOTSPEC)'!AI58))</f>
        <v>1</v>
      </c>
      <c r="AJ59" s="39" t="str">
        <f>IF(INDEX!$H$17=1,'LA33 (Disadv - SFM)'!AJ58,IF(INDEX!$H$17=2,'LA34 (Disadv - TOTSPEC)'!AJ58))</f>
        <v>-</v>
      </c>
      <c r="AK59" s="39">
        <f>IF(INDEX!$H$17=1,'LA33 (Disadv - SFM)'!AK58,IF(INDEX!$H$17=2,'LA34 (Disadv - TOTSPEC)'!AK58))</f>
        <v>1</v>
      </c>
    </row>
    <row r="60" spans="1:37" s="41" customFormat="1" ht="11.25" x14ac:dyDescent="0.2">
      <c r="A60" s="5" t="s">
        <v>362</v>
      </c>
      <c r="B60" s="100">
        <v>382</v>
      </c>
      <c r="C60" s="5" t="s">
        <v>209</v>
      </c>
      <c r="D60" s="80" t="s">
        <v>118</v>
      </c>
      <c r="E60" s="39">
        <f>IF(INDEX!$H$17=1,'LA33 (Disadv - SFM)'!E59,IF(INDEX!$H$17=2,'LA34 (Disadv - TOTSPEC)'!E59))</f>
        <v>1160</v>
      </c>
      <c r="F60" s="39">
        <f>IF(INDEX!$H$17=1,'LA33 (Disadv - SFM)'!F59,IF(INDEX!$H$17=2,'LA34 (Disadv - TOTSPEC)'!F59))</f>
        <v>3445</v>
      </c>
      <c r="G60" s="39">
        <f>IF(INDEX!$H$17=1,'LA33 (Disadv - SFM)'!G59,IF(INDEX!$H$17=2,'LA34 (Disadv - TOTSPEC)'!G59))</f>
        <v>4605</v>
      </c>
      <c r="H60" s="39">
        <f>IF(INDEX!$H$17=1,'LA33 (Disadv - SFM)'!H59,IF(INDEX!$H$17=2,'LA34 (Disadv - TOTSPEC)'!H59))</f>
        <v>89</v>
      </c>
      <c r="I60" s="39">
        <f>IF(INDEX!$H$17=1,'LA33 (Disadv - SFM)'!I59,IF(INDEX!$H$17=2,'LA34 (Disadv - TOTSPEC)'!I59))</f>
        <v>96</v>
      </c>
      <c r="J60" s="39">
        <f>IF(INDEX!$H$17=1,'LA33 (Disadv - SFM)'!J59,IF(INDEX!$H$17=2,'LA34 (Disadv - TOTSPEC)'!J59))</f>
        <v>95</v>
      </c>
      <c r="K60" s="39">
        <f>IF(INDEX!$H$17=1,'LA33 (Disadv - SFM)'!K59,IF(INDEX!$H$17=2,'LA34 (Disadv - TOTSPEC)'!K59))</f>
        <v>6</v>
      </c>
      <c r="L60" s="39">
        <f>IF(INDEX!$H$17=1,'LA33 (Disadv - SFM)'!L59,IF(INDEX!$H$17=2,'LA34 (Disadv - TOTSPEC)'!L59))</f>
        <v>9</v>
      </c>
      <c r="M60" s="39">
        <f>IF(INDEX!$H$17=1,'LA33 (Disadv - SFM)'!M59,IF(INDEX!$H$17=2,'LA34 (Disadv - TOTSPEC)'!M59))</f>
        <v>8</v>
      </c>
      <c r="N60" s="39">
        <f>IF(INDEX!$H$17=1,'LA33 (Disadv - SFM)'!N59,IF(INDEX!$H$17=2,'LA34 (Disadv - TOTSPEC)'!N59))</f>
        <v>86</v>
      </c>
      <c r="O60" s="39">
        <f>IF(INDEX!$H$17=1,'LA33 (Disadv - SFM)'!O59,IF(INDEX!$H$17=2,'LA34 (Disadv - TOTSPEC)'!O59))</f>
        <v>94</v>
      </c>
      <c r="P60" s="39">
        <f>IF(INDEX!$H$17=1,'LA33 (Disadv - SFM)'!P59,IF(INDEX!$H$17=2,'LA34 (Disadv - TOTSPEC)'!P59))</f>
        <v>92</v>
      </c>
      <c r="Q60" s="39">
        <f>IF(INDEX!$H$17=1,'LA33 (Disadv - SFM)'!Q59,IF(INDEX!$H$17=2,'LA34 (Disadv - TOTSPEC)'!Q59))</f>
        <v>48</v>
      </c>
      <c r="R60" s="39">
        <f>IF(INDEX!$H$17=1,'LA33 (Disadv - SFM)'!R59,IF(INDEX!$H$17=2,'LA34 (Disadv - TOTSPEC)'!R59))</f>
        <v>31</v>
      </c>
      <c r="S60" s="39">
        <f>IF(INDEX!$H$17=1,'LA33 (Disadv - SFM)'!S59,IF(INDEX!$H$17=2,'LA34 (Disadv - TOTSPEC)'!S59))</f>
        <v>35</v>
      </c>
      <c r="T60" s="39">
        <f>IF(INDEX!$H$17=1,'LA33 (Disadv - SFM)'!T59,IF(INDEX!$H$17=2,'LA34 (Disadv - TOTSPEC)'!T59))</f>
        <v>11</v>
      </c>
      <c r="U60" s="39">
        <f>IF(INDEX!$H$17=1,'LA33 (Disadv - SFM)'!U59,IF(INDEX!$H$17=2,'LA34 (Disadv - TOTSPEC)'!U59))</f>
        <v>22</v>
      </c>
      <c r="V60" s="39">
        <f>IF(INDEX!$H$17=1,'LA33 (Disadv - SFM)'!V59,IF(INDEX!$H$17=2,'LA34 (Disadv - TOTSPEC)'!V59))</f>
        <v>19</v>
      </c>
      <c r="W60" s="39">
        <f>IF(INDEX!$H$17=1,'LA33 (Disadv - SFM)'!W59,IF(INDEX!$H$17=2,'LA34 (Disadv - TOTSPEC)'!W59))</f>
        <v>27</v>
      </c>
      <c r="X60" s="39">
        <f>IF(INDEX!$H$17=1,'LA33 (Disadv - SFM)'!X59,IF(INDEX!$H$17=2,'LA34 (Disadv - TOTSPEC)'!X59))</f>
        <v>41</v>
      </c>
      <c r="Y60" s="39">
        <f>IF(INDEX!$H$17=1,'LA33 (Disadv - SFM)'!Y59,IF(INDEX!$H$17=2,'LA34 (Disadv - TOTSPEC)'!Y59))</f>
        <v>37</v>
      </c>
      <c r="Z60" s="39" t="str">
        <f>IF(INDEX!$H$17=1,'LA33 (Disadv - SFM)'!Z59,IF(INDEX!$H$17=2,'LA34 (Disadv - TOTSPEC)'!Z59))</f>
        <v>-</v>
      </c>
      <c r="AA60" s="39" t="str">
        <f>IF(INDEX!$H$17=1,'LA33 (Disadv - SFM)'!AA59,IF(INDEX!$H$17=2,'LA34 (Disadv - TOTSPEC)'!AA59))</f>
        <v>-</v>
      </c>
      <c r="AB60" s="39" t="str">
        <f>IF(INDEX!$H$17=1,'LA33 (Disadv - SFM)'!AB59,IF(INDEX!$H$17=2,'LA34 (Disadv - TOTSPEC)'!AB59))</f>
        <v>-</v>
      </c>
      <c r="AC60" s="39">
        <f>IF(INDEX!$H$17=1,'LA33 (Disadv - SFM)'!AC59,IF(INDEX!$H$17=2,'LA34 (Disadv - TOTSPEC)'!AC59))</f>
        <v>3</v>
      </c>
      <c r="AD60" s="39">
        <f>IF(INDEX!$H$17=1,'LA33 (Disadv - SFM)'!AD59,IF(INDEX!$H$17=2,'LA34 (Disadv - TOTSPEC)'!AD59))</f>
        <v>2</v>
      </c>
      <c r="AE60" s="39">
        <f>IF(INDEX!$H$17=1,'LA33 (Disadv - SFM)'!AE59,IF(INDEX!$H$17=2,'LA34 (Disadv - TOTSPEC)'!AE59))</f>
        <v>2</v>
      </c>
      <c r="AF60" s="39">
        <f>IF(INDEX!$H$17=1,'LA33 (Disadv - SFM)'!AF59,IF(INDEX!$H$17=2,'LA34 (Disadv - TOTSPEC)'!AF59))</f>
        <v>11</v>
      </c>
      <c r="AG60" s="39">
        <f>IF(INDEX!$H$17=1,'LA33 (Disadv - SFM)'!AG59,IF(INDEX!$H$17=2,'LA34 (Disadv - TOTSPEC)'!AG59))</f>
        <v>3</v>
      </c>
      <c r="AH60" s="39">
        <f>IF(INDEX!$H$17=1,'LA33 (Disadv - SFM)'!AH59,IF(INDEX!$H$17=2,'LA34 (Disadv - TOTSPEC)'!AH59))</f>
        <v>5</v>
      </c>
      <c r="AI60" s="39">
        <f>IF(INDEX!$H$17=1,'LA33 (Disadv - SFM)'!AI59,IF(INDEX!$H$17=2,'LA34 (Disadv - TOTSPEC)'!AI59))</f>
        <v>1</v>
      </c>
      <c r="AJ60" s="39">
        <f>IF(INDEX!$H$17=1,'LA33 (Disadv - SFM)'!AJ59,IF(INDEX!$H$17=2,'LA34 (Disadv - TOTSPEC)'!AJ59))</f>
        <v>1</v>
      </c>
      <c r="AK60" s="39">
        <f>IF(INDEX!$H$17=1,'LA33 (Disadv - SFM)'!AK59,IF(INDEX!$H$17=2,'LA34 (Disadv - TOTSPEC)'!AK59))</f>
        <v>1</v>
      </c>
    </row>
    <row r="61" spans="1:37" s="41" customFormat="1" ht="11.25" x14ac:dyDescent="0.2">
      <c r="A61" s="5" t="s">
        <v>363</v>
      </c>
      <c r="B61" s="100">
        <v>383</v>
      </c>
      <c r="C61" s="5" t="s">
        <v>213</v>
      </c>
      <c r="D61" s="80" t="s">
        <v>118</v>
      </c>
      <c r="E61" s="39">
        <f>IF(INDEX!$H$17=1,'LA33 (Disadv - SFM)'!E60,IF(INDEX!$H$17=2,'LA34 (Disadv - TOTSPEC)'!E60))</f>
        <v>2355</v>
      </c>
      <c r="F61" s="39">
        <f>IF(INDEX!$H$17=1,'LA33 (Disadv - SFM)'!F60,IF(INDEX!$H$17=2,'LA34 (Disadv - TOTSPEC)'!F60))</f>
        <v>5190</v>
      </c>
      <c r="G61" s="39">
        <f>IF(INDEX!$H$17=1,'LA33 (Disadv - SFM)'!G60,IF(INDEX!$H$17=2,'LA34 (Disadv - TOTSPEC)'!G60))</f>
        <v>7545</v>
      </c>
      <c r="H61" s="39">
        <f>IF(INDEX!$H$17=1,'LA33 (Disadv - SFM)'!H60,IF(INDEX!$H$17=2,'LA34 (Disadv - TOTSPEC)'!H60))</f>
        <v>85</v>
      </c>
      <c r="I61" s="39">
        <f>IF(INDEX!$H$17=1,'LA33 (Disadv - SFM)'!I60,IF(INDEX!$H$17=2,'LA34 (Disadv - TOTSPEC)'!I60))</f>
        <v>95</v>
      </c>
      <c r="J61" s="39">
        <f>IF(INDEX!$H$17=1,'LA33 (Disadv - SFM)'!J60,IF(INDEX!$H$17=2,'LA34 (Disadv - TOTSPEC)'!J60))</f>
        <v>92</v>
      </c>
      <c r="K61" s="39">
        <f>IF(INDEX!$H$17=1,'LA33 (Disadv - SFM)'!K60,IF(INDEX!$H$17=2,'LA34 (Disadv - TOTSPEC)'!K60))</f>
        <v>6</v>
      </c>
      <c r="L61" s="39">
        <f>IF(INDEX!$H$17=1,'LA33 (Disadv - SFM)'!L60,IF(INDEX!$H$17=2,'LA34 (Disadv - TOTSPEC)'!L60))</f>
        <v>7</v>
      </c>
      <c r="M61" s="39">
        <f>IF(INDEX!$H$17=1,'LA33 (Disadv - SFM)'!M60,IF(INDEX!$H$17=2,'LA34 (Disadv - TOTSPEC)'!M60))</f>
        <v>7</v>
      </c>
      <c r="N61" s="39">
        <f>IF(INDEX!$H$17=1,'LA33 (Disadv - SFM)'!N60,IF(INDEX!$H$17=2,'LA34 (Disadv - TOTSPEC)'!N60))</f>
        <v>79</v>
      </c>
      <c r="O61" s="39">
        <f>IF(INDEX!$H$17=1,'LA33 (Disadv - SFM)'!O60,IF(INDEX!$H$17=2,'LA34 (Disadv - TOTSPEC)'!O60))</f>
        <v>92</v>
      </c>
      <c r="P61" s="39">
        <f>IF(INDEX!$H$17=1,'LA33 (Disadv - SFM)'!P60,IF(INDEX!$H$17=2,'LA34 (Disadv - TOTSPEC)'!P60))</f>
        <v>88</v>
      </c>
      <c r="Q61" s="39">
        <f>IF(INDEX!$H$17=1,'LA33 (Disadv - SFM)'!Q60,IF(INDEX!$H$17=2,'LA34 (Disadv - TOTSPEC)'!Q60))</f>
        <v>41</v>
      </c>
      <c r="R61" s="39">
        <f>IF(INDEX!$H$17=1,'LA33 (Disadv - SFM)'!R60,IF(INDEX!$H$17=2,'LA34 (Disadv - TOTSPEC)'!R60))</f>
        <v>28</v>
      </c>
      <c r="S61" s="39">
        <f>IF(INDEX!$H$17=1,'LA33 (Disadv - SFM)'!S60,IF(INDEX!$H$17=2,'LA34 (Disadv - TOTSPEC)'!S60))</f>
        <v>32</v>
      </c>
      <c r="T61" s="39">
        <f>IF(INDEX!$H$17=1,'LA33 (Disadv - SFM)'!T60,IF(INDEX!$H$17=2,'LA34 (Disadv - TOTSPEC)'!T60))</f>
        <v>28</v>
      </c>
      <c r="U61" s="39">
        <f>IF(INDEX!$H$17=1,'LA33 (Disadv - SFM)'!U60,IF(INDEX!$H$17=2,'LA34 (Disadv - TOTSPEC)'!U60))</f>
        <v>52</v>
      </c>
      <c r="V61" s="39">
        <f>IF(INDEX!$H$17=1,'LA33 (Disadv - SFM)'!V60,IF(INDEX!$H$17=2,'LA34 (Disadv - TOTSPEC)'!V60))</f>
        <v>45</v>
      </c>
      <c r="W61" s="39">
        <f>IF(INDEX!$H$17=1,'LA33 (Disadv - SFM)'!W60,IF(INDEX!$H$17=2,'LA34 (Disadv - TOTSPEC)'!W60))</f>
        <v>10</v>
      </c>
      <c r="X61" s="39">
        <f>IF(INDEX!$H$17=1,'LA33 (Disadv - SFM)'!X60,IF(INDEX!$H$17=2,'LA34 (Disadv - TOTSPEC)'!X60))</f>
        <v>11</v>
      </c>
      <c r="Y61" s="39">
        <f>IF(INDEX!$H$17=1,'LA33 (Disadv - SFM)'!Y60,IF(INDEX!$H$17=2,'LA34 (Disadv - TOTSPEC)'!Y60))</f>
        <v>11</v>
      </c>
      <c r="Z61" s="39">
        <f>IF(INDEX!$H$17=1,'LA33 (Disadv - SFM)'!Z60,IF(INDEX!$H$17=2,'LA34 (Disadv - TOTSPEC)'!Z60))</f>
        <v>1</v>
      </c>
      <c r="AA61" s="39">
        <f>IF(INDEX!$H$17=1,'LA33 (Disadv - SFM)'!AA60,IF(INDEX!$H$17=2,'LA34 (Disadv - TOTSPEC)'!AA60))</f>
        <v>1</v>
      </c>
      <c r="AB61" s="39">
        <f>IF(INDEX!$H$17=1,'LA33 (Disadv - SFM)'!AB60,IF(INDEX!$H$17=2,'LA34 (Disadv - TOTSPEC)'!AB60))</f>
        <v>1</v>
      </c>
      <c r="AC61" s="39">
        <f>IF(INDEX!$H$17=1,'LA33 (Disadv - SFM)'!AC60,IF(INDEX!$H$17=2,'LA34 (Disadv - TOTSPEC)'!AC60))</f>
        <v>5</v>
      </c>
      <c r="AD61" s="39">
        <f>IF(INDEX!$H$17=1,'LA33 (Disadv - SFM)'!AD60,IF(INDEX!$H$17=2,'LA34 (Disadv - TOTSPEC)'!AD60))</f>
        <v>3</v>
      </c>
      <c r="AE61" s="39">
        <f>IF(INDEX!$H$17=1,'LA33 (Disadv - SFM)'!AE60,IF(INDEX!$H$17=2,'LA34 (Disadv - TOTSPEC)'!AE60))</f>
        <v>4</v>
      </c>
      <c r="AF61" s="39">
        <f>IF(INDEX!$H$17=1,'LA33 (Disadv - SFM)'!AF60,IF(INDEX!$H$17=2,'LA34 (Disadv - TOTSPEC)'!AF60))</f>
        <v>14</v>
      </c>
      <c r="AG61" s="39">
        <f>IF(INDEX!$H$17=1,'LA33 (Disadv - SFM)'!AG60,IF(INDEX!$H$17=2,'LA34 (Disadv - TOTSPEC)'!AG60))</f>
        <v>4</v>
      </c>
      <c r="AH61" s="39">
        <f>IF(INDEX!$H$17=1,'LA33 (Disadv - SFM)'!AH60,IF(INDEX!$H$17=2,'LA34 (Disadv - TOTSPEC)'!AH60))</f>
        <v>7</v>
      </c>
      <c r="AI61" s="39">
        <f>IF(INDEX!$H$17=1,'LA33 (Disadv - SFM)'!AI60,IF(INDEX!$H$17=2,'LA34 (Disadv - TOTSPEC)'!AI60))</f>
        <v>1</v>
      </c>
      <c r="AJ61" s="39">
        <f>IF(INDEX!$H$17=1,'LA33 (Disadv - SFM)'!AJ60,IF(INDEX!$H$17=2,'LA34 (Disadv - TOTSPEC)'!AJ60))</f>
        <v>1</v>
      </c>
      <c r="AK61" s="39">
        <f>IF(INDEX!$H$17=1,'LA33 (Disadv - SFM)'!AK60,IF(INDEX!$H$17=2,'LA34 (Disadv - TOTSPEC)'!AK60))</f>
        <v>1</v>
      </c>
    </row>
    <row r="62" spans="1:37" s="41" customFormat="1" ht="11.25" x14ac:dyDescent="0.2">
      <c r="A62" s="5" t="s">
        <v>364</v>
      </c>
      <c r="B62" s="100">
        <v>812</v>
      </c>
      <c r="C62" s="5" t="s">
        <v>228</v>
      </c>
      <c r="D62" s="80" t="s">
        <v>118</v>
      </c>
      <c r="E62" s="39">
        <f>IF(INDEX!$H$17=1,'LA33 (Disadv - SFM)'!E61,IF(INDEX!$H$17=2,'LA34 (Disadv - TOTSPEC)'!E61))</f>
        <v>525</v>
      </c>
      <c r="F62" s="39">
        <f>IF(INDEX!$H$17=1,'LA33 (Disadv - SFM)'!F61,IF(INDEX!$H$17=2,'LA34 (Disadv - TOTSPEC)'!F61))</f>
        <v>1185</v>
      </c>
      <c r="G62" s="39">
        <f>IF(INDEX!$H$17=1,'LA33 (Disadv - SFM)'!G61,IF(INDEX!$H$17=2,'LA34 (Disadv - TOTSPEC)'!G61))</f>
        <v>1710</v>
      </c>
      <c r="H62" s="39">
        <f>IF(INDEX!$H$17=1,'LA33 (Disadv - SFM)'!H61,IF(INDEX!$H$17=2,'LA34 (Disadv - TOTSPEC)'!H61))</f>
        <v>82</v>
      </c>
      <c r="I62" s="39">
        <f>IF(INDEX!$H$17=1,'LA33 (Disadv - SFM)'!I61,IF(INDEX!$H$17=2,'LA34 (Disadv - TOTSPEC)'!I61))</f>
        <v>95</v>
      </c>
      <c r="J62" s="39">
        <f>IF(INDEX!$H$17=1,'LA33 (Disadv - SFM)'!J61,IF(INDEX!$H$17=2,'LA34 (Disadv - TOTSPEC)'!J61))</f>
        <v>91</v>
      </c>
      <c r="K62" s="39">
        <f>IF(INDEX!$H$17=1,'LA33 (Disadv - SFM)'!K61,IF(INDEX!$H$17=2,'LA34 (Disadv - TOTSPEC)'!K61))</f>
        <v>4</v>
      </c>
      <c r="L62" s="39">
        <f>IF(INDEX!$H$17=1,'LA33 (Disadv - SFM)'!L61,IF(INDEX!$H$17=2,'LA34 (Disadv - TOTSPEC)'!L61))</f>
        <v>9</v>
      </c>
      <c r="M62" s="39">
        <f>IF(INDEX!$H$17=1,'LA33 (Disadv - SFM)'!M61,IF(INDEX!$H$17=2,'LA34 (Disadv - TOTSPEC)'!M61))</f>
        <v>7</v>
      </c>
      <c r="N62" s="39">
        <f>IF(INDEX!$H$17=1,'LA33 (Disadv - SFM)'!N61,IF(INDEX!$H$17=2,'LA34 (Disadv - TOTSPEC)'!N61))</f>
        <v>79</v>
      </c>
      <c r="O62" s="39">
        <f>IF(INDEX!$H$17=1,'LA33 (Disadv - SFM)'!O61,IF(INDEX!$H$17=2,'LA34 (Disadv - TOTSPEC)'!O61))</f>
        <v>92</v>
      </c>
      <c r="P62" s="39">
        <f>IF(INDEX!$H$17=1,'LA33 (Disadv - SFM)'!P61,IF(INDEX!$H$17=2,'LA34 (Disadv - TOTSPEC)'!P61))</f>
        <v>88</v>
      </c>
      <c r="Q62" s="39">
        <f>IF(INDEX!$H$17=1,'LA33 (Disadv - SFM)'!Q61,IF(INDEX!$H$17=2,'LA34 (Disadv - TOTSPEC)'!Q61))</f>
        <v>50</v>
      </c>
      <c r="R62" s="39">
        <f>IF(INDEX!$H$17=1,'LA33 (Disadv - SFM)'!R61,IF(INDEX!$H$17=2,'LA34 (Disadv - TOTSPEC)'!R61))</f>
        <v>40</v>
      </c>
      <c r="S62" s="39">
        <f>IF(INDEX!$H$17=1,'LA33 (Disadv - SFM)'!S61,IF(INDEX!$H$17=2,'LA34 (Disadv - TOTSPEC)'!S61))</f>
        <v>43</v>
      </c>
      <c r="T62" s="39">
        <f>IF(INDEX!$H$17=1,'LA33 (Disadv - SFM)'!T61,IF(INDEX!$H$17=2,'LA34 (Disadv - TOTSPEC)'!T61))</f>
        <v>8</v>
      </c>
      <c r="U62" s="39">
        <f>IF(INDEX!$H$17=1,'LA33 (Disadv - SFM)'!U61,IF(INDEX!$H$17=2,'LA34 (Disadv - TOTSPEC)'!U61))</f>
        <v>16</v>
      </c>
      <c r="V62" s="39">
        <f>IF(INDEX!$H$17=1,'LA33 (Disadv - SFM)'!V61,IF(INDEX!$H$17=2,'LA34 (Disadv - TOTSPEC)'!V61))</f>
        <v>14</v>
      </c>
      <c r="W62" s="39">
        <f>IF(INDEX!$H$17=1,'LA33 (Disadv - SFM)'!W61,IF(INDEX!$H$17=2,'LA34 (Disadv - TOTSPEC)'!W61))</f>
        <v>20</v>
      </c>
      <c r="X62" s="39">
        <f>IF(INDEX!$H$17=1,'LA33 (Disadv - SFM)'!X61,IF(INDEX!$H$17=2,'LA34 (Disadv - TOTSPEC)'!X61))</f>
        <v>36</v>
      </c>
      <c r="Y62" s="39">
        <f>IF(INDEX!$H$17=1,'LA33 (Disadv - SFM)'!Y61,IF(INDEX!$H$17=2,'LA34 (Disadv - TOTSPEC)'!Y61))</f>
        <v>31</v>
      </c>
      <c r="Z62" s="39">
        <f>IF(INDEX!$H$17=1,'LA33 (Disadv - SFM)'!Z61,IF(INDEX!$H$17=2,'LA34 (Disadv - TOTSPEC)'!Z61))</f>
        <v>1</v>
      </c>
      <c r="AA62" s="39">
        <f>IF(INDEX!$H$17=1,'LA33 (Disadv - SFM)'!AA61,IF(INDEX!$H$17=2,'LA34 (Disadv - TOTSPEC)'!AA61))</f>
        <v>1</v>
      </c>
      <c r="AB62" s="39">
        <f>IF(INDEX!$H$17=1,'LA33 (Disadv - SFM)'!AB61,IF(INDEX!$H$17=2,'LA34 (Disadv - TOTSPEC)'!AB61))</f>
        <v>1</v>
      </c>
      <c r="AC62" s="39">
        <f>IF(INDEX!$H$17=1,'LA33 (Disadv - SFM)'!AC61,IF(INDEX!$H$17=2,'LA34 (Disadv - TOTSPEC)'!AC61))</f>
        <v>3</v>
      </c>
      <c r="AD62" s="39">
        <f>IF(INDEX!$H$17=1,'LA33 (Disadv - SFM)'!AD61,IF(INDEX!$H$17=2,'LA34 (Disadv - TOTSPEC)'!AD61))</f>
        <v>3</v>
      </c>
      <c r="AE62" s="39">
        <f>IF(INDEX!$H$17=1,'LA33 (Disadv - SFM)'!AE61,IF(INDEX!$H$17=2,'LA34 (Disadv - TOTSPEC)'!AE61))</f>
        <v>3</v>
      </c>
      <c r="AF62" s="39">
        <f>IF(INDEX!$H$17=1,'LA33 (Disadv - SFM)'!AF61,IF(INDEX!$H$17=2,'LA34 (Disadv - TOTSPEC)'!AF61))</f>
        <v>17</v>
      </c>
      <c r="AG62" s="39">
        <f>IF(INDEX!$H$17=1,'LA33 (Disadv - SFM)'!AG61,IF(INDEX!$H$17=2,'LA34 (Disadv - TOTSPEC)'!AG61))</f>
        <v>5</v>
      </c>
      <c r="AH62" s="39">
        <f>IF(INDEX!$H$17=1,'LA33 (Disadv - SFM)'!AH61,IF(INDEX!$H$17=2,'LA34 (Disadv - TOTSPEC)'!AH61))</f>
        <v>9</v>
      </c>
      <c r="AI62" s="39">
        <f>IF(INDEX!$H$17=1,'LA33 (Disadv - SFM)'!AI61,IF(INDEX!$H$17=2,'LA34 (Disadv - TOTSPEC)'!AI61))</f>
        <v>1</v>
      </c>
      <c r="AJ62" s="39" t="str">
        <f>IF(INDEX!$H$17=1,'LA33 (Disadv - SFM)'!AJ61,IF(INDEX!$H$17=2,'LA34 (Disadv - TOTSPEC)'!AJ61))</f>
        <v>-</v>
      </c>
      <c r="AK62" s="39" t="str">
        <f>IF(INDEX!$H$17=1,'LA33 (Disadv - SFM)'!AK61,IF(INDEX!$H$17=2,'LA34 (Disadv - TOTSPEC)'!AK61))</f>
        <v>-</v>
      </c>
    </row>
    <row r="63" spans="1:37" s="41" customFormat="1" ht="11.25" x14ac:dyDescent="0.2">
      <c r="A63" s="5" t="s">
        <v>365</v>
      </c>
      <c r="B63" s="100">
        <v>813</v>
      </c>
      <c r="C63" s="5" t="s">
        <v>229</v>
      </c>
      <c r="D63" s="80" t="s">
        <v>118</v>
      </c>
      <c r="E63" s="39">
        <f>IF(INDEX!$H$17=1,'LA33 (Disadv - SFM)'!E62,IF(INDEX!$H$17=2,'LA34 (Disadv - TOTSPEC)'!E62))</f>
        <v>475</v>
      </c>
      <c r="F63" s="39">
        <f>IF(INDEX!$H$17=1,'LA33 (Disadv - SFM)'!F62,IF(INDEX!$H$17=2,'LA34 (Disadv - TOTSPEC)'!F62))</f>
        <v>1365</v>
      </c>
      <c r="G63" s="39">
        <f>IF(INDEX!$H$17=1,'LA33 (Disadv - SFM)'!G62,IF(INDEX!$H$17=2,'LA34 (Disadv - TOTSPEC)'!G62))</f>
        <v>1845</v>
      </c>
      <c r="H63" s="39">
        <f>IF(INDEX!$H$17=1,'LA33 (Disadv - SFM)'!H62,IF(INDEX!$H$17=2,'LA34 (Disadv - TOTSPEC)'!H62))</f>
        <v>86</v>
      </c>
      <c r="I63" s="39">
        <f>IF(INDEX!$H$17=1,'LA33 (Disadv - SFM)'!I62,IF(INDEX!$H$17=2,'LA34 (Disadv - TOTSPEC)'!I62))</f>
        <v>96</v>
      </c>
      <c r="J63" s="39">
        <f>IF(INDEX!$H$17=1,'LA33 (Disadv - SFM)'!J62,IF(INDEX!$H$17=2,'LA34 (Disadv - TOTSPEC)'!J62))</f>
        <v>93</v>
      </c>
      <c r="K63" s="39">
        <f>IF(INDEX!$H$17=1,'LA33 (Disadv - SFM)'!K62,IF(INDEX!$H$17=2,'LA34 (Disadv - TOTSPEC)'!K62))</f>
        <v>5</v>
      </c>
      <c r="L63" s="39">
        <f>IF(INDEX!$H$17=1,'LA33 (Disadv - SFM)'!L62,IF(INDEX!$H$17=2,'LA34 (Disadv - TOTSPEC)'!L62))</f>
        <v>11</v>
      </c>
      <c r="M63" s="39">
        <f>IF(INDEX!$H$17=1,'LA33 (Disadv - SFM)'!M62,IF(INDEX!$H$17=2,'LA34 (Disadv - TOTSPEC)'!M62))</f>
        <v>9</v>
      </c>
      <c r="N63" s="39">
        <f>IF(INDEX!$H$17=1,'LA33 (Disadv - SFM)'!N62,IF(INDEX!$H$17=2,'LA34 (Disadv - TOTSPEC)'!N62))</f>
        <v>84</v>
      </c>
      <c r="O63" s="39">
        <f>IF(INDEX!$H$17=1,'LA33 (Disadv - SFM)'!O62,IF(INDEX!$H$17=2,'LA34 (Disadv - TOTSPEC)'!O62))</f>
        <v>93</v>
      </c>
      <c r="P63" s="39">
        <f>IF(INDEX!$H$17=1,'LA33 (Disadv - SFM)'!P62,IF(INDEX!$H$17=2,'LA34 (Disadv - TOTSPEC)'!P62))</f>
        <v>91</v>
      </c>
      <c r="Q63" s="39">
        <f>IF(INDEX!$H$17=1,'LA33 (Disadv - SFM)'!Q62,IF(INDEX!$H$17=2,'LA34 (Disadv - TOTSPEC)'!Q62))</f>
        <v>54</v>
      </c>
      <c r="R63" s="39">
        <f>IF(INDEX!$H$17=1,'LA33 (Disadv - SFM)'!R62,IF(INDEX!$H$17=2,'LA34 (Disadv - TOTSPEC)'!R62))</f>
        <v>39</v>
      </c>
      <c r="S63" s="39">
        <f>IF(INDEX!$H$17=1,'LA33 (Disadv - SFM)'!S62,IF(INDEX!$H$17=2,'LA34 (Disadv - TOTSPEC)'!S62))</f>
        <v>43</v>
      </c>
      <c r="T63" s="39">
        <f>IF(INDEX!$H$17=1,'LA33 (Disadv - SFM)'!T62,IF(INDEX!$H$17=2,'LA34 (Disadv - TOTSPEC)'!T62))</f>
        <v>4</v>
      </c>
      <c r="U63" s="39">
        <f>IF(INDEX!$H$17=1,'LA33 (Disadv - SFM)'!U62,IF(INDEX!$H$17=2,'LA34 (Disadv - TOTSPEC)'!U62))</f>
        <v>8</v>
      </c>
      <c r="V63" s="39">
        <f>IF(INDEX!$H$17=1,'LA33 (Disadv - SFM)'!V62,IF(INDEX!$H$17=2,'LA34 (Disadv - TOTSPEC)'!V62))</f>
        <v>7</v>
      </c>
      <c r="W63" s="39">
        <f>IF(INDEX!$H$17=1,'LA33 (Disadv - SFM)'!W62,IF(INDEX!$H$17=2,'LA34 (Disadv - TOTSPEC)'!W62))</f>
        <v>26</v>
      </c>
      <c r="X63" s="39">
        <f>IF(INDEX!$H$17=1,'LA33 (Disadv - SFM)'!X62,IF(INDEX!$H$17=2,'LA34 (Disadv - TOTSPEC)'!X62))</f>
        <v>45</v>
      </c>
      <c r="Y63" s="39">
        <f>IF(INDEX!$H$17=1,'LA33 (Disadv - SFM)'!Y62,IF(INDEX!$H$17=2,'LA34 (Disadv - TOTSPEC)'!Y62))</f>
        <v>40</v>
      </c>
      <c r="Z63" s="39">
        <f>IF(INDEX!$H$17=1,'LA33 (Disadv - SFM)'!Z62,IF(INDEX!$H$17=2,'LA34 (Disadv - TOTSPEC)'!Z62))</f>
        <v>1</v>
      </c>
      <c r="AA63" s="39" t="str">
        <f>IF(INDEX!$H$17=1,'LA33 (Disadv - SFM)'!AA62,IF(INDEX!$H$17=2,'LA34 (Disadv - TOTSPEC)'!AA62))</f>
        <v>-</v>
      </c>
      <c r="AB63" s="39" t="str">
        <f>IF(INDEX!$H$17=1,'LA33 (Disadv - SFM)'!AB62,IF(INDEX!$H$17=2,'LA34 (Disadv - TOTSPEC)'!AB62))</f>
        <v>-</v>
      </c>
      <c r="AC63" s="39">
        <f>IF(INDEX!$H$17=1,'LA33 (Disadv - SFM)'!AC62,IF(INDEX!$H$17=2,'LA34 (Disadv - TOTSPEC)'!AC62))</f>
        <v>2</v>
      </c>
      <c r="AD63" s="39">
        <f>IF(INDEX!$H$17=1,'LA33 (Disadv - SFM)'!AD62,IF(INDEX!$H$17=2,'LA34 (Disadv - TOTSPEC)'!AD62))</f>
        <v>3</v>
      </c>
      <c r="AE63" s="39">
        <f>IF(INDEX!$H$17=1,'LA33 (Disadv - SFM)'!AE62,IF(INDEX!$H$17=2,'LA34 (Disadv - TOTSPEC)'!AE62))</f>
        <v>3</v>
      </c>
      <c r="AF63" s="39">
        <f>IF(INDEX!$H$17=1,'LA33 (Disadv - SFM)'!AF62,IF(INDEX!$H$17=2,'LA34 (Disadv - TOTSPEC)'!AF62))</f>
        <v>13</v>
      </c>
      <c r="AG63" s="39">
        <f>IF(INDEX!$H$17=1,'LA33 (Disadv - SFM)'!AG62,IF(INDEX!$H$17=2,'LA34 (Disadv - TOTSPEC)'!AG62))</f>
        <v>4</v>
      </c>
      <c r="AH63" s="39">
        <f>IF(INDEX!$H$17=1,'LA33 (Disadv - SFM)'!AH62,IF(INDEX!$H$17=2,'LA34 (Disadv - TOTSPEC)'!AH62))</f>
        <v>6</v>
      </c>
      <c r="AI63" s="39">
        <f>IF(INDEX!$H$17=1,'LA33 (Disadv - SFM)'!AI62,IF(INDEX!$H$17=2,'LA34 (Disadv - TOTSPEC)'!AI62))</f>
        <v>1</v>
      </c>
      <c r="AJ63" s="39" t="str">
        <f>IF(INDEX!$H$17=1,'LA33 (Disadv - SFM)'!AJ62,IF(INDEX!$H$17=2,'LA34 (Disadv - TOTSPEC)'!AJ62))</f>
        <v>-</v>
      </c>
      <c r="AK63" s="39">
        <f>IF(INDEX!$H$17=1,'LA33 (Disadv - SFM)'!AK62,IF(INDEX!$H$17=2,'LA34 (Disadv - TOTSPEC)'!AK62))</f>
        <v>1</v>
      </c>
    </row>
    <row r="64" spans="1:37" s="41" customFormat="1" ht="11.25" x14ac:dyDescent="0.2">
      <c r="A64" s="5" t="s">
        <v>366</v>
      </c>
      <c r="B64" s="100">
        <v>815</v>
      </c>
      <c r="C64" s="5" t="s">
        <v>232</v>
      </c>
      <c r="D64" s="80" t="s">
        <v>118</v>
      </c>
      <c r="E64" s="39">
        <f>IF(INDEX!$H$17=1,'LA33 (Disadv - SFM)'!E63,IF(INDEX!$H$17=2,'LA34 (Disadv - TOTSPEC)'!E63))</f>
        <v>1020</v>
      </c>
      <c r="F64" s="39">
        <f>IF(INDEX!$H$17=1,'LA33 (Disadv - SFM)'!F63,IF(INDEX!$H$17=2,'LA34 (Disadv - TOTSPEC)'!F63))</f>
        <v>5440</v>
      </c>
      <c r="G64" s="39">
        <f>IF(INDEX!$H$17=1,'LA33 (Disadv - SFM)'!G63,IF(INDEX!$H$17=2,'LA34 (Disadv - TOTSPEC)'!G63))</f>
        <v>6455</v>
      </c>
      <c r="H64" s="39">
        <f>IF(INDEX!$H$17=1,'LA33 (Disadv - SFM)'!H63,IF(INDEX!$H$17=2,'LA34 (Disadv - TOTSPEC)'!H63))</f>
        <v>90</v>
      </c>
      <c r="I64" s="39">
        <f>IF(INDEX!$H$17=1,'LA33 (Disadv - SFM)'!I63,IF(INDEX!$H$17=2,'LA34 (Disadv - TOTSPEC)'!I63))</f>
        <v>97</v>
      </c>
      <c r="J64" s="39">
        <f>IF(INDEX!$H$17=1,'LA33 (Disadv - SFM)'!J63,IF(INDEX!$H$17=2,'LA34 (Disadv - TOTSPEC)'!J63))</f>
        <v>96</v>
      </c>
      <c r="K64" s="39">
        <f>IF(INDEX!$H$17=1,'LA33 (Disadv - SFM)'!K63,IF(INDEX!$H$17=2,'LA34 (Disadv - TOTSPEC)'!K63))</f>
        <v>7</v>
      </c>
      <c r="L64" s="39">
        <f>IF(INDEX!$H$17=1,'LA33 (Disadv - SFM)'!L63,IF(INDEX!$H$17=2,'LA34 (Disadv - TOTSPEC)'!L63))</f>
        <v>7</v>
      </c>
      <c r="M64" s="39">
        <f>IF(INDEX!$H$17=1,'LA33 (Disadv - SFM)'!M63,IF(INDEX!$H$17=2,'LA34 (Disadv - TOTSPEC)'!M63))</f>
        <v>7</v>
      </c>
      <c r="N64" s="39">
        <f>IF(INDEX!$H$17=1,'LA33 (Disadv - SFM)'!N63,IF(INDEX!$H$17=2,'LA34 (Disadv - TOTSPEC)'!N63))</f>
        <v>85</v>
      </c>
      <c r="O64" s="39">
        <f>IF(INDEX!$H$17=1,'LA33 (Disadv - SFM)'!O63,IF(INDEX!$H$17=2,'LA34 (Disadv - TOTSPEC)'!O63))</f>
        <v>94</v>
      </c>
      <c r="P64" s="39">
        <f>IF(INDEX!$H$17=1,'LA33 (Disadv - SFM)'!P63,IF(INDEX!$H$17=2,'LA34 (Disadv - TOTSPEC)'!P63))</f>
        <v>93</v>
      </c>
      <c r="Q64" s="39">
        <f>IF(INDEX!$H$17=1,'LA33 (Disadv - SFM)'!Q63,IF(INDEX!$H$17=2,'LA34 (Disadv - TOTSPEC)'!Q63))</f>
        <v>51</v>
      </c>
      <c r="R64" s="39">
        <f>IF(INDEX!$H$17=1,'LA33 (Disadv - SFM)'!R63,IF(INDEX!$H$17=2,'LA34 (Disadv - TOTSPEC)'!R63))</f>
        <v>33</v>
      </c>
      <c r="S64" s="39">
        <f>IF(INDEX!$H$17=1,'LA33 (Disadv - SFM)'!S63,IF(INDEX!$H$17=2,'LA34 (Disadv - TOTSPEC)'!S63))</f>
        <v>36</v>
      </c>
      <c r="T64" s="39">
        <f>IF(INDEX!$H$17=1,'LA33 (Disadv - SFM)'!T63,IF(INDEX!$H$17=2,'LA34 (Disadv - TOTSPEC)'!T63))</f>
        <v>24</v>
      </c>
      <c r="U64" s="39">
        <f>IF(INDEX!$H$17=1,'LA33 (Disadv - SFM)'!U63,IF(INDEX!$H$17=2,'LA34 (Disadv - TOTSPEC)'!U63))</f>
        <v>48</v>
      </c>
      <c r="V64" s="39">
        <f>IF(INDEX!$H$17=1,'LA33 (Disadv - SFM)'!V63,IF(INDEX!$H$17=2,'LA34 (Disadv - TOTSPEC)'!V63))</f>
        <v>44</v>
      </c>
      <c r="W64" s="39">
        <f>IF(INDEX!$H$17=1,'LA33 (Disadv - SFM)'!W63,IF(INDEX!$H$17=2,'LA34 (Disadv - TOTSPEC)'!W63))</f>
        <v>10</v>
      </c>
      <c r="X64" s="39">
        <f>IF(INDEX!$H$17=1,'LA33 (Disadv - SFM)'!X63,IF(INDEX!$H$17=2,'LA34 (Disadv - TOTSPEC)'!X63))</f>
        <v>12</v>
      </c>
      <c r="Y64" s="39">
        <f>IF(INDEX!$H$17=1,'LA33 (Disadv - SFM)'!Y63,IF(INDEX!$H$17=2,'LA34 (Disadv - TOTSPEC)'!Y63))</f>
        <v>11</v>
      </c>
      <c r="Z64" s="39">
        <f>IF(INDEX!$H$17=1,'LA33 (Disadv - SFM)'!Z63,IF(INDEX!$H$17=2,'LA34 (Disadv - TOTSPEC)'!Z63))</f>
        <v>1</v>
      </c>
      <c r="AA64" s="39">
        <f>IF(INDEX!$H$17=1,'LA33 (Disadv - SFM)'!AA63,IF(INDEX!$H$17=2,'LA34 (Disadv - TOTSPEC)'!AA63))</f>
        <v>1</v>
      </c>
      <c r="AB64" s="39">
        <f>IF(INDEX!$H$17=1,'LA33 (Disadv - SFM)'!AB63,IF(INDEX!$H$17=2,'LA34 (Disadv - TOTSPEC)'!AB63))</f>
        <v>1</v>
      </c>
      <c r="AC64" s="39">
        <f>IF(INDEX!$H$17=1,'LA33 (Disadv - SFM)'!AC63,IF(INDEX!$H$17=2,'LA34 (Disadv - TOTSPEC)'!AC63))</f>
        <v>5</v>
      </c>
      <c r="AD64" s="39">
        <f>IF(INDEX!$H$17=1,'LA33 (Disadv - SFM)'!AD63,IF(INDEX!$H$17=2,'LA34 (Disadv - TOTSPEC)'!AD63))</f>
        <v>3</v>
      </c>
      <c r="AE64" s="39">
        <f>IF(INDEX!$H$17=1,'LA33 (Disadv - SFM)'!AE63,IF(INDEX!$H$17=2,'LA34 (Disadv - TOTSPEC)'!AE63))</f>
        <v>3</v>
      </c>
      <c r="AF64" s="39">
        <f>IF(INDEX!$H$17=1,'LA33 (Disadv - SFM)'!AF63,IF(INDEX!$H$17=2,'LA34 (Disadv - TOTSPEC)'!AF63))</f>
        <v>9</v>
      </c>
      <c r="AG64" s="39">
        <f>IF(INDEX!$H$17=1,'LA33 (Disadv - SFM)'!AG63,IF(INDEX!$H$17=2,'LA34 (Disadv - TOTSPEC)'!AG63))</f>
        <v>3</v>
      </c>
      <c r="AH64" s="39">
        <f>IF(INDEX!$H$17=1,'LA33 (Disadv - SFM)'!AH63,IF(INDEX!$H$17=2,'LA34 (Disadv - TOTSPEC)'!AH63))</f>
        <v>4</v>
      </c>
      <c r="AI64" s="39" t="str">
        <f>IF(INDEX!$H$17=1,'LA33 (Disadv - SFM)'!AI63,IF(INDEX!$H$17=2,'LA34 (Disadv - TOTSPEC)'!AI63))</f>
        <v>-</v>
      </c>
      <c r="AJ64" s="39">
        <f>IF(INDEX!$H$17=1,'LA33 (Disadv - SFM)'!AJ63,IF(INDEX!$H$17=2,'LA34 (Disadv - TOTSPEC)'!AJ63))</f>
        <v>1</v>
      </c>
      <c r="AK64" s="39">
        <f>IF(INDEX!$H$17=1,'LA33 (Disadv - SFM)'!AK63,IF(INDEX!$H$17=2,'LA34 (Disadv - TOTSPEC)'!AK63))</f>
        <v>1</v>
      </c>
    </row>
    <row r="65" spans="1:37" s="41" customFormat="1" ht="11.25" x14ac:dyDescent="0.2">
      <c r="A65" s="5" t="s">
        <v>367</v>
      </c>
      <c r="B65" s="100">
        <v>372</v>
      </c>
      <c r="C65" s="5" t="s">
        <v>248</v>
      </c>
      <c r="D65" s="80" t="s">
        <v>118</v>
      </c>
      <c r="E65" s="39">
        <f>IF(INDEX!$H$17=1,'LA33 (Disadv - SFM)'!E64,IF(INDEX!$H$17=2,'LA34 (Disadv - TOTSPEC)'!E64))</f>
        <v>980</v>
      </c>
      <c r="F65" s="39">
        <f>IF(INDEX!$H$17=1,'LA33 (Disadv - SFM)'!F64,IF(INDEX!$H$17=2,'LA34 (Disadv - TOTSPEC)'!F64))</f>
        <v>2325</v>
      </c>
      <c r="G65" s="39">
        <f>IF(INDEX!$H$17=1,'LA33 (Disadv - SFM)'!G64,IF(INDEX!$H$17=2,'LA34 (Disadv - TOTSPEC)'!G64))</f>
        <v>3305</v>
      </c>
      <c r="H65" s="39">
        <f>IF(INDEX!$H$17=1,'LA33 (Disadv - SFM)'!H64,IF(INDEX!$H$17=2,'LA34 (Disadv - TOTSPEC)'!H64))</f>
        <v>85</v>
      </c>
      <c r="I65" s="39">
        <f>IF(INDEX!$H$17=1,'LA33 (Disadv - SFM)'!I64,IF(INDEX!$H$17=2,'LA34 (Disadv - TOTSPEC)'!I64))</f>
        <v>95</v>
      </c>
      <c r="J65" s="39">
        <f>IF(INDEX!$H$17=1,'LA33 (Disadv - SFM)'!J64,IF(INDEX!$H$17=2,'LA34 (Disadv - TOTSPEC)'!J64))</f>
        <v>92</v>
      </c>
      <c r="K65" s="39">
        <f>IF(INDEX!$H$17=1,'LA33 (Disadv - SFM)'!K64,IF(INDEX!$H$17=2,'LA34 (Disadv - TOTSPEC)'!K64))</f>
        <v>7</v>
      </c>
      <c r="L65" s="39">
        <f>IF(INDEX!$H$17=1,'LA33 (Disadv - SFM)'!L64,IF(INDEX!$H$17=2,'LA34 (Disadv - TOTSPEC)'!L64))</f>
        <v>10</v>
      </c>
      <c r="M65" s="39">
        <f>IF(INDEX!$H$17=1,'LA33 (Disadv - SFM)'!M64,IF(INDEX!$H$17=2,'LA34 (Disadv - TOTSPEC)'!M64))</f>
        <v>9</v>
      </c>
      <c r="N65" s="39">
        <f>IF(INDEX!$H$17=1,'LA33 (Disadv - SFM)'!N64,IF(INDEX!$H$17=2,'LA34 (Disadv - TOTSPEC)'!N64))</f>
        <v>80</v>
      </c>
      <c r="O65" s="39">
        <f>IF(INDEX!$H$17=1,'LA33 (Disadv - SFM)'!O64,IF(INDEX!$H$17=2,'LA34 (Disadv - TOTSPEC)'!O64))</f>
        <v>91</v>
      </c>
      <c r="P65" s="39">
        <f>IF(INDEX!$H$17=1,'LA33 (Disadv - SFM)'!P64,IF(INDEX!$H$17=2,'LA34 (Disadv - TOTSPEC)'!P64))</f>
        <v>88</v>
      </c>
      <c r="Q65" s="39">
        <f>IF(INDEX!$H$17=1,'LA33 (Disadv - SFM)'!Q64,IF(INDEX!$H$17=2,'LA34 (Disadv - TOTSPEC)'!Q64))</f>
        <v>49</v>
      </c>
      <c r="R65" s="39">
        <f>IF(INDEX!$H$17=1,'LA33 (Disadv - SFM)'!R64,IF(INDEX!$H$17=2,'LA34 (Disadv - TOTSPEC)'!R64))</f>
        <v>31</v>
      </c>
      <c r="S65" s="39">
        <f>IF(INDEX!$H$17=1,'LA33 (Disadv - SFM)'!S64,IF(INDEX!$H$17=2,'LA34 (Disadv - TOTSPEC)'!S64))</f>
        <v>36</v>
      </c>
      <c r="T65" s="39">
        <f>IF(INDEX!$H$17=1,'LA33 (Disadv - SFM)'!T64,IF(INDEX!$H$17=2,'LA34 (Disadv - TOTSPEC)'!T64))</f>
        <v>17</v>
      </c>
      <c r="U65" s="39">
        <f>IF(INDEX!$H$17=1,'LA33 (Disadv - SFM)'!U64,IF(INDEX!$H$17=2,'LA34 (Disadv - TOTSPEC)'!U64))</f>
        <v>42</v>
      </c>
      <c r="V65" s="39">
        <f>IF(INDEX!$H$17=1,'LA33 (Disadv - SFM)'!V64,IF(INDEX!$H$17=2,'LA34 (Disadv - TOTSPEC)'!V64))</f>
        <v>34</v>
      </c>
      <c r="W65" s="39">
        <f>IF(INDEX!$H$17=1,'LA33 (Disadv - SFM)'!W64,IF(INDEX!$H$17=2,'LA34 (Disadv - TOTSPEC)'!W64))</f>
        <v>13</v>
      </c>
      <c r="X65" s="39">
        <f>IF(INDEX!$H$17=1,'LA33 (Disadv - SFM)'!X64,IF(INDEX!$H$17=2,'LA34 (Disadv - TOTSPEC)'!X64))</f>
        <v>18</v>
      </c>
      <c r="Y65" s="39">
        <f>IF(INDEX!$H$17=1,'LA33 (Disadv - SFM)'!Y64,IF(INDEX!$H$17=2,'LA34 (Disadv - TOTSPEC)'!Y64))</f>
        <v>17</v>
      </c>
      <c r="Z65" s="39" t="str">
        <f>IF(INDEX!$H$17=1,'LA33 (Disadv - SFM)'!Z64,IF(INDEX!$H$17=2,'LA34 (Disadv - TOTSPEC)'!Z64))</f>
        <v>-</v>
      </c>
      <c r="AA65" s="39">
        <f>IF(INDEX!$H$17=1,'LA33 (Disadv - SFM)'!AA64,IF(INDEX!$H$17=2,'LA34 (Disadv - TOTSPEC)'!AA64))</f>
        <v>1</v>
      </c>
      <c r="AB65" s="39">
        <f>IF(INDEX!$H$17=1,'LA33 (Disadv - SFM)'!AB64,IF(INDEX!$H$17=2,'LA34 (Disadv - TOTSPEC)'!AB64))</f>
        <v>1</v>
      </c>
      <c r="AC65" s="39">
        <f>IF(INDEX!$H$17=1,'LA33 (Disadv - SFM)'!AC64,IF(INDEX!$H$17=2,'LA34 (Disadv - TOTSPEC)'!AC64))</f>
        <v>5</v>
      </c>
      <c r="AD65" s="39">
        <f>IF(INDEX!$H$17=1,'LA33 (Disadv - SFM)'!AD64,IF(INDEX!$H$17=2,'LA34 (Disadv - TOTSPEC)'!AD64))</f>
        <v>4</v>
      </c>
      <c r="AE65" s="39">
        <f>IF(INDEX!$H$17=1,'LA33 (Disadv - SFM)'!AE64,IF(INDEX!$H$17=2,'LA34 (Disadv - TOTSPEC)'!AE64))</f>
        <v>4</v>
      </c>
      <c r="AF65" s="39" t="str">
        <f>IF(INDEX!$H$17=1,'LA33 (Disadv - SFM)'!AF64,IF(INDEX!$H$17=2,'LA34 (Disadv - TOTSPEC)'!AF64))</f>
        <v>x</v>
      </c>
      <c r="AG65" s="39" t="str">
        <f>IF(INDEX!$H$17=1,'LA33 (Disadv - SFM)'!AG64,IF(INDEX!$H$17=2,'LA34 (Disadv - TOTSPEC)'!AG64))</f>
        <v>x</v>
      </c>
      <c r="AH65" s="39">
        <f>IF(INDEX!$H$17=1,'LA33 (Disadv - SFM)'!AH64,IF(INDEX!$H$17=2,'LA34 (Disadv - TOTSPEC)'!AH64))</f>
        <v>8</v>
      </c>
      <c r="AI65" s="39" t="str">
        <f>IF(INDEX!$H$17=1,'LA33 (Disadv - SFM)'!AI64,IF(INDEX!$H$17=2,'LA34 (Disadv - TOTSPEC)'!AI64))</f>
        <v>x</v>
      </c>
      <c r="AJ65" s="39" t="str">
        <f>IF(INDEX!$H$17=1,'LA33 (Disadv - SFM)'!AJ64,IF(INDEX!$H$17=2,'LA34 (Disadv - TOTSPEC)'!AJ64))</f>
        <v>x</v>
      </c>
      <c r="AK65" s="39" t="str">
        <f>IF(INDEX!$H$17=1,'LA33 (Disadv - SFM)'!AK64,IF(INDEX!$H$17=2,'LA34 (Disadv - TOTSPEC)'!AK64))</f>
        <v>-</v>
      </c>
    </row>
    <row r="66" spans="1:37" s="41" customFormat="1" ht="11.25" x14ac:dyDescent="0.2">
      <c r="A66" s="5" t="s">
        <v>368</v>
      </c>
      <c r="B66" s="100">
        <v>373</v>
      </c>
      <c r="C66" s="5" t="s">
        <v>253</v>
      </c>
      <c r="D66" s="80" t="s">
        <v>118</v>
      </c>
      <c r="E66" s="39">
        <f>IF(INDEX!$H$17=1,'LA33 (Disadv - SFM)'!E65,IF(INDEX!$H$17=2,'LA34 (Disadv - TOTSPEC)'!E65))</f>
        <v>1530</v>
      </c>
      <c r="F66" s="39">
        <f>IF(INDEX!$H$17=1,'LA33 (Disadv - SFM)'!F65,IF(INDEX!$H$17=2,'LA34 (Disadv - TOTSPEC)'!F65))</f>
        <v>3800</v>
      </c>
      <c r="G66" s="39">
        <f>IF(INDEX!$H$17=1,'LA33 (Disadv - SFM)'!G65,IF(INDEX!$H$17=2,'LA34 (Disadv - TOTSPEC)'!G65))</f>
        <v>5330</v>
      </c>
      <c r="H66" s="39">
        <f>IF(INDEX!$H$17=1,'LA33 (Disadv - SFM)'!H65,IF(INDEX!$H$17=2,'LA34 (Disadv - TOTSPEC)'!H65))</f>
        <v>85</v>
      </c>
      <c r="I66" s="39">
        <f>IF(INDEX!$H$17=1,'LA33 (Disadv - SFM)'!I65,IF(INDEX!$H$17=2,'LA34 (Disadv - TOTSPEC)'!I65))</f>
        <v>95</v>
      </c>
      <c r="J66" s="39">
        <f>IF(INDEX!$H$17=1,'LA33 (Disadv - SFM)'!J65,IF(INDEX!$H$17=2,'LA34 (Disadv - TOTSPEC)'!J65))</f>
        <v>92</v>
      </c>
      <c r="K66" s="39">
        <f>IF(INDEX!$H$17=1,'LA33 (Disadv - SFM)'!K65,IF(INDEX!$H$17=2,'LA34 (Disadv - TOTSPEC)'!K65))</f>
        <v>6</v>
      </c>
      <c r="L66" s="39">
        <f>IF(INDEX!$H$17=1,'LA33 (Disadv - SFM)'!L65,IF(INDEX!$H$17=2,'LA34 (Disadv - TOTSPEC)'!L65))</f>
        <v>10</v>
      </c>
      <c r="M66" s="39">
        <f>IF(INDEX!$H$17=1,'LA33 (Disadv - SFM)'!M65,IF(INDEX!$H$17=2,'LA34 (Disadv - TOTSPEC)'!M65))</f>
        <v>9</v>
      </c>
      <c r="N66" s="39">
        <f>IF(INDEX!$H$17=1,'LA33 (Disadv - SFM)'!N65,IF(INDEX!$H$17=2,'LA34 (Disadv - TOTSPEC)'!N65))</f>
        <v>81</v>
      </c>
      <c r="O66" s="39">
        <f>IF(INDEX!$H$17=1,'LA33 (Disadv - SFM)'!O65,IF(INDEX!$H$17=2,'LA34 (Disadv - TOTSPEC)'!O65))</f>
        <v>92</v>
      </c>
      <c r="P66" s="39">
        <f>IF(INDEX!$H$17=1,'LA33 (Disadv - SFM)'!P65,IF(INDEX!$H$17=2,'LA34 (Disadv - TOTSPEC)'!P65))</f>
        <v>89</v>
      </c>
      <c r="Q66" s="39">
        <f>IF(INDEX!$H$17=1,'LA33 (Disadv - SFM)'!Q65,IF(INDEX!$H$17=2,'LA34 (Disadv - TOTSPEC)'!Q65))</f>
        <v>49</v>
      </c>
      <c r="R66" s="39">
        <f>IF(INDEX!$H$17=1,'LA33 (Disadv - SFM)'!R65,IF(INDEX!$H$17=2,'LA34 (Disadv - TOTSPEC)'!R65))</f>
        <v>42</v>
      </c>
      <c r="S66" s="39">
        <f>IF(INDEX!$H$17=1,'LA33 (Disadv - SFM)'!S65,IF(INDEX!$H$17=2,'LA34 (Disadv - TOTSPEC)'!S65))</f>
        <v>44</v>
      </c>
      <c r="T66" s="39">
        <f>IF(INDEX!$H$17=1,'LA33 (Disadv - SFM)'!T65,IF(INDEX!$H$17=2,'LA34 (Disadv - TOTSPEC)'!T65))</f>
        <v>19</v>
      </c>
      <c r="U66" s="39">
        <f>IF(INDEX!$H$17=1,'LA33 (Disadv - SFM)'!U65,IF(INDEX!$H$17=2,'LA34 (Disadv - TOTSPEC)'!U65))</f>
        <v>41</v>
      </c>
      <c r="V66" s="39">
        <f>IF(INDEX!$H$17=1,'LA33 (Disadv - SFM)'!V65,IF(INDEX!$H$17=2,'LA34 (Disadv - TOTSPEC)'!V65))</f>
        <v>35</v>
      </c>
      <c r="W66" s="39">
        <f>IF(INDEX!$H$17=1,'LA33 (Disadv - SFM)'!W65,IF(INDEX!$H$17=2,'LA34 (Disadv - TOTSPEC)'!W65))</f>
        <v>12</v>
      </c>
      <c r="X66" s="39">
        <f>IF(INDEX!$H$17=1,'LA33 (Disadv - SFM)'!X65,IF(INDEX!$H$17=2,'LA34 (Disadv - TOTSPEC)'!X65))</f>
        <v>8</v>
      </c>
      <c r="Y66" s="39">
        <f>IF(INDEX!$H$17=1,'LA33 (Disadv - SFM)'!Y65,IF(INDEX!$H$17=2,'LA34 (Disadv - TOTSPEC)'!Y65))</f>
        <v>9</v>
      </c>
      <c r="Z66" s="39">
        <f>IF(INDEX!$H$17=1,'LA33 (Disadv - SFM)'!Z65,IF(INDEX!$H$17=2,'LA34 (Disadv - TOTSPEC)'!Z65))</f>
        <v>1</v>
      </c>
      <c r="AA66" s="39">
        <f>IF(INDEX!$H$17=1,'LA33 (Disadv - SFM)'!AA65,IF(INDEX!$H$17=2,'LA34 (Disadv - TOTSPEC)'!AA65))</f>
        <v>1</v>
      </c>
      <c r="AB66" s="39">
        <f>IF(INDEX!$H$17=1,'LA33 (Disadv - SFM)'!AB65,IF(INDEX!$H$17=2,'LA34 (Disadv - TOTSPEC)'!AB65))</f>
        <v>1</v>
      </c>
      <c r="AC66" s="39">
        <f>IF(INDEX!$H$17=1,'LA33 (Disadv - SFM)'!AC65,IF(INDEX!$H$17=2,'LA34 (Disadv - TOTSPEC)'!AC65))</f>
        <v>4</v>
      </c>
      <c r="AD66" s="39">
        <f>IF(INDEX!$H$17=1,'LA33 (Disadv - SFM)'!AD65,IF(INDEX!$H$17=2,'LA34 (Disadv - TOTSPEC)'!AD65))</f>
        <v>3</v>
      </c>
      <c r="AE66" s="39">
        <f>IF(INDEX!$H$17=1,'LA33 (Disadv - SFM)'!AE65,IF(INDEX!$H$17=2,'LA34 (Disadv - TOTSPEC)'!AE65))</f>
        <v>4</v>
      </c>
      <c r="AF66" s="39">
        <f>IF(INDEX!$H$17=1,'LA33 (Disadv - SFM)'!AF65,IF(INDEX!$H$17=2,'LA34 (Disadv - TOTSPEC)'!AF65))</f>
        <v>14</v>
      </c>
      <c r="AG66" s="39">
        <f>IF(INDEX!$H$17=1,'LA33 (Disadv - SFM)'!AG65,IF(INDEX!$H$17=2,'LA34 (Disadv - TOTSPEC)'!AG65))</f>
        <v>5</v>
      </c>
      <c r="AH66" s="39">
        <f>IF(INDEX!$H$17=1,'LA33 (Disadv - SFM)'!AH65,IF(INDEX!$H$17=2,'LA34 (Disadv - TOTSPEC)'!AH65))</f>
        <v>7</v>
      </c>
      <c r="AI66" s="39">
        <f>IF(INDEX!$H$17=1,'LA33 (Disadv - SFM)'!AI65,IF(INDEX!$H$17=2,'LA34 (Disadv - TOTSPEC)'!AI65))</f>
        <v>1</v>
      </c>
      <c r="AJ66" s="39" t="str">
        <f>IF(INDEX!$H$17=1,'LA33 (Disadv - SFM)'!AJ65,IF(INDEX!$H$17=2,'LA34 (Disadv - TOTSPEC)'!AJ65))</f>
        <v>-</v>
      </c>
      <c r="AK66" s="39" t="str">
        <f>IF(INDEX!$H$17=1,'LA33 (Disadv - SFM)'!AK65,IF(INDEX!$H$17=2,'LA34 (Disadv - TOTSPEC)'!AK65))</f>
        <v>-</v>
      </c>
    </row>
    <row r="67" spans="1:37" s="41" customFormat="1" ht="11.25" x14ac:dyDescent="0.2">
      <c r="A67" s="5" t="s">
        <v>369</v>
      </c>
      <c r="B67" s="100">
        <v>384</v>
      </c>
      <c r="C67" s="5" t="s">
        <v>279</v>
      </c>
      <c r="D67" s="80" t="s">
        <v>118</v>
      </c>
      <c r="E67" s="39">
        <f>IF(INDEX!$H$17=1,'LA33 (Disadv - SFM)'!E66,IF(INDEX!$H$17=2,'LA34 (Disadv - TOTSPEC)'!E66))</f>
        <v>960</v>
      </c>
      <c r="F67" s="39">
        <f>IF(INDEX!$H$17=1,'LA33 (Disadv - SFM)'!F66,IF(INDEX!$H$17=2,'LA34 (Disadv - TOTSPEC)'!F66))</f>
        <v>2660</v>
      </c>
      <c r="G67" s="39">
        <f>IF(INDEX!$H$17=1,'LA33 (Disadv - SFM)'!G66,IF(INDEX!$H$17=2,'LA34 (Disadv - TOTSPEC)'!G66))</f>
        <v>3615</v>
      </c>
      <c r="H67" s="39">
        <f>IF(INDEX!$H$17=1,'LA33 (Disadv - SFM)'!H66,IF(INDEX!$H$17=2,'LA34 (Disadv - TOTSPEC)'!H66))</f>
        <v>83</v>
      </c>
      <c r="I67" s="39">
        <f>IF(INDEX!$H$17=1,'LA33 (Disadv - SFM)'!I66,IF(INDEX!$H$17=2,'LA34 (Disadv - TOTSPEC)'!I66))</f>
        <v>96</v>
      </c>
      <c r="J67" s="39">
        <f>IF(INDEX!$H$17=1,'LA33 (Disadv - SFM)'!J66,IF(INDEX!$H$17=2,'LA34 (Disadv - TOTSPEC)'!J66))</f>
        <v>92</v>
      </c>
      <c r="K67" s="39">
        <f>IF(INDEX!$H$17=1,'LA33 (Disadv - SFM)'!K66,IF(INDEX!$H$17=2,'LA34 (Disadv - TOTSPEC)'!K66))</f>
        <v>6</v>
      </c>
      <c r="L67" s="39">
        <f>IF(INDEX!$H$17=1,'LA33 (Disadv - SFM)'!L66,IF(INDEX!$H$17=2,'LA34 (Disadv - TOTSPEC)'!L66))</f>
        <v>8</v>
      </c>
      <c r="M67" s="39">
        <f>IF(INDEX!$H$17=1,'LA33 (Disadv - SFM)'!M66,IF(INDEX!$H$17=2,'LA34 (Disadv - TOTSPEC)'!M66))</f>
        <v>7</v>
      </c>
      <c r="N67" s="39">
        <f>IF(INDEX!$H$17=1,'LA33 (Disadv - SFM)'!N66,IF(INDEX!$H$17=2,'LA34 (Disadv - TOTSPEC)'!N66))</f>
        <v>79</v>
      </c>
      <c r="O67" s="39">
        <f>IF(INDEX!$H$17=1,'LA33 (Disadv - SFM)'!O66,IF(INDEX!$H$17=2,'LA34 (Disadv - TOTSPEC)'!O66))</f>
        <v>93</v>
      </c>
      <c r="P67" s="39">
        <f>IF(INDEX!$H$17=1,'LA33 (Disadv - SFM)'!P66,IF(INDEX!$H$17=2,'LA34 (Disadv - TOTSPEC)'!P66))</f>
        <v>89</v>
      </c>
      <c r="Q67" s="39">
        <f>IF(INDEX!$H$17=1,'LA33 (Disadv - SFM)'!Q66,IF(INDEX!$H$17=2,'LA34 (Disadv - TOTSPEC)'!Q66))</f>
        <v>47</v>
      </c>
      <c r="R67" s="39">
        <f>IF(INDEX!$H$17=1,'LA33 (Disadv - SFM)'!R66,IF(INDEX!$H$17=2,'LA34 (Disadv - TOTSPEC)'!R66))</f>
        <v>38</v>
      </c>
      <c r="S67" s="39">
        <f>IF(INDEX!$H$17=1,'LA33 (Disadv - SFM)'!S66,IF(INDEX!$H$17=2,'LA34 (Disadv - TOTSPEC)'!S66))</f>
        <v>41</v>
      </c>
      <c r="T67" s="39">
        <f>IF(INDEX!$H$17=1,'LA33 (Disadv - SFM)'!T66,IF(INDEX!$H$17=2,'LA34 (Disadv - TOTSPEC)'!T66))</f>
        <v>16</v>
      </c>
      <c r="U67" s="39">
        <f>IF(INDEX!$H$17=1,'LA33 (Disadv - SFM)'!U66,IF(INDEX!$H$17=2,'LA34 (Disadv - TOTSPEC)'!U66))</f>
        <v>26</v>
      </c>
      <c r="V67" s="39">
        <f>IF(INDEX!$H$17=1,'LA33 (Disadv - SFM)'!V66,IF(INDEX!$H$17=2,'LA34 (Disadv - TOTSPEC)'!V66))</f>
        <v>23</v>
      </c>
      <c r="W67" s="39">
        <f>IF(INDEX!$H$17=1,'LA33 (Disadv - SFM)'!W66,IF(INDEX!$H$17=2,'LA34 (Disadv - TOTSPEC)'!W66))</f>
        <v>15</v>
      </c>
      <c r="X67" s="39">
        <f>IF(INDEX!$H$17=1,'LA33 (Disadv - SFM)'!X66,IF(INDEX!$H$17=2,'LA34 (Disadv - TOTSPEC)'!X66))</f>
        <v>29</v>
      </c>
      <c r="Y67" s="39">
        <f>IF(INDEX!$H$17=1,'LA33 (Disadv - SFM)'!Y66,IF(INDEX!$H$17=2,'LA34 (Disadv - TOTSPEC)'!Y66))</f>
        <v>25</v>
      </c>
      <c r="Z67" s="39">
        <f>IF(INDEX!$H$17=1,'LA33 (Disadv - SFM)'!Z66,IF(INDEX!$H$17=2,'LA34 (Disadv - TOTSPEC)'!Z66))</f>
        <v>1</v>
      </c>
      <c r="AA67" s="39" t="str">
        <f>IF(INDEX!$H$17=1,'LA33 (Disadv - SFM)'!AA66,IF(INDEX!$H$17=2,'LA34 (Disadv - TOTSPEC)'!AA66))</f>
        <v>-</v>
      </c>
      <c r="AB67" s="39">
        <f>IF(INDEX!$H$17=1,'LA33 (Disadv - SFM)'!AB66,IF(INDEX!$H$17=2,'LA34 (Disadv - TOTSPEC)'!AB66))</f>
        <v>1</v>
      </c>
      <c r="AC67" s="39">
        <f>IF(INDEX!$H$17=1,'LA33 (Disadv - SFM)'!AC66,IF(INDEX!$H$17=2,'LA34 (Disadv - TOTSPEC)'!AC66))</f>
        <v>4</v>
      </c>
      <c r="AD67" s="39">
        <f>IF(INDEX!$H$17=1,'LA33 (Disadv - SFM)'!AD66,IF(INDEX!$H$17=2,'LA34 (Disadv - TOTSPEC)'!AD66))</f>
        <v>3</v>
      </c>
      <c r="AE67" s="39">
        <f>IF(INDEX!$H$17=1,'LA33 (Disadv - SFM)'!AE66,IF(INDEX!$H$17=2,'LA34 (Disadv - TOTSPEC)'!AE66))</f>
        <v>3</v>
      </c>
      <c r="AF67" s="39">
        <f>IF(INDEX!$H$17=1,'LA33 (Disadv - SFM)'!AF66,IF(INDEX!$H$17=2,'LA34 (Disadv - TOTSPEC)'!AF66))</f>
        <v>16</v>
      </c>
      <c r="AG67" s="39">
        <f>IF(INDEX!$H$17=1,'LA33 (Disadv - SFM)'!AG66,IF(INDEX!$H$17=2,'LA34 (Disadv - TOTSPEC)'!AG66))</f>
        <v>4</v>
      </c>
      <c r="AH67" s="39">
        <f>IF(INDEX!$H$17=1,'LA33 (Disadv - SFM)'!AH66,IF(INDEX!$H$17=2,'LA34 (Disadv - TOTSPEC)'!AH66))</f>
        <v>7</v>
      </c>
      <c r="AI67" s="39">
        <f>IF(INDEX!$H$17=1,'LA33 (Disadv - SFM)'!AI66,IF(INDEX!$H$17=2,'LA34 (Disadv - TOTSPEC)'!AI66))</f>
        <v>1</v>
      </c>
      <c r="AJ67" s="39" t="str">
        <f>IF(INDEX!$H$17=1,'LA33 (Disadv - SFM)'!AJ66,IF(INDEX!$H$17=2,'LA34 (Disadv - TOTSPEC)'!AJ66))</f>
        <v>-</v>
      </c>
      <c r="AK67" s="39" t="str">
        <f>IF(INDEX!$H$17=1,'LA33 (Disadv - SFM)'!AK66,IF(INDEX!$H$17=2,'LA34 (Disadv - TOTSPEC)'!AK66))</f>
        <v>-</v>
      </c>
    </row>
    <row r="68" spans="1:37" s="41" customFormat="1" ht="11.25" x14ac:dyDescent="0.2">
      <c r="A68" s="5" t="s">
        <v>370</v>
      </c>
      <c r="B68" s="100">
        <v>816</v>
      </c>
      <c r="C68" s="5" t="s">
        <v>295</v>
      </c>
      <c r="D68" s="80" t="s">
        <v>118</v>
      </c>
      <c r="E68" s="39">
        <f>IF(INDEX!$H$17=1,'LA33 (Disadv - SFM)'!E67,IF(INDEX!$H$17=2,'LA34 (Disadv - TOTSPEC)'!E67))</f>
        <v>280</v>
      </c>
      <c r="F68" s="39">
        <f>IF(INDEX!$H$17=1,'LA33 (Disadv - SFM)'!F67,IF(INDEX!$H$17=2,'LA34 (Disadv - TOTSPEC)'!F67))</f>
        <v>1390</v>
      </c>
      <c r="G68" s="39">
        <f>IF(INDEX!$H$17=1,'LA33 (Disadv - SFM)'!G67,IF(INDEX!$H$17=2,'LA34 (Disadv - TOTSPEC)'!G67))</f>
        <v>1675</v>
      </c>
      <c r="H68" s="39">
        <f>IF(INDEX!$H$17=1,'LA33 (Disadv - SFM)'!H67,IF(INDEX!$H$17=2,'LA34 (Disadv - TOTSPEC)'!H67))</f>
        <v>86</v>
      </c>
      <c r="I68" s="39">
        <f>IF(INDEX!$H$17=1,'LA33 (Disadv - SFM)'!I67,IF(INDEX!$H$17=2,'LA34 (Disadv - TOTSPEC)'!I67))</f>
        <v>97</v>
      </c>
      <c r="J68" s="39">
        <f>IF(INDEX!$H$17=1,'LA33 (Disadv - SFM)'!J67,IF(INDEX!$H$17=2,'LA34 (Disadv - TOTSPEC)'!J67))</f>
        <v>95</v>
      </c>
      <c r="K68" s="39">
        <f>IF(INDEX!$H$17=1,'LA33 (Disadv - SFM)'!K67,IF(INDEX!$H$17=2,'LA34 (Disadv - TOTSPEC)'!K67))</f>
        <v>8</v>
      </c>
      <c r="L68" s="39">
        <f>IF(INDEX!$H$17=1,'LA33 (Disadv - SFM)'!L67,IF(INDEX!$H$17=2,'LA34 (Disadv - TOTSPEC)'!L67))</f>
        <v>7</v>
      </c>
      <c r="M68" s="39">
        <f>IF(INDEX!$H$17=1,'LA33 (Disadv - SFM)'!M67,IF(INDEX!$H$17=2,'LA34 (Disadv - TOTSPEC)'!M67))</f>
        <v>7</v>
      </c>
      <c r="N68" s="39">
        <f>IF(INDEX!$H$17=1,'LA33 (Disadv - SFM)'!N67,IF(INDEX!$H$17=2,'LA34 (Disadv - TOTSPEC)'!N67))</f>
        <v>80</v>
      </c>
      <c r="O68" s="39">
        <f>IF(INDEX!$H$17=1,'LA33 (Disadv - SFM)'!O67,IF(INDEX!$H$17=2,'LA34 (Disadv - TOTSPEC)'!O67))</f>
        <v>94</v>
      </c>
      <c r="P68" s="39">
        <f>IF(INDEX!$H$17=1,'LA33 (Disadv - SFM)'!P67,IF(INDEX!$H$17=2,'LA34 (Disadv - TOTSPEC)'!P67))</f>
        <v>91</v>
      </c>
      <c r="Q68" s="39">
        <f>IF(INDEX!$H$17=1,'LA33 (Disadv - SFM)'!Q67,IF(INDEX!$H$17=2,'LA34 (Disadv - TOTSPEC)'!Q67))</f>
        <v>63</v>
      </c>
      <c r="R68" s="39">
        <f>IF(INDEX!$H$17=1,'LA33 (Disadv - SFM)'!R67,IF(INDEX!$H$17=2,'LA34 (Disadv - TOTSPEC)'!R67))</f>
        <v>44</v>
      </c>
      <c r="S68" s="39">
        <f>IF(INDEX!$H$17=1,'LA33 (Disadv - SFM)'!S67,IF(INDEX!$H$17=2,'LA34 (Disadv - TOTSPEC)'!S67))</f>
        <v>47</v>
      </c>
      <c r="T68" s="39">
        <f>IF(INDEX!$H$17=1,'LA33 (Disadv - SFM)'!T67,IF(INDEX!$H$17=2,'LA34 (Disadv - TOTSPEC)'!T67))</f>
        <v>16</v>
      </c>
      <c r="U68" s="39">
        <f>IF(INDEX!$H$17=1,'LA33 (Disadv - SFM)'!U67,IF(INDEX!$H$17=2,'LA34 (Disadv - TOTSPEC)'!U67))</f>
        <v>49</v>
      </c>
      <c r="V68" s="39">
        <f>IF(INDEX!$H$17=1,'LA33 (Disadv - SFM)'!V67,IF(INDEX!$H$17=2,'LA34 (Disadv - TOTSPEC)'!V67))</f>
        <v>44</v>
      </c>
      <c r="W68" s="39" t="str">
        <f>IF(INDEX!$H$17=1,'LA33 (Disadv - SFM)'!W67,IF(INDEX!$H$17=2,'LA34 (Disadv - TOTSPEC)'!W67))</f>
        <v>x</v>
      </c>
      <c r="X68" s="39" t="str">
        <f>IF(INDEX!$H$17=1,'LA33 (Disadv - SFM)'!X67,IF(INDEX!$H$17=2,'LA34 (Disadv - TOTSPEC)'!X67))</f>
        <v>x</v>
      </c>
      <c r="Y68" s="39" t="str">
        <f>IF(INDEX!$H$17=1,'LA33 (Disadv - SFM)'!Y67,IF(INDEX!$H$17=2,'LA34 (Disadv - TOTSPEC)'!Y67))</f>
        <v>x</v>
      </c>
      <c r="Z68" s="39" t="str">
        <f>IF(INDEX!$H$17=1,'LA33 (Disadv - SFM)'!Z67,IF(INDEX!$H$17=2,'LA34 (Disadv - TOTSPEC)'!Z67))</f>
        <v>x</v>
      </c>
      <c r="AA68" s="39" t="str">
        <f>IF(INDEX!$H$17=1,'LA33 (Disadv - SFM)'!AA67,IF(INDEX!$H$17=2,'LA34 (Disadv - TOTSPEC)'!AA67))</f>
        <v>x</v>
      </c>
      <c r="AB68" s="39" t="str">
        <f>IF(INDEX!$H$17=1,'LA33 (Disadv - SFM)'!AB67,IF(INDEX!$H$17=2,'LA34 (Disadv - TOTSPEC)'!AB67))</f>
        <v>x</v>
      </c>
      <c r="AC68" s="39">
        <f>IF(INDEX!$H$17=1,'LA33 (Disadv - SFM)'!AC67,IF(INDEX!$H$17=2,'LA34 (Disadv - TOTSPEC)'!AC67))</f>
        <v>6</v>
      </c>
      <c r="AD68" s="39">
        <f>IF(INDEX!$H$17=1,'LA33 (Disadv - SFM)'!AD67,IF(INDEX!$H$17=2,'LA34 (Disadv - TOTSPEC)'!AD67))</f>
        <v>4</v>
      </c>
      <c r="AE68" s="39">
        <f>IF(INDEX!$H$17=1,'LA33 (Disadv - SFM)'!AE67,IF(INDEX!$H$17=2,'LA34 (Disadv - TOTSPEC)'!AE67))</f>
        <v>4</v>
      </c>
      <c r="AF68" s="39" t="str">
        <f>IF(INDEX!$H$17=1,'LA33 (Disadv - SFM)'!AF67,IF(INDEX!$H$17=2,'LA34 (Disadv - TOTSPEC)'!AF67))</f>
        <v>x</v>
      </c>
      <c r="AG68" s="39" t="str">
        <f>IF(INDEX!$H$17=1,'LA33 (Disadv - SFM)'!AG67,IF(INDEX!$H$17=2,'LA34 (Disadv - TOTSPEC)'!AG67))</f>
        <v>x</v>
      </c>
      <c r="AH68" s="39">
        <f>IF(INDEX!$H$17=1,'LA33 (Disadv - SFM)'!AH67,IF(INDEX!$H$17=2,'LA34 (Disadv - TOTSPEC)'!AH67))</f>
        <v>4</v>
      </c>
      <c r="AI68" s="39" t="str">
        <f>IF(INDEX!$H$17=1,'LA33 (Disadv - SFM)'!AI67,IF(INDEX!$H$17=2,'LA34 (Disadv - TOTSPEC)'!AI67))</f>
        <v>x</v>
      </c>
      <c r="AJ68" s="39" t="str">
        <f>IF(INDEX!$H$17=1,'LA33 (Disadv - SFM)'!AJ67,IF(INDEX!$H$17=2,'LA34 (Disadv - TOTSPEC)'!AJ67))</f>
        <v>x</v>
      </c>
      <c r="AK68" s="39" t="str">
        <f>IF(INDEX!$H$17=1,'LA33 (Disadv - SFM)'!AK67,IF(INDEX!$H$17=2,'LA34 (Disadv - TOTSPEC)'!AK67))</f>
        <v>-</v>
      </c>
    </row>
    <row r="69" spans="1:37" s="41" customFormat="1" ht="11.25" x14ac:dyDescent="0.2">
      <c r="A69" s="5"/>
      <c r="B69" s="100"/>
      <c r="C69" s="5"/>
      <c r="D69" s="80"/>
      <c r="E69" s="39" t="str">
        <f>IF(INDEX!$H$17=1,'LA33 (Disadv - SFM)'!E68,IF(INDEX!$H$17=2,'LA34 (Disadv - TOTSPEC)'!E68))</f>
        <v/>
      </c>
      <c r="F69" s="39" t="str">
        <f>IF(INDEX!$H$17=1,'LA33 (Disadv - SFM)'!F68,IF(INDEX!$H$17=2,'LA34 (Disadv - TOTSPEC)'!F68))</f>
        <v/>
      </c>
      <c r="G69" s="39" t="str">
        <f>IF(INDEX!$H$17=1,'LA33 (Disadv - SFM)'!G68,IF(INDEX!$H$17=2,'LA34 (Disadv - TOTSPEC)'!G68))</f>
        <v/>
      </c>
      <c r="H69" s="39" t="str">
        <f>IF(INDEX!$H$17=1,'LA33 (Disadv - SFM)'!H68,IF(INDEX!$H$17=2,'LA34 (Disadv - TOTSPEC)'!H68))</f>
        <v/>
      </c>
      <c r="I69" s="39" t="str">
        <f>IF(INDEX!$H$17=1,'LA33 (Disadv - SFM)'!I68,IF(INDEX!$H$17=2,'LA34 (Disadv - TOTSPEC)'!I68))</f>
        <v/>
      </c>
      <c r="J69" s="39" t="str">
        <f>IF(INDEX!$H$17=1,'LA33 (Disadv - SFM)'!J68,IF(INDEX!$H$17=2,'LA34 (Disadv - TOTSPEC)'!J68))</f>
        <v/>
      </c>
      <c r="K69" s="39" t="str">
        <f>IF(INDEX!$H$17=1,'LA33 (Disadv - SFM)'!K68,IF(INDEX!$H$17=2,'LA34 (Disadv - TOTSPEC)'!K68))</f>
        <v/>
      </c>
      <c r="L69" s="39" t="str">
        <f>IF(INDEX!$H$17=1,'LA33 (Disadv - SFM)'!L68,IF(INDEX!$H$17=2,'LA34 (Disadv - TOTSPEC)'!L68))</f>
        <v/>
      </c>
      <c r="M69" s="39" t="str">
        <f>IF(INDEX!$H$17=1,'LA33 (Disadv - SFM)'!M68,IF(INDEX!$H$17=2,'LA34 (Disadv - TOTSPEC)'!M68))</f>
        <v/>
      </c>
      <c r="N69" s="39" t="str">
        <f>IF(INDEX!$H$17=1,'LA33 (Disadv - SFM)'!N68,IF(INDEX!$H$17=2,'LA34 (Disadv - TOTSPEC)'!N68))</f>
        <v/>
      </c>
      <c r="O69" s="39" t="str">
        <f>IF(INDEX!$H$17=1,'LA33 (Disadv - SFM)'!O68,IF(INDEX!$H$17=2,'LA34 (Disadv - TOTSPEC)'!O68))</f>
        <v/>
      </c>
      <c r="P69" s="39" t="str">
        <f>IF(INDEX!$H$17=1,'LA33 (Disadv - SFM)'!P68,IF(INDEX!$H$17=2,'LA34 (Disadv - TOTSPEC)'!P68))</f>
        <v/>
      </c>
      <c r="Q69" s="39" t="str">
        <f>IF(INDEX!$H$17=1,'LA33 (Disadv - SFM)'!Q68,IF(INDEX!$H$17=2,'LA34 (Disadv - TOTSPEC)'!Q68))</f>
        <v/>
      </c>
      <c r="R69" s="39" t="str">
        <f>IF(INDEX!$H$17=1,'LA33 (Disadv - SFM)'!R68,IF(INDEX!$H$17=2,'LA34 (Disadv - TOTSPEC)'!R68))</f>
        <v/>
      </c>
      <c r="S69" s="39" t="str">
        <f>IF(INDEX!$H$17=1,'LA33 (Disadv - SFM)'!S68,IF(INDEX!$H$17=2,'LA34 (Disadv - TOTSPEC)'!S68))</f>
        <v/>
      </c>
      <c r="T69" s="39" t="str">
        <f>IF(INDEX!$H$17=1,'LA33 (Disadv - SFM)'!T68,IF(INDEX!$H$17=2,'LA34 (Disadv - TOTSPEC)'!T68))</f>
        <v/>
      </c>
      <c r="U69" s="39" t="str">
        <f>IF(INDEX!$H$17=1,'LA33 (Disadv - SFM)'!U68,IF(INDEX!$H$17=2,'LA34 (Disadv - TOTSPEC)'!U68))</f>
        <v/>
      </c>
      <c r="V69" s="39" t="str">
        <f>IF(INDEX!$H$17=1,'LA33 (Disadv - SFM)'!V68,IF(INDEX!$H$17=2,'LA34 (Disadv - TOTSPEC)'!V68))</f>
        <v/>
      </c>
      <c r="W69" s="39" t="str">
        <f>IF(INDEX!$H$17=1,'LA33 (Disadv - SFM)'!W68,IF(INDEX!$H$17=2,'LA34 (Disadv - TOTSPEC)'!W68))</f>
        <v/>
      </c>
      <c r="X69" s="39" t="str">
        <f>IF(INDEX!$H$17=1,'LA33 (Disadv - SFM)'!X68,IF(INDEX!$H$17=2,'LA34 (Disadv - TOTSPEC)'!X68))</f>
        <v/>
      </c>
      <c r="Y69" s="39" t="str">
        <f>IF(INDEX!$H$17=1,'LA33 (Disadv - SFM)'!Y68,IF(INDEX!$H$17=2,'LA34 (Disadv - TOTSPEC)'!Y68))</f>
        <v/>
      </c>
      <c r="Z69" s="39" t="str">
        <f>IF(INDEX!$H$17=1,'LA33 (Disadv - SFM)'!Z68,IF(INDEX!$H$17=2,'LA34 (Disadv - TOTSPEC)'!Z68))</f>
        <v/>
      </c>
      <c r="AA69" s="39" t="str">
        <f>IF(INDEX!$H$17=1,'LA33 (Disadv - SFM)'!AA68,IF(INDEX!$H$17=2,'LA34 (Disadv - TOTSPEC)'!AA68))</f>
        <v/>
      </c>
      <c r="AB69" s="39" t="str">
        <f>IF(INDEX!$H$17=1,'LA33 (Disadv - SFM)'!AB68,IF(INDEX!$H$17=2,'LA34 (Disadv - TOTSPEC)'!AB68))</f>
        <v/>
      </c>
      <c r="AC69" s="39" t="str">
        <f>IF(INDEX!$H$17=1,'LA33 (Disadv - SFM)'!AC68,IF(INDEX!$H$17=2,'LA34 (Disadv - TOTSPEC)'!AC68))</f>
        <v/>
      </c>
      <c r="AD69" s="39" t="str">
        <f>IF(INDEX!$H$17=1,'LA33 (Disadv - SFM)'!AD68,IF(INDEX!$H$17=2,'LA34 (Disadv - TOTSPEC)'!AD68))</f>
        <v/>
      </c>
      <c r="AE69" s="39" t="str">
        <f>IF(INDEX!$H$17=1,'LA33 (Disadv - SFM)'!AE68,IF(INDEX!$H$17=2,'LA34 (Disadv - TOTSPEC)'!AE68))</f>
        <v/>
      </c>
      <c r="AF69" s="39" t="str">
        <f>IF(INDEX!$H$17=1,'LA33 (Disadv - SFM)'!AF68,IF(INDEX!$H$17=2,'LA34 (Disadv - TOTSPEC)'!AF68))</f>
        <v/>
      </c>
      <c r="AG69" s="39" t="str">
        <f>IF(INDEX!$H$17=1,'LA33 (Disadv - SFM)'!AG68,IF(INDEX!$H$17=2,'LA34 (Disadv - TOTSPEC)'!AG68))</f>
        <v/>
      </c>
      <c r="AH69" s="39" t="str">
        <f>IF(INDEX!$H$17=1,'LA33 (Disadv - SFM)'!AH68,IF(INDEX!$H$17=2,'LA34 (Disadv - TOTSPEC)'!AH68))</f>
        <v/>
      </c>
      <c r="AI69" s="39" t="str">
        <f>IF(INDEX!$H$17=1,'LA33 (Disadv - SFM)'!AI68,IF(INDEX!$H$17=2,'LA34 (Disadv - TOTSPEC)'!AI68))</f>
        <v/>
      </c>
      <c r="AJ69" s="39" t="str">
        <f>IF(INDEX!$H$17=1,'LA33 (Disadv - SFM)'!AJ68,IF(INDEX!$H$17=2,'LA34 (Disadv - TOTSPEC)'!AJ68))</f>
        <v/>
      </c>
      <c r="AK69" s="39" t="str">
        <f>IF(INDEX!$H$17=1,'LA33 (Disadv - SFM)'!AK68,IF(INDEX!$H$17=2,'LA34 (Disadv - TOTSPEC)'!AK68))</f>
        <v/>
      </c>
    </row>
    <row r="70" spans="1:37" s="48" customFormat="1" ht="11.25" x14ac:dyDescent="0.2">
      <c r="A70" s="98" t="s">
        <v>371</v>
      </c>
      <c r="B70" s="86" t="s">
        <v>372</v>
      </c>
      <c r="C70" s="99" t="s">
        <v>171</v>
      </c>
      <c r="D70" s="93"/>
      <c r="E70" s="39">
        <f>IF(INDEX!$H$17=1,'LA33 (Disadv - SFM)'!E69,IF(INDEX!$H$17=2,'LA34 (Disadv - TOTSPEC)'!E69))</f>
        <v>11260</v>
      </c>
      <c r="F70" s="39">
        <f>IF(INDEX!$H$17=1,'LA33 (Disadv - SFM)'!F69,IF(INDEX!$H$17=2,'LA34 (Disadv - TOTSPEC)'!F69))</f>
        <v>37270</v>
      </c>
      <c r="G70" s="39">
        <f>IF(INDEX!$H$17=1,'LA33 (Disadv - SFM)'!G69,IF(INDEX!$H$17=2,'LA34 (Disadv - TOTSPEC)'!G69))</f>
        <v>48530</v>
      </c>
      <c r="H70" s="39">
        <f>IF(INDEX!$H$17=1,'LA33 (Disadv - SFM)'!H69,IF(INDEX!$H$17=2,'LA34 (Disadv - TOTSPEC)'!H69))</f>
        <v>85</v>
      </c>
      <c r="I70" s="39">
        <f>IF(INDEX!$H$17=1,'LA33 (Disadv - SFM)'!I69,IF(INDEX!$H$17=2,'LA34 (Disadv - TOTSPEC)'!I69))</f>
        <v>95</v>
      </c>
      <c r="J70" s="39">
        <f>IF(INDEX!$H$17=1,'LA33 (Disadv - SFM)'!J69,IF(INDEX!$H$17=2,'LA34 (Disadv - TOTSPEC)'!J69))</f>
        <v>93</v>
      </c>
      <c r="K70" s="39">
        <f>IF(INDEX!$H$17=1,'LA33 (Disadv - SFM)'!K69,IF(INDEX!$H$17=2,'LA34 (Disadv - TOTSPEC)'!K69))</f>
        <v>6</v>
      </c>
      <c r="L70" s="39">
        <f>IF(INDEX!$H$17=1,'LA33 (Disadv - SFM)'!L69,IF(INDEX!$H$17=2,'LA34 (Disadv - TOTSPEC)'!L69))</f>
        <v>7</v>
      </c>
      <c r="M70" s="39">
        <f>IF(INDEX!$H$17=1,'LA33 (Disadv - SFM)'!M69,IF(INDEX!$H$17=2,'LA34 (Disadv - TOTSPEC)'!M69))</f>
        <v>7</v>
      </c>
      <c r="N70" s="39">
        <f>IF(INDEX!$H$17=1,'LA33 (Disadv - SFM)'!N69,IF(INDEX!$H$17=2,'LA34 (Disadv - TOTSPEC)'!N69))</f>
        <v>80</v>
      </c>
      <c r="O70" s="39">
        <f>IF(INDEX!$H$17=1,'LA33 (Disadv - SFM)'!O69,IF(INDEX!$H$17=2,'LA34 (Disadv - TOTSPEC)'!O69))</f>
        <v>92</v>
      </c>
      <c r="P70" s="39">
        <f>IF(INDEX!$H$17=1,'LA33 (Disadv - SFM)'!P69,IF(INDEX!$H$17=2,'LA34 (Disadv - TOTSPEC)'!P69))</f>
        <v>89</v>
      </c>
      <c r="Q70" s="39">
        <f>IF(INDEX!$H$17=1,'LA33 (Disadv - SFM)'!Q69,IF(INDEX!$H$17=2,'LA34 (Disadv - TOTSPEC)'!Q69))</f>
        <v>48</v>
      </c>
      <c r="R70" s="39">
        <f>IF(INDEX!$H$17=1,'LA33 (Disadv - SFM)'!R69,IF(INDEX!$H$17=2,'LA34 (Disadv - TOTSPEC)'!R69))</f>
        <v>37</v>
      </c>
      <c r="S70" s="39">
        <f>IF(INDEX!$H$17=1,'LA33 (Disadv - SFM)'!S69,IF(INDEX!$H$17=2,'LA34 (Disadv - TOTSPEC)'!S69))</f>
        <v>40</v>
      </c>
      <c r="T70" s="39">
        <f>IF(INDEX!$H$17=1,'LA33 (Disadv - SFM)'!T69,IF(INDEX!$H$17=2,'LA34 (Disadv - TOTSPEC)'!T69))</f>
        <v>24</v>
      </c>
      <c r="U70" s="39">
        <f>IF(INDEX!$H$17=1,'LA33 (Disadv - SFM)'!U69,IF(INDEX!$H$17=2,'LA34 (Disadv - TOTSPEC)'!U69))</f>
        <v>47</v>
      </c>
      <c r="V70" s="39">
        <f>IF(INDEX!$H$17=1,'LA33 (Disadv - SFM)'!V69,IF(INDEX!$H$17=2,'LA34 (Disadv - TOTSPEC)'!V69))</f>
        <v>42</v>
      </c>
      <c r="W70" s="39">
        <f>IF(INDEX!$H$17=1,'LA33 (Disadv - SFM)'!W69,IF(INDEX!$H$17=2,'LA34 (Disadv - TOTSPEC)'!W69))</f>
        <v>7</v>
      </c>
      <c r="X70" s="39">
        <f>IF(INDEX!$H$17=1,'LA33 (Disadv - SFM)'!X69,IF(INDEX!$H$17=2,'LA34 (Disadv - TOTSPEC)'!X69))</f>
        <v>7</v>
      </c>
      <c r="Y70" s="39">
        <f>IF(INDEX!$H$17=1,'LA33 (Disadv - SFM)'!Y69,IF(INDEX!$H$17=2,'LA34 (Disadv - TOTSPEC)'!Y69))</f>
        <v>7</v>
      </c>
      <c r="Z70" s="39">
        <f>IF(INDEX!$H$17=1,'LA33 (Disadv - SFM)'!Z69,IF(INDEX!$H$17=2,'LA34 (Disadv - TOTSPEC)'!Z69))</f>
        <v>1</v>
      </c>
      <c r="AA70" s="39">
        <f>IF(INDEX!$H$17=1,'LA33 (Disadv - SFM)'!AA69,IF(INDEX!$H$17=2,'LA34 (Disadv - TOTSPEC)'!AA69))</f>
        <v>1</v>
      </c>
      <c r="AB70" s="39">
        <f>IF(INDEX!$H$17=1,'LA33 (Disadv - SFM)'!AB69,IF(INDEX!$H$17=2,'LA34 (Disadv - TOTSPEC)'!AB69))</f>
        <v>1</v>
      </c>
      <c r="AC70" s="39">
        <f>IF(INDEX!$H$17=1,'LA33 (Disadv - SFM)'!AC69,IF(INDEX!$H$17=2,'LA34 (Disadv - TOTSPEC)'!AC69))</f>
        <v>5</v>
      </c>
      <c r="AD70" s="39">
        <f>IF(INDEX!$H$17=1,'LA33 (Disadv - SFM)'!AD69,IF(INDEX!$H$17=2,'LA34 (Disadv - TOTSPEC)'!AD69))</f>
        <v>3</v>
      </c>
      <c r="AE70" s="39">
        <f>IF(INDEX!$H$17=1,'LA33 (Disadv - SFM)'!AE69,IF(INDEX!$H$17=2,'LA34 (Disadv - TOTSPEC)'!AE69))</f>
        <v>4</v>
      </c>
      <c r="AF70" s="39">
        <f>IF(INDEX!$H$17=1,'LA33 (Disadv - SFM)'!AF69,IF(INDEX!$H$17=2,'LA34 (Disadv - TOTSPEC)'!AF69))</f>
        <v>13</v>
      </c>
      <c r="AG70" s="39">
        <f>IF(INDEX!$H$17=1,'LA33 (Disadv - SFM)'!AG69,IF(INDEX!$H$17=2,'LA34 (Disadv - TOTSPEC)'!AG69))</f>
        <v>4</v>
      </c>
      <c r="AH70" s="39">
        <f>IF(INDEX!$H$17=1,'LA33 (Disadv - SFM)'!AH69,IF(INDEX!$H$17=2,'LA34 (Disadv - TOTSPEC)'!AH69))</f>
        <v>6</v>
      </c>
      <c r="AI70" s="39">
        <f>IF(INDEX!$H$17=1,'LA33 (Disadv - SFM)'!AI69,IF(INDEX!$H$17=2,'LA34 (Disadv - TOTSPEC)'!AI69))</f>
        <v>2</v>
      </c>
      <c r="AJ70" s="39">
        <f>IF(INDEX!$H$17=1,'LA33 (Disadv - SFM)'!AJ69,IF(INDEX!$H$17=2,'LA34 (Disadv - TOTSPEC)'!AJ69))</f>
        <v>1</v>
      </c>
      <c r="AK70" s="39">
        <f>IF(INDEX!$H$17=1,'LA33 (Disadv - SFM)'!AK69,IF(INDEX!$H$17=2,'LA34 (Disadv - TOTSPEC)'!AK69))</f>
        <v>1</v>
      </c>
    </row>
    <row r="71" spans="1:37" s="41" customFormat="1" ht="11.25" x14ac:dyDescent="0.2">
      <c r="A71" s="98"/>
      <c r="B71" s="86"/>
      <c r="C71" s="99"/>
      <c r="D71" s="93"/>
      <c r="E71" s="39" t="str">
        <f>IF(INDEX!$H$17=1,'LA33 (Disadv - SFM)'!E70,IF(INDEX!$H$17=2,'LA34 (Disadv - TOTSPEC)'!E70))</f>
        <v/>
      </c>
      <c r="F71" s="39" t="str">
        <f>IF(INDEX!$H$17=1,'LA33 (Disadv - SFM)'!F70,IF(INDEX!$H$17=2,'LA34 (Disadv - TOTSPEC)'!F70))</f>
        <v/>
      </c>
      <c r="G71" s="39" t="str">
        <f>IF(INDEX!$H$17=1,'LA33 (Disadv - SFM)'!G70,IF(INDEX!$H$17=2,'LA34 (Disadv - TOTSPEC)'!G70))</f>
        <v/>
      </c>
      <c r="H71" s="39" t="str">
        <f>IF(INDEX!$H$17=1,'LA33 (Disadv - SFM)'!H70,IF(INDEX!$H$17=2,'LA34 (Disadv - TOTSPEC)'!H70))</f>
        <v/>
      </c>
      <c r="I71" s="39" t="str">
        <f>IF(INDEX!$H$17=1,'LA33 (Disadv - SFM)'!I70,IF(INDEX!$H$17=2,'LA34 (Disadv - TOTSPEC)'!I70))</f>
        <v/>
      </c>
      <c r="J71" s="39" t="str">
        <f>IF(INDEX!$H$17=1,'LA33 (Disadv - SFM)'!J70,IF(INDEX!$H$17=2,'LA34 (Disadv - TOTSPEC)'!J70))</f>
        <v/>
      </c>
      <c r="K71" s="39" t="str">
        <f>IF(INDEX!$H$17=1,'LA33 (Disadv - SFM)'!K70,IF(INDEX!$H$17=2,'LA34 (Disadv - TOTSPEC)'!K70))</f>
        <v/>
      </c>
      <c r="L71" s="39" t="str">
        <f>IF(INDEX!$H$17=1,'LA33 (Disadv - SFM)'!L70,IF(INDEX!$H$17=2,'LA34 (Disadv - TOTSPEC)'!L70))</f>
        <v/>
      </c>
      <c r="M71" s="39" t="str">
        <f>IF(INDEX!$H$17=1,'LA33 (Disadv - SFM)'!M70,IF(INDEX!$H$17=2,'LA34 (Disadv - TOTSPEC)'!M70))</f>
        <v/>
      </c>
      <c r="N71" s="39" t="str">
        <f>IF(INDEX!$H$17=1,'LA33 (Disadv - SFM)'!N70,IF(INDEX!$H$17=2,'LA34 (Disadv - TOTSPEC)'!N70))</f>
        <v/>
      </c>
      <c r="O71" s="39" t="str">
        <f>IF(INDEX!$H$17=1,'LA33 (Disadv - SFM)'!O70,IF(INDEX!$H$17=2,'LA34 (Disadv - TOTSPEC)'!O70))</f>
        <v/>
      </c>
      <c r="P71" s="39" t="str">
        <f>IF(INDEX!$H$17=1,'LA33 (Disadv - SFM)'!P70,IF(INDEX!$H$17=2,'LA34 (Disadv - TOTSPEC)'!P70))</f>
        <v/>
      </c>
      <c r="Q71" s="39" t="str">
        <f>IF(INDEX!$H$17=1,'LA33 (Disadv - SFM)'!Q70,IF(INDEX!$H$17=2,'LA34 (Disadv - TOTSPEC)'!Q70))</f>
        <v/>
      </c>
      <c r="R71" s="39" t="str">
        <f>IF(INDEX!$H$17=1,'LA33 (Disadv - SFM)'!R70,IF(INDEX!$H$17=2,'LA34 (Disadv - TOTSPEC)'!R70))</f>
        <v/>
      </c>
      <c r="S71" s="39" t="str">
        <f>IF(INDEX!$H$17=1,'LA33 (Disadv - SFM)'!S70,IF(INDEX!$H$17=2,'LA34 (Disadv - TOTSPEC)'!S70))</f>
        <v/>
      </c>
      <c r="T71" s="39" t="str">
        <f>IF(INDEX!$H$17=1,'LA33 (Disadv - SFM)'!T70,IF(INDEX!$H$17=2,'LA34 (Disadv - TOTSPEC)'!T70))</f>
        <v/>
      </c>
      <c r="U71" s="39" t="str">
        <f>IF(INDEX!$H$17=1,'LA33 (Disadv - SFM)'!U70,IF(INDEX!$H$17=2,'LA34 (Disadv - TOTSPEC)'!U70))</f>
        <v/>
      </c>
      <c r="V71" s="39" t="str">
        <f>IF(INDEX!$H$17=1,'LA33 (Disadv - SFM)'!V70,IF(INDEX!$H$17=2,'LA34 (Disadv - TOTSPEC)'!V70))</f>
        <v/>
      </c>
      <c r="W71" s="39" t="str">
        <f>IF(INDEX!$H$17=1,'LA33 (Disadv - SFM)'!W70,IF(INDEX!$H$17=2,'LA34 (Disadv - TOTSPEC)'!W70))</f>
        <v/>
      </c>
      <c r="X71" s="39" t="str">
        <f>IF(INDEX!$H$17=1,'LA33 (Disadv - SFM)'!X70,IF(INDEX!$H$17=2,'LA34 (Disadv - TOTSPEC)'!X70))</f>
        <v/>
      </c>
      <c r="Y71" s="39" t="str">
        <f>IF(INDEX!$H$17=1,'LA33 (Disadv - SFM)'!Y70,IF(INDEX!$H$17=2,'LA34 (Disadv - TOTSPEC)'!Y70))</f>
        <v/>
      </c>
      <c r="Z71" s="39" t="str">
        <f>IF(INDEX!$H$17=1,'LA33 (Disadv - SFM)'!Z70,IF(INDEX!$H$17=2,'LA34 (Disadv - TOTSPEC)'!Z70))</f>
        <v/>
      </c>
      <c r="AA71" s="39" t="str">
        <f>IF(INDEX!$H$17=1,'LA33 (Disadv - SFM)'!AA70,IF(INDEX!$H$17=2,'LA34 (Disadv - TOTSPEC)'!AA70))</f>
        <v/>
      </c>
      <c r="AB71" s="39" t="str">
        <f>IF(INDEX!$H$17=1,'LA33 (Disadv - SFM)'!AB70,IF(INDEX!$H$17=2,'LA34 (Disadv - TOTSPEC)'!AB70))</f>
        <v/>
      </c>
      <c r="AC71" s="39" t="str">
        <f>IF(INDEX!$H$17=1,'LA33 (Disadv - SFM)'!AC70,IF(INDEX!$H$17=2,'LA34 (Disadv - TOTSPEC)'!AC70))</f>
        <v/>
      </c>
      <c r="AD71" s="39" t="str">
        <f>IF(INDEX!$H$17=1,'LA33 (Disadv - SFM)'!AD70,IF(INDEX!$H$17=2,'LA34 (Disadv - TOTSPEC)'!AD70))</f>
        <v/>
      </c>
      <c r="AE71" s="39" t="str">
        <f>IF(INDEX!$H$17=1,'LA33 (Disadv - SFM)'!AE70,IF(INDEX!$H$17=2,'LA34 (Disadv - TOTSPEC)'!AE70))</f>
        <v/>
      </c>
      <c r="AF71" s="39" t="str">
        <f>IF(INDEX!$H$17=1,'LA33 (Disadv - SFM)'!AF70,IF(INDEX!$H$17=2,'LA34 (Disadv - TOTSPEC)'!AF70))</f>
        <v/>
      </c>
      <c r="AG71" s="39" t="str">
        <f>IF(INDEX!$H$17=1,'LA33 (Disadv - SFM)'!AG70,IF(INDEX!$H$17=2,'LA34 (Disadv - TOTSPEC)'!AG70))</f>
        <v/>
      </c>
      <c r="AH71" s="39" t="str">
        <f>IF(INDEX!$H$17=1,'LA33 (Disadv - SFM)'!AH70,IF(INDEX!$H$17=2,'LA34 (Disadv - TOTSPEC)'!AH70))</f>
        <v/>
      </c>
      <c r="AI71" s="39" t="str">
        <f>IF(INDEX!$H$17=1,'LA33 (Disadv - SFM)'!AI70,IF(INDEX!$H$17=2,'LA34 (Disadv - TOTSPEC)'!AI70))</f>
        <v/>
      </c>
      <c r="AJ71" s="39" t="str">
        <f>IF(INDEX!$H$17=1,'LA33 (Disadv - SFM)'!AJ70,IF(INDEX!$H$17=2,'LA34 (Disadv - TOTSPEC)'!AJ70))</f>
        <v/>
      </c>
      <c r="AK71" s="39" t="str">
        <f>IF(INDEX!$H$17=1,'LA33 (Disadv - SFM)'!AK70,IF(INDEX!$H$17=2,'LA34 (Disadv - TOTSPEC)'!AK70))</f>
        <v/>
      </c>
    </row>
    <row r="72" spans="1:37" s="41" customFormat="1" ht="11.25" x14ac:dyDescent="0.2">
      <c r="A72" s="5" t="s">
        <v>373</v>
      </c>
      <c r="B72" s="100">
        <v>831</v>
      </c>
      <c r="C72" s="5" t="s">
        <v>170</v>
      </c>
      <c r="D72" s="80" t="s">
        <v>171</v>
      </c>
      <c r="E72" s="39">
        <f>IF(INDEX!$H$17=1,'LA33 (Disadv - SFM)'!E71,IF(INDEX!$H$17=2,'LA34 (Disadv - TOTSPEC)'!E71))</f>
        <v>825</v>
      </c>
      <c r="F72" s="39">
        <f>IF(INDEX!$H$17=1,'LA33 (Disadv - SFM)'!F71,IF(INDEX!$H$17=2,'LA34 (Disadv - TOTSPEC)'!F71))</f>
        <v>1955</v>
      </c>
      <c r="G72" s="39">
        <f>IF(INDEX!$H$17=1,'LA33 (Disadv - SFM)'!G71,IF(INDEX!$H$17=2,'LA34 (Disadv - TOTSPEC)'!G71))</f>
        <v>2780</v>
      </c>
      <c r="H72" s="39">
        <f>IF(INDEX!$H$17=1,'LA33 (Disadv - SFM)'!H71,IF(INDEX!$H$17=2,'LA34 (Disadv - TOTSPEC)'!H71))</f>
        <v>84</v>
      </c>
      <c r="I72" s="39">
        <f>IF(INDEX!$H$17=1,'LA33 (Disadv - SFM)'!I71,IF(INDEX!$H$17=2,'LA34 (Disadv - TOTSPEC)'!I71))</f>
        <v>96</v>
      </c>
      <c r="J72" s="39">
        <f>IF(INDEX!$H$17=1,'LA33 (Disadv - SFM)'!J71,IF(INDEX!$H$17=2,'LA34 (Disadv - TOTSPEC)'!J71))</f>
        <v>92</v>
      </c>
      <c r="K72" s="39">
        <f>IF(INDEX!$H$17=1,'LA33 (Disadv - SFM)'!K71,IF(INDEX!$H$17=2,'LA34 (Disadv - TOTSPEC)'!K71))</f>
        <v>8</v>
      </c>
      <c r="L72" s="39">
        <f>IF(INDEX!$H$17=1,'LA33 (Disadv - SFM)'!L71,IF(INDEX!$H$17=2,'LA34 (Disadv - TOTSPEC)'!L71))</f>
        <v>11</v>
      </c>
      <c r="M72" s="39">
        <f>IF(INDEX!$H$17=1,'LA33 (Disadv - SFM)'!M71,IF(INDEX!$H$17=2,'LA34 (Disadv - TOTSPEC)'!M71))</f>
        <v>10</v>
      </c>
      <c r="N72" s="39">
        <f>IF(INDEX!$H$17=1,'LA33 (Disadv - SFM)'!N71,IF(INDEX!$H$17=2,'LA34 (Disadv - TOTSPEC)'!N71))</f>
        <v>77</v>
      </c>
      <c r="O72" s="39">
        <f>IF(INDEX!$H$17=1,'LA33 (Disadv - SFM)'!O71,IF(INDEX!$H$17=2,'LA34 (Disadv - TOTSPEC)'!O71))</f>
        <v>92</v>
      </c>
      <c r="P72" s="39">
        <f>IF(INDEX!$H$17=1,'LA33 (Disadv - SFM)'!P71,IF(INDEX!$H$17=2,'LA34 (Disadv - TOTSPEC)'!P71))</f>
        <v>87</v>
      </c>
      <c r="Q72" s="39">
        <f>IF(INDEX!$H$17=1,'LA33 (Disadv - SFM)'!Q71,IF(INDEX!$H$17=2,'LA34 (Disadv - TOTSPEC)'!Q71))</f>
        <v>50</v>
      </c>
      <c r="R72" s="39">
        <f>IF(INDEX!$H$17=1,'LA33 (Disadv - SFM)'!R71,IF(INDEX!$H$17=2,'LA34 (Disadv - TOTSPEC)'!R71))</f>
        <v>46</v>
      </c>
      <c r="S72" s="39">
        <f>IF(INDEX!$H$17=1,'LA33 (Disadv - SFM)'!S71,IF(INDEX!$H$17=2,'LA34 (Disadv - TOTSPEC)'!S71))</f>
        <v>47</v>
      </c>
      <c r="T72" s="39">
        <f>IF(INDEX!$H$17=1,'LA33 (Disadv - SFM)'!T71,IF(INDEX!$H$17=2,'LA34 (Disadv - TOTSPEC)'!T71))</f>
        <v>25</v>
      </c>
      <c r="U72" s="39">
        <f>IF(INDEX!$H$17=1,'LA33 (Disadv - SFM)'!U71,IF(INDEX!$H$17=2,'LA34 (Disadv - TOTSPEC)'!U71))</f>
        <v>41</v>
      </c>
      <c r="V72" s="39">
        <f>IF(INDEX!$H$17=1,'LA33 (Disadv - SFM)'!V71,IF(INDEX!$H$17=2,'LA34 (Disadv - TOTSPEC)'!V71))</f>
        <v>37</v>
      </c>
      <c r="W72" s="39">
        <f>IF(INDEX!$H$17=1,'LA33 (Disadv - SFM)'!W71,IF(INDEX!$H$17=2,'LA34 (Disadv - TOTSPEC)'!W71))</f>
        <v>1</v>
      </c>
      <c r="X72" s="39">
        <f>IF(INDEX!$H$17=1,'LA33 (Disadv - SFM)'!X71,IF(INDEX!$H$17=2,'LA34 (Disadv - TOTSPEC)'!X71))</f>
        <v>4</v>
      </c>
      <c r="Y72" s="39">
        <f>IF(INDEX!$H$17=1,'LA33 (Disadv - SFM)'!Y71,IF(INDEX!$H$17=2,'LA34 (Disadv - TOTSPEC)'!Y71))</f>
        <v>3</v>
      </c>
      <c r="Z72" s="39">
        <f>IF(INDEX!$H$17=1,'LA33 (Disadv - SFM)'!Z71,IF(INDEX!$H$17=2,'LA34 (Disadv - TOTSPEC)'!Z71))</f>
        <v>1</v>
      </c>
      <c r="AA72" s="39">
        <f>IF(INDEX!$H$17=1,'LA33 (Disadv - SFM)'!AA71,IF(INDEX!$H$17=2,'LA34 (Disadv - TOTSPEC)'!AA71))</f>
        <v>1</v>
      </c>
      <c r="AB72" s="39">
        <f>IF(INDEX!$H$17=1,'LA33 (Disadv - SFM)'!AB71,IF(INDEX!$H$17=2,'LA34 (Disadv - TOTSPEC)'!AB71))</f>
        <v>1</v>
      </c>
      <c r="AC72" s="39">
        <f>IF(INDEX!$H$17=1,'LA33 (Disadv - SFM)'!AC71,IF(INDEX!$H$17=2,'LA34 (Disadv - TOTSPEC)'!AC71))</f>
        <v>6</v>
      </c>
      <c r="AD72" s="39">
        <f>IF(INDEX!$H$17=1,'LA33 (Disadv - SFM)'!AD71,IF(INDEX!$H$17=2,'LA34 (Disadv - TOTSPEC)'!AD71))</f>
        <v>4</v>
      </c>
      <c r="AE72" s="39">
        <f>IF(INDEX!$H$17=1,'LA33 (Disadv - SFM)'!AE71,IF(INDEX!$H$17=2,'LA34 (Disadv - TOTSPEC)'!AE71))</f>
        <v>5</v>
      </c>
      <c r="AF72" s="39">
        <f>IF(INDEX!$H$17=1,'LA33 (Disadv - SFM)'!AF71,IF(INDEX!$H$17=2,'LA34 (Disadv - TOTSPEC)'!AF71))</f>
        <v>15</v>
      </c>
      <c r="AG72" s="39">
        <f>IF(INDEX!$H$17=1,'LA33 (Disadv - SFM)'!AG71,IF(INDEX!$H$17=2,'LA34 (Disadv - TOTSPEC)'!AG71))</f>
        <v>4</v>
      </c>
      <c r="AH72" s="39">
        <f>IF(INDEX!$H$17=1,'LA33 (Disadv - SFM)'!AH71,IF(INDEX!$H$17=2,'LA34 (Disadv - TOTSPEC)'!AH71))</f>
        <v>7</v>
      </c>
      <c r="AI72" s="39">
        <f>IF(INDEX!$H$17=1,'LA33 (Disadv - SFM)'!AI71,IF(INDEX!$H$17=2,'LA34 (Disadv - TOTSPEC)'!AI71))</f>
        <v>1</v>
      </c>
      <c r="AJ72" s="39">
        <f>IF(INDEX!$H$17=1,'LA33 (Disadv - SFM)'!AJ71,IF(INDEX!$H$17=2,'LA34 (Disadv - TOTSPEC)'!AJ71))</f>
        <v>1</v>
      </c>
      <c r="AK72" s="39">
        <f>IF(INDEX!$H$17=1,'LA33 (Disadv - SFM)'!AK71,IF(INDEX!$H$17=2,'LA34 (Disadv - TOTSPEC)'!AK71))</f>
        <v>1</v>
      </c>
    </row>
    <row r="73" spans="1:37" s="41" customFormat="1" ht="11.25" x14ac:dyDescent="0.2">
      <c r="A73" s="5" t="s">
        <v>374</v>
      </c>
      <c r="B73" s="100">
        <v>830</v>
      </c>
      <c r="C73" s="5" t="s">
        <v>174</v>
      </c>
      <c r="D73" s="80" t="s">
        <v>171</v>
      </c>
      <c r="E73" s="39">
        <f>IF(INDEX!$H$17=1,'LA33 (Disadv - SFM)'!E72,IF(INDEX!$H$17=2,'LA34 (Disadv - TOTSPEC)'!E72))</f>
        <v>1775</v>
      </c>
      <c r="F73" s="39">
        <f>IF(INDEX!$H$17=1,'LA33 (Disadv - SFM)'!F72,IF(INDEX!$H$17=2,'LA34 (Disadv - TOTSPEC)'!F72))</f>
        <v>6460</v>
      </c>
      <c r="G73" s="39">
        <f>IF(INDEX!$H$17=1,'LA33 (Disadv - SFM)'!G72,IF(INDEX!$H$17=2,'LA34 (Disadv - TOTSPEC)'!G72))</f>
        <v>8235</v>
      </c>
      <c r="H73" s="39">
        <f>IF(INDEX!$H$17=1,'LA33 (Disadv - SFM)'!H72,IF(INDEX!$H$17=2,'LA34 (Disadv - TOTSPEC)'!H72))</f>
        <v>87</v>
      </c>
      <c r="I73" s="39">
        <f>IF(INDEX!$H$17=1,'LA33 (Disadv - SFM)'!I72,IF(INDEX!$H$17=2,'LA34 (Disadv - TOTSPEC)'!I72))</f>
        <v>96</v>
      </c>
      <c r="J73" s="39">
        <f>IF(INDEX!$H$17=1,'LA33 (Disadv - SFM)'!J72,IF(INDEX!$H$17=2,'LA34 (Disadv - TOTSPEC)'!J72))</f>
        <v>94</v>
      </c>
      <c r="K73" s="39">
        <f>IF(INDEX!$H$17=1,'LA33 (Disadv - SFM)'!K72,IF(INDEX!$H$17=2,'LA34 (Disadv - TOTSPEC)'!K72))</f>
        <v>9</v>
      </c>
      <c r="L73" s="39">
        <f>IF(INDEX!$H$17=1,'LA33 (Disadv - SFM)'!L72,IF(INDEX!$H$17=2,'LA34 (Disadv - TOTSPEC)'!L72))</f>
        <v>10</v>
      </c>
      <c r="M73" s="39">
        <f>IF(INDEX!$H$17=1,'LA33 (Disadv - SFM)'!M72,IF(INDEX!$H$17=2,'LA34 (Disadv - TOTSPEC)'!M72))</f>
        <v>10</v>
      </c>
      <c r="N73" s="39">
        <f>IF(INDEX!$H$17=1,'LA33 (Disadv - SFM)'!N72,IF(INDEX!$H$17=2,'LA34 (Disadv - TOTSPEC)'!N72))</f>
        <v>81</v>
      </c>
      <c r="O73" s="39">
        <f>IF(INDEX!$H$17=1,'LA33 (Disadv - SFM)'!O72,IF(INDEX!$H$17=2,'LA34 (Disadv - TOTSPEC)'!O72))</f>
        <v>92</v>
      </c>
      <c r="P73" s="39">
        <f>IF(INDEX!$H$17=1,'LA33 (Disadv - SFM)'!P72,IF(INDEX!$H$17=2,'LA34 (Disadv - TOTSPEC)'!P72))</f>
        <v>90</v>
      </c>
      <c r="Q73" s="39">
        <f>IF(INDEX!$H$17=1,'LA33 (Disadv - SFM)'!Q72,IF(INDEX!$H$17=2,'LA34 (Disadv - TOTSPEC)'!Q72))</f>
        <v>56</v>
      </c>
      <c r="R73" s="39">
        <f>IF(INDEX!$H$17=1,'LA33 (Disadv - SFM)'!R72,IF(INDEX!$H$17=2,'LA34 (Disadv - TOTSPEC)'!R72))</f>
        <v>43</v>
      </c>
      <c r="S73" s="39">
        <f>IF(INDEX!$H$17=1,'LA33 (Disadv - SFM)'!S72,IF(INDEX!$H$17=2,'LA34 (Disadv - TOTSPEC)'!S72))</f>
        <v>45</v>
      </c>
      <c r="T73" s="39">
        <f>IF(INDEX!$H$17=1,'LA33 (Disadv - SFM)'!T72,IF(INDEX!$H$17=2,'LA34 (Disadv - TOTSPEC)'!T72))</f>
        <v>21</v>
      </c>
      <c r="U73" s="39">
        <f>IF(INDEX!$H$17=1,'LA33 (Disadv - SFM)'!U72,IF(INDEX!$H$17=2,'LA34 (Disadv - TOTSPEC)'!U72))</f>
        <v>43</v>
      </c>
      <c r="V73" s="39">
        <f>IF(INDEX!$H$17=1,'LA33 (Disadv - SFM)'!V72,IF(INDEX!$H$17=2,'LA34 (Disadv - TOTSPEC)'!V72))</f>
        <v>38</v>
      </c>
      <c r="W73" s="39">
        <f>IF(INDEX!$H$17=1,'LA33 (Disadv - SFM)'!W72,IF(INDEX!$H$17=2,'LA34 (Disadv - TOTSPEC)'!W72))</f>
        <v>3</v>
      </c>
      <c r="X73" s="39">
        <f>IF(INDEX!$H$17=1,'LA33 (Disadv - SFM)'!X72,IF(INDEX!$H$17=2,'LA34 (Disadv - TOTSPEC)'!X72))</f>
        <v>6</v>
      </c>
      <c r="Y73" s="39">
        <f>IF(INDEX!$H$17=1,'LA33 (Disadv - SFM)'!Y72,IF(INDEX!$H$17=2,'LA34 (Disadv - TOTSPEC)'!Y72))</f>
        <v>6</v>
      </c>
      <c r="Z73" s="39">
        <f>IF(INDEX!$H$17=1,'LA33 (Disadv - SFM)'!Z72,IF(INDEX!$H$17=2,'LA34 (Disadv - TOTSPEC)'!Z72))</f>
        <v>1</v>
      </c>
      <c r="AA73" s="39">
        <f>IF(INDEX!$H$17=1,'LA33 (Disadv - SFM)'!AA72,IF(INDEX!$H$17=2,'LA34 (Disadv - TOTSPEC)'!AA72))</f>
        <v>1</v>
      </c>
      <c r="AB73" s="39">
        <f>IF(INDEX!$H$17=1,'LA33 (Disadv - SFM)'!AB72,IF(INDEX!$H$17=2,'LA34 (Disadv - TOTSPEC)'!AB72))</f>
        <v>1</v>
      </c>
      <c r="AC73" s="39">
        <f>IF(INDEX!$H$17=1,'LA33 (Disadv - SFM)'!AC72,IF(INDEX!$H$17=2,'LA34 (Disadv - TOTSPEC)'!AC72))</f>
        <v>6</v>
      </c>
      <c r="AD73" s="39">
        <f>IF(INDEX!$H$17=1,'LA33 (Disadv - SFM)'!AD72,IF(INDEX!$H$17=2,'LA34 (Disadv - TOTSPEC)'!AD72))</f>
        <v>4</v>
      </c>
      <c r="AE73" s="39">
        <f>IF(INDEX!$H$17=1,'LA33 (Disadv - SFM)'!AE72,IF(INDEX!$H$17=2,'LA34 (Disadv - TOTSPEC)'!AE72))</f>
        <v>4</v>
      </c>
      <c r="AF73" s="39">
        <f>IF(INDEX!$H$17=1,'LA33 (Disadv - SFM)'!AF72,IF(INDEX!$H$17=2,'LA34 (Disadv - TOTSPEC)'!AF72))</f>
        <v>12</v>
      </c>
      <c r="AG73" s="39">
        <f>IF(INDEX!$H$17=1,'LA33 (Disadv - SFM)'!AG72,IF(INDEX!$H$17=2,'LA34 (Disadv - TOTSPEC)'!AG72))</f>
        <v>3</v>
      </c>
      <c r="AH73" s="39">
        <f>IF(INDEX!$H$17=1,'LA33 (Disadv - SFM)'!AH72,IF(INDEX!$H$17=2,'LA34 (Disadv - TOTSPEC)'!AH72))</f>
        <v>5</v>
      </c>
      <c r="AI73" s="39">
        <f>IF(INDEX!$H$17=1,'LA33 (Disadv - SFM)'!AI72,IF(INDEX!$H$17=2,'LA34 (Disadv - TOTSPEC)'!AI72))</f>
        <v>1</v>
      </c>
      <c r="AJ73" s="39">
        <f>IF(INDEX!$H$17=1,'LA33 (Disadv - SFM)'!AJ72,IF(INDEX!$H$17=2,'LA34 (Disadv - TOTSPEC)'!AJ72))</f>
        <v>1</v>
      </c>
      <c r="AK73" s="39">
        <f>IF(INDEX!$H$17=1,'LA33 (Disadv - SFM)'!AK72,IF(INDEX!$H$17=2,'LA34 (Disadv - TOTSPEC)'!AK72))</f>
        <v>1</v>
      </c>
    </row>
    <row r="74" spans="1:37" s="41" customFormat="1" ht="11.25" x14ac:dyDescent="0.2">
      <c r="A74" s="5" t="s">
        <v>375</v>
      </c>
      <c r="B74" s="100">
        <v>856</v>
      </c>
      <c r="C74" s="5" t="s">
        <v>214</v>
      </c>
      <c r="D74" s="80" t="s">
        <v>171</v>
      </c>
      <c r="E74" s="39">
        <f>IF(INDEX!$H$17=1,'LA33 (Disadv - SFM)'!E73,IF(INDEX!$H$17=2,'LA34 (Disadv - TOTSPEC)'!E73))</f>
        <v>1250</v>
      </c>
      <c r="F74" s="39">
        <f>IF(INDEX!$H$17=1,'LA33 (Disadv - SFM)'!F73,IF(INDEX!$H$17=2,'LA34 (Disadv - TOTSPEC)'!F73))</f>
        <v>2005</v>
      </c>
      <c r="G74" s="39">
        <f>IF(INDEX!$H$17=1,'LA33 (Disadv - SFM)'!G73,IF(INDEX!$H$17=2,'LA34 (Disadv - TOTSPEC)'!G73))</f>
        <v>3250</v>
      </c>
      <c r="H74" s="39">
        <f>IF(INDEX!$H$17=1,'LA33 (Disadv - SFM)'!H73,IF(INDEX!$H$17=2,'LA34 (Disadv - TOTSPEC)'!H73))</f>
        <v>86</v>
      </c>
      <c r="I74" s="39">
        <f>IF(INDEX!$H$17=1,'LA33 (Disadv - SFM)'!I73,IF(INDEX!$H$17=2,'LA34 (Disadv - TOTSPEC)'!I73))</f>
        <v>93</v>
      </c>
      <c r="J74" s="39">
        <f>IF(INDEX!$H$17=1,'LA33 (Disadv - SFM)'!J73,IF(INDEX!$H$17=2,'LA34 (Disadv - TOTSPEC)'!J73))</f>
        <v>90</v>
      </c>
      <c r="K74" s="39">
        <f>IF(INDEX!$H$17=1,'LA33 (Disadv - SFM)'!K73,IF(INDEX!$H$17=2,'LA34 (Disadv - TOTSPEC)'!K73))</f>
        <v>3</v>
      </c>
      <c r="L74" s="39">
        <f>IF(INDEX!$H$17=1,'LA33 (Disadv - SFM)'!L73,IF(INDEX!$H$17=2,'LA34 (Disadv - TOTSPEC)'!L73))</f>
        <v>3</v>
      </c>
      <c r="M74" s="39">
        <f>IF(INDEX!$H$17=1,'LA33 (Disadv - SFM)'!M73,IF(INDEX!$H$17=2,'LA34 (Disadv - TOTSPEC)'!M73))</f>
        <v>3</v>
      </c>
      <c r="N74" s="39">
        <f>IF(INDEX!$H$17=1,'LA33 (Disadv - SFM)'!N73,IF(INDEX!$H$17=2,'LA34 (Disadv - TOTSPEC)'!N73))</f>
        <v>83</v>
      </c>
      <c r="O74" s="39">
        <f>IF(INDEX!$H$17=1,'LA33 (Disadv - SFM)'!O73,IF(INDEX!$H$17=2,'LA34 (Disadv - TOTSPEC)'!O73))</f>
        <v>90</v>
      </c>
      <c r="P74" s="39">
        <f>IF(INDEX!$H$17=1,'LA33 (Disadv - SFM)'!P73,IF(INDEX!$H$17=2,'LA34 (Disadv - TOTSPEC)'!P73))</f>
        <v>87</v>
      </c>
      <c r="Q74" s="39">
        <f>IF(INDEX!$H$17=1,'LA33 (Disadv - SFM)'!Q73,IF(INDEX!$H$17=2,'LA34 (Disadv - TOTSPEC)'!Q73))</f>
        <v>30</v>
      </c>
      <c r="R74" s="39">
        <f>IF(INDEX!$H$17=1,'LA33 (Disadv - SFM)'!R73,IF(INDEX!$H$17=2,'LA34 (Disadv - TOTSPEC)'!R73))</f>
        <v>23</v>
      </c>
      <c r="S74" s="39">
        <f>IF(INDEX!$H$17=1,'LA33 (Disadv - SFM)'!S73,IF(INDEX!$H$17=2,'LA34 (Disadv - TOTSPEC)'!S73))</f>
        <v>26</v>
      </c>
      <c r="T74" s="39">
        <f>IF(INDEX!$H$17=1,'LA33 (Disadv - SFM)'!T73,IF(INDEX!$H$17=2,'LA34 (Disadv - TOTSPEC)'!T73))</f>
        <v>11</v>
      </c>
      <c r="U74" s="39">
        <f>IF(INDEX!$H$17=1,'LA33 (Disadv - SFM)'!U73,IF(INDEX!$H$17=2,'LA34 (Disadv - TOTSPEC)'!U73))</f>
        <v>19</v>
      </c>
      <c r="V74" s="39">
        <f>IF(INDEX!$H$17=1,'LA33 (Disadv - SFM)'!V73,IF(INDEX!$H$17=2,'LA34 (Disadv - TOTSPEC)'!V73))</f>
        <v>16</v>
      </c>
      <c r="W74" s="39">
        <f>IF(INDEX!$H$17=1,'LA33 (Disadv - SFM)'!W73,IF(INDEX!$H$17=2,'LA34 (Disadv - TOTSPEC)'!W73))</f>
        <v>41</v>
      </c>
      <c r="X74" s="39">
        <f>IF(INDEX!$H$17=1,'LA33 (Disadv - SFM)'!X73,IF(INDEX!$H$17=2,'LA34 (Disadv - TOTSPEC)'!X73))</f>
        <v>48</v>
      </c>
      <c r="Y74" s="39">
        <f>IF(INDEX!$H$17=1,'LA33 (Disadv - SFM)'!Y73,IF(INDEX!$H$17=2,'LA34 (Disadv - TOTSPEC)'!Y73))</f>
        <v>45</v>
      </c>
      <c r="Z74" s="39" t="str">
        <f>IF(INDEX!$H$17=1,'LA33 (Disadv - SFM)'!Z73,IF(INDEX!$H$17=2,'LA34 (Disadv - TOTSPEC)'!Z73))</f>
        <v>-</v>
      </c>
      <c r="AA74" s="39" t="str">
        <f>IF(INDEX!$H$17=1,'LA33 (Disadv - SFM)'!AA73,IF(INDEX!$H$17=2,'LA34 (Disadv - TOTSPEC)'!AA73))</f>
        <v>-</v>
      </c>
      <c r="AB74" s="39" t="str">
        <f>IF(INDEX!$H$17=1,'LA33 (Disadv - SFM)'!AB73,IF(INDEX!$H$17=2,'LA34 (Disadv - TOTSPEC)'!AB73))</f>
        <v>-</v>
      </c>
      <c r="AC74" s="39">
        <f>IF(INDEX!$H$17=1,'LA33 (Disadv - SFM)'!AC73,IF(INDEX!$H$17=2,'LA34 (Disadv - TOTSPEC)'!AC73))</f>
        <v>3</v>
      </c>
      <c r="AD74" s="39">
        <f>IF(INDEX!$H$17=1,'LA33 (Disadv - SFM)'!AD73,IF(INDEX!$H$17=2,'LA34 (Disadv - TOTSPEC)'!AD73))</f>
        <v>2</v>
      </c>
      <c r="AE74" s="39">
        <f>IF(INDEX!$H$17=1,'LA33 (Disadv - SFM)'!AE73,IF(INDEX!$H$17=2,'LA34 (Disadv - TOTSPEC)'!AE73))</f>
        <v>3</v>
      </c>
      <c r="AF74" s="39">
        <f>IF(INDEX!$H$17=1,'LA33 (Disadv - SFM)'!AF73,IF(INDEX!$H$17=2,'LA34 (Disadv - TOTSPEC)'!AF73))</f>
        <v>11</v>
      </c>
      <c r="AG74" s="39">
        <f>IF(INDEX!$H$17=1,'LA33 (Disadv - SFM)'!AG73,IF(INDEX!$H$17=2,'LA34 (Disadv - TOTSPEC)'!AG73))</f>
        <v>6</v>
      </c>
      <c r="AH74" s="39">
        <f>IF(INDEX!$H$17=1,'LA33 (Disadv - SFM)'!AH73,IF(INDEX!$H$17=2,'LA34 (Disadv - TOTSPEC)'!AH73))</f>
        <v>8</v>
      </c>
      <c r="AI74" s="39">
        <f>IF(INDEX!$H$17=1,'LA33 (Disadv - SFM)'!AI73,IF(INDEX!$H$17=2,'LA34 (Disadv - TOTSPEC)'!AI73))</f>
        <v>2</v>
      </c>
      <c r="AJ74" s="39">
        <f>IF(INDEX!$H$17=1,'LA33 (Disadv - SFM)'!AJ73,IF(INDEX!$H$17=2,'LA34 (Disadv - TOTSPEC)'!AJ73))</f>
        <v>2</v>
      </c>
      <c r="AK74" s="39">
        <f>IF(INDEX!$H$17=1,'LA33 (Disadv - SFM)'!AK73,IF(INDEX!$H$17=2,'LA34 (Disadv - TOTSPEC)'!AK73))</f>
        <v>2</v>
      </c>
    </row>
    <row r="75" spans="1:37" s="41" customFormat="1" ht="11.25" x14ac:dyDescent="0.2">
      <c r="A75" s="5" t="s">
        <v>376</v>
      </c>
      <c r="B75" s="100">
        <v>855</v>
      </c>
      <c r="C75" s="5" t="s">
        <v>215</v>
      </c>
      <c r="D75" s="80" t="s">
        <v>171</v>
      </c>
      <c r="E75" s="39">
        <f>IF(INDEX!$H$17=1,'LA33 (Disadv - SFM)'!E74,IF(INDEX!$H$17=2,'LA34 (Disadv - TOTSPEC)'!E74))</f>
        <v>1180</v>
      </c>
      <c r="F75" s="39">
        <f>IF(INDEX!$H$17=1,'LA33 (Disadv - SFM)'!F74,IF(INDEX!$H$17=2,'LA34 (Disadv - TOTSPEC)'!F74))</f>
        <v>5970</v>
      </c>
      <c r="G75" s="39">
        <f>IF(INDEX!$H$17=1,'LA33 (Disadv - SFM)'!G74,IF(INDEX!$H$17=2,'LA34 (Disadv - TOTSPEC)'!G74))</f>
        <v>7150</v>
      </c>
      <c r="H75" s="39">
        <f>IF(INDEX!$H$17=1,'LA33 (Disadv - SFM)'!H74,IF(INDEX!$H$17=2,'LA34 (Disadv - TOTSPEC)'!H74))</f>
        <v>86</v>
      </c>
      <c r="I75" s="39">
        <f>IF(INDEX!$H$17=1,'LA33 (Disadv - SFM)'!I74,IF(INDEX!$H$17=2,'LA34 (Disadv - TOTSPEC)'!I74))</f>
        <v>96</v>
      </c>
      <c r="J75" s="39">
        <f>IF(INDEX!$H$17=1,'LA33 (Disadv - SFM)'!J74,IF(INDEX!$H$17=2,'LA34 (Disadv - TOTSPEC)'!J74))</f>
        <v>94</v>
      </c>
      <c r="K75" s="39">
        <f>IF(INDEX!$H$17=1,'LA33 (Disadv - SFM)'!K74,IF(INDEX!$H$17=2,'LA34 (Disadv - TOTSPEC)'!K74))</f>
        <v>6</v>
      </c>
      <c r="L75" s="39">
        <f>IF(INDEX!$H$17=1,'LA33 (Disadv - SFM)'!L74,IF(INDEX!$H$17=2,'LA34 (Disadv - TOTSPEC)'!L74))</f>
        <v>8</v>
      </c>
      <c r="M75" s="39">
        <f>IF(INDEX!$H$17=1,'LA33 (Disadv - SFM)'!M74,IF(INDEX!$H$17=2,'LA34 (Disadv - TOTSPEC)'!M74))</f>
        <v>8</v>
      </c>
      <c r="N75" s="39">
        <f>IF(INDEX!$H$17=1,'LA33 (Disadv - SFM)'!N74,IF(INDEX!$H$17=2,'LA34 (Disadv - TOTSPEC)'!N74))</f>
        <v>79</v>
      </c>
      <c r="O75" s="39">
        <f>IF(INDEX!$H$17=1,'LA33 (Disadv - SFM)'!O74,IF(INDEX!$H$17=2,'LA34 (Disadv - TOTSPEC)'!O74))</f>
        <v>92</v>
      </c>
      <c r="P75" s="39">
        <f>IF(INDEX!$H$17=1,'LA33 (Disadv - SFM)'!P74,IF(INDEX!$H$17=2,'LA34 (Disadv - TOTSPEC)'!P74))</f>
        <v>90</v>
      </c>
      <c r="Q75" s="39">
        <f>IF(INDEX!$H$17=1,'LA33 (Disadv - SFM)'!Q74,IF(INDEX!$H$17=2,'LA34 (Disadv - TOTSPEC)'!Q74))</f>
        <v>48</v>
      </c>
      <c r="R75" s="39">
        <f>IF(INDEX!$H$17=1,'LA33 (Disadv - SFM)'!R74,IF(INDEX!$H$17=2,'LA34 (Disadv - TOTSPEC)'!R74))</f>
        <v>33</v>
      </c>
      <c r="S75" s="39">
        <f>IF(INDEX!$H$17=1,'LA33 (Disadv - SFM)'!S74,IF(INDEX!$H$17=2,'LA34 (Disadv - TOTSPEC)'!S74))</f>
        <v>36</v>
      </c>
      <c r="T75" s="39">
        <f>IF(INDEX!$H$17=1,'LA33 (Disadv - SFM)'!T74,IF(INDEX!$H$17=2,'LA34 (Disadv - TOTSPEC)'!T74))</f>
        <v>26</v>
      </c>
      <c r="U75" s="39">
        <f>IF(INDEX!$H$17=1,'LA33 (Disadv - SFM)'!U74,IF(INDEX!$H$17=2,'LA34 (Disadv - TOTSPEC)'!U74))</f>
        <v>53</v>
      </c>
      <c r="V75" s="39">
        <f>IF(INDEX!$H$17=1,'LA33 (Disadv - SFM)'!V74,IF(INDEX!$H$17=2,'LA34 (Disadv - TOTSPEC)'!V74))</f>
        <v>48</v>
      </c>
      <c r="W75" s="39">
        <f>IF(INDEX!$H$17=1,'LA33 (Disadv - SFM)'!W74,IF(INDEX!$H$17=2,'LA34 (Disadv - TOTSPEC)'!W74))</f>
        <v>4</v>
      </c>
      <c r="X75" s="39">
        <f>IF(INDEX!$H$17=1,'LA33 (Disadv - SFM)'!X74,IF(INDEX!$H$17=2,'LA34 (Disadv - TOTSPEC)'!X74))</f>
        <v>5</v>
      </c>
      <c r="Y75" s="39">
        <f>IF(INDEX!$H$17=1,'LA33 (Disadv - SFM)'!Y74,IF(INDEX!$H$17=2,'LA34 (Disadv - TOTSPEC)'!Y74))</f>
        <v>5</v>
      </c>
      <c r="Z75" s="39">
        <f>IF(INDEX!$H$17=1,'LA33 (Disadv - SFM)'!Z74,IF(INDEX!$H$17=2,'LA34 (Disadv - TOTSPEC)'!Z74))</f>
        <v>1</v>
      </c>
      <c r="AA75" s="39">
        <f>IF(INDEX!$H$17=1,'LA33 (Disadv - SFM)'!AA74,IF(INDEX!$H$17=2,'LA34 (Disadv - TOTSPEC)'!AA74))</f>
        <v>1</v>
      </c>
      <c r="AB75" s="39">
        <f>IF(INDEX!$H$17=1,'LA33 (Disadv - SFM)'!AB74,IF(INDEX!$H$17=2,'LA34 (Disadv - TOTSPEC)'!AB74))</f>
        <v>1</v>
      </c>
      <c r="AC75" s="39">
        <f>IF(INDEX!$H$17=1,'LA33 (Disadv - SFM)'!AC74,IF(INDEX!$H$17=2,'LA34 (Disadv - TOTSPEC)'!AC74))</f>
        <v>7</v>
      </c>
      <c r="AD75" s="39">
        <f>IF(INDEX!$H$17=1,'LA33 (Disadv - SFM)'!AD74,IF(INDEX!$H$17=2,'LA34 (Disadv - TOTSPEC)'!AD74))</f>
        <v>4</v>
      </c>
      <c r="AE75" s="39">
        <f>IF(INDEX!$H$17=1,'LA33 (Disadv - SFM)'!AE74,IF(INDEX!$H$17=2,'LA34 (Disadv - TOTSPEC)'!AE74))</f>
        <v>5</v>
      </c>
      <c r="AF75" s="39">
        <f>IF(INDEX!$H$17=1,'LA33 (Disadv - SFM)'!AF74,IF(INDEX!$H$17=2,'LA34 (Disadv - TOTSPEC)'!AF74))</f>
        <v>13</v>
      </c>
      <c r="AG75" s="39">
        <f>IF(INDEX!$H$17=1,'LA33 (Disadv - SFM)'!AG74,IF(INDEX!$H$17=2,'LA34 (Disadv - TOTSPEC)'!AG74))</f>
        <v>4</v>
      </c>
      <c r="AH75" s="39">
        <f>IF(INDEX!$H$17=1,'LA33 (Disadv - SFM)'!AH74,IF(INDEX!$H$17=2,'LA34 (Disadv - TOTSPEC)'!AH74))</f>
        <v>5</v>
      </c>
      <c r="AI75" s="39">
        <f>IF(INDEX!$H$17=1,'LA33 (Disadv - SFM)'!AI74,IF(INDEX!$H$17=2,'LA34 (Disadv - TOTSPEC)'!AI74))</f>
        <v>1</v>
      </c>
      <c r="AJ75" s="39" t="str">
        <f>IF(INDEX!$H$17=1,'LA33 (Disadv - SFM)'!AJ74,IF(INDEX!$H$17=2,'LA34 (Disadv - TOTSPEC)'!AJ74))</f>
        <v>-</v>
      </c>
      <c r="AK75" s="39">
        <f>IF(INDEX!$H$17=1,'LA33 (Disadv - SFM)'!AK74,IF(INDEX!$H$17=2,'LA34 (Disadv - TOTSPEC)'!AK74))</f>
        <v>1</v>
      </c>
    </row>
    <row r="76" spans="1:37" s="41" customFormat="1" ht="11.25" x14ac:dyDescent="0.2">
      <c r="A76" s="5" t="s">
        <v>377</v>
      </c>
      <c r="B76" s="100">
        <v>925</v>
      </c>
      <c r="C76" s="5" t="s">
        <v>217</v>
      </c>
      <c r="D76" s="80" t="s">
        <v>171</v>
      </c>
      <c r="E76" s="39">
        <f>IF(INDEX!$H$17=1,'LA33 (Disadv - SFM)'!E75,IF(INDEX!$H$17=2,'LA34 (Disadv - TOTSPEC)'!E75))</f>
        <v>1560</v>
      </c>
      <c r="F76" s="39">
        <f>IF(INDEX!$H$17=1,'LA33 (Disadv - SFM)'!F75,IF(INDEX!$H$17=2,'LA34 (Disadv - TOTSPEC)'!F75))</f>
        <v>6490</v>
      </c>
      <c r="G76" s="39">
        <f>IF(INDEX!$H$17=1,'LA33 (Disadv - SFM)'!G75,IF(INDEX!$H$17=2,'LA34 (Disadv - TOTSPEC)'!G75))</f>
        <v>8050</v>
      </c>
      <c r="H76" s="39">
        <f>IF(INDEX!$H$17=1,'LA33 (Disadv - SFM)'!H75,IF(INDEX!$H$17=2,'LA34 (Disadv - TOTSPEC)'!H75))</f>
        <v>89</v>
      </c>
      <c r="I76" s="39">
        <f>IF(INDEX!$H$17=1,'LA33 (Disadv - SFM)'!I75,IF(INDEX!$H$17=2,'LA34 (Disadv - TOTSPEC)'!I75))</f>
        <v>96</v>
      </c>
      <c r="J76" s="39">
        <f>IF(INDEX!$H$17=1,'LA33 (Disadv - SFM)'!J75,IF(INDEX!$H$17=2,'LA34 (Disadv - TOTSPEC)'!J75))</f>
        <v>95</v>
      </c>
      <c r="K76" s="39">
        <f>IF(INDEX!$H$17=1,'LA33 (Disadv - SFM)'!K75,IF(INDEX!$H$17=2,'LA34 (Disadv - TOTSPEC)'!K75))</f>
        <v>5</v>
      </c>
      <c r="L76" s="39">
        <f>IF(INDEX!$H$17=1,'LA33 (Disadv - SFM)'!L75,IF(INDEX!$H$17=2,'LA34 (Disadv - TOTSPEC)'!L75))</f>
        <v>6</v>
      </c>
      <c r="M76" s="39">
        <f>IF(INDEX!$H$17=1,'LA33 (Disadv - SFM)'!M75,IF(INDEX!$H$17=2,'LA34 (Disadv - TOTSPEC)'!M75))</f>
        <v>6</v>
      </c>
      <c r="N76" s="39">
        <f>IF(INDEX!$H$17=1,'LA33 (Disadv - SFM)'!N75,IF(INDEX!$H$17=2,'LA34 (Disadv - TOTSPEC)'!N75))</f>
        <v>84</v>
      </c>
      <c r="O76" s="39">
        <f>IF(INDEX!$H$17=1,'LA33 (Disadv - SFM)'!O75,IF(INDEX!$H$17=2,'LA34 (Disadv - TOTSPEC)'!O75))</f>
        <v>94</v>
      </c>
      <c r="P76" s="39">
        <f>IF(INDEX!$H$17=1,'LA33 (Disadv - SFM)'!P75,IF(INDEX!$H$17=2,'LA34 (Disadv - TOTSPEC)'!P75))</f>
        <v>92</v>
      </c>
      <c r="Q76" s="39">
        <f>IF(INDEX!$H$17=1,'LA33 (Disadv - SFM)'!Q75,IF(INDEX!$H$17=2,'LA34 (Disadv - TOTSPEC)'!Q75))</f>
        <v>50</v>
      </c>
      <c r="R76" s="39">
        <f>IF(INDEX!$H$17=1,'LA33 (Disadv - SFM)'!R75,IF(INDEX!$H$17=2,'LA34 (Disadv - TOTSPEC)'!R75))</f>
        <v>35</v>
      </c>
      <c r="S76" s="39">
        <f>IF(INDEX!$H$17=1,'LA33 (Disadv - SFM)'!S75,IF(INDEX!$H$17=2,'LA34 (Disadv - TOTSPEC)'!S75))</f>
        <v>38</v>
      </c>
      <c r="T76" s="39">
        <f>IF(INDEX!$H$17=1,'LA33 (Disadv - SFM)'!T75,IF(INDEX!$H$17=2,'LA34 (Disadv - TOTSPEC)'!T75))</f>
        <v>30</v>
      </c>
      <c r="U76" s="39">
        <f>IF(INDEX!$H$17=1,'LA33 (Disadv - SFM)'!U75,IF(INDEX!$H$17=2,'LA34 (Disadv - TOTSPEC)'!U75))</f>
        <v>56</v>
      </c>
      <c r="V76" s="39">
        <f>IF(INDEX!$H$17=1,'LA33 (Disadv - SFM)'!V75,IF(INDEX!$H$17=2,'LA34 (Disadv - TOTSPEC)'!V75))</f>
        <v>51</v>
      </c>
      <c r="W76" s="39">
        <f>IF(INDEX!$H$17=1,'LA33 (Disadv - SFM)'!W75,IF(INDEX!$H$17=2,'LA34 (Disadv - TOTSPEC)'!W75))</f>
        <v>3</v>
      </c>
      <c r="X76" s="39">
        <f>IF(INDEX!$H$17=1,'LA33 (Disadv - SFM)'!X75,IF(INDEX!$H$17=2,'LA34 (Disadv - TOTSPEC)'!X75))</f>
        <v>2</v>
      </c>
      <c r="Y76" s="39">
        <f>IF(INDEX!$H$17=1,'LA33 (Disadv - SFM)'!Y75,IF(INDEX!$H$17=2,'LA34 (Disadv - TOTSPEC)'!Y75))</f>
        <v>2</v>
      </c>
      <c r="Z76" s="39">
        <f>IF(INDEX!$H$17=1,'LA33 (Disadv - SFM)'!Z75,IF(INDEX!$H$17=2,'LA34 (Disadv - TOTSPEC)'!Z75))</f>
        <v>1</v>
      </c>
      <c r="AA76" s="39">
        <f>IF(INDEX!$H$17=1,'LA33 (Disadv - SFM)'!AA75,IF(INDEX!$H$17=2,'LA34 (Disadv - TOTSPEC)'!AA75))</f>
        <v>1</v>
      </c>
      <c r="AB76" s="39">
        <f>IF(INDEX!$H$17=1,'LA33 (Disadv - SFM)'!AB75,IF(INDEX!$H$17=2,'LA34 (Disadv - TOTSPEC)'!AB75))</f>
        <v>1</v>
      </c>
      <c r="AC76" s="39">
        <f>IF(INDEX!$H$17=1,'LA33 (Disadv - SFM)'!AC75,IF(INDEX!$H$17=2,'LA34 (Disadv - TOTSPEC)'!AC75))</f>
        <v>4</v>
      </c>
      <c r="AD76" s="39">
        <f>IF(INDEX!$H$17=1,'LA33 (Disadv - SFM)'!AD75,IF(INDEX!$H$17=2,'LA34 (Disadv - TOTSPEC)'!AD75))</f>
        <v>2</v>
      </c>
      <c r="AE76" s="39">
        <f>IF(INDEX!$H$17=1,'LA33 (Disadv - SFM)'!AE75,IF(INDEX!$H$17=2,'LA34 (Disadv - TOTSPEC)'!AE75))</f>
        <v>3</v>
      </c>
      <c r="AF76" s="39">
        <f>IF(INDEX!$H$17=1,'LA33 (Disadv - SFM)'!AF75,IF(INDEX!$H$17=2,'LA34 (Disadv - TOTSPEC)'!AF75))</f>
        <v>10</v>
      </c>
      <c r="AG76" s="39">
        <f>IF(INDEX!$H$17=1,'LA33 (Disadv - SFM)'!AG75,IF(INDEX!$H$17=2,'LA34 (Disadv - TOTSPEC)'!AG75))</f>
        <v>3</v>
      </c>
      <c r="AH76" s="39">
        <f>IF(INDEX!$H$17=1,'LA33 (Disadv - SFM)'!AH75,IF(INDEX!$H$17=2,'LA34 (Disadv - TOTSPEC)'!AH75))</f>
        <v>4</v>
      </c>
      <c r="AI76" s="39">
        <f>IF(INDEX!$H$17=1,'LA33 (Disadv - SFM)'!AI75,IF(INDEX!$H$17=2,'LA34 (Disadv - TOTSPEC)'!AI75))</f>
        <v>1</v>
      </c>
      <c r="AJ76" s="39">
        <f>IF(INDEX!$H$17=1,'LA33 (Disadv - SFM)'!AJ75,IF(INDEX!$H$17=2,'LA34 (Disadv - TOTSPEC)'!AJ75))</f>
        <v>1</v>
      </c>
      <c r="AK76" s="39">
        <f>IF(INDEX!$H$17=1,'LA33 (Disadv - SFM)'!AK75,IF(INDEX!$H$17=2,'LA34 (Disadv - TOTSPEC)'!AK75))</f>
        <v>1</v>
      </c>
    </row>
    <row r="77" spans="1:37" s="41" customFormat="1" ht="11.25" x14ac:dyDescent="0.2">
      <c r="A77" s="5" t="s">
        <v>378</v>
      </c>
      <c r="B77" s="100">
        <v>928</v>
      </c>
      <c r="C77" s="5" t="s">
        <v>233</v>
      </c>
      <c r="D77" s="80" t="s">
        <v>171</v>
      </c>
      <c r="E77" s="39">
        <f>IF(INDEX!$H$17=1,'LA33 (Disadv - SFM)'!E76,IF(INDEX!$H$17=2,'LA34 (Disadv - TOTSPEC)'!E76))</f>
        <v>1560</v>
      </c>
      <c r="F77" s="39">
        <f>IF(INDEX!$H$17=1,'LA33 (Disadv - SFM)'!F76,IF(INDEX!$H$17=2,'LA34 (Disadv - TOTSPEC)'!F76))</f>
        <v>6110</v>
      </c>
      <c r="G77" s="39">
        <f>IF(INDEX!$H$17=1,'LA33 (Disadv - SFM)'!G76,IF(INDEX!$H$17=2,'LA34 (Disadv - TOTSPEC)'!G76))</f>
        <v>7665</v>
      </c>
      <c r="H77" s="39">
        <f>IF(INDEX!$H$17=1,'LA33 (Disadv - SFM)'!H76,IF(INDEX!$H$17=2,'LA34 (Disadv - TOTSPEC)'!H76))</f>
        <v>85</v>
      </c>
      <c r="I77" s="39">
        <f>IF(INDEX!$H$17=1,'LA33 (Disadv - SFM)'!I76,IF(INDEX!$H$17=2,'LA34 (Disadv - TOTSPEC)'!I76))</f>
        <v>96</v>
      </c>
      <c r="J77" s="39">
        <f>IF(INDEX!$H$17=1,'LA33 (Disadv - SFM)'!J76,IF(INDEX!$H$17=2,'LA34 (Disadv - TOTSPEC)'!J76))</f>
        <v>94</v>
      </c>
      <c r="K77" s="39">
        <f>IF(INDEX!$H$17=1,'LA33 (Disadv - SFM)'!K76,IF(INDEX!$H$17=2,'LA34 (Disadv - TOTSPEC)'!K76))</f>
        <v>6</v>
      </c>
      <c r="L77" s="39">
        <f>IF(INDEX!$H$17=1,'LA33 (Disadv - SFM)'!L76,IF(INDEX!$H$17=2,'LA34 (Disadv - TOTSPEC)'!L76))</f>
        <v>6</v>
      </c>
      <c r="M77" s="39">
        <f>IF(INDEX!$H$17=1,'LA33 (Disadv - SFM)'!M76,IF(INDEX!$H$17=2,'LA34 (Disadv - TOTSPEC)'!M76))</f>
        <v>6</v>
      </c>
      <c r="N77" s="39">
        <f>IF(INDEX!$H$17=1,'LA33 (Disadv - SFM)'!N76,IF(INDEX!$H$17=2,'LA34 (Disadv - TOTSPEC)'!N76))</f>
        <v>80</v>
      </c>
      <c r="O77" s="39">
        <f>IF(INDEX!$H$17=1,'LA33 (Disadv - SFM)'!O76,IF(INDEX!$H$17=2,'LA34 (Disadv - TOTSPEC)'!O76))</f>
        <v>92</v>
      </c>
      <c r="P77" s="39">
        <f>IF(INDEX!$H$17=1,'LA33 (Disadv - SFM)'!P76,IF(INDEX!$H$17=2,'LA34 (Disadv - TOTSPEC)'!P76))</f>
        <v>90</v>
      </c>
      <c r="Q77" s="39">
        <f>IF(INDEX!$H$17=1,'LA33 (Disadv - SFM)'!Q76,IF(INDEX!$H$17=2,'LA34 (Disadv - TOTSPEC)'!Q76))</f>
        <v>51</v>
      </c>
      <c r="R77" s="39">
        <f>IF(INDEX!$H$17=1,'LA33 (Disadv - SFM)'!R76,IF(INDEX!$H$17=2,'LA34 (Disadv - TOTSPEC)'!R76))</f>
        <v>39</v>
      </c>
      <c r="S77" s="39">
        <f>IF(INDEX!$H$17=1,'LA33 (Disadv - SFM)'!S76,IF(INDEX!$H$17=2,'LA34 (Disadv - TOTSPEC)'!S76))</f>
        <v>41</v>
      </c>
      <c r="T77" s="39">
        <f>IF(INDEX!$H$17=1,'LA33 (Disadv - SFM)'!T76,IF(INDEX!$H$17=2,'LA34 (Disadv - TOTSPEC)'!T76))</f>
        <v>29</v>
      </c>
      <c r="U77" s="39">
        <f>IF(INDEX!$H$17=1,'LA33 (Disadv - SFM)'!U76,IF(INDEX!$H$17=2,'LA34 (Disadv - TOTSPEC)'!U76))</f>
        <v>53</v>
      </c>
      <c r="V77" s="39">
        <f>IF(INDEX!$H$17=1,'LA33 (Disadv - SFM)'!V76,IF(INDEX!$H$17=2,'LA34 (Disadv - TOTSPEC)'!V76))</f>
        <v>48</v>
      </c>
      <c r="W77" s="39" t="str">
        <f>IF(INDEX!$H$17=1,'LA33 (Disadv - SFM)'!W76,IF(INDEX!$H$17=2,'LA34 (Disadv - TOTSPEC)'!W76))</f>
        <v>x</v>
      </c>
      <c r="X77" s="39" t="str">
        <f>IF(INDEX!$H$17=1,'LA33 (Disadv - SFM)'!X76,IF(INDEX!$H$17=2,'LA34 (Disadv - TOTSPEC)'!X76))</f>
        <v>x</v>
      </c>
      <c r="Y77" s="39" t="str">
        <f>IF(INDEX!$H$17=1,'LA33 (Disadv - SFM)'!Y76,IF(INDEX!$H$17=2,'LA34 (Disadv - TOTSPEC)'!Y76))</f>
        <v>-</v>
      </c>
      <c r="Z77" s="39" t="str">
        <f>IF(INDEX!$H$17=1,'LA33 (Disadv - SFM)'!Z76,IF(INDEX!$H$17=2,'LA34 (Disadv - TOTSPEC)'!Z76))</f>
        <v>x</v>
      </c>
      <c r="AA77" s="39" t="str">
        <f>IF(INDEX!$H$17=1,'LA33 (Disadv - SFM)'!AA76,IF(INDEX!$H$17=2,'LA34 (Disadv - TOTSPEC)'!AA76))</f>
        <v>x</v>
      </c>
      <c r="AB77" s="39">
        <f>IF(INDEX!$H$17=1,'LA33 (Disadv - SFM)'!AB76,IF(INDEX!$H$17=2,'LA34 (Disadv - TOTSPEC)'!AB76))</f>
        <v>1</v>
      </c>
      <c r="AC77" s="39">
        <f>IF(INDEX!$H$17=1,'LA33 (Disadv - SFM)'!AC76,IF(INDEX!$H$17=2,'LA34 (Disadv - TOTSPEC)'!AC76))</f>
        <v>5</v>
      </c>
      <c r="AD77" s="39">
        <f>IF(INDEX!$H$17=1,'LA33 (Disadv - SFM)'!AD76,IF(INDEX!$H$17=2,'LA34 (Disadv - TOTSPEC)'!AD76))</f>
        <v>3</v>
      </c>
      <c r="AE77" s="39">
        <f>IF(INDEX!$H$17=1,'LA33 (Disadv - SFM)'!AE76,IF(INDEX!$H$17=2,'LA34 (Disadv - TOTSPEC)'!AE76))</f>
        <v>4</v>
      </c>
      <c r="AF77" s="39">
        <f>IF(INDEX!$H$17=1,'LA33 (Disadv - SFM)'!AF76,IF(INDEX!$H$17=2,'LA34 (Disadv - TOTSPEC)'!AF76))</f>
        <v>14</v>
      </c>
      <c r="AG77" s="39">
        <f>IF(INDEX!$H$17=1,'LA33 (Disadv - SFM)'!AG76,IF(INDEX!$H$17=2,'LA34 (Disadv - TOTSPEC)'!AG76))</f>
        <v>3</v>
      </c>
      <c r="AH77" s="39">
        <f>IF(INDEX!$H$17=1,'LA33 (Disadv - SFM)'!AH76,IF(INDEX!$H$17=2,'LA34 (Disadv - TOTSPEC)'!AH76))</f>
        <v>5</v>
      </c>
      <c r="AI77" s="39">
        <f>IF(INDEX!$H$17=1,'LA33 (Disadv - SFM)'!AI76,IF(INDEX!$H$17=2,'LA34 (Disadv - TOTSPEC)'!AI76))</f>
        <v>1</v>
      </c>
      <c r="AJ77" s="39">
        <f>IF(INDEX!$H$17=1,'LA33 (Disadv - SFM)'!AJ76,IF(INDEX!$H$17=2,'LA34 (Disadv - TOTSPEC)'!AJ76))</f>
        <v>1</v>
      </c>
      <c r="AK77" s="39">
        <f>IF(INDEX!$H$17=1,'LA33 (Disadv - SFM)'!AK76,IF(INDEX!$H$17=2,'LA34 (Disadv - TOTSPEC)'!AK76))</f>
        <v>1</v>
      </c>
    </row>
    <row r="78" spans="1:37" s="41" customFormat="1" ht="11.25" x14ac:dyDescent="0.2">
      <c r="A78" s="5" t="s">
        <v>379</v>
      </c>
      <c r="B78" s="100">
        <v>892</v>
      </c>
      <c r="C78" s="5" t="s">
        <v>235</v>
      </c>
      <c r="D78" s="80" t="s">
        <v>171</v>
      </c>
      <c r="E78" s="39">
        <f>IF(INDEX!$H$17=1,'LA33 (Disadv - SFM)'!E77,IF(INDEX!$H$17=2,'LA34 (Disadv - TOTSPEC)'!E77))</f>
        <v>1200</v>
      </c>
      <c r="F78" s="39">
        <f>IF(INDEX!$H$17=1,'LA33 (Disadv - SFM)'!F77,IF(INDEX!$H$17=2,'LA34 (Disadv - TOTSPEC)'!F77))</f>
        <v>1440</v>
      </c>
      <c r="G78" s="39">
        <f>IF(INDEX!$H$17=1,'LA33 (Disadv - SFM)'!G77,IF(INDEX!$H$17=2,'LA34 (Disadv - TOTSPEC)'!G77))</f>
        <v>2640</v>
      </c>
      <c r="H78" s="39">
        <f>IF(INDEX!$H$17=1,'LA33 (Disadv - SFM)'!H77,IF(INDEX!$H$17=2,'LA34 (Disadv - TOTSPEC)'!H77))</f>
        <v>80</v>
      </c>
      <c r="I78" s="39">
        <f>IF(INDEX!$H$17=1,'LA33 (Disadv - SFM)'!I77,IF(INDEX!$H$17=2,'LA34 (Disadv - TOTSPEC)'!I77))</f>
        <v>92</v>
      </c>
      <c r="J78" s="39">
        <f>IF(INDEX!$H$17=1,'LA33 (Disadv - SFM)'!J77,IF(INDEX!$H$17=2,'LA34 (Disadv - TOTSPEC)'!J77))</f>
        <v>87</v>
      </c>
      <c r="K78" s="39">
        <f>IF(INDEX!$H$17=1,'LA33 (Disadv - SFM)'!K77,IF(INDEX!$H$17=2,'LA34 (Disadv - TOTSPEC)'!K77))</f>
        <v>5</v>
      </c>
      <c r="L78" s="39">
        <f>IF(INDEX!$H$17=1,'LA33 (Disadv - SFM)'!L77,IF(INDEX!$H$17=2,'LA34 (Disadv - TOTSPEC)'!L77))</f>
        <v>6</v>
      </c>
      <c r="M78" s="39">
        <f>IF(INDEX!$H$17=1,'LA33 (Disadv - SFM)'!M77,IF(INDEX!$H$17=2,'LA34 (Disadv - TOTSPEC)'!M77))</f>
        <v>5</v>
      </c>
      <c r="N78" s="39">
        <f>IF(INDEX!$H$17=1,'LA33 (Disadv - SFM)'!N77,IF(INDEX!$H$17=2,'LA34 (Disadv - TOTSPEC)'!N77))</f>
        <v>74</v>
      </c>
      <c r="O78" s="39">
        <f>IF(INDEX!$H$17=1,'LA33 (Disadv - SFM)'!O77,IF(INDEX!$H$17=2,'LA34 (Disadv - TOTSPEC)'!O77))</f>
        <v>89</v>
      </c>
      <c r="P78" s="39">
        <f>IF(INDEX!$H$17=1,'LA33 (Disadv - SFM)'!P77,IF(INDEX!$H$17=2,'LA34 (Disadv - TOTSPEC)'!P77))</f>
        <v>82</v>
      </c>
      <c r="Q78" s="39">
        <f>IF(INDEX!$H$17=1,'LA33 (Disadv - SFM)'!Q77,IF(INDEX!$H$17=2,'LA34 (Disadv - TOTSPEC)'!Q77))</f>
        <v>45</v>
      </c>
      <c r="R78" s="39">
        <f>IF(INDEX!$H$17=1,'LA33 (Disadv - SFM)'!R77,IF(INDEX!$H$17=2,'LA34 (Disadv - TOTSPEC)'!R77))</f>
        <v>38</v>
      </c>
      <c r="S78" s="39">
        <f>IF(INDEX!$H$17=1,'LA33 (Disadv - SFM)'!S77,IF(INDEX!$H$17=2,'LA34 (Disadv - TOTSPEC)'!S77))</f>
        <v>41</v>
      </c>
      <c r="T78" s="39">
        <f>IF(INDEX!$H$17=1,'LA33 (Disadv - SFM)'!T77,IF(INDEX!$H$17=2,'LA34 (Disadv - TOTSPEC)'!T77))</f>
        <v>22</v>
      </c>
      <c r="U78" s="39">
        <f>IF(INDEX!$H$17=1,'LA33 (Disadv - SFM)'!U77,IF(INDEX!$H$17=2,'LA34 (Disadv - TOTSPEC)'!U77))</f>
        <v>33</v>
      </c>
      <c r="V78" s="39">
        <f>IF(INDEX!$H$17=1,'LA33 (Disadv - SFM)'!V77,IF(INDEX!$H$17=2,'LA34 (Disadv - TOTSPEC)'!V77))</f>
        <v>28</v>
      </c>
      <c r="W78" s="39">
        <f>IF(INDEX!$H$17=1,'LA33 (Disadv - SFM)'!W77,IF(INDEX!$H$17=2,'LA34 (Disadv - TOTSPEC)'!W77))</f>
        <v>7</v>
      </c>
      <c r="X78" s="39">
        <f>IF(INDEX!$H$17=1,'LA33 (Disadv - SFM)'!X77,IF(INDEX!$H$17=2,'LA34 (Disadv - TOTSPEC)'!X77))</f>
        <v>17</v>
      </c>
      <c r="Y78" s="39">
        <f>IF(INDEX!$H$17=1,'LA33 (Disadv - SFM)'!Y77,IF(INDEX!$H$17=2,'LA34 (Disadv - TOTSPEC)'!Y77))</f>
        <v>13</v>
      </c>
      <c r="Z78" s="39">
        <f>IF(INDEX!$H$17=1,'LA33 (Disadv - SFM)'!Z77,IF(INDEX!$H$17=2,'LA34 (Disadv - TOTSPEC)'!Z77))</f>
        <v>1</v>
      </c>
      <c r="AA78" s="39" t="str">
        <f>IF(INDEX!$H$17=1,'LA33 (Disadv - SFM)'!AA77,IF(INDEX!$H$17=2,'LA34 (Disadv - TOTSPEC)'!AA77))</f>
        <v>-</v>
      </c>
      <c r="AB78" s="39" t="str">
        <f>IF(INDEX!$H$17=1,'LA33 (Disadv - SFM)'!AB77,IF(INDEX!$H$17=2,'LA34 (Disadv - TOTSPEC)'!AB77))</f>
        <v>-</v>
      </c>
      <c r="AC78" s="39">
        <f>IF(INDEX!$H$17=1,'LA33 (Disadv - SFM)'!AC77,IF(INDEX!$H$17=2,'LA34 (Disadv - TOTSPEC)'!AC77))</f>
        <v>5</v>
      </c>
      <c r="AD78" s="39">
        <f>IF(INDEX!$H$17=1,'LA33 (Disadv - SFM)'!AD77,IF(INDEX!$H$17=2,'LA34 (Disadv - TOTSPEC)'!AD77))</f>
        <v>3</v>
      </c>
      <c r="AE78" s="39">
        <f>IF(INDEX!$H$17=1,'LA33 (Disadv - SFM)'!AE77,IF(INDEX!$H$17=2,'LA34 (Disadv - TOTSPEC)'!AE77))</f>
        <v>4</v>
      </c>
      <c r="AF78" s="39">
        <f>IF(INDEX!$H$17=1,'LA33 (Disadv - SFM)'!AF77,IF(INDEX!$H$17=2,'LA34 (Disadv - TOTSPEC)'!AF77))</f>
        <v>18</v>
      </c>
      <c r="AG78" s="39">
        <f>IF(INDEX!$H$17=1,'LA33 (Disadv - SFM)'!AG77,IF(INDEX!$H$17=2,'LA34 (Disadv - TOTSPEC)'!AG77))</f>
        <v>6</v>
      </c>
      <c r="AH78" s="39">
        <f>IF(INDEX!$H$17=1,'LA33 (Disadv - SFM)'!AH77,IF(INDEX!$H$17=2,'LA34 (Disadv - TOTSPEC)'!AH77))</f>
        <v>11</v>
      </c>
      <c r="AI78" s="39">
        <f>IF(INDEX!$H$17=1,'LA33 (Disadv - SFM)'!AI77,IF(INDEX!$H$17=2,'LA34 (Disadv - TOTSPEC)'!AI77))</f>
        <v>2</v>
      </c>
      <c r="AJ78" s="39">
        <f>IF(INDEX!$H$17=1,'LA33 (Disadv - SFM)'!AJ77,IF(INDEX!$H$17=2,'LA34 (Disadv - TOTSPEC)'!AJ77))</f>
        <v>2</v>
      </c>
      <c r="AK78" s="39">
        <f>IF(INDEX!$H$17=1,'LA33 (Disadv - SFM)'!AK77,IF(INDEX!$H$17=2,'LA34 (Disadv - TOTSPEC)'!AK77))</f>
        <v>2</v>
      </c>
    </row>
    <row r="79" spans="1:37" s="41" customFormat="1" ht="11.25" x14ac:dyDescent="0.2">
      <c r="A79" s="5" t="s">
        <v>380</v>
      </c>
      <c r="B79" s="100">
        <v>891</v>
      </c>
      <c r="C79" s="5" t="s">
        <v>236</v>
      </c>
      <c r="D79" s="80" t="s">
        <v>171</v>
      </c>
      <c r="E79" s="39">
        <f>IF(INDEX!$H$17=1,'LA33 (Disadv - SFM)'!E78,IF(INDEX!$H$17=2,'LA34 (Disadv - TOTSPEC)'!E78))</f>
        <v>1845</v>
      </c>
      <c r="F79" s="39">
        <f>IF(INDEX!$H$17=1,'LA33 (Disadv - SFM)'!F78,IF(INDEX!$H$17=2,'LA34 (Disadv - TOTSPEC)'!F78))</f>
        <v>6450</v>
      </c>
      <c r="G79" s="39">
        <f>IF(INDEX!$H$17=1,'LA33 (Disadv - SFM)'!G78,IF(INDEX!$H$17=2,'LA34 (Disadv - TOTSPEC)'!G78))</f>
        <v>8295</v>
      </c>
      <c r="H79" s="39">
        <f>IF(INDEX!$H$17=1,'LA33 (Disadv - SFM)'!H78,IF(INDEX!$H$17=2,'LA34 (Disadv - TOTSPEC)'!H78))</f>
        <v>85</v>
      </c>
      <c r="I79" s="39">
        <f>IF(INDEX!$H$17=1,'LA33 (Disadv - SFM)'!I78,IF(INDEX!$H$17=2,'LA34 (Disadv - TOTSPEC)'!I78))</f>
        <v>95</v>
      </c>
      <c r="J79" s="39">
        <f>IF(INDEX!$H$17=1,'LA33 (Disadv - SFM)'!J78,IF(INDEX!$H$17=2,'LA34 (Disadv - TOTSPEC)'!J78))</f>
        <v>92</v>
      </c>
      <c r="K79" s="39">
        <f>IF(INDEX!$H$17=1,'LA33 (Disadv - SFM)'!K78,IF(INDEX!$H$17=2,'LA34 (Disadv - TOTSPEC)'!K78))</f>
        <v>7</v>
      </c>
      <c r="L79" s="39">
        <f>IF(INDEX!$H$17=1,'LA33 (Disadv - SFM)'!L78,IF(INDEX!$H$17=2,'LA34 (Disadv - TOTSPEC)'!L78))</f>
        <v>8</v>
      </c>
      <c r="M79" s="39">
        <f>IF(INDEX!$H$17=1,'LA33 (Disadv - SFM)'!M78,IF(INDEX!$H$17=2,'LA34 (Disadv - TOTSPEC)'!M78))</f>
        <v>8</v>
      </c>
      <c r="N79" s="39">
        <f>IF(INDEX!$H$17=1,'LA33 (Disadv - SFM)'!N78,IF(INDEX!$H$17=2,'LA34 (Disadv - TOTSPEC)'!N78))</f>
        <v>80</v>
      </c>
      <c r="O79" s="39">
        <f>IF(INDEX!$H$17=1,'LA33 (Disadv - SFM)'!O78,IF(INDEX!$H$17=2,'LA34 (Disadv - TOTSPEC)'!O78))</f>
        <v>91</v>
      </c>
      <c r="P79" s="39">
        <f>IF(INDEX!$H$17=1,'LA33 (Disadv - SFM)'!P78,IF(INDEX!$H$17=2,'LA34 (Disadv - TOTSPEC)'!P78))</f>
        <v>88</v>
      </c>
      <c r="Q79" s="39">
        <f>IF(INDEX!$H$17=1,'LA33 (Disadv - SFM)'!Q78,IF(INDEX!$H$17=2,'LA34 (Disadv - TOTSPEC)'!Q78))</f>
        <v>50</v>
      </c>
      <c r="R79" s="39">
        <f>IF(INDEX!$H$17=1,'LA33 (Disadv - SFM)'!R78,IF(INDEX!$H$17=2,'LA34 (Disadv - TOTSPEC)'!R78))</f>
        <v>39</v>
      </c>
      <c r="S79" s="39">
        <f>IF(INDEX!$H$17=1,'LA33 (Disadv - SFM)'!S78,IF(INDEX!$H$17=2,'LA34 (Disadv - TOTSPEC)'!S78))</f>
        <v>41</v>
      </c>
      <c r="T79" s="39">
        <f>IF(INDEX!$H$17=1,'LA33 (Disadv - SFM)'!T78,IF(INDEX!$H$17=2,'LA34 (Disadv - TOTSPEC)'!T78))</f>
        <v>28</v>
      </c>
      <c r="U79" s="39">
        <f>IF(INDEX!$H$17=1,'LA33 (Disadv - SFM)'!U78,IF(INDEX!$H$17=2,'LA34 (Disadv - TOTSPEC)'!U78))</f>
        <v>46</v>
      </c>
      <c r="V79" s="39">
        <f>IF(INDEX!$H$17=1,'LA33 (Disadv - SFM)'!V78,IF(INDEX!$H$17=2,'LA34 (Disadv - TOTSPEC)'!V78))</f>
        <v>42</v>
      </c>
      <c r="W79" s="39">
        <f>IF(INDEX!$H$17=1,'LA33 (Disadv - SFM)'!W78,IF(INDEX!$H$17=2,'LA34 (Disadv - TOTSPEC)'!W78))</f>
        <v>2</v>
      </c>
      <c r="X79" s="39">
        <f>IF(INDEX!$H$17=1,'LA33 (Disadv - SFM)'!X78,IF(INDEX!$H$17=2,'LA34 (Disadv - TOTSPEC)'!X78))</f>
        <v>5</v>
      </c>
      <c r="Y79" s="39">
        <f>IF(INDEX!$H$17=1,'LA33 (Disadv - SFM)'!Y78,IF(INDEX!$H$17=2,'LA34 (Disadv - TOTSPEC)'!Y78))</f>
        <v>4</v>
      </c>
      <c r="Z79" s="39">
        <f>IF(INDEX!$H$17=1,'LA33 (Disadv - SFM)'!Z78,IF(INDEX!$H$17=2,'LA34 (Disadv - TOTSPEC)'!Z78))</f>
        <v>1</v>
      </c>
      <c r="AA79" s="39">
        <f>IF(INDEX!$H$17=1,'LA33 (Disadv - SFM)'!AA78,IF(INDEX!$H$17=2,'LA34 (Disadv - TOTSPEC)'!AA78))</f>
        <v>1</v>
      </c>
      <c r="AB79" s="39">
        <f>IF(INDEX!$H$17=1,'LA33 (Disadv - SFM)'!AB78,IF(INDEX!$H$17=2,'LA34 (Disadv - TOTSPEC)'!AB78))</f>
        <v>1</v>
      </c>
      <c r="AC79" s="39">
        <f>IF(INDEX!$H$17=1,'LA33 (Disadv - SFM)'!AC78,IF(INDEX!$H$17=2,'LA34 (Disadv - TOTSPEC)'!AC78))</f>
        <v>5</v>
      </c>
      <c r="AD79" s="39">
        <f>IF(INDEX!$H$17=1,'LA33 (Disadv - SFM)'!AD78,IF(INDEX!$H$17=2,'LA34 (Disadv - TOTSPEC)'!AD78))</f>
        <v>4</v>
      </c>
      <c r="AE79" s="39">
        <f>IF(INDEX!$H$17=1,'LA33 (Disadv - SFM)'!AE78,IF(INDEX!$H$17=2,'LA34 (Disadv - TOTSPEC)'!AE78))</f>
        <v>4</v>
      </c>
      <c r="AF79" s="39">
        <f>IF(INDEX!$H$17=1,'LA33 (Disadv - SFM)'!AF78,IF(INDEX!$H$17=2,'LA34 (Disadv - TOTSPEC)'!AF78))</f>
        <v>13</v>
      </c>
      <c r="AG79" s="39">
        <f>IF(INDEX!$H$17=1,'LA33 (Disadv - SFM)'!AG78,IF(INDEX!$H$17=2,'LA34 (Disadv - TOTSPEC)'!AG78))</f>
        <v>4</v>
      </c>
      <c r="AH79" s="39">
        <f>IF(INDEX!$H$17=1,'LA33 (Disadv - SFM)'!AH78,IF(INDEX!$H$17=2,'LA34 (Disadv - TOTSPEC)'!AH78))</f>
        <v>6</v>
      </c>
      <c r="AI79" s="39">
        <f>IF(INDEX!$H$17=1,'LA33 (Disadv - SFM)'!AI78,IF(INDEX!$H$17=2,'LA34 (Disadv - TOTSPEC)'!AI78))</f>
        <v>2</v>
      </c>
      <c r="AJ79" s="39">
        <f>IF(INDEX!$H$17=1,'LA33 (Disadv - SFM)'!AJ78,IF(INDEX!$H$17=2,'LA34 (Disadv - TOTSPEC)'!AJ78))</f>
        <v>1</v>
      </c>
      <c r="AK79" s="39">
        <f>IF(INDEX!$H$17=1,'LA33 (Disadv - SFM)'!AK78,IF(INDEX!$H$17=2,'LA34 (Disadv - TOTSPEC)'!AK78))</f>
        <v>1</v>
      </c>
    </row>
    <row r="80" spans="1:37" s="41" customFormat="1" ht="11.25" x14ac:dyDescent="0.2">
      <c r="A80" s="101" t="s">
        <v>381</v>
      </c>
      <c r="B80" s="100">
        <v>857</v>
      </c>
      <c r="C80" s="5" t="s">
        <v>249</v>
      </c>
      <c r="D80" s="80" t="s">
        <v>171</v>
      </c>
      <c r="E80" s="39">
        <f>IF(INDEX!$H$17=1,'LA33 (Disadv - SFM)'!E79,IF(INDEX!$H$17=2,'LA34 (Disadv - TOTSPEC)'!E79))</f>
        <v>70</v>
      </c>
      <c r="F80" s="39">
        <f>IF(INDEX!$H$17=1,'LA33 (Disadv - SFM)'!F79,IF(INDEX!$H$17=2,'LA34 (Disadv - TOTSPEC)'!F79))</f>
        <v>395</v>
      </c>
      <c r="G80" s="39">
        <f>IF(INDEX!$H$17=1,'LA33 (Disadv - SFM)'!G79,IF(INDEX!$H$17=2,'LA34 (Disadv - TOTSPEC)'!G79))</f>
        <v>465</v>
      </c>
      <c r="H80" s="39">
        <f>IF(INDEX!$H$17=1,'LA33 (Disadv - SFM)'!H79,IF(INDEX!$H$17=2,'LA34 (Disadv - TOTSPEC)'!H79))</f>
        <v>84</v>
      </c>
      <c r="I80" s="39">
        <f>IF(INDEX!$H$17=1,'LA33 (Disadv - SFM)'!I79,IF(INDEX!$H$17=2,'LA34 (Disadv - TOTSPEC)'!I79))</f>
        <v>92</v>
      </c>
      <c r="J80" s="39">
        <f>IF(INDEX!$H$17=1,'LA33 (Disadv - SFM)'!J79,IF(INDEX!$H$17=2,'LA34 (Disadv - TOTSPEC)'!J79))</f>
        <v>91</v>
      </c>
      <c r="K80" s="39">
        <f>IF(INDEX!$H$17=1,'LA33 (Disadv - SFM)'!K79,IF(INDEX!$H$17=2,'LA34 (Disadv - TOTSPEC)'!K79))</f>
        <v>6</v>
      </c>
      <c r="L80" s="39">
        <f>IF(INDEX!$H$17=1,'LA33 (Disadv - SFM)'!L79,IF(INDEX!$H$17=2,'LA34 (Disadv - TOTSPEC)'!L79))</f>
        <v>5</v>
      </c>
      <c r="M80" s="39">
        <f>IF(INDEX!$H$17=1,'LA33 (Disadv - SFM)'!M79,IF(INDEX!$H$17=2,'LA34 (Disadv - TOTSPEC)'!M79))</f>
        <v>5</v>
      </c>
      <c r="N80" s="39">
        <f>IF(INDEX!$H$17=1,'LA33 (Disadv - SFM)'!N79,IF(INDEX!$H$17=2,'LA34 (Disadv - TOTSPEC)'!N79))</f>
        <v>76</v>
      </c>
      <c r="O80" s="39">
        <f>IF(INDEX!$H$17=1,'LA33 (Disadv - SFM)'!O79,IF(INDEX!$H$17=2,'LA34 (Disadv - TOTSPEC)'!O79))</f>
        <v>89</v>
      </c>
      <c r="P80" s="39">
        <f>IF(INDEX!$H$17=1,'LA33 (Disadv - SFM)'!P79,IF(INDEX!$H$17=2,'LA34 (Disadv - TOTSPEC)'!P79))</f>
        <v>87</v>
      </c>
      <c r="Q80" s="39">
        <f>IF(INDEX!$H$17=1,'LA33 (Disadv - SFM)'!Q79,IF(INDEX!$H$17=2,'LA34 (Disadv - TOTSPEC)'!Q79))</f>
        <v>54</v>
      </c>
      <c r="R80" s="39">
        <f>IF(INDEX!$H$17=1,'LA33 (Disadv - SFM)'!R79,IF(INDEX!$H$17=2,'LA34 (Disadv - TOTSPEC)'!R79))</f>
        <v>37</v>
      </c>
      <c r="S80" s="39">
        <f>IF(INDEX!$H$17=1,'LA33 (Disadv - SFM)'!S79,IF(INDEX!$H$17=2,'LA34 (Disadv - TOTSPEC)'!S79))</f>
        <v>40</v>
      </c>
      <c r="T80" s="39">
        <f>IF(INDEX!$H$17=1,'LA33 (Disadv - SFM)'!T79,IF(INDEX!$H$17=2,'LA34 (Disadv - TOTSPEC)'!T79))</f>
        <v>19</v>
      </c>
      <c r="U80" s="39">
        <f>IF(INDEX!$H$17=1,'LA33 (Disadv - SFM)'!U79,IF(INDEX!$H$17=2,'LA34 (Disadv - TOTSPEC)'!U79))</f>
        <v>47</v>
      </c>
      <c r="V80" s="39">
        <f>IF(INDEX!$H$17=1,'LA33 (Disadv - SFM)'!V79,IF(INDEX!$H$17=2,'LA34 (Disadv - TOTSPEC)'!V79))</f>
        <v>43</v>
      </c>
      <c r="W80" s="39" t="str">
        <f>IF(INDEX!$H$17=1,'LA33 (Disadv - SFM)'!W79,IF(INDEX!$H$17=2,'LA34 (Disadv - TOTSPEC)'!W79))</f>
        <v>x</v>
      </c>
      <c r="X80" s="39" t="str">
        <f>IF(INDEX!$H$17=1,'LA33 (Disadv - SFM)'!X79,IF(INDEX!$H$17=2,'LA34 (Disadv - TOTSPEC)'!X79))</f>
        <v>x</v>
      </c>
      <c r="Y80" s="39">
        <f>IF(INDEX!$H$17=1,'LA33 (Disadv - SFM)'!Y79,IF(INDEX!$H$17=2,'LA34 (Disadv - TOTSPEC)'!Y79))</f>
        <v>3</v>
      </c>
      <c r="Z80" s="39" t="str">
        <f>IF(INDEX!$H$17=1,'LA33 (Disadv - SFM)'!Z79,IF(INDEX!$H$17=2,'LA34 (Disadv - TOTSPEC)'!Z79))</f>
        <v>x</v>
      </c>
      <c r="AA80" s="39" t="str">
        <f>IF(INDEX!$H$17=1,'LA33 (Disadv - SFM)'!AA79,IF(INDEX!$H$17=2,'LA34 (Disadv - TOTSPEC)'!AA79))</f>
        <v>x</v>
      </c>
      <c r="AB80" s="39">
        <f>IF(INDEX!$H$17=1,'LA33 (Disadv - SFM)'!AB79,IF(INDEX!$H$17=2,'LA34 (Disadv - TOTSPEC)'!AB79))</f>
        <v>1</v>
      </c>
      <c r="AC80" s="39">
        <f>IF(INDEX!$H$17=1,'LA33 (Disadv - SFM)'!AC79,IF(INDEX!$H$17=2,'LA34 (Disadv - TOTSPEC)'!AC79))</f>
        <v>9</v>
      </c>
      <c r="AD80" s="39">
        <f>IF(INDEX!$H$17=1,'LA33 (Disadv - SFM)'!AD79,IF(INDEX!$H$17=2,'LA34 (Disadv - TOTSPEC)'!AD79))</f>
        <v>3</v>
      </c>
      <c r="AE80" s="39">
        <f>IF(INDEX!$H$17=1,'LA33 (Disadv - SFM)'!AE79,IF(INDEX!$H$17=2,'LA34 (Disadv - TOTSPEC)'!AE79))</f>
        <v>4</v>
      </c>
      <c r="AF80" s="39" t="str">
        <f>IF(INDEX!$H$17=1,'LA33 (Disadv - SFM)'!AF79,IF(INDEX!$H$17=2,'LA34 (Disadv - TOTSPEC)'!AF79))</f>
        <v>x</v>
      </c>
      <c r="AG80" s="39" t="str">
        <f>IF(INDEX!$H$17=1,'LA33 (Disadv - SFM)'!AG79,IF(INDEX!$H$17=2,'LA34 (Disadv - TOTSPEC)'!AG79))</f>
        <v>x</v>
      </c>
      <c r="AH80" s="39">
        <f>IF(INDEX!$H$17=1,'LA33 (Disadv - SFM)'!AH79,IF(INDEX!$H$17=2,'LA34 (Disadv - TOTSPEC)'!AH79))</f>
        <v>6</v>
      </c>
      <c r="AI80" s="39" t="str">
        <f>IF(INDEX!$H$17=1,'LA33 (Disadv - SFM)'!AI79,IF(INDEX!$H$17=2,'LA34 (Disadv - TOTSPEC)'!AI79))</f>
        <v>x</v>
      </c>
      <c r="AJ80" s="39" t="str">
        <f>IF(INDEX!$H$17=1,'LA33 (Disadv - SFM)'!AJ79,IF(INDEX!$H$17=2,'LA34 (Disadv - TOTSPEC)'!AJ79))</f>
        <v>x</v>
      </c>
      <c r="AK80" s="39">
        <f>IF(INDEX!$H$17=1,'LA33 (Disadv - SFM)'!AK79,IF(INDEX!$H$17=2,'LA34 (Disadv - TOTSPEC)'!AK79))</f>
        <v>3</v>
      </c>
    </row>
    <row r="81" spans="1:37" s="41" customFormat="1" ht="11.25" x14ac:dyDescent="0.2">
      <c r="A81" s="101"/>
      <c r="B81" s="100"/>
      <c r="C81" s="5"/>
      <c r="D81" s="80"/>
      <c r="E81" s="39" t="str">
        <f>IF(INDEX!$H$17=1,'LA33 (Disadv - SFM)'!E80,IF(INDEX!$H$17=2,'LA34 (Disadv - TOTSPEC)'!E80))</f>
        <v/>
      </c>
      <c r="F81" s="39" t="str">
        <f>IF(INDEX!$H$17=1,'LA33 (Disadv - SFM)'!F80,IF(INDEX!$H$17=2,'LA34 (Disadv - TOTSPEC)'!F80))</f>
        <v/>
      </c>
      <c r="G81" s="39" t="str">
        <f>IF(INDEX!$H$17=1,'LA33 (Disadv - SFM)'!G80,IF(INDEX!$H$17=2,'LA34 (Disadv - TOTSPEC)'!G80))</f>
        <v/>
      </c>
      <c r="H81" s="39" t="str">
        <f>IF(INDEX!$H$17=1,'LA33 (Disadv - SFM)'!H80,IF(INDEX!$H$17=2,'LA34 (Disadv - TOTSPEC)'!H80))</f>
        <v/>
      </c>
      <c r="I81" s="39" t="str">
        <f>IF(INDEX!$H$17=1,'LA33 (Disadv - SFM)'!I80,IF(INDEX!$H$17=2,'LA34 (Disadv - TOTSPEC)'!I80))</f>
        <v/>
      </c>
      <c r="J81" s="39" t="str">
        <f>IF(INDEX!$H$17=1,'LA33 (Disadv - SFM)'!J80,IF(INDEX!$H$17=2,'LA34 (Disadv - TOTSPEC)'!J80))</f>
        <v/>
      </c>
      <c r="K81" s="39" t="str">
        <f>IF(INDEX!$H$17=1,'LA33 (Disadv - SFM)'!K80,IF(INDEX!$H$17=2,'LA34 (Disadv - TOTSPEC)'!K80))</f>
        <v/>
      </c>
      <c r="L81" s="39" t="str">
        <f>IF(INDEX!$H$17=1,'LA33 (Disadv - SFM)'!L80,IF(INDEX!$H$17=2,'LA34 (Disadv - TOTSPEC)'!L80))</f>
        <v/>
      </c>
      <c r="M81" s="39" t="str">
        <f>IF(INDEX!$H$17=1,'LA33 (Disadv - SFM)'!M80,IF(INDEX!$H$17=2,'LA34 (Disadv - TOTSPEC)'!M80))</f>
        <v/>
      </c>
      <c r="N81" s="39" t="str">
        <f>IF(INDEX!$H$17=1,'LA33 (Disadv - SFM)'!N80,IF(INDEX!$H$17=2,'LA34 (Disadv - TOTSPEC)'!N80))</f>
        <v/>
      </c>
      <c r="O81" s="39" t="str">
        <f>IF(INDEX!$H$17=1,'LA33 (Disadv - SFM)'!O80,IF(INDEX!$H$17=2,'LA34 (Disadv - TOTSPEC)'!O80))</f>
        <v/>
      </c>
      <c r="P81" s="39" t="str">
        <f>IF(INDEX!$H$17=1,'LA33 (Disadv - SFM)'!P80,IF(INDEX!$H$17=2,'LA34 (Disadv - TOTSPEC)'!P80))</f>
        <v/>
      </c>
      <c r="Q81" s="39" t="str">
        <f>IF(INDEX!$H$17=1,'LA33 (Disadv - SFM)'!Q80,IF(INDEX!$H$17=2,'LA34 (Disadv - TOTSPEC)'!Q80))</f>
        <v/>
      </c>
      <c r="R81" s="39" t="str">
        <f>IF(INDEX!$H$17=1,'LA33 (Disadv - SFM)'!R80,IF(INDEX!$H$17=2,'LA34 (Disadv - TOTSPEC)'!R80))</f>
        <v/>
      </c>
      <c r="S81" s="39" t="str">
        <f>IF(INDEX!$H$17=1,'LA33 (Disadv - SFM)'!S80,IF(INDEX!$H$17=2,'LA34 (Disadv - TOTSPEC)'!S80))</f>
        <v/>
      </c>
      <c r="T81" s="39" t="str">
        <f>IF(INDEX!$H$17=1,'LA33 (Disadv - SFM)'!T80,IF(INDEX!$H$17=2,'LA34 (Disadv - TOTSPEC)'!T80))</f>
        <v/>
      </c>
      <c r="U81" s="39" t="str">
        <f>IF(INDEX!$H$17=1,'LA33 (Disadv - SFM)'!U80,IF(INDEX!$H$17=2,'LA34 (Disadv - TOTSPEC)'!U80))</f>
        <v/>
      </c>
      <c r="V81" s="39" t="str">
        <f>IF(INDEX!$H$17=1,'LA33 (Disadv - SFM)'!V80,IF(INDEX!$H$17=2,'LA34 (Disadv - TOTSPEC)'!V80))</f>
        <v/>
      </c>
      <c r="W81" s="39" t="str">
        <f>IF(INDEX!$H$17=1,'LA33 (Disadv - SFM)'!W80,IF(INDEX!$H$17=2,'LA34 (Disadv - TOTSPEC)'!W80))</f>
        <v/>
      </c>
      <c r="X81" s="39" t="str">
        <f>IF(INDEX!$H$17=1,'LA33 (Disadv - SFM)'!X80,IF(INDEX!$H$17=2,'LA34 (Disadv - TOTSPEC)'!X80))</f>
        <v/>
      </c>
      <c r="Y81" s="39" t="str">
        <f>IF(INDEX!$H$17=1,'LA33 (Disadv - SFM)'!Y80,IF(INDEX!$H$17=2,'LA34 (Disadv - TOTSPEC)'!Y80))</f>
        <v/>
      </c>
      <c r="Z81" s="39" t="str">
        <f>IF(INDEX!$H$17=1,'LA33 (Disadv - SFM)'!Z80,IF(INDEX!$H$17=2,'LA34 (Disadv - TOTSPEC)'!Z80))</f>
        <v/>
      </c>
      <c r="AA81" s="39" t="str">
        <f>IF(INDEX!$H$17=1,'LA33 (Disadv - SFM)'!AA80,IF(INDEX!$H$17=2,'LA34 (Disadv - TOTSPEC)'!AA80))</f>
        <v/>
      </c>
      <c r="AB81" s="39" t="str">
        <f>IF(INDEX!$H$17=1,'LA33 (Disadv - SFM)'!AB80,IF(INDEX!$H$17=2,'LA34 (Disadv - TOTSPEC)'!AB80))</f>
        <v/>
      </c>
      <c r="AC81" s="39" t="str">
        <f>IF(INDEX!$H$17=1,'LA33 (Disadv - SFM)'!AC80,IF(INDEX!$H$17=2,'LA34 (Disadv - TOTSPEC)'!AC80))</f>
        <v/>
      </c>
      <c r="AD81" s="39" t="str">
        <f>IF(INDEX!$H$17=1,'LA33 (Disadv - SFM)'!AD80,IF(INDEX!$H$17=2,'LA34 (Disadv - TOTSPEC)'!AD80))</f>
        <v/>
      </c>
      <c r="AE81" s="39" t="str">
        <f>IF(INDEX!$H$17=1,'LA33 (Disadv - SFM)'!AE80,IF(INDEX!$H$17=2,'LA34 (Disadv - TOTSPEC)'!AE80))</f>
        <v/>
      </c>
      <c r="AF81" s="39" t="str">
        <f>IF(INDEX!$H$17=1,'LA33 (Disadv - SFM)'!AF80,IF(INDEX!$H$17=2,'LA34 (Disadv - TOTSPEC)'!AF80))</f>
        <v/>
      </c>
      <c r="AG81" s="39" t="str">
        <f>IF(INDEX!$H$17=1,'LA33 (Disadv - SFM)'!AG80,IF(INDEX!$H$17=2,'LA34 (Disadv - TOTSPEC)'!AG80))</f>
        <v/>
      </c>
      <c r="AH81" s="39" t="str">
        <f>IF(INDEX!$H$17=1,'LA33 (Disadv - SFM)'!AH80,IF(INDEX!$H$17=2,'LA34 (Disadv - TOTSPEC)'!AH80))</f>
        <v/>
      </c>
      <c r="AI81" s="39" t="str">
        <f>IF(INDEX!$H$17=1,'LA33 (Disadv - SFM)'!AI80,IF(INDEX!$H$17=2,'LA34 (Disadv - TOTSPEC)'!AI80))</f>
        <v/>
      </c>
      <c r="AJ81" s="39" t="str">
        <f>IF(INDEX!$H$17=1,'LA33 (Disadv - SFM)'!AJ80,IF(INDEX!$H$17=2,'LA34 (Disadv - TOTSPEC)'!AJ80))</f>
        <v/>
      </c>
      <c r="AK81" s="39" t="str">
        <f>IF(INDEX!$H$17=1,'LA33 (Disadv - SFM)'!AK80,IF(INDEX!$H$17=2,'LA34 (Disadv - TOTSPEC)'!AK80))</f>
        <v/>
      </c>
    </row>
    <row r="82" spans="1:37" s="48" customFormat="1" ht="11.25" x14ac:dyDescent="0.2">
      <c r="A82" s="98" t="s">
        <v>382</v>
      </c>
      <c r="B82" s="86" t="s">
        <v>383</v>
      </c>
      <c r="C82" s="99" t="s">
        <v>132</v>
      </c>
      <c r="D82" s="93"/>
      <c r="E82" s="39">
        <f>IF(INDEX!$H$17=1,'LA33 (Disadv - SFM)'!E81,IF(INDEX!$H$17=2,'LA34 (Disadv - TOTSPEC)'!E81))</f>
        <v>18065</v>
      </c>
      <c r="F82" s="39">
        <f>IF(INDEX!$H$17=1,'LA33 (Disadv - SFM)'!F81,IF(INDEX!$H$17=2,'LA34 (Disadv - TOTSPEC)'!F81))</f>
        <v>42925</v>
      </c>
      <c r="G82" s="39">
        <f>IF(INDEX!$H$17=1,'LA33 (Disadv - SFM)'!G81,IF(INDEX!$H$17=2,'LA34 (Disadv - TOTSPEC)'!G81))</f>
        <v>60990</v>
      </c>
      <c r="H82" s="39">
        <f>IF(INDEX!$H$17=1,'LA33 (Disadv - SFM)'!H81,IF(INDEX!$H$17=2,'LA34 (Disadv - TOTSPEC)'!H81))</f>
        <v>88</v>
      </c>
      <c r="I82" s="39">
        <f>IF(INDEX!$H$17=1,'LA33 (Disadv - SFM)'!I81,IF(INDEX!$H$17=2,'LA34 (Disadv - TOTSPEC)'!I81))</f>
        <v>96</v>
      </c>
      <c r="J82" s="39">
        <f>IF(INDEX!$H$17=1,'LA33 (Disadv - SFM)'!J81,IF(INDEX!$H$17=2,'LA34 (Disadv - TOTSPEC)'!J81))</f>
        <v>93</v>
      </c>
      <c r="K82" s="39">
        <f>IF(INDEX!$H$17=1,'LA33 (Disadv - SFM)'!K81,IF(INDEX!$H$17=2,'LA34 (Disadv - TOTSPEC)'!K81))</f>
        <v>5</v>
      </c>
      <c r="L82" s="39">
        <f>IF(INDEX!$H$17=1,'LA33 (Disadv - SFM)'!L81,IF(INDEX!$H$17=2,'LA34 (Disadv - TOTSPEC)'!L81))</f>
        <v>6</v>
      </c>
      <c r="M82" s="39">
        <f>IF(INDEX!$H$17=1,'LA33 (Disadv - SFM)'!M81,IF(INDEX!$H$17=2,'LA34 (Disadv - TOTSPEC)'!M81))</f>
        <v>6</v>
      </c>
      <c r="N82" s="39">
        <f>IF(INDEX!$H$17=1,'LA33 (Disadv - SFM)'!N81,IF(INDEX!$H$17=2,'LA34 (Disadv - TOTSPEC)'!N81))</f>
        <v>83</v>
      </c>
      <c r="O82" s="39">
        <f>IF(INDEX!$H$17=1,'LA33 (Disadv - SFM)'!O81,IF(INDEX!$H$17=2,'LA34 (Disadv - TOTSPEC)'!O81))</f>
        <v>93</v>
      </c>
      <c r="P82" s="39">
        <f>IF(INDEX!$H$17=1,'LA33 (Disadv - SFM)'!P81,IF(INDEX!$H$17=2,'LA34 (Disadv - TOTSPEC)'!P81))</f>
        <v>90</v>
      </c>
      <c r="Q82" s="39">
        <f>IF(INDEX!$H$17=1,'LA33 (Disadv - SFM)'!Q81,IF(INDEX!$H$17=2,'LA34 (Disadv - TOTSPEC)'!Q81))</f>
        <v>49</v>
      </c>
      <c r="R82" s="39">
        <f>IF(INDEX!$H$17=1,'LA33 (Disadv - SFM)'!R81,IF(INDEX!$H$17=2,'LA34 (Disadv - TOTSPEC)'!R81))</f>
        <v>38</v>
      </c>
      <c r="S82" s="39">
        <f>IF(INDEX!$H$17=1,'LA33 (Disadv - SFM)'!S81,IF(INDEX!$H$17=2,'LA34 (Disadv - TOTSPEC)'!S81))</f>
        <v>41</v>
      </c>
      <c r="T82" s="39">
        <f>IF(INDEX!$H$17=1,'LA33 (Disadv - SFM)'!T81,IF(INDEX!$H$17=2,'LA34 (Disadv - TOTSPEC)'!T81))</f>
        <v>25</v>
      </c>
      <c r="U82" s="39">
        <f>IF(INDEX!$H$17=1,'LA33 (Disadv - SFM)'!U81,IF(INDEX!$H$17=2,'LA34 (Disadv - TOTSPEC)'!U81))</f>
        <v>41</v>
      </c>
      <c r="V82" s="39">
        <f>IF(INDEX!$H$17=1,'LA33 (Disadv - SFM)'!V81,IF(INDEX!$H$17=2,'LA34 (Disadv - TOTSPEC)'!V81))</f>
        <v>37</v>
      </c>
      <c r="W82" s="39">
        <f>IF(INDEX!$H$17=1,'LA33 (Disadv - SFM)'!W81,IF(INDEX!$H$17=2,'LA34 (Disadv - TOTSPEC)'!W81))</f>
        <v>9</v>
      </c>
      <c r="X82" s="39">
        <f>IF(INDEX!$H$17=1,'LA33 (Disadv - SFM)'!X81,IF(INDEX!$H$17=2,'LA34 (Disadv - TOTSPEC)'!X81))</f>
        <v>13</v>
      </c>
      <c r="Y82" s="39">
        <f>IF(INDEX!$H$17=1,'LA33 (Disadv - SFM)'!Y81,IF(INDEX!$H$17=2,'LA34 (Disadv - TOTSPEC)'!Y81))</f>
        <v>11</v>
      </c>
      <c r="Z82" s="39">
        <f>IF(INDEX!$H$17=1,'LA33 (Disadv - SFM)'!Z81,IF(INDEX!$H$17=2,'LA34 (Disadv - TOTSPEC)'!Z81))</f>
        <v>1</v>
      </c>
      <c r="AA82" s="39">
        <f>IF(INDEX!$H$17=1,'LA33 (Disadv - SFM)'!AA81,IF(INDEX!$H$17=2,'LA34 (Disadv - TOTSPEC)'!AA81))</f>
        <v>1</v>
      </c>
      <c r="AB82" s="39">
        <f>IF(INDEX!$H$17=1,'LA33 (Disadv - SFM)'!AB81,IF(INDEX!$H$17=2,'LA34 (Disadv - TOTSPEC)'!AB81))</f>
        <v>1</v>
      </c>
      <c r="AC82" s="39">
        <f>IF(INDEX!$H$17=1,'LA33 (Disadv - SFM)'!AC81,IF(INDEX!$H$17=2,'LA34 (Disadv - TOTSPEC)'!AC81))</f>
        <v>4</v>
      </c>
      <c r="AD82" s="39">
        <f>IF(INDEX!$H$17=1,'LA33 (Disadv - SFM)'!AD81,IF(INDEX!$H$17=2,'LA34 (Disadv - TOTSPEC)'!AD81))</f>
        <v>3</v>
      </c>
      <c r="AE82" s="39">
        <f>IF(INDEX!$H$17=1,'LA33 (Disadv - SFM)'!AE81,IF(INDEX!$H$17=2,'LA34 (Disadv - TOTSPEC)'!AE81))</f>
        <v>3</v>
      </c>
      <c r="AF82" s="39">
        <f>IF(INDEX!$H$17=1,'LA33 (Disadv - SFM)'!AF81,IF(INDEX!$H$17=2,'LA34 (Disadv - TOTSPEC)'!AF81))</f>
        <v>11</v>
      </c>
      <c r="AG82" s="39">
        <f>IF(INDEX!$H$17=1,'LA33 (Disadv - SFM)'!AG81,IF(INDEX!$H$17=2,'LA34 (Disadv - TOTSPEC)'!AG81))</f>
        <v>3</v>
      </c>
      <c r="AH82" s="39">
        <f>IF(INDEX!$H$17=1,'LA33 (Disadv - SFM)'!AH81,IF(INDEX!$H$17=2,'LA34 (Disadv - TOTSPEC)'!AH81))</f>
        <v>6</v>
      </c>
      <c r="AI82" s="39">
        <f>IF(INDEX!$H$17=1,'LA33 (Disadv - SFM)'!AI81,IF(INDEX!$H$17=2,'LA34 (Disadv - TOTSPEC)'!AI81))</f>
        <v>1</v>
      </c>
      <c r="AJ82" s="39">
        <f>IF(INDEX!$H$17=1,'LA33 (Disadv - SFM)'!AJ81,IF(INDEX!$H$17=2,'LA34 (Disadv - TOTSPEC)'!AJ81))</f>
        <v>1</v>
      </c>
      <c r="AK82" s="39">
        <f>IF(INDEX!$H$17=1,'LA33 (Disadv - SFM)'!AK81,IF(INDEX!$H$17=2,'LA34 (Disadv - TOTSPEC)'!AK81))</f>
        <v>1</v>
      </c>
    </row>
    <row r="83" spans="1:37" s="41" customFormat="1" ht="11.25" x14ac:dyDescent="0.2">
      <c r="A83" s="95"/>
      <c r="B83" s="100"/>
      <c r="C83" s="96"/>
      <c r="D83" s="80"/>
      <c r="E83" s="39" t="str">
        <f>IF(INDEX!$H$17=1,'LA33 (Disadv - SFM)'!E82,IF(INDEX!$H$17=2,'LA34 (Disadv - TOTSPEC)'!E82))</f>
        <v/>
      </c>
      <c r="F83" s="39" t="str">
        <f>IF(INDEX!$H$17=1,'LA33 (Disadv - SFM)'!F82,IF(INDEX!$H$17=2,'LA34 (Disadv - TOTSPEC)'!F82))</f>
        <v/>
      </c>
      <c r="G83" s="39" t="str">
        <f>IF(INDEX!$H$17=1,'LA33 (Disadv - SFM)'!G82,IF(INDEX!$H$17=2,'LA34 (Disadv - TOTSPEC)'!G82))</f>
        <v/>
      </c>
      <c r="H83" s="39" t="str">
        <f>IF(INDEX!$H$17=1,'LA33 (Disadv - SFM)'!H82,IF(INDEX!$H$17=2,'LA34 (Disadv - TOTSPEC)'!H82))</f>
        <v/>
      </c>
      <c r="I83" s="39" t="str">
        <f>IF(INDEX!$H$17=1,'LA33 (Disadv - SFM)'!I82,IF(INDEX!$H$17=2,'LA34 (Disadv - TOTSPEC)'!I82))</f>
        <v/>
      </c>
      <c r="J83" s="39" t="str">
        <f>IF(INDEX!$H$17=1,'LA33 (Disadv - SFM)'!J82,IF(INDEX!$H$17=2,'LA34 (Disadv - TOTSPEC)'!J82))</f>
        <v/>
      </c>
      <c r="K83" s="39" t="str">
        <f>IF(INDEX!$H$17=1,'LA33 (Disadv - SFM)'!K82,IF(INDEX!$H$17=2,'LA34 (Disadv - TOTSPEC)'!K82))</f>
        <v/>
      </c>
      <c r="L83" s="39" t="str">
        <f>IF(INDEX!$H$17=1,'LA33 (Disadv - SFM)'!L82,IF(INDEX!$H$17=2,'LA34 (Disadv - TOTSPEC)'!L82))</f>
        <v/>
      </c>
      <c r="M83" s="39" t="str">
        <f>IF(INDEX!$H$17=1,'LA33 (Disadv - SFM)'!M82,IF(INDEX!$H$17=2,'LA34 (Disadv - TOTSPEC)'!M82))</f>
        <v/>
      </c>
      <c r="N83" s="39" t="str">
        <f>IF(INDEX!$H$17=1,'LA33 (Disadv - SFM)'!N82,IF(INDEX!$H$17=2,'LA34 (Disadv - TOTSPEC)'!N82))</f>
        <v/>
      </c>
      <c r="O83" s="39" t="str">
        <f>IF(INDEX!$H$17=1,'LA33 (Disadv - SFM)'!O82,IF(INDEX!$H$17=2,'LA34 (Disadv - TOTSPEC)'!O82))</f>
        <v/>
      </c>
      <c r="P83" s="39" t="str">
        <f>IF(INDEX!$H$17=1,'LA33 (Disadv - SFM)'!P82,IF(INDEX!$H$17=2,'LA34 (Disadv - TOTSPEC)'!P82))</f>
        <v/>
      </c>
      <c r="Q83" s="39" t="str">
        <f>IF(INDEX!$H$17=1,'LA33 (Disadv - SFM)'!Q82,IF(INDEX!$H$17=2,'LA34 (Disadv - TOTSPEC)'!Q82))</f>
        <v/>
      </c>
      <c r="R83" s="39" t="str">
        <f>IF(INDEX!$H$17=1,'LA33 (Disadv - SFM)'!R82,IF(INDEX!$H$17=2,'LA34 (Disadv - TOTSPEC)'!R82))</f>
        <v/>
      </c>
      <c r="S83" s="39" t="str">
        <f>IF(INDEX!$H$17=1,'LA33 (Disadv - SFM)'!S82,IF(INDEX!$H$17=2,'LA34 (Disadv - TOTSPEC)'!S82))</f>
        <v/>
      </c>
      <c r="T83" s="39" t="str">
        <f>IF(INDEX!$H$17=1,'LA33 (Disadv - SFM)'!T82,IF(INDEX!$H$17=2,'LA34 (Disadv - TOTSPEC)'!T82))</f>
        <v/>
      </c>
      <c r="U83" s="39" t="str">
        <f>IF(INDEX!$H$17=1,'LA33 (Disadv - SFM)'!U82,IF(INDEX!$H$17=2,'LA34 (Disadv - TOTSPEC)'!U82))</f>
        <v/>
      </c>
      <c r="V83" s="39" t="str">
        <f>IF(INDEX!$H$17=1,'LA33 (Disadv - SFM)'!V82,IF(INDEX!$H$17=2,'LA34 (Disadv - TOTSPEC)'!V82))</f>
        <v/>
      </c>
      <c r="W83" s="39" t="str">
        <f>IF(INDEX!$H$17=1,'LA33 (Disadv - SFM)'!W82,IF(INDEX!$H$17=2,'LA34 (Disadv - TOTSPEC)'!W82))</f>
        <v/>
      </c>
      <c r="X83" s="39" t="str">
        <f>IF(INDEX!$H$17=1,'LA33 (Disadv - SFM)'!X82,IF(INDEX!$H$17=2,'LA34 (Disadv - TOTSPEC)'!X82))</f>
        <v/>
      </c>
      <c r="Y83" s="39" t="str">
        <f>IF(INDEX!$H$17=1,'LA33 (Disadv - SFM)'!Y82,IF(INDEX!$H$17=2,'LA34 (Disadv - TOTSPEC)'!Y82))</f>
        <v/>
      </c>
      <c r="Z83" s="39" t="str">
        <f>IF(INDEX!$H$17=1,'LA33 (Disadv - SFM)'!Z82,IF(INDEX!$H$17=2,'LA34 (Disadv - TOTSPEC)'!Z82))</f>
        <v/>
      </c>
      <c r="AA83" s="39" t="str">
        <f>IF(INDEX!$H$17=1,'LA33 (Disadv - SFM)'!AA82,IF(INDEX!$H$17=2,'LA34 (Disadv - TOTSPEC)'!AA82))</f>
        <v/>
      </c>
      <c r="AB83" s="39" t="str">
        <f>IF(INDEX!$H$17=1,'LA33 (Disadv - SFM)'!AB82,IF(INDEX!$H$17=2,'LA34 (Disadv - TOTSPEC)'!AB82))</f>
        <v/>
      </c>
      <c r="AC83" s="39" t="str">
        <f>IF(INDEX!$H$17=1,'LA33 (Disadv - SFM)'!AC82,IF(INDEX!$H$17=2,'LA34 (Disadv - TOTSPEC)'!AC82))</f>
        <v/>
      </c>
      <c r="AD83" s="39" t="str">
        <f>IF(INDEX!$H$17=1,'LA33 (Disadv - SFM)'!AD82,IF(INDEX!$H$17=2,'LA34 (Disadv - TOTSPEC)'!AD82))</f>
        <v/>
      </c>
      <c r="AE83" s="39" t="str">
        <f>IF(INDEX!$H$17=1,'LA33 (Disadv - SFM)'!AE82,IF(INDEX!$H$17=2,'LA34 (Disadv - TOTSPEC)'!AE82))</f>
        <v/>
      </c>
      <c r="AF83" s="39" t="str">
        <f>IF(INDEX!$H$17=1,'LA33 (Disadv - SFM)'!AF82,IF(INDEX!$H$17=2,'LA34 (Disadv - TOTSPEC)'!AF82))</f>
        <v/>
      </c>
      <c r="AG83" s="39" t="str">
        <f>IF(INDEX!$H$17=1,'LA33 (Disadv - SFM)'!AG82,IF(INDEX!$H$17=2,'LA34 (Disadv - TOTSPEC)'!AG82))</f>
        <v/>
      </c>
      <c r="AH83" s="39" t="str">
        <f>IF(INDEX!$H$17=1,'LA33 (Disadv - SFM)'!AH82,IF(INDEX!$H$17=2,'LA34 (Disadv - TOTSPEC)'!AH82))</f>
        <v/>
      </c>
      <c r="AI83" s="39" t="str">
        <f>IF(INDEX!$H$17=1,'LA33 (Disadv - SFM)'!AI82,IF(INDEX!$H$17=2,'LA34 (Disadv - TOTSPEC)'!AI82))</f>
        <v/>
      </c>
      <c r="AJ83" s="39" t="str">
        <f>IF(INDEX!$H$17=1,'LA33 (Disadv - SFM)'!AJ82,IF(INDEX!$H$17=2,'LA34 (Disadv - TOTSPEC)'!AJ82))</f>
        <v/>
      </c>
      <c r="AK83" s="39" t="str">
        <f>IF(INDEX!$H$17=1,'LA33 (Disadv - SFM)'!AK82,IF(INDEX!$H$17=2,'LA34 (Disadv - TOTSPEC)'!AK82))</f>
        <v/>
      </c>
    </row>
    <row r="84" spans="1:37" s="41" customFormat="1" ht="11.25" x14ac:dyDescent="0.2">
      <c r="A84" s="5" t="s">
        <v>384</v>
      </c>
      <c r="B84" s="100">
        <v>330</v>
      </c>
      <c r="C84" s="5" t="s">
        <v>131</v>
      </c>
      <c r="D84" s="80" t="s">
        <v>132</v>
      </c>
      <c r="E84" s="39">
        <f>IF(INDEX!$H$17=1,'LA33 (Disadv - SFM)'!E83,IF(INDEX!$H$17=2,'LA34 (Disadv - TOTSPEC)'!E83))</f>
        <v>5600</v>
      </c>
      <c r="F84" s="39">
        <f>IF(INDEX!$H$17=1,'LA33 (Disadv - SFM)'!F83,IF(INDEX!$H$17=2,'LA34 (Disadv - TOTSPEC)'!F83))</f>
        <v>6200</v>
      </c>
      <c r="G84" s="39">
        <f>IF(INDEX!$H$17=1,'LA33 (Disadv - SFM)'!G83,IF(INDEX!$H$17=2,'LA34 (Disadv - TOTSPEC)'!G83))</f>
        <v>11800</v>
      </c>
      <c r="H84" s="39">
        <f>IF(INDEX!$H$17=1,'LA33 (Disadv - SFM)'!H83,IF(INDEX!$H$17=2,'LA34 (Disadv - TOTSPEC)'!H83))</f>
        <v>89</v>
      </c>
      <c r="I84" s="39">
        <f>IF(INDEX!$H$17=1,'LA33 (Disadv - SFM)'!I83,IF(INDEX!$H$17=2,'LA34 (Disadv - TOTSPEC)'!I83))</f>
        <v>96</v>
      </c>
      <c r="J84" s="39">
        <f>IF(INDEX!$H$17=1,'LA33 (Disadv - SFM)'!J83,IF(INDEX!$H$17=2,'LA34 (Disadv - TOTSPEC)'!J83))</f>
        <v>93</v>
      </c>
      <c r="K84" s="39">
        <f>IF(INDEX!$H$17=1,'LA33 (Disadv - SFM)'!K83,IF(INDEX!$H$17=2,'LA34 (Disadv - TOTSPEC)'!K83))</f>
        <v>4</v>
      </c>
      <c r="L84" s="39">
        <f>IF(INDEX!$H$17=1,'LA33 (Disadv - SFM)'!L83,IF(INDEX!$H$17=2,'LA34 (Disadv - TOTSPEC)'!L83))</f>
        <v>4</v>
      </c>
      <c r="M84" s="39">
        <f>IF(INDEX!$H$17=1,'LA33 (Disadv - SFM)'!M83,IF(INDEX!$H$17=2,'LA34 (Disadv - TOTSPEC)'!M83))</f>
        <v>4</v>
      </c>
      <c r="N84" s="39">
        <f>IF(INDEX!$H$17=1,'LA33 (Disadv - SFM)'!N83,IF(INDEX!$H$17=2,'LA34 (Disadv - TOTSPEC)'!N83))</f>
        <v>87</v>
      </c>
      <c r="O84" s="39">
        <f>IF(INDEX!$H$17=1,'LA33 (Disadv - SFM)'!O83,IF(INDEX!$H$17=2,'LA34 (Disadv - TOTSPEC)'!O83))</f>
        <v>94</v>
      </c>
      <c r="P84" s="39">
        <f>IF(INDEX!$H$17=1,'LA33 (Disadv - SFM)'!P83,IF(INDEX!$H$17=2,'LA34 (Disadv - TOTSPEC)'!P83))</f>
        <v>90</v>
      </c>
      <c r="Q84" s="39">
        <f>IF(INDEX!$H$17=1,'LA33 (Disadv - SFM)'!Q83,IF(INDEX!$H$17=2,'LA34 (Disadv - TOTSPEC)'!Q83))</f>
        <v>44</v>
      </c>
      <c r="R84" s="39">
        <f>IF(INDEX!$H$17=1,'LA33 (Disadv - SFM)'!R83,IF(INDEX!$H$17=2,'LA34 (Disadv - TOTSPEC)'!R83))</f>
        <v>31</v>
      </c>
      <c r="S84" s="39">
        <f>IF(INDEX!$H$17=1,'LA33 (Disadv - SFM)'!S83,IF(INDEX!$H$17=2,'LA34 (Disadv - TOTSPEC)'!S83))</f>
        <v>37</v>
      </c>
      <c r="T84" s="39">
        <f>IF(INDEX!$H$17=1,'LA33 (Disadv - SFM)'!T83,IF(INDEX!$H$17=2,'LA34 (Disadv - TOTSPEC)'!T83))</f>
        <v>28</v>
      </c>
      <c r="U84" s="39">
        <f>IF(INDEX!$H$17=1,'LA33 (Disadv - SFM)'!U83,IF(INDEX!$H$17=2,'LA34 (Disadv - TOTSPEC)'!U83))</f>
        <v>48</v>
      </c>
      <c r="V84" s="39">
        <f>IF(INDEX!$H$17=1,'LA33 (Disadv - SFM)'!V83,IF(INDEX!$H$17=2,'LA34 (Disadv - TOTSPEC)'!V83))</f>
        <v>38</v>
      </c>
      <c r="W84" s="39">
        <f>IF(INDEX!$H$17=1,'LA33 (Disadv - SFM)'!W83,IF(INDEX!$H$17=2,'LA34 (Disadv - TOTSPEC)'!W83))</f>
        <v>15</v>
      </c>
      <c r="X84" s="39">
        <f>IF(INDEX!$H$17=1,'LA33 (Disadv - SFM)'!X83,IF(INDEX!$H$17=2,'LA34 (Disadv - TOTSPEC)'!X83))</f>
        <v>14</v>
      </c>
      <c r="Y84" s="39">
        <f>IF(INDEX!$H$17=1,'LA33 (Disadv - SFM)'!Y83,IF(INDEX!$H$17=2,'LA34 (Disadv - TOTSPEC)'!Y83))</f>
        <v>14</v>
      </c>
      <c r="Z84" s="39">
        <f>IF(INDEX!$H$17=1,'LA33 (Disadv - SFM)'!Z83,IF(INDEX!$H$17=2,'LA34 (Disadv - TOTSPEC)'!Z83))</f>
        <v>1</v>
      </c>
      <c r="AA84" s="39">
        <f>IF(INDEX!$H$17=1,'LA33 (Disadv - SFM)'!AA83,IF(INDEX!$H$17=2,'LA34 (Disadv - TOTSPEC)'!AA83))</f>
        <v>1</v>
      </c>
      <c r="AB84" s="39">
        <f>IF(INDEX!$H$17=1,'LA33 (Disadv - SFM)'!AB83,IF(INDEX!$H$17=2,'LA34 (Disadv - TOTSPEC)'!AB83))</f>
        <v>1</v>
      </c>
      <c r="AC84" s="39">
        <f>IF(INDEX!$H$17=1,'LA33 (Disadv - SFM)'!AC83,IF(INDEX!$H$17=2,'LA34 (Disadv - TOTSPEC)'!AC83))</f>
        <v>2</v>
      </c>
      <c r="AD84" s="39">
        <f>IF(INDEX!$H$17=1,'LA33 (Disadv - SFM)'!AD83,IF(INDEX!$H$17=2,'LA34 (Disadv - TOTSPEC)'!AD83))</f>
        <v>2</v>
      </c>
      <c r="AE84" s="39">
        <f>IF(INDEX!$H$17=1,'LA33 (Disadv - SFM)'!AE83,IF(INDEX!$H$17=2,'LA34 (Disadv - TOTSPEC)'!AE83))</f>
        <v>2</v>
      </c>
      <c r="AF84" s="39">
        <f>IF(INDEX!$H$17=1,'LA33 (Disadv - SFM)'!AF83,IF(INDEX!$H$17=2,'LA34 (Disadv - TOTSPEC)'!AF83))</f>
        <v>9</v>
      </c>
      <c r="AG84" s="39">
        <f>IF(INDEX!$H$17=1,'LA33 (Disadv - SFM)'!AG83,IF(INDEX!$H$17=2,'LA34 (Disadv - TOTSPEC)'!AG83))</f>
        <v>3</v>
      </c>
      <c r="AH84" s="39">
        <f>IF(INDEX!$H$17=1,'LA33 (Disadv - SFM)'!AH83,IF(INDEX!$H$17=2,'LA34 (Disadv - TOTSPEC)'!AH83))</f>
        <v>6</v>
      </c>
      <c r="AI84" s="39">
        <f>IF(INDEX!$H$17=1,'LA33 (Disadv - SFM)'!AI83,IF(INDEX!$H$17=2,'LA34 (Disadv - TOTSPEC)'!AI83))</f>
        <v>2</v>
      </c>
      <c r="AJ84" s="39">
        <f>IF(INDEX!$H$17=1,'LA33 (Disadv - SFM)'!AJ83,IF(INDEX!$H$17=2,'LA34 (Disadv - TOTSPEC)'!AJ83))</f>
        <v>1</v>
      </c>
      <c r="AK84" s="39">
        <f>IF(INDEX!$H$17=1,'LA33 (Disadv - SFM)'!AK83,IF(INDEX!$H$17=2,'LA34 (Disadv - TOTSPEC)'!AK83))</f>
        <v>1</v>
      </c>
    </row>
    <row r="85" spans="1:37" s="41" customFormat="1" ht="11.25" x14ac:dyDescent="0.2">
      <c r="A85" s="5" t="s">
        <v>385</v>
      </c>
      <c r="B85" s="100">
        <v>331</v>
      </c>
      <c r="C85" s="5" t="s">
        <v>163</v>
      </c>
      <c r="D85" s="80" t="s">
        <v>132</v>
      </c>
      <c r="E85" s="39">
        <f>IF(INDEX!$H$17=1,'LA33 (Disadv - SFM)'!E84,IF(INDEX!$H$17=2,'LA34 (Disadv - TOTSPEC)'!E84))</f>
        <v>1080</v>
      </c>
      <c r="F85" s="39">
        <f>IF(INDEX!$H$17=1,'LA33 (Disadv - SFM)'!F84,IF(INDEX!$H$17=2,'LA34 (Disadv - TOTSPEC)'!F84))</f>
        <v>2260</v>
      </c>
      <c r="G85" s="39">
        <f>IF(INDEX!$H$17=1,'LA33 (Disadv - SFM)'!G84,IF(INDEX!$H$17=2,'LA34 (Disadv - TOTSPEC)'!G84))</f>
        <v>3340</v>
      </c>
      <c r="H85" s="39">
        <f>IF(INDEX!$H$17=1,'LA33 (Disadv - SFM)'!H84,IF(INDEX!$H$17=2,'LA34 (Disadv - TOTSPEC)'!H84))</f>
        <v>86</v>
      </c>
      <c r="I85" s="39">
        <f>IF(INDEX!$H$17=1,'LA33 (Disadv - SFM)'!I84,IF(INDEX!$H$17=2,'LA34 (Disadv - TOTSPEC)'!I84))</f>
        <v>95</v>
      </c>
      <c r="J85" s="39">
        <f>IF(INDEX!$H$17=1,'LA33 (Disadv - SFM)'!J84,IF(INDEX!$H$17=2,'LA34 (Disadv - TOTSPEC)'!J84))</f>
        <v>92</v>
      </c>
      <c r="K85" s="39">
        <f>IF(INDEX!$H$17=1,'LA33 (Disadv - SFM)'!K84,IF(INDEX!$H$17=2,'LA34 (Disadv - TOTSPEC)'!K84))</f>
        <v>5</v>
      </c>
      <c r="L85" s="39">
        <f>IF(INDEX!$H$17=1,'LA33 (Disadv - SFM)'!L84,IF(INDEX!$H$17=2,'LA34 (Disadv - TOTSPEC)'!L84))</f>
        <v>7</v>
      </c>
      <c r="M85" s="39">
        <f>IF(INDEX!$H$17=1,'LA33 (Disadv - SFM)'!M84,IF(INDEX!$H$17=2,'LA34 (Disadv - TOTSPEC)'!M84))</f>
        <v>6</v>
      </c>
      <c r="N85" s="39">
        <f>IF(INDEX!$H$17=1,'LA33 (Disadv - SFM)'!N84,IF(INDEX!$H$17=2,'LA34 (Disadv - TOTSPEC)'!N84))</f>
        <v>81</v>
      </c>
      <c r="O85" s="39">
        <f>IF(INDEX!$H$17=1,'LA33 (Disadv - SFM)'!O84,IF(INDEX!$H$17=2,'LA34 (Disadv - TOTSPEC)'!O84))</f>
        <v>93</v>
      </c>
      <c r="P85" s="39">
        <f>IF(INDEX!$H$17=1,'LA33 (Disadv - SFM)'!P84,IF(INDEX!$H$17=2,'LA34 (Disadv - TOTSPEC)'!P84))</f>
        <v>89</v>
      </c>
      <c r="Q85" s="39">
        <f>IF(INDEX!$H$17=1,'LA33 (Disadv - SFM)'!Q84,IF(INDEX!$H$17=2,'LA34 (Disadv - TOTSPEC)'!Q84))</f>
        <v>41</v>
      </c>
      <c r="R85" s="39">
        <f>IF(INDEX!$H$17=1,'LA33 (Disadv - SFM)'!R84,IF(INDEX!$H$17=2,'LA34 (Disadv - TOTSPEC)'!R84))</f>
        <v>34</v>
      </c>
      <c r="S85" s="39">
        <f>IF(INDEX!$H$17=1,'LA33 (Disadv - SFM)'!S84,IF(INDEX!$H$17=2,'LA34 (Disadv - TOTSPEC)'!S84))</f>
        <v>36</v>
      </c>
      <c r="T85" s="39">
        <f>IF(INDEX!$H$17=1,'LA33 (Disadv - SFM)'!T84,IF(INDEX!$H$17=2,'LA34 (Disadv - TOTSPEC)'!T84))</f>
        <v>38</v>
      </c>
      <c r="U85" s="39">
        <f>IF(INDEX!$H$17=1,'LA33 (Disadv - SFM)'!U84,IF(INDEX!$H$17=2,'LA34 (Disadv - TOTSPEC)'!U84))</f>
        <v>58</v>
      </c>
      <c r="V85" s="39">
        <f>IF(INDEX!$H$17=1,'LA33 (Disadv - SFM)'!V84,IF(INDEX!$H$17=2,'LA34 (Disadv - TOTSPEC)'!V84))</f>
        <v>51</v>
      </c>
      <c r="W85" s="39">
        <f>IF(INDEX!$H$17=1,'LA33 (Disadv - SFM)'!W84,IF(INDEX!$H$17=2,'LA34 (Disadv - TOTSPEC)'!W84))</f>
        <v>1</v>
      </c>
      <c r="X85" s="39">
        <f>IF(INDEX!$H$17=1,'LA33 (Disadv - SFM)'!X84,IF(INDEX!$H$17=2,'LA34 (Disadv - TOTSPEC)'!X84))</f>
        <v>1</v>
      </c>
      <c r="Y85" s="39">
        <f>IF(INDEX!$H$17=1,'LA33 (Disadv - SFM)'!Y84,IF(INDEX!$H$17=2,'LA34 (Disadv - TOTSPEC)'!Y84))</f>
        <v>1</v>
      </c>
      <c r="Z85" s="39">
        <f>IF(INDEX!$H$17=1,'LA33 (Disadv - SFM)'!Z84,IF(INDEX!$H$17=2,'LA34 (Disadv - TOTSPEC)'!Z84))</f>
        <v>1</v>
      </c>
      <c r="AA85" s="39">
        <f>IF(INDEX!$H$17=1,'LA33 (Disadv - SFM)'!AA84,IF(INDEX!$H$17=2,'LA34 (Disadv - TOTSPEC)'!AA84))</f>
        <v>1</v>
      </c>
      <c r="AB85" s="39">
        <f>IF(INDEX!$H$17=1,'LA33 (Disadv - SFM)'!AB84,IF(INDEX!$H$17=2,'LA34 (Disadv - TOTSPEC)'!AB84))</f>
        <v>1</v>
      </c>
      <c r="AC85" s="39">
        <f>IF(INDEX!$H$17=1,'LA33 (Disadv - SFM)'!AC84,IF(INDEX!$H$17=2,'LA34 (Disadv - TOTSPEC)'!AC84))</f>
        <v>5</v>
      </c>
      <c r="AD85" s="39">
        <f>IF(INDEX!$H$17=1,'LA33 (Disadv - SFM)'!AD84,IF(INDEX!$H$17=2,'LA34 (Disadv - TOTSPEC)'!AD84))</f>
        <v>2</v>
      </c>
      <c r="AE85" s="39">
        <f>IF(INDEX!$H$17=1,'LA33 (Disadv - SFM)'!AE84,IF(INDEX!$H$17=2,'LA34 (Disadv - TOTSPEC)'!AE84))</f>
        <v>3</v>
      </c>
      <c r="AF85" s="39">
        <f>IF(INDEX!$H$17=1,'LA33 (Disadv - SFM)'!AF84,IF(INDEX!$H$17=2,'LA34 (Disadv - TOTSPEC)'!AF84))</f>
        <v>13</v>
      </c>
      <c r="AG85" s="39">
        <f>IF(INDEX!$H$17=1,'LA33 (Disadv - SFM)'!AG84,IF(INDEX!$H$17=2,'LA34 (Disadv - TOTSPEC)'!AG84))</f>
        <v>4</v>
      </c>
      <c r="AH85" s="39">
        <f>IF(INDEX!$H$17=1,'LA33 (Disadv - SFM)'!AH84,IF(INDEX!$H$17=2,'LA34 (Disadv - TOTSPEC)'!AH84))</f>
        <v>7</v>
      </c>
      <c r="AI85" s="39">
        <f>IF(INDEX!$H$17=1,'LA33 (Disadv - SFM)'!AI84,IF(INDEX!$H$17=2,'LA34 (Disadv - TOTSPEC)'!AI84))</f>
        <v>2</v>
      </c>
      <c r="AJ85" s="39">
        <f>IF(INDEX!$H$17=1,'LA33 (Disadv - SFM)'!AJ84,IF(INDEX!$H$17=2,'LA34 (Disadv - TOTSPEC)'!AJ84))</f>
        <v>1</v>
      </c>
      <c r="AK85" s="39">
        <f>IF(INDEX!$H$17=1,'LA33 (Disadv - SFM)'!AK84,IF(INDEX!$H$17=2,'LA34 (Disadv - TOTSPEC)'!AK84))</f>
        <v>1</v>
      </c>
    </row>
    <row r="86" spans="1:37" s="41" customFormat="1" ht="11.25" x14ac:dyDescent="0.2">
      <c r="A86" s="5" t="s">
        <v>386</v>
      </c>
      <c r="B86" s="100">
        <v>332</v>
      </c>
      <c r="C86" s="5" t="s">
        <v>180</v>
      </c>
      <c r="D86" s="80" t="s">
        <v>132</v>
      </c>
      <c r="E86" s="39">
        <f>IF(INDEX!$H$17=1,'LA33 (Disadv - SFM)'!E85,IF(INDEX!$H$17=2,'LA34 (Disadv - TOTSPEC)'!E85))</f>
        <v>930</v>
      </c>
      <c r="F86" s="39">
        <f>IF(INDEX!$H$17=1,'LA33 (Disadv - SFM)'!F85,IF(INDEX!$H$17=2,'LA34 (Disadv - TOTSPEC)'!F85))</f>
        <v>2725</v>
      </c>
      <c r="G86" s="39">
        <f>IF(INDEX!$H$17=1,'LA33 (Disadv - SFM)'!G85,IF(INDEX!$H$17=2,'LA34 (Disadv - TOTSPEC)'!G85))</f>
        <v>3655</v>
      </c>
      <c r="H86" s="39">
        <f>IF(INDEX!$H$17=1,'LA33 (Disadv - SFM)'!H85,IF(INDEX!$H$17=2,'LA34 (Disadv - TOTSPEC)'!H85))</f>
        <v>86</v>
      </c>
      <c r="I86" s="39">
        <f>IF(INDEX!$H$17=1,'LA33 (Disadv - SFM)'!I85,IF(INDEX!$H$17=2,'LA34 (Disadv - TOTSPEC)'!I85))</f>
        <v>95</v>
      </c>
      <c r="J86" s="39">
        <f>IF(INDEX!$H$17=1,'LA33 (Disadv - SFM)'!J85,IF(INDEX!$H$17=2,'LA34 (Disadv - TOTSPEC)'!J85))</f>
        <v>93</v>
      </c>
      <c r="K86" s="39">
        <f>IF(INDEX!$H$17=1,'LA33 (Disadv - SFM)'!K85,IF(INDEX!$H$17=2,'LA34 (Disadv - TOTSPEC)'!K85))</f>
        <v>5</v>
      </c>
      <c r="L86" s="39">
        <f>IF(INDEX!$H$17=1,'LA33 (Disadv - SFM)'!L85,IF(INDEX!$H$17=2,'LA34 (Disadv - TOTSPEC)'!L85))</f>
        <v>8</v>
      </c>
      <c r="M86" s="39">
        <f>IF(INDEX!$H$17=1,'LA33 (Disadv - SFM)'!M85,IF(INDEX!$H$17=2,'LA34 (Disadv - TOTSPEC)'!M85))</f>
        <v>8</v>
      </c>
      <c r="N86" s="39">
        <f>IF(INDEX!$H$17=1,'LA33 (Disadv - SFM)'!N85,IF(INDEX!$H$17=2,'LA34 (Disadv - TOTSPEC)'!N85))</f>
        <v>83</v>
      </c>
      <c r="O86" s="39">
        <f>IF(INDEX!$H$17=1,'LA33 (Disadv - SFM)'!O85,IF(INDEX!$H$17=2,'LA34 (Disadv - TOTSPEC)'!O85))</f>
        <v>92</v>
      </c>
      <c r="P86" s="39">
        <f>IF(INDEX!$H$17=1,'LA33 (Disadv - SFM)'!P85,IF(INDEX!$H$17=2,'LA34 (Disadv - TOTSPEC)'!P85))</f>
        <v>90</v>
      </c>
      <c r="Q86" s="39">
        <f>IF(INDEX!$H$17=1,'LA33 (Disadv - SFM)'!Q85,IF(INDEX!$H$17=2,'LA34 (Disadv - TOTSPEC)'!Q85))</f>
        <v>73</v>
      </c>
      <c r="R86" s="39">
        <f>IF(INDEX!$H$17=1,'LA33 (Disadv - SFM)'!R85,IF(INDEX!$H$17=2,'LA34 (Disadv - TOTSPEC)'!R85))</f>
        <v>59</v>
      </c>
      <c r="S86" s="39">
        <f>IF(INDEX!$H$17=1,'LA33 (Disadv - SFM)'!S85,IF(INDEX!$H$17=2,'LA34 (Disadv - TOTSPEC)'!S85))</f>
        <v>63</v>
      </c>
      <c r="T86" s="39">
        <f>IF(INDEX!$H$17=1,'LA33 (Disadv - SFM)'!T85,IF(INDEX!$H$17=2,'LA34 (Disadv - TOTSPEC)'!T85))</f>
        <v>5</v>
      </c>
      <c r="U86" s="39">
        <f>IF(INDEX!$H$17=1,'LA33 (Disadv - SFM)'!U85,IF(INDEX!$H$17=2,'LA34 (Disadv - TOTSPEC)'!U85))</f>
        <v>16</v>
      </c>
      <c r="V86" s="39">
        <f>IF(INDEX!$H$17=1,'LA33 (Disadv - SFM)'!V85,IF(INDEX!$H$17=2,'LA34 (Disadv - TOTSPEC)'!V85))</f>
        <v>13</v>
      </c>
      <c r="W86" s="39">
        <f>IF(INDEX!$H$17=1,'LA33 (Disadv - SFM)'!W85,IF(INDEX!$H$17=2,'LA34 (Disadv - TOTSPEC)'!W85))</f>
        <v>5</v>
      </c>
      <c r="X86" s="39">
        <f>IF(INDEX!$H$17=1,'LA33 (Disadv - SFM)'!X85,IF(INDEX!$H$17=2,'LA34 (Disadv - TOTSPEC)'!X85))</f>
        <v>17</v>
      </c>
      <c r="Y86" s="39">
        <f>IF(INDEX!$H$17=1,'LA33 (Disadv - SFM)'!Y85,IF(INDEX!$H$17=2,'LA34 (Disadv - TOTSPEC)'!Y85))</f>
        <v>14</v>
      </c>
      <c r="Z86" s="39">
        <f>IF(INDEX!$H$17=1,'LA33 (Disadv - SFM)'!Z85,IF(INDEX!$H$17=2,'LA34 (Disadv - TOTSPEC)'!Z85))</f>
        <v>0</v>
      </c>
      <c r="AA86" s="39" t="str">
        <f>IF(INDEX!$H$17=1,'LA33 (Disadv - SFM)'!AA85,IF(INDEX!$H$17=2,'LA34 (Disadv - TOTSPEC)'!AA85))</f>
        <v>-</v>
      </c>
      <c r="AB86" s="39" t="str">
        <f>IF(INDEX!$H$17=1,'LA33 (Disadv - SFM)'!AB85,IF(INDEX!$H$17=2,'LA34 (Disadv - TOTSPEC)'!AB85))</f>
        <v>-</v>
      </c>
      <c r="AC86" s="39">
        <f>IF(INDEX!$H$17=1,'LA33 (Disadv - SFM)'!AC85,IF(INDEX!$H$17=2,'LA34 (Disadv - TOTSPEC)'!AC85))</f>
        <v>3</v>
      </c>
      <c r="AD86" s="39">
        <f>IF(INDEX!$H$17=1,'LA33 (Disadv - SFM)'!AD85,IF(INDEX!$H$17=2,'LA34 (Disadv - TOTSPEC)'!AD85))</f>
        <v>3</v>
      </c>
      <c r="AE86" s="39">
        <f>IF(INDEX!$H$17=1,'LA33 (Disadv - SFM)'!AE85,IF(INDEX!$H$17=2,'LA34 (Disadv - TOTSPEC)'!AE85))</f>
        <v>3</v>
      </c>
      <c r="AF86" s="39">
        <f>IF(INDEX!$H$17=1,'LA33 (Disadv - SFM)'!AF85,IF(INDEX!$H$17=2,'LA34 (Disadv - TOTSPEC)'!AF85))</f>
        <v>13</v>
      </c>
      <c r="AG86" s="39">
        <f>IF(INDEX!$H$17=1,'LA33 (Disadv - SFM)'!AG85,IF(INDEX!$H$17=2,'LA34 (Disadv - TOTSPEC)'!AG85))</f>
        <v>4</v>
      </c>
      <c r="AH86" s="39">
        <f>IF(INDEX!$H$17=1,'LA33 (Disadv - SFM)'!AH85,IF(INDEX!$H$17=2,'LA34 (Disadv - TOTSPEC)'!AH85))</f>
        <v>6</v>
      </c>
      <c r="AI86" s="39">
        <f>IF(INDEX!$H$17=1,'LA33 (Disadv - SFM)'!AI85,IF(INDEX!$H$17=2,'LA34 (Disadv - TOTSPEC)'!AI85))</f>
        <v>1</v>
      </c>
      <c r="AJ86" s="39">
        <f>IF(INDEX!$H$17=1,'LA33 (Disadv - SFM)'!AJ85,IF(INDEX!$H$17=2,'LA34 (Disadv - TOTSPEC)'!AJ85))</f>
        <v>1</v>
      </c>
      <c r="AK86" s="39">
        <f>IF(INDEX!$H$17=1,'LA33 (Disadv - SFM)'!AK85,IF(INDEX!$H$17=2,'LA34 (Disadv - TOTSPEC)'!AK85))</f>
        <v>1</v>
      </c>
    </row>
    <row r="87" spans="1:37" s="41" customFormat="1" ht="11.25" x14ac:dyDescent="0.2">
      <c r="A87" s="101" t="s">
        <v>387</v>
      </c>
      <c r="B87" s="100">
        <v>884</v>
      </c>
      <c r="C87" s="5" t="s">
        <v>198</v>
      </c>
      <c r="D87" s="80" t="s">
        <v>132</v>
      </c>
      <c r="E87" s="39">
        <f>IF(INDEX!$H$17=1,'LA33 (Disadv - SFM)'!E86,IF(INDEX!$H$17=2,'LA34 (Disadv - TOTSPEC)'!E86))</f>
        <v>295</v>
      </c>
      <c r="F87" s="39">
        <f>IF(INDEX!$H$17=1,'LA33 (Disadv - SFM)'!F86,IF(INDEX!$H$17=2,'LA34 (Disadv - TOTSPEC)'!F86))</f>
        <v>1500</v>
      </c>
      <c r="G87" s="39">
        <f>IF(INDEX!$H$17=1,'LA33 (Disadv - SFM)'!G86,IF(INDEX!$H$17=2,'LA34 (Disadv - TOTSPEC)'!G86))</f>
        <v>1795</v>
      </c>
      <c r="H87" s="39">
        <f>IF(INDEX!$H$17=1,'LA33 (Disadv - SFM)'!H86,IF(INDEX!$H$17=2,'LA34 (Disadv - TOTSPEC)'!H86))</f>
        <v>91</v>
      </c>
      <c r="I87" s="39">
        <f>IF(INDEX!$H$17=1,'LA33 (Disadv - SFM)'!I86,IF(INDEX!$H$17=2,'LA34 (Disadv - TOTSPEC)'!I86))</f>
        <v>96</v>
      </c>
      <c r="J87" s="39">
        <f>IF(INDEX!$H$17=1,'LA33 (Disadv - SFM)'!J86,IF(INDEX!$H$17=2,'LA34 (Disadv - TOTSPEC)'!J86))</f>
        <v>95</v>
      </c>
      <c r="K87" s="39">
        <f>IF(INDEX!$H$17=1,'LA33 (Disadv - SFM)'!K86,IF(INDEX!$H$17=2,'LA34 (Disadv - TOTSPEC)'!K86))</f>
        <v>6</v>
      </c>
      <c r="L87" s="39">
        <f>IF(INDEX!$H$17=1,'LA33 (Disadv - SFM)'!L86,IF(INDEX!$H$17=2,'LA34 (Disadv - TOTSPEC)'!L86))</f>
        <v>7</v>
      </c>
      <c r="M87" s="39">
        <f>IF(INDEX!$H$17=1,'LA33 (Disadv - SFM)'!M86,IF(INDEX!$H$17=2,'LA34 (Disadv - TOTSPEC)'!M86))</f>
        <v>7</v>
      </c>
      <c r="N87" s="39">
        <f>IF(INDEX!$H$17=1,'LA33 (Disadv - SFM)'!N86,IF(INDEX!$H$17=2,'LA34 (Disadv - TOTSPEC)'!N86))</f>
        <v>84</v>
      </c>
      <c r="O87" s="39">
        <f>IF(INDEX!$H$17=1,'LA33 (Disadv - SFM)'!O86,IF(INDEX!$H$17=2,'LA34 (Disadv - TOTSPEC)'!O86))</f>
        <v>92</v>
      </c>
      <c r="P87" s="39">
        <f>IF(INDEX!$H$17=1,'LA33 (Disadv - SFM)'!P86,IF(INDEX!$H$17=2,'LA34 (Disadv - TOTSPEC)'!P86))</f>
        <v>91</v>
      </c>
      <c r="Q87" s="39">
        <f>IF(INDEX!$H$17=1,'LA33 (Disadv - SFM)'!Q86,IF(INDEX!$H$17=2,'LA34 (Disadv - TOTSPEC)'!Q86))</f>
        <v>46</v>
      </c>
      <c r="R87" s="39">
        <f>IF(INDEX!$H$17=1,'LA33 (Disadv - SFM)'!R86,IF(INDEX!$H$17=2,'LA34 (Disadv - TOTSPEC)'!R86))</f>
        <v>36</v>
      </c>
      <c r="S87" s="39">
        <f>IF(INDEX!$H$17=1,'LA33 (Disadv - SFM)'!S86,IF(INDEX!$H$17=2,'LA34 (Disadv - TOTSPEC)'!S86))</f>
        <v>37</v>
      </c>
      <c r="T87" s="39">
        <f>IF(INDEX!$H$17=1,'LA33 (Disadv - SFM)'!T86,IF(INDEX!$H$17=2,'LA34 (Disadv - TOTSPEC)'!T86))</f>
        <v>17</v>
      </c>
      <c r="U87" s="39">
        <f>IF(INDEX!$H$17=1,'LA33 (Disadv - SFM)'!U86,IF(INDEX!$H$17=2,'LA34 (Disadv - TOTSPEC)'!U86))</f>
        <v>14</v>
      </c>
      <c r="V87" s="39">
        <f>IF(INDEX!$H$17=1,'LA33 (Disadv - SFM)'!V86,IF(INDEX!$H$17=2,'LA34 (Disadv - TOTSPEC)'!V86))</f>
        <v>15</v>
      </c>
      <c r="W87" s="39">
        <f>IF(INDEX!$H$17=1,'LA33 (Disadv - SFM)'!W86,IF(INDEX!$H$17=2,'LA34 (Disadv - TOTSPEC)'!W86))</f>
        <v>21</v>
      </c>
      <c r="X87" s="39">
        <f>IF(INDEX!$H$17=1,'LA33 (Disadv - SFM)'!X86,IF(INDEX!$H$17=2,'LA34 (Disadv - TOTSPEC)'!X86))</f>
        <v>40</v>
      </c>
      <c r="Y87" s="39">
        <f>IF(INDEX!$H$17=1,'LA33 (Disadv - SFM)'!Y86,IF(INDEX!$H$17=2,'LA34 (Disadv - TOTSPEC)'!Y86))</f>
        <v>37</v>
      </c>
      <c r="Z87" s="39">
        <f>IF(INDEX!$H$17=1,'LA33 (Disadv - SFM)'!Z86,IF(INDEX!$H$17=2,'LA34 (Disadv - TOTSPEC)'!Z86))</f>
        <v>1</v>
      </c>
      <c r="AA87" s="39">
        <f>IF(INDEX!$H$17=1,'LA33 (Disadv - SFM)'!AA86,IF(INDEX!$H$17=2,'LA34 (Disadv - TOTSPEC)'!AA86))</f>
        <v>2</v>
      </c>
      <c r="AB87" s="39">
        <f>IF(INDEX!$H$17=1,'LA33 (Disadv - SFM)'!AB86,IF(INDEX!$H$17=2,'LA34 (Disadv - TOTSPEC)'!AB86))</f>
        <v>2</v>
      </c>
      <c r="AC87" s="39">
        <f>IF(INDEX!$H$17=1,'LA33 (Disadv - SFM)'!AC86,IF(INDEX!$H$17=2,'LA34 (Disadv - TOTSPEC)'!AC86))</f>
        <v>7</v>
      </c>
      <c r="AD87" s="39">
        <f>IF(INDEX!$H$17=1,'LA33 (Disadv - SFM)'!AD86,IF(INDEX!$H$17=2,'LA34 (Disadv - TOTSPEC)'!AD86))</f>
        <v>4</v>
      </c>
      <c r="AE87" s="39">
        <f>IF(INDEX!$H$17=1,'LA33 (Disadv - SFM)'!AE86,IF(INDEX!$H$17=2,'LA34 (Disadv - TOTSPEC)'!AE86))</f>
        <v>5</v>
      </c>
      <c r="AF87" s="39">
        <f>IF(INDEX!$H$17=1,'LA33 (Disadv - SFM)'!AF86,IF(INDEX!$H$17=2,'LA34 (Disadv - TOTSPEC)'!AF86))</f>
        <v>9</v>
      </c>
      <c r="AG87" s="39">
        <f>IF(INDEX!$H$17=1,'LA33 (Disadv - SFM)'!AG86,IF(INDEX!$H$17=2,'LA34 (Disadv - TOTSPEC)'!AG86))</f>
        <v>3</v>
      </c>
      <c r="AH87" s="39">
        <f>IF(INDEX!$H$17=1,'LA33 (Disadv - SFM)'!AH86,IF(INDEX!$H$17=2,'LA34 (Disadv - TOTSPEC)'!AH86))</f>
        <v>4</v>
      </c>
      <c r="AI87" s="39">
        <f>IF(INDEX!$H$17=1,'LA33 (Disadv - SFM)'!AI86,IF(INDEX!$H$17=2,'LA34 (Disadv - TOTSPEC)'!AI86))</f>
        <v>0</v>
      </c>
      <c r="AJ87" s="39">
        <f>IF(INDEX!$H$17=1,'LA33 (Disadv - SFM)'!AJ86,IF(INDEX!$H$17=2,'LA34 (Disadv - TOTSPEC)'!AJ86))</f>
        <v>1</v>
      </c>
      <c r="AK87" s="39">
        <f>IF(INDEX!$H$17=1,'LA33 (Disadv - SFM)'!AK86,IF(INDEX!$H$17=2,'LA34 (Disadv - TOTSPEC)'!AK86))</f>
        <v>1</v>
      </c>
    </row>
    <row r="88" spans="1:37" s="41" customFormat="1" ht="11.25" x14ac:dyDescent="0.2">
      <c r="A88" s="5" t="s">
        <v>388</v>
      </c>
      <c r="B88" s="100">
        <v>333</v>
      </c>
      <c r="C88" s="5" t="s">
        <v>251</v>
      </c>
      <c r="D88" s="80" t="s">
        <v>132</v>
      </c>
      <c r="E88" s="39">
        <f>IF(INDEX!$H$17=1,'LA33 (Disadv - SFM)'!E87,IF(INDEX!$H$17=2,'LA34 (Disadv - TOTSPEC)'!E87))</f>
        <v>1370</v>
      </c>
      <c r="F88" s="39">
        <f>IF(INDEX!$H$17=1,'LA33 (Disadv - SFM)'!F87,IF(INDEX!$H$17=2,'LA34 (Disadv - TOTSPEC)'!F87))</f>
        <v>2160</v>
      </c>
      <c r="G88" s="39">
        <f>IF(INDEX!$H$17=1,'LA33 (Disadv - SFM)'!G87,IF(INDEX!$H$17=2,'LA34 (Disadv - TOTSPEC)'!G87))</f>
        <v>3530</v>
      </c>
      <c r="H88" s="39">
        <f>IF(INDEX!$H$17=1,'LA33 (Disadv - SFM)'!H87,IF(INDEX!$H$17=2,'LA34 (Disadv - TOTSPEC)'!H87))</f>
        <v>87</v>
      </c>
      <c r="I88" s="39">
        <f>IF(INDEX!$H$17=1,'LA33 (Disadv - SFM)'!I87,IF(INDEX!$H$17=2,'LA34 (Disadv - TOTSPEC)'!I87))</f>
        <v>95</v>
      </c>
      <c r="J88" s="39">
        <f>IF(INDEX!$H$17=1,'LA33 (Disadv - SFM)'!J87,IF(INDEX!$H$17=2,'LA34 (Disadv - TOTSPEC)'!J87))</f>
        <v>92</v>
      </c>
      <c r="K88" s="39">
        <f>IF(INDEX!$H$17=1,'LA33 (Disadv - SFM)'!K87,IF(INDEX!$H$17=2,'LA34 (Disadv - TOTSPEC)'!K87))</f>
        <v>5</v>
      </c>
      <c r="L88" s="39">
        <f>IF(INDEX!$H$17=1,'LA33 (Disadv - SFM)'!L87,IF(INDEX!$H$17=2,'LA34 (Disadv - TOTSPEC)'!L87))</f>
        <v>8</v>
      </c>
      <c r="M88" s="39">
        <f>IF(INDEX!$H$17=1,'LA33 (Disadv - SFM)'!M87,IF(INDEX!$H$17=2,'LA34 (Disadv - TOTSPEC)'!M87))</f>
        <v>7</v>
      </c>
      <c r="N88" s="39">
        <f>IF(INDEX!$H$17=1,'LA33 (Disadv - SFM)'!N87,IF(INDEX!$H$17=2,'LA34 (Disadv - TOTSPEC)'!N87))</f>
        <v>81</v>
      </c>
      <c r="O88" s="39">
        <f>IF(INDEX!$H$17=1,'LA33 (Disadv - SFM)'!O87,IF(INDEX!$H$17=2,'LA34 (Disadv - TOTSPEC)'!O87))</f>
        <v>91</v>
      </c>
      <c r="P88" s="39">
        <f>IF(INDEX!$H$17=1,'LA33 (Disadv - SFM)'!P87,IF(INDEX!$H$17=2,'LA34 (Disadv - TOTSPEC)'!P87))</f>
        <v>87</v>
      </c>
      <c r="Q88" s="39">
        <f>IF(INDEX!$H$17=1,'LA33 (Disadv - SFM)'!Q87,IF(INDEX!$H$17=2,'LA34 (Disadv - TOTSPEC)'!Q87))</f>
        <v>48</v>
      </c>
      <c r="R88" s="39">
        <f>IF(INDEX!$H$17=1,'LA33 (Disadv - SFM)'!R87,IF(INDEX!$H$17=2,'LA34 (Disadv - TOTSPEC)'!R87))</f>
        <v>45</v>
      </c>
      <c r="S88" s="39">
        <f>IF(INDEX!$H$17=1,'LA33 (Disadv - SFM)'!S87,IF(INDEX!$H$17=2,'LA34 (Disadv - TOTSPEC)'!S87))</f>
        <v>46</v>
      </c>
      <c r="T88" s="39">
        <f>IF(INDEX!$H$17=1,'LA33 (Disadv - SFM)'!T87,IF(INDEX!$H$17=2,'LA34 (Disadv - TOTSPEC)'!T87))</f>
        <v>30</v>
      </c>
      <c r="U88" s="39">
        <f>IF(INDEX!$H$17=1,'LA33 (Disadv - SFM)'!U87,IF(INDEX!$H$17=2,'LA34 (Disadv - TOTSPEC)'!U87))</f>
        <v>41</v>
      </c>
      <c r="V88" s="39">
        <f>IF(INDEX!$H$17=1,'LA33 (Disadv - SFM)'!V87,IF(INDEX!$H$17=2,'LA34 (Disadv - TOTSPEC)'!V87))</f>
        <v>37</v>
      </c>
      <c r="W88" s="39">
        <f>IF(INDEX!$H$17=1,'LA33 (Disadv - SFM)'!W87,IF(INDEX!$H$17=2,'LA34 (Disadv - TOTSPEC)'!W87))</f>
        <v>2</v>
      </c>
      <c r="X88" s="39">
        <f>IF(INDEX!$H$17=1,'LA33 (Disadv - SFM)'!X87,IF(INDEX!$H$17=2,'LA34 (Disadv - TOTSPEC)'!X87))</f>
        <v>4</v>
      </c>
      <c r="Y88" s="39">
        <f>IF(INDEX!$H$17=1,'LA33 (Disadv - SFM)'!Y87,IF(INDEX!$H$17=2,'LA34 (Disadv - TOTSPEC)'!Y87))</f>
        <v>3</v>
      </c>
      <c r="Z88" s="39">
        <f>IF(INDEX!$H$17=1,'LA33 (Disadv - SFM)'!Z87,IF(INDEX!$H$17=2,'LA34 (Disadv - TOTSPEC)'!Z87))</f>
        <v>1</v>
      </c>
      <c r="AA88" s="39">
        <f>IF(INDEX!$H$17=1,'LA33 (Disadv - SFM)'!AA87,IF(INDEX!$H$17=2,'LA34 (Disadv - TOTSPEC)'!AA87))</f>
        <v>1</v>
      </c>
      <c r="AB88" s="39">
        <f>IF(INDEX!$H$17=1,'LA33 (Disadv - SFM)'!AB87,IF(INDEX!$H$17=2,'LA34 (Disadv - TOTSPEC)'!AB87))</f>
        <v>1</v>
      </c>
      <c r="AC88" s="39">
        <f>IF(INDEX!$H$17=1,'LA33 (Disadv - SFM)'!AC87,IF(INDEX!$H$17=2,'LA34 (Disadv - TOTSPEC)'!AC87))</f>
        <v>6</v>
      </c>
      <c r="AD88" s="39">
        <f>IF(INDEX!$H$17=1,'LA33 (Disadv - SFM)'!AD87,IF(INDEX!$H$17=2,'LA34 (Disadv - TOTSPEC)'!AD87))</f>
        <v>4</v>
      </c>
      <c r="AE88" s="39">
        <f>IF(INDEX!$H$17=1,'LA33 (Disadv - SFM)'!AE87,IF(INDEX!$H$17=2,'LA34 (Disadv - TOTSPEC)'!AE87))</f>
        <v>5</v>
      </c>
      <c r="AF88" s="39">
        <f>IF(INDEX!$H$17=1,'LA33 (Disadv - SFM)'!AF87,IF(INDEX!$H$17=2,'LA34 (Disadv - TOTSPEC)'!AF87))</f>
        <v>12</v>
      </c>
      <c r="AG88" s="39">
        <f>IF(INDEX!$H$17=1,'LA33 (Disadv - SFM)'!AG87,IF(INDEX!$H$17=2,'LA34 (Disadv - TOTSPEC)'!AG87))</f>
        <v>4</v>
      </c>
      <c r="AH88" s="39">
        <f>IF(INDEX!$H$17=1,'LA33 (Disadv - SFM)'!AH87,IF(INDEX!$H$17=2,'LA34 (Disadv - TOTSPEC)'!AH87))</f>
        <v>7</v>
      </c>
      <c r="AI88" s="39">
        <f>IF(INDEX!$H$17=1,'LA33 (Disadv - SFM)'!AI87,IF(INDEX!$H$17=2,'LA34 (Disadv - TOTSPEC)'!AI87))</f>
        <v>1</v>
      </c>
      <c r="AJ88" s="39" t="str">
        <f>IF(INDEX!$H$17=1,'LA33 (Disadv - SFM)'!AJ87,IF(INDEX!$H$17=2,'LA34 (Disadv - TOTSPEC)'!AJ87))</f>
        <v>-</v>
      </c>
      <c r="AK88" s="39">
        <f>IF(INDEX!$H$17=1,'LA33 (Disadv - SFM)'!AK87,IF(INDEX!$H$17=2,'LA34 (Disadv - TOTSPEC)'!AK87))</f>
        <v>1</v>
      </c>
    </row>
    <row r="89" spans="1:37" s="41" customFormat="1" ht="11.25" x14ac:dyDescent="0.2">
      <c r="A89" s="5" t="s">
        <v>389</v>
      </c>
      <c r="B89" s="100">
        <v>893</v>
      </c>
      <c r="C89" s="5" t="s">
        <v>254</v>
      </c>
      <c r="D89" s="80" t="s">
        <v>132</v>
      </c>
      <c r="E89" s="39">
        <f>IF(INDEX!$H$17=1,'LA33 (Disadv - SFM)'!E88,IF(INDEX!$H$17=2,'LA34 (Disadv - TOTSPEC)'!E88))</f>
        <v>525</v>
      </c>
      <c r="F89" s="39">
        <f>IF(INDEX!$H$17=1,'LA33 (Disadv - SFM)'!F88,IF(INDEX!$H$17=2,'LA34 (Disadv - TOTSPEC)'!F88))</f>
        <v>2540</v>
      </c>
      <c r="G89" s="39">
        <f>IF(INDEX!$H$17=1,'LA33 (Disadv - SFM)'!G88,IF(INDEX!$H$17=2,'LA34 (Disadv - TOTSPEC)'!G88))</f>
        <v>3065</v>
      </c>
      <c r="H89" s="39">
        <f>IF(INDEX!$H$17=1,'LA33 (Disadv - SFM)'!H88,IF(INDEX!$H$17=2,'LA34 (Disadv - TOTSPEC)'!H88))</f>
        <v>88</v>
      </c>
      <c r="I89" s="39">
        <f>IF(INDEX!$H$17=1,'LA33 (Disadv - SFM)'!I88,IF(INDEX!$H$17=2,'LA34 (Disadv - TOTSPEC)'!I88))</f>
        <v>94</v>
      </c>
      <c r="J89" s="39">
        <f>IF(INDEX!$H$17=1,'LA33 (Disadv - SFM)'!J88,IF(INDEX!$H$17=2,'LA34 (Disadv - TOTSPEC)'!J88))</f>
        <v>93</v>
      </c>
      <c r="K89" s="39">
        <f>IF(INDEX!$H$17=1,'LA33 (Disadv - SFM)'!K88,IF(INDEX!$H$17=2,'LA34 (Disadv - TOTSPEC)'!K88))</f>
        <v>7</v>
      </c>
      <c r="L89" s="39">
        <f>IF(INDEX!$H$17=1,'LA33 (Disadv - SFM)'!L88,IF(INDEX!$H$17=2,'LA34 (Disadv - TOTSPEC)'!L88))</f>
        <v>7</v>
      </c>
      <c r="M89" s="39">
        <f>IF(INDEX!$H$17=1,'LA33 (Disadv - SFM)'!M88,IF(INDEX!$H$17=2,'LA34 (Disadv - TOTSPEC)'!M88))</f>
        <v>7</v>
      </c>
      <c r="N89" s="39">
        <f>IF(INDEX!$H$17=1,'LA33 (Disadv - SFM)'!N88,IF(INDEX!$H$17=2,'LA34 (Disadv - TOTSPEC)'!N88))</f>
        <v>82</v>
      </c>
      <c r="O89" s="39">
        <f>IF(INDEX!$H$17=1,'LA33 (Disadv - SFM)'!O88,IF(INDEX!$H$17=2,'LA34 (Disadv - TOTSPEC)'!O88))</f>
        <v>90</v>
      </c>
      <c r="P89" s="39">
        <f>IF(INDEX!$H$17=1,'LA33 (Disadv - SFM)'!P88,IF(INDEX!$H$17=2,'LA34 (Disadv - TOTSPEC)'!P88))</f>
        <v>89</v>
      </c>
      <c r="Q89" s="39">
        <f>IF(INDEX!$H$17=1,'LA33 (Disadv - SFM)'!Q88,IF(INDEX!$H$17=2,'LA34 (Disadv - TOTSPEC)'!Q88))</f>
        <v>56</v>
      </c>
      <c r="R89" s="39">
        <f>IF(INDEX!$H$17=1,'LA33 (Disadv - SFM)'!R88,IF(INDEX!$H$17=2,'LA34 (Disadv - TOTSPEC)'!R88))</f>
        <v>40</v>
      </c>
      <c r="S89" s="39">
        <f>IF(INDEX!$H$17=1,'LA33 (Disadv - SFM)'!S88,IF(INDEX!$H$17=2,'LA34 (Disadv - TOTSPEC)'!S88))</f>
        <v>43</v>
      </c>
      <c r="T89" s="39">
        <f>IF(INDEX!$H$17=1,'LA33 (Disadv - SFM)'!T88,IF(INDEX!$H$17=2,'LA34 (Disadv - TOTSPEC)'!T88))</f>
        <v>10</v>
      </c>
      <c r="U89" s="39">
        <f>IF(INDEX!$H$17=1,'LA33 (Disadv - SFM)'!U88,IF(INDEX!$H$17=2,'LA34 (Disadv - TOTSPEC)'!U88))</f>
        <v>20</v>
      </c>
      <c r="V89" s="39">
        <f>IF(INDEX!$H$17=1,'LA33 (Disadv - SFM)'!V88,IF(INDEX!$H$17=2,'LA34 (Disadv - TOTSPEC)'!V88))</f>
        <v>18</v>
      </c>
      <c r="W89" s="39">
        <f>IF(INDEX!$H$17=1,'LA33 (Disadv - SFM)'!W88,IF(INDEX!$H$17=2,'LA34 (Disadv - TOTSPEC)'!W88))</f>
        <v>15</v>
      </c>
      <c r="X89" s="39">
        <f>IF(INDEX!$H$17=1,'LA33 (Disadv - SFM)'!X88,IF(INDEX!$H$17=2,'LA34 (Disadv - TOTSPEC)'!X88))</f>
        <v>29</v>
      </c>
      <c r="Y89" s="39">
        <f>IF(INDEX!$H$17=1,'LA33 (Disadv - SFM)'!Y88,IF(INDEX!$H$17=2,'LA34 (Disadv - TOTSPEC)'!Y88))</f>
        <v>27</v>
      </c>
      <c r="Z89" s="39">
        <f>IF(INDEX!$H$17=1,'LA33 (Disadv - SFM)'!Z88,IF(INDEX!$H$17=2,'LA34 (Disadv - TOTSPEC)'!Z88))</f>
        <v>1</v>
      </c>
      <c r="AA89" s="39">
        <f>IF(INDEX!$H$17=1,'LA33 (Disadv - SFM)'!AA88,IF(INDEX!$H$17=2,'LA34 (Disadv - TOTSPEC)'!AA88))</f>
        <v>1</v>
      </c>
      <c r="AB89" s="39">
        <f>IF(INDEX!$H$17=1,'LA33 (Disadv - SFM)'!AB88,IF(INDEX!$H$17=2,'LA34 (Disadv - TOTSPEC)'!AB88))</f>
        <v>1</v>
      </c>
      <c r="AC89" s="39">
        <f>IF(INDEX!$H$17=1,'LA33 (Disadv - SFM)'!AC88,IF(INDEX!$H$17=2,'LA34 (Disadv - TOTSPEC)'!AC88))</f>
        <v>7</v>
      </c>
      <c r="AD89" s="39">
        <f>IF(INDEX!$H$17=1,'LA33 (Disadv - SFM)'!AD88,IF(INDEX!$H$17=2,'LA34 (Disadv - TOTSPEC)'!AD88))</f>
        <v>4</v>
      </c>
      <c r="AE89" s="39">
        <f>IF(INDEX!$H$17=1,'LA33 (Disadv - SFM)'!AE88,IF(INDEX!$H$17=2,'LA34 (Disadv - TOTSPEC)'!AE88))</f>
        <v>5</v>
      </c>
      <c r="AF89" s="39">
        <f>IF(INDEX!$H$17=1,'LA33 (Disadv - SFM)'!AF88,IF(INDEX!$H$17=2,'LA34 (Disadv - TOTSPEC)'!AF88))</f>
        <v>10</v>
      </c>
      <c r="AG89" s="39">
        <f>IF(INDEX!$H$17=1,'LA33 (Disadv - SFM)'!AG88,IF(INDEX!$H$17=2,'LA34 (Disadv - TOTSPEC)'!AG88))</f>
        <v>4</v>
      </c>
      <c r="AH89" s="39">
        <f>IF(INDEX!$H$17=1,'LA33 (Disadv - SFM)'!AH88,IF(INDEX!$H$17=2,'LA34 (Disadv - TOTSPEC)'!AH88))</f>
        <v>5</v>
      </c>
      <c r="AI89" s="39">
        <f>IF(INDEX!$H$17=1,'LA33 (Disadv - SFM)'!AI88,IF(INDEX!$H$17=2,'LA34 (Disadv - TOTSPEC)'!AI88))</f>
        <v>2</v>
      </c>
      <c r="AJ89" s="39">
        <f>IF(INDEX!$H$17=1,'LA33 (Disadv - SFM)'!AJ88,IF(INDEX!$H$17=2,'LA34 (Disadv - TOTSPEC)'!AJ88))</f>
        <v>2</v>
      </c>
      <c r="AK89" s="39">
        <f>IF(INDEX!$H$17=1,'LA33 (Disadv - SFM)'!AK88,IF(INDEX!$H$17=2,'LA34 (Disadv - TOTSPEC)'!AK88))</f>
        <v>2</v>
      </c>
    </row>
    <row r="90" spans="1:37" s="41" customFormat="1" ht="11.25" x14ac:dyDescent="0.2">
      <c r="A90" s="5" t="s">
        <v>390</v>
      </c>
      <c r="B90" s="100">
        <v>334</v>
      </c>
      <c r="C90" s="5" t="s">
        <v>256</v>
      </c>
      <c r="D90" s="80" t="s">
        <v>132</v>
      </c>
      <c r="E90" s="39">
        <f>IF(INDEX!$H$17=1,'LA33 (Disadv - SFM)'!E89,IF(INDEX!$H$17=2,'LA34 (Disadv - TOTSPEC)'!E89))</f>
        <v>635</v>
      </c>
      <c r="F90" s="39">
        <f>IF(INDEX!$H$17=1,'LA33 (Disadv - SFM)'!F89,IF(INDEX!$H$17=2,'LA34 (Disadv - TOTSPEC)'!F89))</f>
        <v>2300</v>
      </c>
      <c r="G90" s="39">
        <f>IF(INDEX!$H$17=1,'LA33 (Disadv - SFM)'!G89,IF(INDEX!$H$17=2,'LA34 (Disadv - TOTSPEC)'!G89))</f>
        <v>2935</v>
      </c>
      <c r="H90" s="39">
        <f>IF(INDEX!$H$17=1,'LA33 (Disadv - SFM)'!H89,IF(INDEX!$H$17=2,'LA34 (Disadv - TOTSPEC)'!H89))</f>
        <v>88</v>
      </c>
      <c r="I90" s="39">
        <f>IF(INDEX!$H$17=1,'LA33 (Disadv - SFM)'!I89,IF(INDEX!$H$17=2,'LA34 (Disadv - TOTSPEC)'!I89))</f>
        <v>96</v>
      </c>
      <c r="J90" s="39">
        <f>IF(INDEX!$H$17=1,'LA33 (Disadv - SFM)'!J89,IF(INDEX!$H$17=2,'LA34 (Disadv - TOTSPEC)'!J89))</f>
        <v>94</v>
      </c>
      <c r="K90" s="39">
        <f>IF(INDEX!$H$17=1,'LA33 (Disadv - SFM)'!K89,IF(INDEX!$H$17=2,'LA34 (Disadv - TOTSPEC)'!K89))</f>
        <v>5</v>
      </c>
      <c r="L90" s="39">
        <f>IF(INDEX!$H$17=1,'LA33 (Disadv - SFM)'!L89,IF(INDEX!$H$17=2,'LA34 (Disadv - TOTSPEC)'!L89))</f>
        <v>6</v>
      </c>
      <c r="M90" s="39">
        <f>IF(INDEX!$H$17=1,'LA33 (Disadv - SFM)'!M89,IF(INDEX!$H$17=2,'LA34 (Disadv - TOTSPEC)'!M89))</f>
        <v>6</v>
      </c>
      <c r="N90" s="39">
        <f>IF(INDEX!$H$17=1,'LA33 (Disadv - SFM)'!N89,IF(INDEX!$H$17=2,'LA34 (Disadv - TOTSPEC)'!N89))</f>
        <v>84</v>
      </c>
      <c r="O90" s="39">
        <f>IF(INDEX!$H$17=1,'LA33 (Disadv - SFM)'!O89,IF(INDEX!$H$17=2,'LA34 (Disadv - TOTSPEC)'!O89))</f>
        <v>93</v>
      </c>
      <c r="P90" s="39">
        <f>IF(INDEX!$H$17=1,'LA33 (Disadv - SFM)'!P89,IF(INDEX!$H$17=2,'LA34 (Disadv - TOTSPEC)'!P89))</f>
        <v>91</v>
      </c>
      <c r="Q90" s="39">
        <f>IF(INDEX!$H$17=1,'LA33 (Disadv - SFM)'!Q89,IF(INDEX!$H$17=2,'LA34 (Disadv - TOTSPEC)'!Q89))</f>
        <v>47</v>
      </c>
      <c r="R90" s="39">
        <f>IF(INDEX!$H$17=1,'LA33 (Disadv - SFM)'!R89,IF(INDEX!$H$17=2,'LA34 (Disadv - TOTSPEC)'!R89))</f>
        <v>34</v>
      </c>
      <c r="S90" s="39">
        <f>IF(INDEX!$H$17=1,'LA33 (Disadv - SFM)'!S89,IF(INDEX!$H$17=2,'LA34 (Disadv - TOTSPEC)'!S89))</f>
        <v>37</v>
      </c>
      <c r="T90" s="39">
        <f>IF(INDEX!$H$17=1,'LA33 (Disadv - SFM)'!T89,IF(INDEX!$H$17=2,'LA34 (Disadv - TOTSPEC)'!T89))</f>
        <v>25</v>
      </c>
      <c r="U90" s="39">
        <f>IF(INDEX!$H$17=1,'LA33 (Disadv - SFM)'!U89,IF(INDEX!$H$17=2,'LA34 (Disadv - TOTSPEC)'!U89))</f>
        <v>39</v>
      </c>
      <c r="V90" s="39">
        <f>IF(INDEX!$H$17=1,'LA33 (Disadv - SFM)'!V89,IF(INDEX!$H$17=2,'LA34 (Disadv - TOTSPEC)'!V89))</f>
        <v>36</v>
      </c>
      <c r="W90" s="39">
        <f>IF(INDEX!$H$17=1,'LA33 (Disadv - SFM)'!W89,IF(INDEX!$H$17=2,'LA34 (Disadv - TOTSPEC)'!W89))</f>
        <v>11</v>
      </c>
      <c r="X90" s="39">
        <f>IF(INDEX!$H$17=1,'LA33 (Disadv - SFM)'!X89,IF(INDEX!$H$17=2,'LA34 (Disadv - TOTSPEC)'!X89))</f>
        <v>20</v>
      </c>
      <c r="Y90" s="39">
        <f>IF(INDEX!$H$17=1,'LA33 (Disadv - SFM)'!Y89,IF(INDEX!$H$17=2,'LA34 (Disadv - TOTSPEC)'!Y89))</f>
        <v>18</v>
      </c>
      <c r="Z90" s="39">
        <f>IF(INDEX!$H$17=1,'LA33 (Disadv - SFM)'!Z89,IF(INDEX!$H$17=2,'LA34 (Disadv - TOTSPEC)'!Z89))</f>
        <v>1</v>
      </c>
      <c r="AA90" s="39">
        <f>IF(INDEX!$H$17=1,'LA33 (Disadv - SFM)'!AA89,IF(INDEX!$H$17=2,'LA34 (Disadv - TOTSPEC)'!AA89))</f>
        <v>1</v>
      </c>
      <c r="AB90" s="39">
        <f>IF(INDEX!$H$17=1,'LA33 (Disadv - SFM)'!AB89,IF(INDEX!$H$17=2,'LA34 (Disadv - TOTSPEC)'!AB89))</f>
        <v>1</v>
      </c>
      <c r="AC90" s="39">
        <f>IF(INDEX!$H$17=1,'LA33 (Disadv - SFM)'!AC89,IF(INDEX!$H$17=2,'LA34 (Disadv - TOTSPEC)'!AC89))</f>
        <v>4</v>
      </c>
      <c r="AD90" s="39">
        <f>IF(INDEX!$H$17=1,'LA33 (Disadv - SFM)'!AD89,IF(INDEX!$H$17=2,'LA34 (Disadv - TOTSPEC)'!AD89))</f>
        <v>3</v>
      </c>
      <c r="AE90" s="39">
        <f>IF(INDEX!$H$17=1,'LA33 (Disadv - SFM)'!AE89,IF(INDEX!$H$17=2,'LA34 (Disadv - TOTSPEC)'!AE89))</f>
        <v>3</v>
      </c>
      <c r="AF90" s="39">
        <f>IF(INDEX!$H$17=1,'LA33 (Disadv - SFM)'!AF89,IF(INDEX!$H$17=2,'LA34 (Disadv - TOTSPEC)'!AF89))</f>
        <v>10</v>
      </c>
      <c r="AG90" s="39">
        <f>IF(INDEX!$H$17=1,'LA33 (Disadv - SFM)'!AG89,IF(INDEX!$H$17=2,'LA34 (Disadv - TOTSPEC)'!AG89))</f>
        <v>3</v>
      </c>
      <c r="AH90" s="39">
        <f>IF(INDEX!$H$17=1,'LA33 (Disadv - SFM)'!AH89,IF(INDEX!$H$17=2,'LA34 (Disadv - TOTSPEC)'!AH89))</f>
        <v>4</v>
      </c>
      <c r="AI90" s="39">
        <f>IF(INDEX!$H$17=1,'LA33 (Disadv - SFM)'!AI89,IF(INDEX!$H$17=2,'LA34 (Disadv - TOTSPEC)'!AI89))</f>
        <v>2</v>
      </c>
      <c r="AJ90" s="39">
        <f>IF(INDEX!$H$17=1,'LA33 (Disadv - SFM)'!AJ89,IF(INDEX!$H$17=2,'LA34 (Disadv - TOTSPEC)'!AJ89))</f>
        <v>1</v>
      </c>
      <c r="AK90" s="39">
        <f>IF(INDEX!$H$17=1,'LA33 (Disadv - SFM)'!AK89,IF(INDEX!$H$17=2,'LA34 (Disadv - TOTSPEC)'!AK89))</f>
        <v>1</v>
      </c>
    </row>
    <row r="91" spans="1:37" s="41" customFormat="1" ht="11.25" x14ac:dyDescent="0.2">
      <c r="A91" s="5" t="s">
        <v>391</v>
      </c>
      <c r="B91" s="100">
        <v>860</v>
      </c>
      <c r="C91" s="5" t="s">
        <v>264</v>
      </c>
      <c r="D91" s="80" t="s">
        <v>132</v>
      </c>
      <c r="E91" s="39">
        <f>IF(INDEX!$H$17=1,'LA33 (Disadv - SFM)'!E90,IF(INDEX!$H$17=2,'LA34 (Disadv - TOTSPEC)'!E90))</f>
        <v>1885</v>
      </c>
      <c r="F91" s="39">
        <f>IF(INDEX!$H$17=1,'LA33 (Disadv - SFM)'!F90,IF(INDEX!$H$17=2,'LA34 (Disadv - TOTSPEC)'!F90))</f>
        <v>7230</v>
      </c>
      <c r="G91" s="39">
        <f>IF(INDEX!$H$17=1,'LA33 (Disadv - SFM)'!G90,IF(INDEX!$H$17=2,'LA34 (Disadv - TOTSPEC)'!G90))</f>
        <v>9115</v>
      </c>
      <c r="H91" s="39">
        <f>IF(INDEX!$H$17=1,'LA33 (Disadv - SFM)'!H90,IF(INDEX!$H$17=2,'LA34 (Disadv - TOTSPEC)'!H90))</f>
        <v>89</v>
      </c>
      <c r="I91" s="39">
        <f>IF(INDEX!$H$17=1,'LA33 (Disadv - SFM)'!I90,IF(INDEX!$H$17=2,'LA34 (Disadv - TOTSPEC)'!I90))</f>
        <v>97</v>
      </c>
      <c r="J91" s="39">
        <f>IF(INDEX!$H$17=1,'LA33 (Disadv - SFM)'!J90,IF(INDEX!$H$17=2,'LA34 (Disadv - TOTSPEC)'!J90))</f>
        <v>95</v>
      </c>
      <c r="K91" s="39">
        <f>IF(INDEX!$H$17=1,'LA33 (Disadv - SFM)'!K90,IF(INDEX!$H$17=2,'LA34 (Disadv - TOTSPEC)'!K90))</f>
        <v>7</v>
      </c>
      <c r="L91" s="39">
        <f>IF(INDEX!$H$17=1,'LA33 (Disadv - SFM)'!L90,IF(INDEX!$H$17=2,'LA34 (Disadv - TOTSPEC)'!L90))</f>
        <v>8</v>
      </c>
      <c r="M91" s="39">
        <f>IF(INDEX!$H$17=1,'LA33 (Disadv - SFM)'!M90,IF(INDEX!$H$17=2,'LA34 (Disadv - TOTSPEC)'!M90))</f>
        <v>8</v>
      </c>
      <c r="N91" s="39">
        <f>IF(INDEX!$H$17=1,'LA33 (Disadv - SFM)'!N90,IF(INDEX!$H$17=2,'LA34 (Disadv - TOTSPEC)'!N90))</f>
        <v>83</v>
      </c>
      <c r="O91" s="39">
        <f>IF(INDEX!$H$17=1,'LA33 (Disadv - SFM)'!O90,IF(INDEX!$H$17=2,'LA34 (Disadv - TOTSPEC)'!O90))</f>
        <v>93</v>
      </c>
      <c r="P91" s="39">
        <f>IF(INDEX!$H$17=1,'LA33 (Disadv - SFM)'!P90,IF(INDEX!$H$17=2,'LA34 (Disadv - TOTSPEC)'!P90))</f>
        <v>91</v>
      </c>
      <c r="Q91" s="39">
        <f>IF(INDEX!$H$17=1,'LA33 (Disadv - SFM)'!Q90,IF(INDEX!$H$17=2,'LA34 (Disadv - TOTSPEC)'!Q90))</f>
        <v>57</v>
      </c>
      <c r="R91" s="39">
        <f>IF(INDEX!$H$17=1,'LA33 (Disadv - SFM)'!R90,IF(INDEX!$H$17=2,'LA34 (Disadv - TOTSPEC)'!R90))</f>
        <v>43</v>
      </c>
      <c r="S91" s="39">
        <f>IF(INDEX!$H$17=1,'LA33 (Disadv - SFM)'!S90,IF(INDEX!$H$17=2,'LA34 (Disadv - TOTSPEC)'!S90))</f>
        <v>46</v>
      </c>
      <c r="T91" s="39">
        <f>IF(INDEX!$H$17=1,'LA33 (Disadv - SFM)'!T90,IF(INDEX!$H$17=2,'LA34 (Disadv - TOTSPEC)'!T90))</f>
        <v>23</v>
      </c>
      <c r="U91" s="39">
        <f>IF(INDEX!$H$17=1,'LA33 (Disadv - SFM)'!U90,IF(INDEX!$H$17=2,'LA34 (Disadv - TOTSPEC)'!U90))</f>
        <v>46</v>
      </c>
      <c r="V91" s="39">
        <f>IF(INDEX!$H$17=1,'LA33 (Disadv - SFM)'!V90,IF(INDEX!$H$17=2,'LA34 (Disadv - TOTSPEC)'!V90))</f>
        <v>41</v>
      </c>
      <c r="W91" s="39">
        <f>IF(INDEX!$H$17=1,'LA33 (Disadv - SFM)'!W90,IF(INDEX!$H$17=2,'LA34 (Disadv - TOTSPEC)'!W90))</f>
        <v>2</v>
      </c>
      <c r="X91" s="39">
        <f>IF(INDEX!$H$17=1,'LA33 (Disadv - SFM)'!X90,IF(INDEX!$H$17=2,'LA34 (Disadv - TOTSPEC)'!X90))</f>
        <v>3</v>
      </c>
      <c r="Y91" s="39">
        <f>IF(INDEX!$H$17=1,'LA33 (Disadv - SFM)'!Y90,IF(INDEX!$H$17=2,'LA34 (Disadv - TOTSPEC)'!Y90))</f>
        <v>3</v>
      </c>
      <c r="Z91" s="39">
        <f>IF(INDEX!$H$17=1,'LA33 (Disadv - SFM)'!Z90,IF(INDEX!$H$17=2,'LA34 (Disadv - TOTSPEC)'!Z90))</f>
        <v>1</v>
      </c>
      <c r="AA91" s="39">
        <f>IF(INDEX!$H$17=1,'LA33 (Disadv - SFM)'!AA90,IF(INDEX!$H$17=2,'LA34 (Disadv - TOTSPEC)'!AA90))</f>
        <v>1</v>
      </c>
      <c r="AB91" s="39">
        <f>IF(INDEX!$H$17=1,'LA33 (Disadv - SFM)'!AB90,IF(INDEX!$H$17=2,'LA34 (Disadv - TOTSPEC)'!AB90))</f>
        <v>1</v>
      </c>
      <c r="AC91" s="39">
        <f>IF(INDEX!$H$17=1,'LA33 (Disadv - SFM)'!AC90,IF(INDEX!$H$17=2,'LA34 (Disadv - TOTSPEC)'!AC90))</f>
        <v>6</v>
      </c>
      <c r="AD91" s="39">
        <f>IF(INDEX!$H$17=1,'LA33 (Disadv - SFM)'!AD90,IF(INDEX!$H$17=2,'LA34 (Disadv - TOTSPEC)'!AD90))</f>
        <v>4</v>
      </c>
      <c r="AE91" s="39">
        <f>IF(INDEX!$H$17=1,'LA33 (Disadv - SFM)'!AE90,IF(INDEX!$H$17=2,'LA34 (Disadv - TOTSPEC)'!AE90))</f>
        <v>4</v>
      </c>
      <c r="AF91" s="39">
        <f>IF(INDEX!$H$17=1,'LA33 (Disadv - SFM)'!AF90,IF(INDEX!$H$17=2,'LA34 (Disadv - TOTSPEC)'!AF90))</f>
        <v>11</v>
      </c>
      <c r="AG91" s="39">
        <f>IF(INDEX!$H$17=1,'LA33 (Disadv - SFM)'!AG90,IF(INDEX!$H$17=2,'LA34 (Disadv - TOTSPEC)'!AG90))</f>
        <v>3</v>
      </c>
      <c r="AH91" s="39">
        <f>IF(INDEX!$H$17=1,'LA33 (Disadv - SFM)'!AH90,IF(INDEX!$H$17=2,'LA34 (Disadv - TOTSPEC)'!AH90))</f>
        <v>4</v>
      </c>
      <c r="AI91" s="39" t="str">
        <f>IF(INDEX!$H$17=1,'LA33 (Disadv - SFM)'!AI90,IF(INDEX!$H$17=2,'LA34 (Disadv - TOTSPEC)'!AI90))</f>
        <v>-</v>
      </c>
      <c r="AJ91" s="39" t="str">
        <f>IF(INDEX!$H$17=1,'LA33 (Disadv - SFM)'!AJ90,IF(INDEX!$H$17=2,'LA34 (Disadv - TOTSPEC)'!AJ90))</f>
        <v>-</v>
      </c>
      <c r="AK91" s="39" t="str">
        <f>IF(INDEX!$H$17=1,'LA33 (Disadv - SFM)'!AK90,IF(INDEX!$H$17=2,'LA34 (Disadv - TOTSPEC)'!AK90))</f>
        <v>-</v>
      </c>
    </row>
    <row r="92" spans="1:37" s="41" customFormat="1" ht="11.25" x14ac:dyDescent="0.2">
      <c r="A92" s="5" t="s">
        <v>392</v>
      </c>
      <c r="B92" s="100">
        <v>861</v>
      </c>
      <c r="C92" s="5" t="s">
        <v>267</v>
      </c>
      <c r="D92" s="80" t="s">
        <v>132</v>
      </c>
      <c r="E92" s="39">
        <f>IF(INDEX!$H$17=1,'LA33 (Disadv - SFM)'!E91,IF(INDEX!$H$17=2,'LA34 (Disadv - TOTSPEC)'!E91))</f>
        <v>825</v>
      </c>
      <c r="F92" s="39">
        <f>IF(INDEX!$H$17=1,'LA33 (Disadv - SFM)'!F91,IF(INDEX!$H$17=2,'LA34 (Disadv - TOTSPEC)'!F91))</f>
        <v>1560</v>
      </c>
      <c r="G92" s="39">
        <f>IF(INDEX!$H$17=1,'LA33 (Disadv - SFM)'!G91,IF(INDEX!$H$17=2,'LA34 (Disadv - TOTSPEC)'!G91))</f>
        <v>2385</v>
      </c>
      <c r="H92" s="39">
        <f>IF(INDEX!$H$17=1,'LA33 (Disadv - SFM)'!H91,IF(INDEX!$H$17=2,'LA34 (Disadv - TOTSPEC)'!H91))</f>
        <v>88</v>
      </c>
      <c r="I92" s="39">
        <f>IF(INDEX!$H$17=1,'LA33 (Disadv - SFM)'!I91,IF(INDEX!$H$17=2,'LA34 (Disadv - TOTSPEC)'!I91))</f>
        <v>95</v>
      </c>
      <c r="J92" s="39">
        <f>IF(INDEX!$H$17=1,'LA33 (Disadv - SFM)'!J91,IF(INDEX!$H$17=2,'LA34 (Disadv - TOTSPEC)'!J91))</f>
        <v>93</v>
      </c>
      <c r="K92" s="39">
        <f>IF(INDEX!$H$17=1,'LA33 (Disadv - SFM)'!K91,IF(INDEX!$H$17=2,'LA34 (Disadv - TOTSPEC)'!K91))</f>
        <v>7</v>
      </c>
      <c r="L92" s="39">
        <f>IF(INDEX!$H$17=1,'LA33 (Disadv - SFM)'!L91,IF(INDEX!$H$17=2,'LA34 (Disadv - TOTSPEC)'!L91))</f>
        <v>9</v>
      </c>
      <c r="M92" s="39">
        <f>IF(INDEX!$H$17=1,'LA33 (Disadv - SFM)'!M91,IF(INDEX!$H$17=2,'LA34 (Disadv - TOTSPEC)'!M91))</f>
        <v>8</v>
      </c>
      <c r="N92" s="39">
        <f>IF(INDEX!$H$17=1,'LA33 (Disadv - SFM)'!N91,IF(INDEX!$H$17=2,'LA34 (Disadv - TOTSPEC)'!N91))</f>
        <v>81</v>
      </c>
      <c r="O92" s="39">
        <f>IF(INDEX!$H$17=1,'LA33 (Disadv - SFM)'!O91,IF(INDEX!$H$17=2,'LA34 (Disadv - TOTSPEC)'!O91))</f>
        <v>92</v>
      </c>
      <c r="P92" s="39">
        <f>IF(INDEX!$H$17=1,'LA33 (Disadv - SFM)'!P91,IF(INDEX!$H$17=2,'LA34 (Disadv - TOTSPEC)'!P91))</f>
        <v>88</v>
      </c>
      <c r="Q92" s="39">
        <f>IF(INDEX!$H$17=1,'LA33 (Disadv - SFM)'!Q91,IF(INDEX!$H$17=2,'LA34 (Disadv - TOTSPEC)'!Q91))</f>
        <v>59</v>
      </c>
      <c r="R92" s="39">
        <f>IF(INDEX!$H$17=1,'LA33 (Disadv - SFM)'!R91,IF(INDEX!$H$17=2,'LA34 (Disadv - TOTSPEC)'!R91))</f>
        <v>52</v>
      </c>
      <c r="S92" s="39">
        <f>IF(INDEX!$H$17=1,'LA33 (Disadv - SFM)'!S91,IF(INDEX!$H$17=2,'LA34 (Disadv - TOTSPEC)'!S91))</f>
        <v>54</v>
      </c>
      <c r="T92" s="39">
        <f>IF(INDEX!$H$17=1,'LA33 (Disadv - SFM)'!T91,IF(INDEX!$H$17=2,'LA34 (Disadv - TOTSPEC)'!T91))</f>
        <v>4</v>
      </c>
      <c r="U92" s="39">
        <f>IF(INDEX!$H$17=1,'LA33 (Disadv - SFM)'!U91,IF(INDEX!$H$17=2,'LA34 (Disadv - TOTSPEC)'!U91))</f>
        <v>18</v>
      </c>
      <c r="V92" s="39">
        <f>IF(INDEX!$H$17=1,'LA33 (Disadv - SFM)'!V91,IF(INDEX!$H$17=2,'LA34 (Disadv - TOTSPEC)'!V91))</f>
        <v>13</v>
      </c>
      <c r="W92" s="39">
        <f>IF(INDEX!$H$17=1,'LA33 (Disadv - SFM)'!W91,IF(INDEX!$H$17=2,'LA34 (Disadv - TOTSPEC)'!W91))</f>
        <v>17</v>
      </c>
      <c r="X92" s="39">
        <f>IF(INDEX!$H$17=1,'LA33 (Disadv - SFM)'!X91,IF(INDEX!$H$17=2,'LA34 (Disadv - TOTSPEC)'!X91))</f>
        <v>22</v>
      </c>
      <c r="Y92" s="39">
        <f>IF(INDEX!$H$17=1,'LA33 (Disadv - SFM)'!Y91,IF(INDEX!$H$17=2,'LA34 (Disadv - TOTSPEC)'!Y91))</f>
        <v>20</v>
      </c>
      <c r="Z92" s="39">
        <f>IF(INDEX!$H$17=1,'LA33 (Disadv - SFM)'!Z91,IF(INDEX!$H$17=2,'LA34 (Disadv - TOTSPEC)'!Z91))</f>
        <v>1</v>
      </c>
      <c r="AA92" s="39" t="str">
        <f>IF(INDEX!$H$17=1,'LA33 (Disadv - SFM)'!AA91,IF(INDEX!$H$17=2,'LA34 (Disadv - TOTSPEC)'!AA91))</f>
        <v>-</v>
      </c>
      <c r="AB92" s="39">
        <f>IF(INDEX!$H$17=1,'LA33 (Disadv - SFM)'!AB91,IF(INDEX!$H$17=2,'LA34 (Disadv - TOTSPEC)'!AB91))</f>
        <v>1</v>
      </c>
      <c r="AC92" s="39">
        <f>IF(INDEX!$H$17=1,'LA33 (Disadv - SFM)'!AC91,IF(INDEX!$H$17=2,'LA34 (Disadv - TOTSPEC)'!AC91))</f>
        <v>7</v>
      </c>
      <c r="AD92" s="39">
        <f>IF(INDEX!$H$17=1,'LA33 (Disadv - SFM)'!AD91,IF(INDEX!$H$17=2,'LA34 (Disadv - TOTSPEC)'!AD91))</f>
        <v>3</v>
      </c>
      <c r="AE92" s="39">
        <f>IF(INDEX!$H$17=1,'LA33 (Disadv - SFM)'!AE91,IF(INDEX!$H$17=2,'LA34 (Disadv - TOTSPEC)'!AE91))</f>
        <v>4</v>
      </c>
      <c r="AF92" s="39">
        <f>IF(INDEX!$H$17=1,'LA33 (Disadv - SFM)'!AF91,IF(INDEX!$H$17=2,'LA34 (Disadv - TOTSPEC)'!AF91))</f>
        <v>12</v>
      </c>
      <c r="AG92" s="39">
        <f>IF(INDEX!$H$17=1,'LA33 (Disadv - SFM)'!AG91,IF(INDEX!$H$17=2,'LA34 (Disadv - TOTSPEC)'!AG91))</f>
        <v>4</v>
      </c>
      <c r="AH92" s="39">
        <f>IF(INDEX!$H$17=1,'LA33 (Disadv - SFM)'!AH91,IF(INDEX!$H$17=2,'LA34 (Disadv - TOTSPEC)'!AH91))</f>
        <v>7</v>
      </c>
      <c r="AI92" s="39">
        <f>IF(INDEX!$H$17=1,'LA33 (Disadv - SFM)'!AI91,IF(INDEX!$H$17=2,'LA34 (Disadv - TOTSPEC)'!AI91))</f>
        <v>1</v>
      </c>
      <c r="AJ92" s="39" t="str">
        <f>IF(INDEX!$H$17=1,'LA33 (Disadv - SFM)'!AJ91,IF(INDEX!$H$17=2,'LA34 (Disadv - TOTSPEC)'!AJ91))</f>
        <v>-</v>
      </c>
      <c r="AK92" s="39" t="str">
        <f>IF(INDEX!$H$17=1,'LA33 (Disadv - SFM)'!AK91,IF(INDEX!$H$17=2,'LA34 (Disadv - TOTSPEC)'!AK91))</f>
        <v>-</v>
      </c>
    </row>
    <row r="93" spans="1:37" s="41" customFormat="1" ht="11.25" x14ac:dyDescent="0.2">
      <c r="A93" s="5" t="s">
        <v>393</v>
      </c>
      <c r="B93" s="100">
        <v>894</v>
      </c>
      <c r="C93" s="5" t="s">
        <v>274</v>
      </c>
      <c r="D93" s="80" t="s">
        <v>132</v>
      </c>
      <c r="E93" s="39">
        <f>IF(INDEX!$H$17=1,'LA33 (Disadv - SFM)'!E92,IF(INDEX!$H$17=2,'LA34 (Disadv - TOTSPEC)'!E92))</f>
        <v>585</v>
      </c>
      <c r="F93" s="39">
        <f>IF(INDEX!$H$17=1,'LA33 (Disadv - SFM)'!F92,IF(INDEX!$H$17=2,'LA34 (Disadv - TOTSPEC)'!F92))</f>
        <v>1425</v>
      </c>
      <c r="G93" s="39">
        <f>IF(INDEX!$H$17=1,'LA33 (Disadv - SFM)'!G92,IF(INDEX!$H$17=2,'LA34 (Disadv - TOTSPEC)'!G92))</f>
        <v>2010</v>
      </c>
      <c r="H93" s="39">
        <f>IF(INDEX!$H$17=1,'LA33 (Disadv - SFM)'!H92,IF(INDEX!$H$17=2,'LA34 (Disadv - TOTSPEC)'!H92))</f>
        <v>83</v>
      </c>
      <c r="I93" s="39">
        <f>IF(INDEX!$H$17=1,'LA33 (Disadv - SFM)'!I92,IF(INDEX!$H$17=2,'LA34 (Disadv - TOTSPEC)'!I92))</f>
        <v>96</v>
      </c>
      <c r="J93" s="39">
        <f>IF(INDEX!$H$17=1,'LA33 (Disadv - SFM)'!J92,IF(INDEX!$H$17=2,'LA34 (Disadv - TOTSPEC)'!J92))</f>
        <v>92</v>
      </c>
      <c r="K93" s="39">
        <f>IF(INDEX!$H$17=1,'LA33 (Disadv - SFM)'!K92,IF(INDEX!$H$17=2,'LA34 (Disadv - TOTSPEC)'!K92))</f>
        <v>6</v>
      </c>
      <c r="L93" s="39">
        <f>IF(INDEX!$H$17=1,'LA33 (Disadv - SFM)'!L92,IF(INDEX!$H$17=2,'LA34 (Disadv - TOTSPEC)'!L92))</f>
        <v>7</v>
      </c>
      <c r="M93" s="39">
        <f>IF(INDEX!$H$17=1,'LA33 (Disadv - SFM)'!M92,IF(INDEX!$H$17=2,'LA34 (Disadv - TOTSPEC)'!M92))</f>
        <v>7</v>
      </c>
      <c r="N93" s="39">
        <f>IF(INDEX!$H$17=1,'LA33 (Disadv - SFM)'!N92,IF(INDEX!$H$17=2,'LA34 (Disadv - TOTSPEC)'!N92))</f>
        <v>78</v>
      </c>
      <c r="O93" s="39">
        <f>IF(INDEX!$H$17=1,'LA33 (Disadv - SFM)'!O92,IF(INDEX!$H$17=2,'LA34 (Disadv - TOTSPEC)'!O92))</f>
        <v>92</v>
      </c>
      <c r="P93" s="39">
        <f>IF(INDEX!$H$17=1,'LA33 (Disadv - SFM)'!P92,IF(INDEX!$H$17=2,'LA34 (Disadv - TOTSPEC)'!P92))</f>
        <v>88</v>
      </c>
      <c r="Q93" s="39">
        <f>IF(INDEX!$H$17=1,'LA33 (Disadv - SFM)'!Q92,IF(INDEX!$H$17=2,'LA34 (Disadv - TOTSPEC)'!Q92))</f>
        <v>48</v>
      </c>
      <c r="R93" s="39">
        <f>IF(INDEX!$H$17=1,'LA33 (Disadv - SFM)'!R92,IF(INDEX!$H$17=2,'LA34 (Disadv - TOTSPEC)'!R92))</f>
        <v>28</v>
      </c>
      <c r="S93" s="39">
        <f>IF(INDEX!$H$17=1,'LA33 (Disadv - SFM)'!S92,IF(INDEX!$H$17=2,'LA34 (Disadv - TOTSPEC)'!S92))</f>
        <v>33</v>
      </c>
      <c r="T93" s="39" t="str">
        <f>IF(INDEX!$H$17=1,'LA33 (Disadv - SFM)'!T92,IF(INDEX!$H$17=2,'LA34 (Disadv - TOTSPEC)'!T92))</f>
        <v>x</v>
      </c>
      <c r="U93" s="39" t="str">
        <f>IF(INDEX!$H$17=1,'LA33 (Disadv - SFM)'!U92,IF(INDEX!$H$17=2,'LA34 (Disadv - TOTSPEC)'!U92))</f>
        <v>x</v>
      </c>
      <c r="V93" s="39">
        <f>IF(INDEX!$H$17=1,'LA33 (Disadv - SFM)'!V92,IF(INDEX!$H$17=2,'LA34 (Disadv - TOTSPEC)'!V92))</f>
        <v>30</v>
      </c>
      <c r="W93" s="39">
        <f>IF(INDEX!$H$17=1,'LA33 (Disadv - SFM)'!W92,IF(INDEX!$H$17=2,'LA34 (Disadv - TOTSPEC)'!W92))</f>
        <v>18</v>
      </c>
      <c r="X93" s="39">
        <f>IF(INDEX!$H$17=1,'LA33 (Disadv - SFM)'!X92,IF(INDEX!$H$17=2,'LA34 (Disadv - TOTSPEC)'!X92))</f>
        <v>27</v>
      </c>
      <c r="Y93" s="39">
        <f>IF(INDEX!$H$17=1,'LA33 (Disadv - SFM)'!Y92,IF(INDEX!$H$17=2,'LA34 (Disadv - TOTSPEC)'!Y92))</f>
        <v>24</v>
      </c>
      <c r="Z93" s="39" t="str">
        <f>IF(INDEX!$H$17=1,'LA33 (Disadv - SFM)'!Z92,IF(INDEX!$H$17=2,'LA34 (Disadv - TOTSPEC)'!Z92))</f>
        <v>x</v>
      </c>
      <c r="AA93" s="39" t="str">
        <f>IF(INDEX!$H$17=1,'LA33 (Disadv - SFM)'!AA92,IF(INDEX!$H$17=2,'LA34 (Disadv - TOTSPEC)'!AA92))</f>
        <v>x</v>
      </c>
      <c r="AB93" s="39" t="str">
        <f>IF(INDEX!$H$17=1,'LA33 (Disadv - SFM)'!AB92,IF(INDEX!$H$17=2,'LA34 (Disadv - TOTSPEC)'!AB92))</f>
        <v>-</v>
      </c>
      <c r="AC93" s="39">
        <f>IF(INDEX!$H$17=1,'LA33 (Disadv - SFM)'!AC92,IF(INDEX!$H$17=2,'LA34 (Disadv - TOTSPEC)'!AC92))</f>
        <v>5</v>
      </c>
      <c r="AD93" s="39">
        <f>IF(INDEX!$H$17=1,'LA33 (Disadv - SFM)'!AD92,IF(INDEX!$H$17=2,'LA34 (Disadv - TOTSPEC)'!AD92))</f>
        <v>4</v>
      </c>
      <c r="AE93" s="39">
        <f>IF(INDEX!$H$17=1,'LA33 (Disadv - SFM)'!AE92,IF(INDEX!$H$17=2,'LA34 (Disadv - TOTSPEC)'!AE92))</f>
        <v>4</v>
      </c>
      <c r="AF93" s="39">
        <f>IF(INDEX!$H$17=1,'LA33 (Disadv - SFM)'!AF92,IF(INDEX!$H$17=2,'LA34 (Disadv - TOTSPEC)'!AF92))</f>
        <v>16</v>
      </c>
      <c r="AG93" s="39">
        <f>IF(INDEX!$H$17=1,'LA33 (Disadv - SFM)'!AG92,IF(INDEX!$H$17=2,'LA34 (Disadv - TOTSPEC)'!AG92))</f>
        <v>4</v>
      </c>
      <c r="AH93" s="39">
        <f>IF(INDEX!$H$17=1,'LA33 (Disadv - SFM)'!AH92,IF(INDEX!$H$17=2,'LA34 (Disadv - TOTSPEC)'!AH92))</f>
        <v>7</v>
      </c>
      <c r="AI93" s="39">
        <f>IF(INDEX!$H$17=1,'LA33 (Disadv - SFM)'!AI92,IF(INDEX!$H$17=2,'LA34 (Disadv - TOTSPEC)'!AI92))</f>
        <v>1</v>
      </c>
      <c r="AJ93" s="39" t="str">
        <f>IF(INDEX!$H$17=1,'LA33 (Disadv - SFM)'!AJ92,IF(INDEX!$H$17=2,'LA34 (Disadv - TOTSPEC)'!AJ92))</f>
        <v>-</v>
      </c>
      <c r="AK93" s="39" t="str">
        <f>IF(INDEX!$H$17=1,'LA33 (Disadv - SFM)'!AK92,IF(INDEX!$H$17=2,'LA34 (Disadv - TOTSPEC)'!AK92))</f>
        <v>-</v>
      </c>
    </row>
    <row r="94" spans="1:37" s="41" customFormat="1" ht="11.25" x14ac:dyDescent="0.2">
      <c r="A94" s="5" t="s">
        <v>394</v>
      </c>
      <c r="B94" s="100">
        <v>335</v>
      </c>
      <c r="C94" s="5" t="s">
        <v>280</v>
      </c>
      <c r="D94" s="80" t="s">
        <v>132</v>
      </c>
      <c r="E94" s="39">
        <f>IF(INDEX!$H$17=1,'LA33 (Disadv - SFM)'!E93,IF(INDEX!$H$17=2,'LA34 (Disadv - TOTSPEC)'!E93))</f>
        <v>1200</v>
      </c>
      <c r="F94" s="39">
        <f>IF(INDEX!$H$17=1,'LA33 (Disadv - SFM)'!F93,IF(INDEX!$H$17=2,'LA34 (Disadv - TOTSPEC)'!F93))</f>
        <v>2135</v>
      </c>
      <c r="G94" s="39">
        <f>IF(INDEX!$H$17=1,'LA33 (Disadv - SFM)'!G93,IF(INDEX!$H$17=2,'LA34 (Disadv - TOTSPEC)'!G93))</f>
        <v>3335</v>
      </c>
      <c r="H94" s="39">
        <f>IF(INDEX!$H$17=1,'LA33 (Disadv - SFM)'!H93,IF(INDEX!$H$17=2,'LA34 (Disadv - TOTSPEC)'!H93))</f>
        <v>86</v>
      </c>
      <c r="I94" s="39">
        <f>IF(INDEX!$H$17=1,'LA33 (Disadv - SFM)'!I93,IF(INDEX!$H$17=2,'LA34 (Disadv - TOTSPEC)'!I93))</f>
        <v>95</v>
      </c>
      <c r="J94" s="39">
        <f>IF(INDEX!$H$17=1,'LA33 (Disadv - SFM)'!J93,IF(INDEX!$H$17=2,'LA34 (Disadv - TOTSPEC)'!J93))</f>
        <v>92</v>
      </c>
      <c r="K94" s="39">
        <f>IF(INDEX!$H$17=1,'LA33 (Disadv - SFM)'!K93,IF(INDEX!$H$17=2,'LA34 (Disadv - TOTSPEC)'!K93))</f>
        <v>6</v>
      </c>
      <c r="L94" s="39">
        <f>IF(INDEX!$H$17=1,'LA33 (Disadv - SFM)'!L93,IF(INDEX!$H$17=2,'LA34 (Disadv - TOTSPEC)'!L93))</f>
        <v>6</v>
      </c>
      <c r="M94" s="39">
        <f>IF(INDEX!$H$17=1,'LA33 (Disadv - SFM)'!M93,IF(INDEX!$H$17=2,'LA34 (Disadv - TOTSPEC)'!M93))</f>
        <v>6</v>
      </c>
      <c r="N94" s="39">
        <f>IF(INDEX!$H$17=1,'LA33 (Disadv - SFM)'!N93,IF(INDEX!$H$17=2,'LA34 (Disadv - TOTSPEC)'!N93))</f>
        <v>81</v>
      </c>
      <c r="O94" s="39">
        <f>IF(INDEX!$H$17=1,'LA33 (Disadv - SFM)'!O93,IF(INDEX!$H$17=2,'LA34 (Disadv - TOTSPEC)'!O93))</f>
        <v>92</v>
      </c>
      <c r="P94" s="39">
        <f>IF(INDEX!$H$17=1,'LA33 (Disadv - SFM)'!P93,IF(INDEX!$H$17=2,'LA34 (Disadv - TOTSPEC)'!P93))</f>
        <v>88</v>
      </c>
      <c r="Q94" s="39">
        <f>IF(INDEX!$H$17=1,'LA33 (Disadv - SFM)'!Q93,IF(INDEX!$H$17=2,'LA34 (Disadv - TOTSPEC)'!Q93))</f>
        <v>44</v>
      </c>
      <c r="R94" s="39">
        <f>IF(INDEX!$H$17=1,'LA33 (Disadv - SFM)'!R93,IF(INDEX!$H$17=2,'LA34 (Disadv - TOTSPEC)'!R93))</f>
        <v>34</v>
      </c>
      <c r="S94" s="39">
        <f>IF(INDEX!$H$17=1,'LA33 (Disadv - SFM)'!S93,IF(INDEX!$H$17=2,'LA34 (Disadv - TOTSPEC)'!S93))</f>
        <v>37</v>
      </c>
      <c r="T94" s="39">
        <f>IF(INDEX!$H$17=1,'LA33 (Disadv - SFM)'!T93,IF(INDEX!$H$17=2,'LA34 (Disadv - TOTSPEC)'!T93))</f>
        <v>37</v>
      </c>
      <c r="U94" s="39">
        <f>IF(INDEX!$H$17=1,'LA33 (Disadv - SFM)'!U93,IF(INDEX!$H$17=2,'LA34 (Disadv - TOTSPEC)'!U93))</f>
        <v>58</v>
      </c>
      <c r="V94" s="39">
        <f>IF(INDEX!$H$17=1,'LA33 (Disadv - SFM)'!V93,IF(INDEX!$H$17=2,'LA34 (Disadv - TOTSPEC)'!V93))</f>
        <v>50</v>
      </c>
      <c r="W94" s="39" t="str">
        <f>IF(INDEX!$H$17=1,'LA33 (Disadv - SFM)'!W93,IF(INDEX!$H$17=2,'LA34 (Disadv - TOTSPEC)'!W93))</f>
        <v>x</v>
      </c>
      <c r="X94" s="39" t="str">
        <f>IF(INDEX!$H$17=1,'LA33 (Disadv - SFM)'!X93,IF(INDEX!$H$17=2,'LA34 (Disadv - TOTSPEC)'!X93))</f>
        <v>x</v>
      </c>
      <c r="Y94" s="39" t="str">
        <f>IF(INDEX!$H$17=1,'LA33 (Disadv - SFM)'!Y93,IF(INDEX!$H$17=2,'LA34 (Disadv - TOTSPEC)'!Y93))</f>
        <v>-</v>
      </c>
      <c r="Z94" s="39" t="str">
        <f>IF(INDEX!$H$17=1,'LA33 (Disadv - SFM)'!Z93,IF(INDEX!$H$17=2,'LA34 (Disadv - TOTSPEC)'!Z93))</f>
        <v>x</v>
      </c>
      <c r="AA94" s="39" t="str">
        <f>IF(INDEX!$H$17=1,'LA33 (Disadv - SFM)'!AA93,IF(INDEX!$H$17=2,'LA34 (Disadv - TOTSPEC)'!AA93))</f>
        <v>x</v>
      </c>
      <c r="AB94" s="39">
        <f>IF(INDEX!$H$17=1,'LA33 (Disadv - SFM)'!AB93,IF(INDEX!$H$17=2,'LA34 (Disadv - TOTSPEC)'!AB93))</f>
        <v>1</v>
      </c>
      <c r="AC94" s="39">
        <f>IF(INDEX!$H$17=1,'LA33 (Disadv - SFM)'!AC93,IF(INDEX!$H$17=2,'LA34 (Disadv - TOTSPEC)'!AC93))</f>
        <v>5</v>
      </c>
      <c r="AD94" s="39">
        <f>IF(INDEX!$H$17=1,'LA33 (Disadv - SFM)'!AD93,IF(INDEX!$H$17=2,'LA34 (Disadv - TOTSPEC)'!AD93))</f>
        <v>3</v>
      </c>
      <c r="AE94" s="39">
        <f>IF(INDEX!$H$17=1,'LA33 (Disadv - SFM)'!AE93,IF(INDEX!$H$17=2,'LA34 (Disadv - TOTSPEC)'!AE93))</f>
        <v>4</v>
      </c>
      <c r="AF94" s="39">
        <f>IF(INDEX!$H$17=1,'LA33 (Disadv - SFM)'!AF93,IF(INDEX!$H$17=2,'LA34 (Disadv - TOTSPEC)'!AF93))</f>
        <v>13</v>
      </c>
      <c r="AG94" s="39">
        <f>IF(INDEX!$H$17=1,'LA33 (Disadv - SFM)'!AG93,IF(INDEX!$H$17=2,'LA34 (Disadv - TOTSPEC)'!AG93))</f>
        <v>4</v>
      </c>
      <c r="AH94" s="39">
        <f>IF(INDEX!$H$17=1,'LA33 (Disadv - SFM)'!AH93,IF(INDEX!$H$17=2,'LA34 (Disadv - TOTSPEC)'!AH93))</f>
        <v>7</v>
      </c>
      <c r="AI94" s="39">
        <f>IF(INDEX!$H$17=1,'LA33 (Disadv - SFM)'!AI93,IF(INDEX!$H$17=2,'LA34 (Disadv - TOTSPEC)'!AI93))</f>
        <v>1</v>
      </c>
      <c r="AJ94" s="39">
        <f>IF(INDEX!$H$17=1,'LA33 (Disadv - SFM)'!AJ93,IF(INDEX!$H$17=2,'LA34 (Disadv - TOTSPEC)'!AJ93))</f>
        <v>1</v>
      </c>
      <c r="AK94" s="39">
        <f>IF(INDEX!$H$17=1,'LA33 (Disadv - SFM)'!AK93,IF(INDEX!$H$17=2,'LA34 (Disadv - TOTSPEC)'!AK93))</f>
        <v>1</v>
      </c>
    </row>
    <row r="95" spans="1:37" s="41" customFormat="1" ht="11.25" x14ac:dyDescent="0.2">
      <c r="A95" s="5" t="s">
        <v>395</v>
      </c>
      <c r="B95" s="100">
        <v>937</v>
      </c>
      <c r="C95" s="5" t="s">
        <v>284</v>
      </c>
      <c r="D95" s="80" t="s">
        <v>132</v>
      </c>
      <c r="E95" s="39">
        <f>IF(INDEX!$H$17=1,'LA33 (Disadv - SFM)'!E94,IF(INDEX!$H$17=2,'LA34 (Disadv - TOTSPEC)'!E94))</f>
        <v>1025</v>
      </c>
      <c r="F95" s="39">
        <f>IF(INDEX!$H$17=1,'LA33 (Disadv - SFM)'!F94,IF(INDEX!$H$17=2,'LA34 (Disadv - TOTSPEC)'!F94))</f>
        <v>4710</v>
      </c>
      <c r="G95" s="39">
        <f>IF(INDEX!$H$17=1,'LA33 (Disadv - SFM)'!G94,IF(INDEX!$H$17=2,'LA34 (Disadv - TOTSPEC)'!G94))</f>
        <v>5735</v>
      </c>
      <c r="H95" s="39">
        <f>IF(INDEX!$H$17=1,'LA33 (Disadv - SFM)'!H94,IF(INDEX!$H$17=2,'LA34 (Disadv - TOTSPEC)'!H94))</f>
        <v>86</v>
      </c>
      <c r="I95" s="39">
        <f>IF(INDEX!$H$17=1,'LA33 (Disadv - SFM)'!I94,IF(INDEX!$H$17=2,'LA34 (Disadv - TOTSPEC)'!I94))</f>
        <v>97</v>
      </c>
      <c r="J95" s="39">
        <f>IF(INDEX!$H$17=1,'LA33 (Disadv - SFM)'!J94,IF(INDEX!$H$17=2,'LA34 (Disadv - TOTSPEC)'!J94))</f>
        <v>95</v>
      </c>
      <c r="K95" s="39">
        <f>IF(INDEX!$H$17=1,'LA33 (Disadv - SFM)'!K94,IF(INDEX!$H$17=2,'LA34 (Disadv - TOTSPEC)'!K94))</f>
        <v>5</v>
      </c>
      <c r="L95" s="39">
        <f>IF(INDEX!$H$17=1,'LA33 (Disadv - SFM)'!L94,IF(INDEX!$H$17=2,'LA34 (Disadv - TOTSPEC)'!L94))</f>
        <v>6</v>
      </c>
      <c r="M95" s="39">
        <f>IF(INDEX!$H$17=1,'LA33 (Disadv - SFM)'!M94,IF(INDEX!$H$17=2,'LA34 (Disadv - TOTSPEC)'!M94))</f>
        <v>5</v>
      </c>
      <c r="N95" s="39">
        <f>IF(INDEX!$H$17=1,'LA33 (Disadv - SFM)'!N94,IF(INDEX!$H$17=2,'LA34 (Disadv - TOTSPEC)'!N94))</f>
        <v>80</v>
      </c>
      <c r="O95" s="39">
        <f>IF(INDEX!$H$17=1,'LA33 (Disadv - SFM)'!O94,IF(INDEX!$H$17=2,'LA34 (Disadv - TOTSPEC)'!O94))</f>
        <v>94</v>
      </c>
      <c r="P95" s="39">
        <f>IF(INDEX!$H$17=1,'LA33 (Disadv - SFM)'!P94,IF(INDEX!$H$17=2,'LA34 (Disadv - TOTSPEC)'!P94))</f>
        <v>92</v>
      </c>
      <c r="Q95" s="39">
        <f>IF(INDEX!$H$17=1,'LA33 (Disadv - SFM)'!Q94,IF(INDEX!$H$17=2,'LA34 (Disadv - TOTSPEC)'!Q94))</f>
        <v>53</v>
      </c>
      <c r="R95" s="39">
        <f>IF(INDEX!$H$17=1,'LA33 (Disadv - SFM)'!R94,IF(INDEX!$H$17=2,'LA34 (Disadv - TOTSPEC)'!R94))</f>
        <v>36</v>
      </c>
      <c r="S95" s="39">
        <f>IF(INDEX!$H$17=1,'LA33 (Disadv - SFM)'!S94,IF(INDEX!$H$17=2,'LA34 (Disadv - TOTSPEC)'!S94))</f>
        <v>39</v>
      </c>
      <c r="T95" s="39">
        <f>IF(INDEX!$H$17=1,'LA33 (Disadv - SFM)'!T94,IF(INDEX!$H$17=2,'LA34 (Disadv - TOTSPEC)'!T94))</f>
        <v>22</v>
      </c>
      <c r="U95" s="39">
        <f>IF(INDEX!$H$17=1,'LA33 (Disadv - SFM)'!U94,IF(INDEX!$H$17=2,'LA34 (Disadv - TOTSPEC)'!U94))</f>
        <v>49</v>
      </c>
      <c r="V95" s="39">
        <f>IF(INDEX!$H$17=1,'LA33 (Disadv - SFM)'!V94,IF(INDEX!$H$17=2,'LA34 (Disadv - TOTSPEC)'!V94))</f>
        <v>44</v>
      </c>
      <c r="W95" s="39">
        <f>IF(INDEX!$H$17=1,'LA33 (Disadv - SFM)'!W94,IF(INDEX!$H$17=2,'LA34 (Disadv - TOTSPEC)'!W94))</f>
        <v>5</v>
      </c>
      <c r="X95" s="39">
        <f>IF(INDEX!$H$17=1,'LA33 (Disadv - SFM)'!X94,IF(INDEX!$H$17=2,'LA34 (Disadv - TOTSPEC)'!X94))</f>
        <v>9</v>
      </c>
      <c r="Y95" s="39">
        <f>IF(INDEX!$H$17=1,'LA33 (Disadv - SFM)'!Y94,IF(INDEX!$H$17=2,'LA34 (Disadv - TOTSPEC)'!Y94))</f>
        <v>8</v>
      </c>
      <c r="Z95" s="39" t="str">
        <f>IF(INDEX!$H$17=1,'LA33 (Disadv - SFM)'!Z94,IF(INDEX!$H$17=2,'LA34 (Disadv - TOTSPEC)'!Z94))</f>
        <v>-</v>
      </c>
      <c r="AA95" s="39">
        <f>IF(INDEX!$H$17=1,'LA33 (Disadv - SFM)'!AA94,IF(INDEX!$H$17=2,'LA34 (Disadv - TOTSPEC)'!AA94))</f>
        <v>1</v>
      </c>
      <c r="AB95" s="39">
        <f>IF(INDEX!$H$17=1,'LA33 (Disadv - SFM)'!AB94,IF(INDEX!$H$17=2,'LA34 (Disadv - TOTSPEC)'!AB94))</f>
        <v>1</v>
      </c>
      <c r="AC95" s="39">
        <f>IF(INDEX!$H$17=1,'LA33 (Disadv - SFM)'!AC94,IF(INDEX!$H$17=2,'LA34 (Disadv - TOTSPEC)'!AC94))</f>
        <v>6</v>
      </c>
      <c r="AD95" s="39">
        <f>IF(INDEX!$H$17=1,'LA33 (Disadv - SFM)'!AD94,IF(INDEX!$H$17=2,'LA34 (Disadv - TOTSPEC)'!AD94))</f>
        <v>3</v>
      </c>
      <c r="AE95" s="39">
        <f>IF(INDEX!$H$17=1,'LA33 (Disadv - SFM)'!AE94,IF(INDEX!$H$17=2,'LA34 (Disadv - TOTSPEC)'!AE94))</f>
        <v>3</v>
      </c>
      <c r="AF95" s="39">
        <f>IF(INDEX!$H$17=1,'LA33 (Disadv - SFM)'!AF94,IF(INDEX!$H$17=2,'LA34 (Disadv - TOTSPEC)'!AF94))</f>
        <v>12</v>
      </c>
      <c r="AG95" s="39">
        <f>IF(INDEX!$H$17=1,'LA33 (Disadv - SFM)'!AG94,IF(INDEX!$H$17=2,'LA34 (Disadv - TOTSPEC)'!AG94))</f>
        <v>3</v>
      </c>
      <c r="AH95" s="39">
        <f>IF(INDEX!$H$17=1,'LA33 (Disadv - SFM)'!AH94,IF(INDEX!$H$17=2,'LA34 (Disadv - TOTSPEC)'!AH94))</f>
        <v>5</v>
      </c>
      <c r="AI95" s="39">
        <f>IF(INDEX!$H$17=1,'LA33 (Disadv - SFM)'!AI94,IF(INDEX!$H$17=2,'LA34 (Disadv - TOTSPEC)'!AI94))</f>
        <v>2</v>
      </c>
      <c r="AJ95" s="39" t="str">
        <f>IF(INDEX!$H$17=1,'LA33 (Disadv - SFM)'!AJ94,IF(INDEX!$H$17=2,'LA34 (Disadv - TOTSPEC)'!AJ94))</f>
        <v>-</v>
      </c>
      <c r="AK95" s="39">
        <f>IF(INDEX!$H$17=1,'LA33 (Disadv - SFM)'!AK94,IF(INDEX!$H$17=2,'LA34 (Disadv - TOTSPEC)'!AK94))</f>
        <v>1</v>
      </c>
    </row>
    <row r="96" spans="1:37" s="41" customFormat="1" ht="11.25" x14ac:dyDescent="0.2">
      <c r="A96" s="5" t="s">
        <v>396</v>
      </c>
      <c r="B96" s="100">
        <v>336</v>
      </c>
      <c r="C96" s="5" t="s">
        <v>293</v>
      </c>
      <c r="D96" s="80" t="s">
        <v>132</v>
      </c>
      <c r="E96" s="39">
        <f>IF(INDEX!$H$17=1,'LA33 (Disadv - SFM)'!E95,IF(INDEX!$H$17=2,'LA34 (Disadv - TOTSPEC)'!E95))</f>
        <v>1005</v>
      </c>
      <c r="F96" s="39">
        <f>IF(INDEX!$H$17=1,'LA33 (Disadv - SFM)'!F95,IF(INDEX!$H$17=2,'LA34 (Disadv - TOTSPEC)'!F95))</f>
        <v>1510</v>
      </c>
      <c r="G96" s="39">
        <f>IF(INDEX!$H$17=1,'LA33 (Disadv - SFM)'!G95,IF(INDEX!$H$17=2,'LA34 (Disadv - TOTSPEC)'!G95))</f>
        <v>2515</v>
      </c>
      <c r="H96" s="39">
        <f>IF(INDEX!$H$17=1,'LA33 (Disadv - SFM)'!H95,IF(INDEX!$H$17=2,'LA34 (Disadv - TOTSPEC)'!H95))</f>
        <v>86</v>
      </c>
      <c r="I96" s="39">
        <f>IF(INDEX!$H$17=1,'LA33 (Disadv - SFM)'!I95,IF(INDEX!$H$17=2,'LA34 (Disadv - TOTSPEC)'!I95))</f>
        <v>96</v>
      </c>
      <c r="J96" s="39">
        <f>IF(INDEX!$H$17=1,'LA33 (Disadv - SFM)'!J95,IF(INDEX!$H$17=2,'LA34 (Disadv - TOTSPEC)'!J95))</f>
        <v>92</v>
      </c>
      <c r="K96" s="39">
        <f>IF(INDEX!$H$17=1,'LA33 (Disadv - SFM)'!K95,IF(INDEX!$H$17=2,'LA34 (Disadv - TOTSPEC)'!K95))</f>
        <v>5</v>
      </c>
      <c r="L96" s="39">
        <f>IF(INDEX!$H$17=1,'LA33 (Disadv - SFM)'!L95,IF(INDEX!$H$17=2,'LA34 (Disadv - TOTSPEC)'!L95))</f>
        <v>5</v>
      </c>
      <c r="M96" s="39">
        <f>IF(INDEX!$H$17=1,'LA33 (Disadv - SFM)'!M95,IF(INDEX!$H$17=2,'LA34 (Disadv - TOTSPEC)'!M95))</f>
        <v>5</v>
      </c>
      <c r="N96" s="39">
        <f>IF(INDEX!$H$17=1,'LA33 (Disadv - SFM)'!N95,IF(INDEX!$H$17=2,'LA34 (Disadv - TOTSPEC)'!N95))</f>
        <v>82</v>
      </c>
      <c r="O96" s="39">
        <f>IF(INDEX!$H$17=1,'LA33 (Disadv - SFM)'!O95,IF(INDEX!$H$17=2,'LA34 (Disadv - TOTSPEC)'!O95))</f>
        <v>94</v>
      </c>
      <c r="P96" s="39">
        <f>IF(INDEX!$H$17=1,'LA33 (Disadv - SFM)'!P95,IF(INDEX!$H$17=2,'LA34 (Disadv - TOTSPEC)'!P95))</f>
        <v>89</v>
      </c>
      <c r="Q96" s="39">
        <f>IF(INDEX!$H$17=1,'LA33 (Disadv - SFM)'!Q95,IF(INDEX!$H$17=2,'LA34 (Disadv - TOTSPEC)'!Q95))</f>
        <v>39</v>
      </c>
      <c r="R96" s="39">
        <f>IF(INDEX!$H$17=1,'LA33 (Disadv - SFM)'!R95,IF(INDEX!$H$17=2,'LA34 (Disadv - TOTSPEC)'!R95))</f>
        <v>32</v>
      </c>
      <c r="S96" s="39">
        <f>IF(INDEX!$H$17=1,'LA33 (Disadv - SFM)'!S95,IF(INDEX!$H$17=2,'LA34 (Disadv - TOTSPEC)'!S95))</f>
        <v>35</v>
      </c>
      <c r="T96" s="39">
        <f>IF(INDEX!$H$17=1,'LA33 (Disadv - SFM)'!T95,IF(INDEX!$H$17=2,'LA34 (Disadv - TOTSPEC)'!T95))</f>
        <v>41</v>
      </c>
      <c r="U96" s="39">
        <f>IF(INDEX!$H$17=1,'LA33 (Disadv - SFM)'!U95,IF(INDEX!$H$17=2,'LA34 (Disadv - TOTSPEC)'!U95))</f>
        <v>60</v>
      </c>
      <c r="V96" s="39">
        <f>IF(INDEX!$H$17=1,'LA33 (Disadv - SFM)'!V95,IF(INDEX!$H$17=2,'LA34 (Disadv - TOTSPEC)'!V95))</f>
        <v>52</v>
      </c>
      <c r="W96" s="39">
        <f>IF(INDEX!$H$17=1,'LA33 (Disadv - SFM)'!W95,IF(INDEX!$H$17=2,'LA34 (Disadv - TOTSPEC)'!W95))</f>
        <v>1</v>
      </c>
      <c r="X96" s="39">
        <f>IF(INDEX!$H$17=1,'LA33 (Disadv - SFM)'!X95,IF(INDEX!$H$17=2,'LA34 (Disadv - TOTSPEC)'!X95))</f>
        <v>2</v>
      </c>
      <c r="Y96" s="39">
        <f>IF(INDEX!$H$17=1,'LA33 (Disadv - SFM)'!Y95,IF(INDEX!$H$17=2,'LA34 (Disadv - TOTSPEC)'!Y95))</f>
        <v>1</v>
      </c>
      <c r="Z96" s="39">
        <f>IF(INDEX!$H$17=1,'LA33 (Disadv - SFM)'!Z95,IF(INDEX!$H$17=2,'LA34 (Disadv - TOTSPEC)'!Z95))</f>
        <v>1</v>
      </c>
      <c r="AA96" s="39">
        <f>IF(INDEX!$H$17=1,'LA33 (Disadv - SFM)'!AA95,IF(INDEX!$H$17=2,'LA34 (Disadv - TOTSPEC)'!AA95))</f>
        <v>1</v>
      </c>
      <c r="AB96" s="39">
        <f>IF(INDEX!$H$17=1,'LA33 (Disadv - SFM)'!AB95,IF(INDEX!$H$17=2,'LA34 (Disadv - TOTSPEC)'!AB95))</f>
        <v>1</v>
      </c>
      <c r="AC96" s="39">
        <f>IF(INDEX!$H$17=1,'LA33 (Disadv - SFM)'!AC95,IF(INDEX!$H$17=2,'LA34 (Disadv - TOTSPEC)'!AC95))</f>
        <v>4</v>
      </c>
      <c r="AD96" s="39">
        <f>IF(INDEX!$H$17=1,'LA33 (Disadv - SFM)'!AD95,IF(INDEX!$H$17=2,'LA34 (Disadv - TOTSPEC)'!AD95))</f>
        <v>2</v>
      </c>
      <c r="AE96" s="39">
        <f>IF(INDEX!$H$17=1,'LA33 (Disadv - SFM)'!AE95,IF(INDEX!$H$17=2,'LA34 (Disadv - TOTSPEC)'!AE95))</f>
        <v>3</v>
      </c>
      <c r="AF96" s="39">
        <f>IF(INDEX!$H$17=1,'LA33 (Disadv - SFM)'!AF95,IF(INDEX!$H$17=2,'LA34 (Disadv - TOTSPEC)'!AF95))</f>
        <v>12</v>
      </c>
      <c r="AG96" s="39">
        <f>IF(INDEX!$H$17=1,'LA33 (Disadv - SFM)'!AG95,IF(INDEX!$H$17=2,'LA34 (Disadv - TOTSPEC)'!AG95))</f>
        <v>4</v>
      </c>
      <c r="AH96" s="39">
        <f>IF(INDEX!$H$17=1,'LA33 (Disadv - SFM)'!AH95,IF(INDEX!$H$17=2,'LA34 (Disadv - TOTSPEC)'!AH95))</f>
        <v>7</v>
      </c>
      <c r="AI96" s="39">
        <f>IF(INDEX!$H$17=1,'LA33 (Disadv - SFM)'!AI95,IF(INDEX!$H$17=2,'LA34 (Disadv - TOTSPEC)'!AI95))</f>
        <v>2</v>
      </c>
      <c r="AJ96" s="39" t="str">
        <f>IF(INDEX!$H$17=1,'LA33 (Disadv - SFM)'!AJ95,IF(INDEX!$H$17=2,'LA34 (Disadv - TOTSPEC)'!AJ95))</f>
        <v>-</v>
      </c>
      <c r="AK96" s="39">
        <f>IF(INDEX!$H$17=1,'LA33 (Disadv - SFM)'!AK95,IF(INDEX!$H$17=2,'LA34 (Disadv - TOTSPEC)'!AK95))</f>
        <v>1</v>
      </c>
    </row>
    <row r="97" spans="1:37" s="41" customFormat="1" ht="11.25" x14ac:dyDescent="0.2">
      <c r="A97" s="5" t="s">
        <v>397</v>
      </c>
      <c r="B97" s="100">
        <v>885</v>
      </c>
      <c r="C97" s="5" t="s">
        <v>294</v>
      </c>
      <c r="D97" s="80" t="s">
        <v>132</v>
      </c>
      <c r="E97" s="39">
        <f>IF(INDEX!$H$17=1,'LA33 (Disadv - SFM)'!E96,IF(INDEX!$H$17=2,'LA34 (Disadv - TOTSPEC)'!E96))</f>
        <v>1095</v>
      </c>
      <c r="F97" s="39">
        <f>IF(INDEX!$H$17=1,'LA33 (Disadv - SFM)'!F96,IF(INDEX!$H$17=2,'LA34 (Disadv - TOTSPEC)'!F96))</f>
        <v>4670</v>
      </c>
      <c r="G97" s="39">
        <f>IF(INDEX!$H$17=1,'LA33 (Disadv - SFM)'!G96,IF(INDEX!$H$17=2,'LA34 (Disadv - TOTSPEC)'!G96))</f>
        <v>5765</v>
      </c>
      <c r="H97" s="39">
        <f>IF(INDEX!$H$17=1,'LA33 (Disadv - SFM)'!H96,IF(INDEX!$H$17=2,'LA34 (Disadv - TOTSPEC)'!H96))</f>
        <v>87</v>
      </c>
      <c r="I97" s="39">
        <f>IF(INDEX!$H$17=1,'LA33 (Disadv - SFM)'!I96,IF(INDEX!$H$17=2,'LA34 (Disadv - TOTSPEC)'!I96))</f>
        <v>96</v>
      </c>
      <c r="J97" s="39">
        <f>IF(INDEX!$H$17=1,'LA33 (Disadv - SFM)'!J96,IF(INDEX!$H$17=2,'LA34 (Disadv - TOTSPEC)'!J96))</f>
        <v>94</v>
      </c>
      <c r="K97" s="39">
        <f>IF(INDEX!$H$17=1,'LA33 (Disadv - SFM)'!K96,IF(INDEX!$H$17=2,'LA34 (Disadv - TOTSPEC)'!K96))</f>
        <v>6</v>
      </c>
      <c r="L97" s="39">
        <f>IF(INDEX!$H$17=1,'LA33 (Disadv - SFM)'!L96,IF(INDEX!$H$17=2,'LA34 (Disadv - TOTSPEC)'!L96))</f>
        <v>6</v>
      </c>
      <c r="M97" s="39">
        <f>IF(INDEX!$H$17=1,'LA33 (Disadv - SFM)'!M96,IF(INDEX!$H$17=2,'LA34 (Disadv - TOTSPEC)'!M96))</f>
        <v>6</v>
      </c>
      <c r="N97" s="39">
        <f>IF(INDEX!$H$17=1,'LA33 (Disadv - SFM)'!N96,IF(INDEX!$H$17=2,'LA34 (Disadv - TOTSPEC)'!N96))</f>
        <v>80</v>
      </c>
      <c r="O97" s="39">
        <f>IF(INDEX!$H$17=1,'LA33 (Disadv - SFM)'!O96,IF(INDEX!$H$17=2,'LA34 (Disadv - TOTSPEC)'!O96))</f>
        <v>93</v>
      </c>
      <c r="P97" s="39">
        <f>IF(INDEX!$H$17=1,'LA33 (Disadv - SFM)'!P96,IF(INDEX!$H$17=2,'LA34 (Disadv - TOTSPEC)'!P96))</f>
        <v>91</v>
      </c>
      <c r="Q97" s="39">
        <f>IF(INDEX!$H$17=1,'LA33 (Disadv - SFM)'!Q96,IF(INDEX!$H$17=2,'LA34 (Disadv - TOTSPEC)'!Q96))</f>
        <v>49</v>
      </c>
      <c r="R97" s="39">
        <f>IF(INDEX!$H$17=1,'LA33 (Disadv - SFM)'!R96,IF(INDEX!$H$17=2,'LA34 (Disadv - TOTSPEC)'!R96))</f>
        <v>34</v>
      </c>
      <c r="S97" s="39">
        <f>IF(INDEX!$H$17=1,'LA33 (Disadv - SFM)'!S96,IF(INDEX!$H$17=2,'LA34 (Disadv - TOTSPEC)'!S96))</f>
        <v>37</v>
      </c>
      <c r="T97" s="39">
        <f>IF(INDEX!$H$17=1,'LA33 (Disadv - SFM)'!T96,IF(INDEX!$H$17=2,'LA34 (Disadv - TOTSPEC)'!T96))</f>
        <v>22</v>
      </c>
      <c r="U97" s="39">
        <f>IF(INDEX!$H$17=1,'LA33 (Disadv - SFM)'!U96,IF(INDEX!$H$17=2,'LA34 (Disadv - TOTSPEC)'!U96))</f>
        <v>42</v>
      </c>
      <c r="V97" s="39">
        <f>IF(INDEX!$H$17=1,'LA33 (Disadv - SFM)'!V96,IF(INDEX!$H$17=2,'LA34 (Disadv - TOTSPEC)'!V96))</f>
        <v>38</v>
      </c>
      <c r="W97" s="39">
        <f>IF(INDEX!$H$17=1,'LA33 (Disadv - SFM)'!W96,IF(INDEX!$H$17=2,'LA34 (Disadv - TOTSPEC)'!W96))</f>
        <v>9</v>
      </c>
      <c r="X97" s="39">
        <f>IF(INDEX!$H$17=1,'LA33 (Disadv - SFM)'!X96,IF(INDEX!$H$17=2,'LA34 (Disadv - TOTSPEC)'!X96))</f>
        <v>17</v>
      </c>
      <c r="Y97" s="39">
        <f>IF(INDEX!$H$17=1,'LA33 (Disadv - SFM)'!Y96,IF(INDEX!$H$17=2,'LA34 (Disadv - TOTSPEC)'!Y96))</f>
        <v>15</v>
      </c>
      <c r="Z97" s="39" t="str">
        <f>IF(INDEX!$H$17=1,'LA33 (Disadv - SFM)'!Z96,IF(INDEX!$H$17=2,'LA34 (Disadv - TOTSPEC)'!Z96))</f>
        <v>-</v>
      </c>
      <c r="AA97" s="39">
        <f>IF(INDEX!$H$17=1,'LA33 (Disadv - SFM)'!AA96,IF(INDEX!$H$17=2,'LA34 (Disadv - TOTSPEC)'!AA96))</f>
        <v>1</v>
      </c>
      <c r="AB97" s="39">
        <f>IF(INDEX!$H$17=1,'LA33 (Disadv - SFM)'!AB96,IF(INDEX!$H$17=2,'LA34 (Disadv - TOTSPEC)'!AB96))</f>
        <v>1</v>
      </c>
      <c r="AC97" s="39">
        <f>IF(INDEX!$H$17=1,'LA33 (Disadv - SFM)'!AC96,IF(INDEX!$H$17=2,'LA34 (Disadv - TOTSPEC)'!AC96))</f>
        <v>7</v>
      </c>
      <c r="AD97" s="39">
        <f>IF(INDEX!$H$17=1,'LA33 (Disadv - SFM)'!AD96,IF(INDEX!$H$17=2,'LA34 (Disadv - TOTSPEC)'!AD96))</f>
        <v>3</v>
      </c>
      <c r="AE97" s="39">
        <f>IF(INDEX!$H$17=1,'LA33 (Disadv - SFM)'!AE96,IF(INDEX!$H$17=2,'LA34 (Disadv - TOTSPEC)'!AE96))</f>
        <v>3</v>
      </c>
      <c r="AF97" s="39">
        <f>IF(INDEX!$H$17=1,'LA33 (Disadv - SFM)'!AF96,IF(INDEX!$H$17=2,'LA34 (Disadv - TOTSPEC)'!AF96))</f>
        <v>12</v>
      </c>
      <c r="AG97" s="39">
        <f>IF(INDEX!$H$17=1,'LA33 (Disadv - SFM)'!AG96,IF(INDEX!$H$17=2,'LA34 (Disadv - TOTSPEC)'!AG96))</f>
        <v>3</v>
      </c>
      <c r="AH97" s="39">
        <f>IF(INDEX!$H$17=1,'LA33 (Disadv - SFM)'!AH96,IF(INDEX!$H$17=2,'LA34 (Disadv - TOTSPEC)'!AH96))</f>
        <v>5</v>
      </c>
      <c r="AI97" s="39">
        <f>IF(INDEX!$H$17=1,'LA33 (Disadv - SFM)'!AI96,IF(INDEX!$H$17=2,'LA34 (Disadv - TOTSPEC)'!AI96))</f>
        <v>1</v>
      </c>
      <c r="AJ97" s="39" t="str">
        <f>IF(INDEX!$H$17=1,'LA33 (Disadv - SFM)'!AJ96,IF(INDEX!$H$17=2,'LA34 (Disadv - TOTSPEC)'!AJ96))</f>
        <v>-</v>
      </c>
      <c r="AK97" s="39" t="str">
        <f>IF(INDEX!$H$17=1,'LA33 (Disadv - SFM)'!AK96,IF(INDEX!$H$17=2,'LA34 (Disadv - TOTSPEC)'!AK96))</f>
        <v>-</v>
      </c>
    </row>
    <row r="98" spans="1:37" s="41" customFormat="1" ht="11.25" x14ac:dyDescent="0.2">
      <c r="A98" s="5"/>
      <c r="B98" s="100"/>
      <c r="C98" s="5"/>
      <c r="D98" s="80"/>
      <c r="E98" s="39" t="str">
        <f>IF(INDEX!$H$17=1,'LA33 (Disadv - SFM)'!E97,IF(INDEX!$H$17=2,'LA34 (Disadv - TOTSPEC)'!E97))</f>
        <v/>
      </c>
      <c r="F98" s="39" t="str">
        <f>IF(INDEX!$H$17=1,'LA33 (Disadv - SFM)'!F97,IF(INDEX!$H$17=2,'LA34 (Disadv - TOTSPEC)'!F97))</f>
        <v/>
      </c>
      <c r="G98" s="39" t="str">
        <f>IF(INDEX!$H$17=1,'LA33 (Disadv - SFM)'!G97,IF(INDEX!$H$17=2,'LA34 (Disadv - TOTSPEC)'!G97))</f>
        <v/>
      </c>
      <c r="H98" s="39" t="str">
        <f>IF(INDEX!$H$17=1,'LA33 (Disadv - SFM)'!H97,IF(INDEX!$H$17=2,'LA34 (Disadv - TOTSPEC)'!H97))</f>
        <v/>
      </c>
      <c r="I98" s="39" t="str">
        <f>IF(INDEX!$H$17=1,'LA33 (Disadv - SFM)'!I97,IF(INDEX!$H$17=2,'LA34 (Disadv - TOTSPEC)'!I97))</f>
        <v/>
      </c>
      <c r="J98" s="39" t="str">
        <f>IF(INDEX!$H$17=1,'LA33 (Disadv - SFM)'!J97,IF(INDEX!$H$17=2,'LA34 (Disadv - TOTSPEC)'!J97))</f>
        <v/>
      </c>
      <c r="K98" s="39" t="str">
        <f>IF(INDEX!$H$17=1,'LA33 (Disadv - SFM)'!K97,IF(INDEX!$H$17=2,'LA34 (Disadv - TOTSPEC)'!K97))</f>
        <v/>
      </c>
      <c r="L98" s="39" t="str">
        <f>IF(INDEX!$H$17=1,'LA33 (Disadv - SFM)'!L97,IF(INDEX!$H$17=2,'LA34 (Disadv - TOTSPEC)'!L97))</f>
        <v/>
      </c>
      <c r="M98" s="39" t="str">
        <f>IF(INDEX!$H$17=1,'LA33 (Disadv - SFM)'!M97,IF(INDEX!$H$17=2,'LA34 (Disadv - TOTSPEC)'!M97))</f>
        <v/>
      </c>
      <c r="N98" s="39" t="str">
        <f>IF(INDEX!$H$17=1,'LA33 (Disadv - SFM)'!N97,IF(INDEX!$H$17=2,'LA34 (Disadv - TOTSPEC)'!N97))</f>
        <v/>
      </c>
      <c r="O98" s="39" t="str">
        <f>IF(INDEX!$H$17=1,'LA33 (Disadv - SFM)'!O97,IF(INDEX!$H$17=2,'LA34 (Disadv - TOTSPEC)'!O97))</f>
        <v/>
      </c>
      <c r="P98" s="39" t="str">
        <f>IF(INDEX!$H$17=1,'LA33 (Disadv - SFM)'!P97,IF(INDEX!$H$17=2,'LA34 (Disadv - TOTSPEC)'!P97))</f>
        <v/>
      </c>
      <c r="Q98" s="39" t="str">
        <f>IF(INDEX!$H$17=1,'LA33 (Disadv - SFM)'!Q97,IF(INDEX!$H$17=2,'LA34 (Disadv - TOTSPEC)'!Q97))</f>
        <v/>
      </c>
      <c r="R98" s="39" t="str">
        <f>IF(INDEX!$H$17=1,'LA33 (Disadv - SFM)'!R97,IF(INDEX!$H$17=2,'LA34 (Disadv - TOTSPEC)'!R97))</f>
        <v/>
      </c>
      <c r="S98" s="39" t="str">
        <f>IF(INDEX!$H$17=1,'LA33 (Disadv - SFM)'!S97,IF(INDEX!$H$17=2,'LA34 (Disadv - TOTSPEC)'!S97))</f>
        <v/>
      </c>
      <c r="T98" s="39" t="str">
        <f>IF(INDEX!$H$17=1,'LA33 (Disadv - SFM)'!T97,IF(INDEX!$H$17=2,'LA34 (Disadv - TOTSPEC)'!T97))</f>
        <v/>
      </c>
      <c r="U98" s="39" t="str">
        <f>IF(INDEX!$H$17=1,'LA33 (Disadv - SFM)'!U97,IF(INDEX!$H$17=2,'LA34 (Disadv - TOTSPEC)'!U97))</f>
        <v/>
      </c>
      <c r="V98" s="39" t="str">
        <f>IF(INDEX!$H$17=1,'LA33 (Disadv - SFM)'!V97,IF(INDEX!$H$17=2,'LA34 (Disadv - TOTSPEC)'!V97))</f>
        <v/>
      </c>
      <c r="W98" s="39" t="str">
        <f>IF(INDEX!$H$17=1,'LA33 (Disadv - SFM)'!W97,IF(INDEX!$H$17=2,'LA34 (Disadv - TOTSPEC)'!W97))</f>
        <v/>
      </c>
      <c r="X98" s="39" t="str">
        <f>IF(INDEX!$H$17=1,'LA33 (Disadv - SFM)'!X97,IF(INDEX!$H$17=2,'LA34 (Disadv - TOTSPEC)'!X97))</f>
        <v/>
      </c>
      <c r="Y98" s="39" t="str">
        <f>IF(INDEX!$H$17=1,'LA33 (Disadv - SFM)'!Y97,IF(INDEX!$H$17=2,'LA34 (Disadv - TOTSPEC)'!Y97))</f>
        <v/>
      </c>
      <c r="Z98" s="39" t="str">
        <f>IF(INDEX!$H$17=1,'LA33 (Disadv - SFM)'!Z97,IF(INDEX!$H$17=2,'LA34 (Disadv - TOTSPEC)'!Z97))</f>
        <v/>
      </c>
      <c r="AA98" s="39" t="str">
        <f>IF(INDEX!$H$17=1,'LA33 (Disadv - SFM)'!AA97,IF(INDEX!$H$17=2,'LA34 (Disadv - TOTSPEC)'!AA97))</f>
        <v/>
      </c>
      <c r="AB98" s="39" t="str">
        <f>IF(INDEX!$H$17=1,'LA33 (Disadv - SFM)'!AB97,IF(INDEX!$H$17=2,'LA34 (Disadv - TOTSPEC)'!AB97))</f>
        <v/>
      </c>
      <c r="AC98" s="39" t="str">
        <f>IF(INDEX!$H$17=1,'LA33 (Disadv - SFM)'!AC97,IF(INDEX!$H$17=2,'LA34 (Disadv - TOTSPEC)'!AC97))</f>
        <v/>
      </c>
      <c r="AD98" s="39" t="str">
        <f>IF(INDEX!$H$17=1,'LA33 (Disadv - SFM)'!AD97,IF(INDEX!$H$17=2,'LA34 (Disadv - TOTSPEC)'!AD97))</f>
        <v/>
      </c>
      <c r="AE98" s="39" t="str">
        <f>IF(INDEX!$H$17=1,'LA33 (Disadv - SFM)'!AE97,IF(INDEX!$H$17=2,'LA34 (Disadv - TOTSPEC)'!AE97))</f>
        <v/>
      </c>
      <c r="AF98" s="39" t="str">
        <f>IF(INDEX!$H$17=1,'LA33 (Disadv - SFM)'!AF97,IF(INDEX!$H$17=2,'LA34 (Disadv - TOTSPEC)'!AF97))</f>
        <v/>
      </c>
      <c r="AG98" s="39" t="str">
        <f>IF(INDEX!$H$17=1,'LA33 (Disadv - SFM)'!AG97,IF(INDEX!$H$17=2,'LA34 (Disadv - TOTSPEC)'!AG97))</f>
        <v/>
      </c>
      <c r="AH98" s="39" t="str">
        <f>IF(INDEX!$H$17=1,'LA33 (Disadv - SFM)'!AH97,IF(INDEX!$H$17=2,'LA34 (Disadv - TOTSPEC)'!AH97))</f>
        <v/>
      </c>
      <c r="AI98" s="39" t="str">
        <f>IF(INDEX!$H$17=1,'LA33 (Disadv - SFM)'!AI97,IF(INDEX!$H$17=2,'LA34 (Disadv - TOTSPEC)'!AI97))</f>
        <v/>
      </c>
      <c r="AJ98" s="39" t="str">
        <f>IF(INDEX!$H$17=1,'LA33 (Disadv - SFM)'!AJ97,IF(INDEX!$H$17=2,'LA34 (Disadv - TOTSPEC)'!AJ97))</f>
        <v/>
      </c>
      <c r="AK98" s="39" t="str">
        <f>IF(INDEX!$H$17=1,'LA33 (Disadv - SFM)'!AK97,IF(INDEX!$H$17=2,'LA34 (Disadv - TOTSPEC)'!AK97))</f>
        <v/>
      </c>
    </row>
    <row r="99" spans="1:37" s="48" customFormat="1" ht="11.25" x14ac:dyDescent="0.2">
      <c r="A99" s="102" t="s">
        <v>398</v>
      </c>
      <c r="B99" s="86" t="s">
        <v>399</v>
      </c>
      <c r="C99" s="99" t="s">
        <v>127</v>
      </c>
      <c r="D99" s="93"/>
      <c r="E99" s="39">
        <f>IF(INDEX!$H$17=1,'LA33 (Disadv - SFM)'!E98,IF(INDEX!$H$17=2,'LA34 (Disadv - TOTSPEC)'!E98))</f>
        <v>13025</v>
      </c>
      <c r="F99" s="39">
        <f>IF(INDEX!$H$17=1,'LA33 (Disadv - SFM)'!F98,IF(INDEX!$H$17=2,'LA34 (Disadv - TOTSPEC)'!F98))</f>
        <v>49630</v>
      </c>
      <c r="G99" s="39">
        <f>IF(INDEX!$H$17=1,'LA33 (Disadv - SFM)'!G98,IF(INDEX!$H$17=2,'LA34 (Disadv - TOTSPEC)'!G98))</f>
        <v>62655</v>
      </c>
      <c r="H99" s="39">
        <f>IF(INDEX!$H$17=1,'LA33 (Disadv - SFM)'!H98,IF(INDEX!$H$17=2,'LA34 (Disadv - TOTSPEC)'!H98))</f>
        <v>88</v>
      </c>
      <c r="I99" s="39">
        <f>IF(INDEX!$H$17=1,'LA33 (Disadv - SFM)'!I98,IF(INDEX!$H$17=2,'LA34 (Disadv - TOTSPEC)'!I98))</f>
        <v>96</v>
      </c>
      <c r="J99" s="39">
        <f>IF(INDEX!$H$17=1,'LA33 (Disadv - SFM)'!J98,IF(INDEX!$H$17=2,'LA34 (Disadv - TOTSPEC)'!J98))</f>
        <v>94</v>
      </c>
      <c r="K99" s="39">
        <f>IF(INDEX!$H$17=1,'LA33 (Disadv - SFM)'!K98,IF(INDEX!$H$17=2,'LA34 (Disadv - TOTSPEC)'!K98))</f>
        <v>5</v>
      </c>
      <c r="L99" s="39">
        <f>IF(INDEX!$H$17=1,'LA33 (Disadv - SFM)'!L98,IF(INDEX!$H$17=2,'LA34 (Disadv - TOTSPEC)'!L98))</f>
        <v>6</v>
      </c>
      <c r="M99" s="39">
        <f>IF(INDEX!$H$17=1,'LA33 (Disadv - SFM)'!M98,IF(INDEX!$H$17=2,'LA34 (Disadv - TOTSPEC)'!M98))</f>
        <v>6</v>
      </c>
      <c r="N99" s="39">
        <f>IF(INDEX!$H$17=1,'LA33 (Disadv - SFM)'!N98,IF(INDEX!$H$17=2,'LA34 (Disadv - TOTSPEC)'!N98))</f>
        <v>83</v>
      </c>
      <c r="O99" s="39">
        <f>IF(INDEX!$H$17=1,'LA33 (Disadv - SFM)'!O98,IF(INDEX!$H$17=2,'LA34 (Disadv - TOTSPEC)'!O98))</f>
        <v>93</v>
      </c>
      <c r="P99" s="39">
        <f>IF(INDEX!$H$17=1,'LA33 (Disadv - SFM)'!P98,IF(INDEX!$H$17=2,'LA34 (Disadv - TOTSPEC)'!P98))</f>
        <v>91</v>
      </c>
      <c r="Q99" s="39">
        <f>IF(INDEX!$H$17=1,'LA33 (Disadv - SFM)'!Q98,IF(INDEX!$H$17=2,'LA34 (Disadv - TOTSPEC)'!Q98))</f>
        <v>48</v>
      </c>
      <c r="R99" s="39">
        <f>IF(INDEX!$H$17=1,'LA33 (Disadv - SFM)'!R98,IF(INDEX!$H$17=2,'LA34 (Disadv - TOTSPEC)'!R98))</f>
        <v>34</v>
      </c>
      <c r="S99" s="39">
        <f>IF(INDEX!$H$17=1,'LA33 (Disadv - SFM)'!S98,IF(INDEX!$H$17=2,'LA34 (Disadv - TOTSPEC)'!S98))</f>
        <v>37</v>
      </c>
      <c r="T99" s="39">
        <f>IF(INDEX!$H$17=1,'LA33 (Disadv - SFM)'!T98,IF(INDEX!$H$17=2,'LA34 (Disadv - TOTSPEC)'!T98))</f>
        <v>26</v>
      </c>
      <c r="U99" s="39">
        <f>IF(INDEX!$H$17=1,'LA33 (Disadv - SFM)'!U98,IF(INDEX!$H$17=2,'LA34 (Disadv - TOTSPEC)'!U98))</f>
        <v>47</v>
      </c>
      <c r="V99" s="39">
        <f>IF(INDEX!$H$17=1,'LA33 (Disadv - SFM)'!V98,IF(INDEX!$H$17=2,'LA34 (Disadv - TOTSPEC)'!V98))</f>
        <v>43</v>
      </c>
      <c r="W99" s="39">
        <f>IF(INDEX!$H$17=1,'LA33 (Disadv - SFM)'!W98,IF(INDEX!$H$17=2,'LA34 (Disadv - TOTSPEC)'!W98))</f>
        <v>9</v>
      </c>
      <c r="X99" s="39">
        <f>IF(INDEX!$H$17=1,'LA33 (Disadv - SFM)'!X98,IF(INDEX!$H$17=2,'LA34 (Disadv - TOTSPEC)'!X98))</f>
        <v>11</v>
      </c>
      <c r="Y99" s="39">
        <f>IF(INDEX!$H$17=1,'LA33 (Disadv - SFM)'!Y98,IF(INDEX!$H$17=2,'LA34 (Disadv - TOTSPEC)'!Y98))</f>
        <v>11</v>
      </c>
      <c r="Z99" s="39">
        <f>IF(INDEX!$H$17=1,'LA33 (Disadv - SFM)'!Z98,IF(INDEX!$H$17=2,'LA34 (Disadv - TOTSPEC)'!Z98))</f>
        <v>1</v>
      </c>
      <c r="AA99" s="39">
        <f>IF(INDEX!$H$17=1,'LA33 (Disadv - SFM)'!AA98,IF(INDEX!$H$17=2,'LA34 (Disadv - TOTSPEC)'!AA98))</f>
        <v>1</v>
      </c>
      <c r="AB99" s="39">
        <f>IF(INDEX!$H$17=1,'LA33 (Disadv - SFM)'!AB98,IF(INDEX!$H$17=2,'LA34 (Disadv - TOTSPEC)'!AB98))</f>
        <v>1</v>
      </c>
      <c r="AC99" s="39">
        <f>IF(INDEX!$H$17=1,'LA33 (Disadv - SFM)'!AC98,IF(INDEX!$H$17=2,'LA34 (Disadv - TOTSPEC)'!AC98))</f>
        <v>5</v>
      </c>
      <c r="AD99" s="39">
        <f>IF(INDEX!$H$17=1,'LA33 (Disadv - SFM)'!AD98,IF(INDEX!$H$17=2,'LA34 (Disadv - TOTSPEC)'!AD98))</f>
        <v>3</v>
      </c>
      <c r="AE99" s="39">
        <f>IF(INDEX!$H$17=1,'LA33 (Disadv - SFM)'!AE98,IF(INDEX!$H$17=2,'LA34 (Disadv - TOTSPEC)'!AE98))</f>
        <v>3</v>
      </c>
      <c r="AF99" s="39">
        <f>IF(INDEX!$H$17=1,'LA33 (Disadv - SFM)'!AF98,IF(INDEX!$H$17=2,'LA34 (Disadv - TOTSPEC)'!AF98))</f>
        <v>11</v>
      </c>
      <c r="AG99" s="39">
        <f>IF(INDEX!$H$17=1,'LA33 (Disadv - SFM)'!AG98,IF(INDEX!$H$17=2,'LA34 (Disadv - TOTSPEC)'!AG98))</f>
        <v>3</v>
      </c>
      <c r="AH99" s="39">
        <f>IF(INDEX!$H$17=1,'LA33 (Disadv - SFM)'!AH98,IF(INDEX!$H$17=2,'LA34 (Disadv - TOTSPEC)'!AH98))</f>
        <v>5</v>
      </c>
      <c r="AI99" s="39">
        <f>IF(INDEX!$H$17=1,'LA33 (Disadv - SFM)'!AI98,IF(INDEX!$H$17=2,'LA34 (Disadv - TOTSPEC)'!AI98))</f>
        <v>1</v>
      </c>
      <c r="AJ99" s="39">
        <f>IF(INDEX!$H$17=1,'LA33 (Disadv - SFM)'!AJ98,IF(INDEX!$H$17=2,'LA34 (Disadv - TOTSPEC)'!AJ98))</f>
        <v>1</v>
      </c>
      <c r="AK99" s="39">
        <f>IF(INDEX!$H$17=1,'LA33 (Disadv - SFM)'!AK98,IF(INDEX!$H$17=2,'LA34 (Disadv - TOTSPEC)'!AK98))</f>
        <v>1</v>
      </c>
    </row>
    <row r="100" spans="1:37" s="41" customFormat="1" ht="11.25" x14ac:dyDescent="0.2">
      <c r="A100" s="101"/>
      <c r="B100" s="100"/>
      <c r="C100" s="96"/>
      <c r="D100" s="80"/>
      <c r="E100" s="39" t="str">
        <f>IF(INDEX!$H$17=1,'LA33 (Disadv - SFM)'!E99,IF(INDEX!$H$17=2,'LA34 (Disadv - TOTSPEC)'!E99))</f>
        <v/>
      </c>
      <c r="F100" s="39" t="str">
        <f>IF(INDEX!$H$17=1,'LA33 (Disadv - SFM)'!F99,IF(INDEX!$H$17=2,'LA34 (Disadv - TOTSPEC)'!F99))</f>
        <v/>
      </c>
      <c r="G100" s="39" t="str">
        <f>IF(INDEX!$H$17=1,'LA33 (Disadv - SFM)'!G99,IF(INDEX!$H$17=2,'LA34 (Disadv - TOTSPEC)'!G99))</f>
        <v/>
      </c>
      <c r="H100" s="39" t="str">
        <f>IF(INDEX!$H$17=1,'LA33 (Disadv - SFM)'!H99,IF(INDEX!$H$17=2,'LA34 (Disadv - TOTSPEC)'!H99))</f>
        <v/>
      </c>
      <c r="I100" s="39" t="str">
        <f>IF(INDEX!$H$17=1,'LA33 (Disadv - SFM)'!I99,IF(INDEX!$H$17=2,'LA34 (Disadv - TOTSPEC)'!I99))</f>
        <v/>
      </c>
      <c r="J100" s="39" t="str">
        <f>IF(INDEX!$H$17=1,'LA33 (Disadv - SFM)'!J99,IF(INDEX!$H$17=2,'LA34 (Disadv - TOTSPEC)'!J99))</f>
        <v/>
      </c>
      <c r="K100" s="39" t="str">
        <f>IF(INDEX!$H$17=1,'LA33 (Disadv - SFM)'!K99,IF(INDEX!$H$17=2,'LA34 (Disadv - TOTSPEC)'!K99))</f>
        <v/>
      </c>
      <c r="L100" s="39" t="str">
        <f>IF(INDEX!$H$17=1,'LA33 (Disadv - SFM)'!L99,IF(INDEX!$H$17=2,'LA34 (Disadv - TOTSPEC)'!L99))</f>
        <v/>
      </c>
      <c r="M100" s="39" t="str">
        <f>IF(INDEX!$H$17=1,'LA33 (Disadv - SFM)'!M99,IF(INDEX!$H$17=2,'LA34 (Disadv - TOTSPEC)'!M99))</f>
        <v/>
      </c>
      <c r="N100" s="39" t="str">
        <f>IF(INDEX!$H$17=1,'LA33 (Disadv - SFM)'!N99,IF(INDEX!$H$17=2,'LA34 (Disadv - TOTSPEC)'!N99))</f>
        <v/>
      </c>
      <c r="O100" s="39" t="str">
        <f>IF(INDEX!$H$17=1,'LA33 (Disadv - SFM)'!O99,IF(INDEX!$H$17=2,'LA34 (Disadv - TOTSPEC)'!O99))</f>
        <v/>
      </c>
      <c r="P100" s="39" t="str">
        <f>IF(INDEX!$H$17=1,'LA33 (Disadv - SFM)'!P99,IF(INDEX!$H$17=2,'LA34 (Disadv - TOTSPEC)'!P99))</f>
        <v/>
      </c>
      <c r="Q100" s="39" t="str">
        <f>IF(INDEX!$H$17=1,'LA33 (Disadv - SFM)'!Q99,IF(INDEX!$H$17=2,'LA34 (Disadv - TOTSPEC)'!Q99))</f>
        <v/>
      </c>
      <c r="R100" s="39" t="str">
        <f>IF(INDEX!$H$17=1,'LA33 (Disadv - SFM)'!R99,IF(INDEX!$H$17=2,'LA34 (Disadv - TOTSPEC)'!R99))</f>
        <v/>
      </c>
      <c r="S100" s="39" t="str">
        <f>IF(INDEX!$H$17=1,'LA33 (Disadv - SFM)'!S99,IF(INDEX!$H$17=2,'LA34 (Disadv - TOTSPEC)'!S99))</f>
        <v/>
      </c>
      <c r="T100" s="39" t="str">
        <f>IF(INDEX!$H$17=1,'LA33 (Disadv - SFM)'!T99,IF(INDEX!$H$17=2,'LA34 (Disadv - TOTSPEC)'!T99))</f>
        <v/>
      </c>
      <c r="U100" s="39" t="str">
        <f>IF(INDEX!$H$17=1,'LA33 (Disadv - SFM)'!U99,IF(INDEX!$H$17=2,'LA34 (Disadv - TOTSPEC)'!U99))</f>
        <v/>
      </c>
      <c r="V100" s="39" t="str">
        <f>IF(INDEX!$H$17=1,'LA33 (Disadv - SFM)'!V99,IF(INDEX!$H$17=2,'LA34 (Disadv - TOTSPEC)'!V99))</f>
        <v/>
      </c>
      <c r="W100" s="39" t="str">
        <f>IF(INDEX!$H$17=1,'LA33 (Disadv - SFM)'!W99,IF(INDEX!$H$17=2,'LA34 (Disadv - TOTSPEC)'!W99))</f>
        <v/>
      </c>
      <c r="X100" s="39" t="str">
        <f>IF(INDEX!$H$17=1,'LA33 (Disadv - SFM)'!X99,IF(INDEX!$H$17=2,'LA34 (Disadv - TOTSPEC)'!X99))</f>
        <v/>
      </c>
      <c r="Y100" s="39" t="str">
        <f>IF(INDEX!$H$17=1,'LA33 (Disadv - SFM)'!Y99,IF(INDEX!$H$17=2,'LA34 (Disadv - TOTSPEC)'!Y99))</f>
        <v/>
      </c>
      <c r="Z100" s="39" t="str">
        <f>IF(INDEX!$H$17=1,'LA33 (Disadv - SFM)'!Z99,IF(INDEX!$H$17=2,'LA34 (Disadv - TOTSPEC)'!Z99))</f>
        <v/>
      </c>
      <c r="AA100" s="39" t="str">
        <f>IF(INDEX!$H$17=1,'LA33 (Disadv - SFM)'!AA99,IF(INDEX!$H$17=2,'LA34 (Disadv - TOTSPEC)'!AA99))</f>
        <v/>
      </c>
      <c r="AB100" s="39" t="str">
        <f>IF(INDEX!$H$17=1,'LA33 (Disadv - SFM)'!AB99,IF(INDEX!$H$17=2,'LA34 (Disadv - TOTSPEC)'!AB99))</f>
        <v/>
      </c>
      <c r="AC100" s="39" t="str">
        <f>IF(INDEX!$H$17=1,'LA33 (Disadv - SFM)'!AC99,IF(INDEX!$H$17=2,'LA34 (Disadv - TOTSPEC)'!AC99))</f>
        <v/>
      </c>
      <c r="AD100" s="39" t="str">
        <f>IF(INDEX!$H$17=1,'LA33 (Disadv - SFM)'!AD99,IF(INDEX!$H$17=2,'LA34 (Disadv - TOTSPEC)'!AD99))</f>
        <v/>
      </c>
      <c r="AE100" s="39" t="str">
        <f>IF(INDEX!$H$17=1,'LA33 (Disadv - SFM)'!AE99,IF(INDEX!$H$17=2,'LA34 (Disadv - TOTSPEC)'!AE99))</f>
        <v/>
      </c>
      <c r="AF100" s="39" t="str">
        <f>IF(INDEX!$H$17=1,'LA33 (Disadv - SFM)'!AF99,IF(INDEX!$H$17=2,'LA34 (Disadv - TOTSPEC)'!AF99))</f>
        <v/>
      </c>
      <c r="AG100" s="39" t="str">
        <f>IF(INDEX!$H$17=1,'LA33 (Disadv - SFM)'!AG99,IF(INDEX!$H$17=2,'LA34 (Disadv - TOTSPEC)'!AG99))</f>
        <v/>
      </c>
      <c r="AH100" s="39" t="str">
        <f>IF(INDEX!$H$17=1,'LA33 (Disadv - SFM)'!AH99,IF(INDEX!$H$17=2,'LA34 (Disadv - TOTSPEC)'!AH99))</f>
        <v/>
      </c>
      <c r="AI100" s="39" t="str">
        <f>IF(INDEX!$H$17=1,'LA33 (Disadv - SFM)'!AI99,IF(INDEX!$H$17=2,'LA34 (Disadv - TOTSPEC)'!AI99))</f>
        <v/>
      </c>
      <c r="AJ100" s="39" t="str">
        <f>IF(INDEX!$H$17=1,'LA33 (Disadv - SFM)'!AJ99,IF(INDEX!$H$17=2,'LA34 (Disadv - TOTSPEC)'!AJ99))</f>
        <v/>
      </c>
      <c r="AK100" s="39" t="str">
        <f>IF(INDEX!$H$17=1,'LA33 (Disadv - SFM)'!AK99,IF(INDEX!$H$17=2,'LA34 (Disadv - TOTSPEC)'!AK99))</f>
        <v/>
      </c>
    </row>
    <row r="101" spans="1:37" s="41" customFormat="1" ht="11.25" x14ac:dyDescent="0.2">
      <c r="A101" s="5" t="s">
        <v>400</v>
      </c>
      <c r="B101" s="100">
        <v>822</v>
      </c>
      <c r="C101" s="5" t="s">
        <v>126</v>
      </c>
      <c r="D101" s="80" t="s">
        <v>127</v>
      </c>
      <c r="E101" s="39">
        <f>IF(INDEX!$H$17=1,'LA33 (Disadv - SFM)'!E100,IF(INDEX!$H$17=2,'LA34 (Disadv - TOTSPEC)'!E100))</f>
        <v>420</v>
      </c>
      <c r="F101" s="39">
        <f>IF(INDEX!$H$17=1,'LA33 (Disadv - SFM)'!F100,IF(INDEX!$H$17=2,'LA34 (Disadv - TOTSPEC)'!F100))</f>
        <v>1430</v>
      </c>
      <c r="G101" s="39">
        <f>IF(INDEX!$H$17=1,'LA33 (Disadv - SFM)'!G100,IF(INDEX!$H$17=2,'LA34 (Disadv - TOTSPEC)'!G100))</f>
        <v>1845</v>
      </c>
      <c r="H101" s="39">
        <f>IF(INDEX!$H$17=1,'LA33 (Disadv - SFM)'!H100,IF(INDEX!$H$17=2,'LA34 (Disadv - TOTSPEC)'!H100))</f>
        <v>84</v>
      </c>
      <c r="I101" s="39">
        <f>IF(INDEX!$H$17=1,'LA33 (Disadv - SFM)'!I100,IF(INDEX!$H$17=2,'LA34 (Disadv - TOTSPEC)'!I100))</f>
        <v>96</v>
      </c>
      <c r="J101" s="39">
        <f>IF(INDEX!$H$17=1,'LA33 (Disadv - SFM)'!J100,IF(INDEX!$H$17=2,'LA34 (Disadv - TOTSPEC)'!J100))</f>
        <v>93</v>
      </c>
      <c r="K101" s="39">
        <f>IF(INDEX!$H$17=1,'LA33 (Disadv - SFM)'!K100,IF(INDEX!$H$17=2,'LA34 (Disadv - TOTSPEC)'!K100))</f>
        <v>3</v>
      </c>
      <c r="L101" s="39">
        <f>IF(INDEX!$H$17=1,'LA33 (Disadv - SFM)'!L100,IF(INDEX!$H$17=2,'LA34 (Disadv - TOTSPEC)'!L100))</f>
        <v>5</v>
      </c>
      <c r="M101" s="39">
        <f>IF(INDEX!$H$17=1,'LA33 (Disadv - SFM)'!M100,IF(INDEX!$H$17=2,'LA34 (Disadv - TOTSPEC)'!M100))</f>
        <v>4</v>
      </c>
      <c r="N101" s="39">
        <f>IF(INDEX!$H$17=1,'LA33 (Disadv - SFM)'!N100,IF(INDEX!$H$17=2,'LA34 (Disadv - TOTSPEC)'!N100))</f>
        <v>82</v>
      </c>
      <c r="O101" s="39">
        <f>IF(INDEX!$H$17=1,'LA33 (Disadv - SFM)'!O100,IF(INDEX!$H$17=2,'LA34 (Disadv - TOTSPEC)'!O100))</f>
        <v>94</v>
      </c>
      <c r="P101" s="39">
        <f>IF(INDEX!$H$17=1,'LA33 (Disadv - SFM)'!P100,IF(INDEX!$H$17=2,'LA34 (Disadv - TOTSPEC)'!P100))</f>
        <v>91</v>
      </c>
      <c r="Q101" s="39">
        <f>IF(INDEX!$H$17=1,'LA33 (Disadv - SFM)'!Q100,IF(INDEX!$H$17=2,'LA34 (Disadv - TOTSPEC)'!Q100))</f>
        <v>41</v>
      </c>
      <c r="R101" s="39">
        <f>IF(INDEX!$H$17=1,'LA33 (Disadv - SFM)'!R100,IF(INDEX!$H$17=2,'LA34 (Disadv - TOTSPEC)'!R100))</f>
        <v>33</v>
      </c>
      <c r="S101" s="39">
        <f>IF(INDEX!$H$17=1,'LA33 (Disadv - SFM)'!S100,IF(INDEX!$H$17=2,'LA34 (Disadv - TOTSPEC)'!S100))</f>
        <v>35</v>
      </c>
      <c r="T101" s="39">
        <f>IF(INDEX!$H$17=1,'LA33 (Disadv - SFM)'!T100,IF(INDEX!$H$17=2,'LA34 (Disadv - TOTSPEC)'!T100))</f>
        <v>40</v>
      </c>
      <c r="U101" s="39">
        <f>IF(INDEX!$H$17=1,'LA33 (Disadv - SFM)'!U100,IF(INDEX!$H$17=2,'LA34 (Disadv - TOTSPEC)'!U100))</f>
        <v>60</v>
      </c>
      <c r="V101" s="39">
        <f>IF(INDEX!$H$17=1,'LA33 (Disadv - SFM)'!V100,IF(INDEX!$H$17=2,'LA34 (Disadv - TOTSPEC)'!V100))</f>
        <v>56</v>
      </c>
      <c r="W101" s="39" t="str">
        <f>IF(INDEX!$H$17=1,'LA33 (Disadv - SFM)'!W100,IF(INDEX!$H$17=2,'LA34 (Disadv - TOTSPEC)'!W100))</f>
        <v>x</v>
      </c>
      <c r="X101" s="39" t="str">
        <f>IF(INDEX!$H$17=1,'LA33 (Disadv - SFM)'!X100,IF(INDEX!$H$17=2,'LA34 (Disadv - TOTSPEC)'!X100))</f>
        <v>x</v>
      </c>
      <c r="Y101" s="39" t="str">
        <f>IF(INDEX!$H$17=1,'LA33 (Disadv - SFM)'!Y100,IF(INDEX!$H$17=2,'LA34 (Disadv - TOTSPEC)'!Y100))</f>
        <v>x</v>
      </c>
      <c r="Z101" s="39" t="str">
        <f>IF(INDEX!$H$17=1,'LA33 (Disadv - SFM)'!Z100,IF(INDEX!$H$17=2,'LA34 (Disadv - TOTSPEC)'!Z100))</f>
        <v>x</v>
      </c>
      <c r="AA101" s="39" t="str">
        <f>IF(INDEX!$H$17=1,'LA33 (Disadv - SFM)'!AA100,IF(INDEX!$H$17=2,'LA34 (Disadv - TOTSPEC)'!AA100))</f>
        <v>x</v>
      </c>
      <c r="AB101" s="39" t="str">
        <f>IF(INDEX!$H$17=1,'LA33 (Disadv - SFM)'!AB100,IF(INDEX!$H$17=2,'LA34 (Disadv - TOTSPEC)'!AB100))</f>
        <v>x</v>
      </c>
      <c r="AC101" s="39">
        <f>IF(INDEX!$H$17=1,'LA33 (Disadv - SFM)'!AC100,IF(INDEX!$H$17=2,'LA34 (Disadv - TOTSPEC)'!AC100))</f>
        <v>2</v>
      </c>
      <c r="AD101" s="39">
        <f>IF(INDEX!$H$17=1,'LA33 (Disadv - SFM)'!AD100,IF(INDEX!$H$17=2,'LA34 (Disadv - TOTSPEC)'!AD100))</f>
        <v>2</v>
      </c>
      <c r="AE101" s="39">
        <f>IF(INDEX!$H$17=1,'LA33 (Disadv - SFM)'!AE100,IF(INDEX!$H$17=2,'LA34 (Disadv - TOTSPEC)'!AE100))</f>
        <v>2</v>
      </c>
      <c r="AF101" s="39">
        <f>IF(INDEX!$H$17=1,'LA33 (Disadv - SFM)'!AF100,IF(INDEX!$H$17=2,'LA34 (Disadv - TOTSPEC)'!AF100))</f>
        <v>15</v>
      </c>
      <c r="AG101" s="39">
        <f>IF(INDEX!$H$17=1,'LA33 (Disadv - SFM)'!AG100,IF(INDEX!$H$17=2,'LA34 (Disadv - TOTSPEC)'!AG100))</f>
        <v>4</v>
      </c>
      <c r="AH101" s="39">
        <f>IF(INDEX!$H$17=1,'LA33 (Disadv - SFM)'!AH100,IF(INDEX!$H$17=2,'LA34 (Disadv - TOTSPEC)'!AH100))</f>
        <v>6</v>
      </c>
      <c r="AI101" s="39">
        <f>IF(INDEX!$H$17=1,'LA33 (Disadv - SFM)'!AI100,IF(INDEX!$H$17=2,'LA34 (Disadv - TOTSPEC)'!AI100))</f>
        <v>1</v>
      </c>
      <c r="AJ101" s="39">
        <f>IF(INDEX!$H$17=1,'LA33 (Disadv - SFM)'!AJ100,IF(INDEX!$H$17=2,'LA34 (Disadv - TOTSPEC)'!AJ100))</f>
        <v>1</v>
      </c>
      <c r="AK101" s="39">
        <f>IF(INDEX!$H$17=1,'LA33 (Disadv - SFM)'!AK100,IF(INDEX!$H$17=2,'LA34 (Disadv - TOTSPEC)'!AK100))</f>
        <v>1</v>
      </c>
    </row>
    <row r="102" spans="1:37" s="41" customFormat="1" ht="11.25" x14ac:dyDescent="0.2">
      <c r="A102" s="5" t="s">
        <v>401</v>
      </c>
      <c r="B102" s="100">
        <v>873</v>
      </c>
      <c r="C102" s="5" t="s">
        <v>154</v>
      </c>
      <c r="D102" s="80" t="s">
        <v>127</v>
      </c>
      <c r="E102" s="39">
        <f>IF(INDEX!$H$17=1,'LA33 (Disadv - SFM)'!E101,IF(INDEX!$H$17=2,'LA34 (Disadv - TOTSPEC)'!E101))</f>
        <v>1020</v>
      </c>
      <c r="F102" s="39">
        <f>IF(INDEX!$H$17=1,'LA33 (Disadv - SFM)'!F101,IF(INDEX!$H$17=2,'LA34 (Disadv - TOTSPEC)'!F101))</f>
        <v>4770</v>
      </c>
      <c r="G102" s="39">
        <f>IF(INDEX!$H$17=1,'LA33 (Disadv - SFM)'!G101,IF(INDEX!$H$17=2,'LA34 (Disadv - TOTSPEC)'!G101))</f>
        <v>5790</v>
      </c>
      <c r="H102" s="39">
        <f>IF(INDEX!$H$17=1,'LA33 (Disadv - SFM)'!H101,IF(INDEX!$H$17=2,'LA34 (Disadv - TOTSPEC)'!H101))</f>
        <v>87</v>
      </c>
      <c r="I102" s="39">
        <f>IF(INDEX!$H$17=1,'LA33 (Disadv - SFM)'!I101,IF(INDEX!$H$17=2,'LA34 (Disadv - TOTSPEC)'!I101))</f>
        <v>96</v>
      </c>
      <c r="J102" s="39">
        <f>IF(INDEX!$H$17=1,'LA33 (Disadv - SFM)'!J101,IF(INDEX!$H$17=2,'LA34 (Disadv - TOTSPEC)'!J101))</f>
        <v>94</v>
      </c>
      <c r="K102" s="39">
        <f>IF(INDEX!$H$17=1,'LA33 (Disadv - SFM)'!K101,IF(INDEX!$H$17=2,'LA34 (Disadv - TOTSPEC)'!K101))</f>
        <v>5</v>
      </c>
      <c r="L102" s="39">
        <f>IF(INDEX!$H$17=1,'LA33 (Disadv - SFM)'!L101,IF(INDEX!$H$17=2,'LA34 (Disadv - TOTSPEC)'!L101))</f>
        <v>6</v>
      </c>
      <c r="M102" s="39">
        <f>IF(INDEX!$H$17=1,'LA33 (Disadv - SFM)'!M101,IF(INDEX!$H$17=2,'LA34 (Disadv - TOTSPEC)'!M101))</f>
        <v>6</v>
      </c>
      <c r="N102" s="39">
        <f>IF(INDEX!$H$17=1,'LA33 (Disadv - SFM)'!N101,IF(INDEX!$H$17=2,'LA34 (Disadv - TOTSPEC)'!N101))</f>
        <v>81</v>
      </c>
      <c r="O102" s="39">
        <f>IF(INDEX!$H$17=1,'LA33 (Disadv - SFM)'!O101,IF(INDEX!$H$17=2,'LA34 (Disadv - TOTSPEC)'!O101))</f>
        <v>93</v>
      </c>
      <c r="P102" s="39">
        <f>IF(INDEX!$H$17=1,'LA33 (Disadv - SFM)'!P101,IF(INDEX!$H$17=2,'LA34 (Disadv - TOTSPEC)'!P101))</f>
        <v>91</v>
      </c>
      <c r="Q102" s="39">
        <f>IF(INDEX!$H$17=1,'LA33 (Disadv - SFM)'!Q101,IF(INDEX!$H$17=2,'LA34 (Disadv - TOTSPEC)'!Q101))</f>
        <v>51</v>
      </c>
      <c r="R102" s="39">
        <f>IF(INDEX!$H$17=1,'LA33 (Disadv - SFM)'!R101,IF(INDEX!$H$17=2,'LA34 (Disadv - TOTSPEC)'!R101))</f>
        <v>32</v>
      </c>
      <c r="S102" s="39">
        <f>IF(INDEX!$H$17=1,'LA33 (Disadv - SFM)'!S101,IF(INDEX!$H$17=2,'LA34 (Disadv - TOTSPEC)'!S101))</f>
        <v>35</v>
      </c>
      <c r="T102" s="39">
        <f>IF(INDEX!$H$17=1,'LA33 (Disadv - SFM)'!T101,IF(INDEX!$H$17=2,'LA34 (Disadv - TOTSPEC)'!T101))</f>
        <v>18</v>
      </c>
      <c r="U102" s="39">
        <f>IF(INDEX!$H$17=1,'LA33 (Disadv - SFM)'!U101,IF(INDEX!$H$17=2,'LA34 (Disadv - TOTSPEC)'!U101))</f>
        <v>29</v>
      </c>
      <c r="V102" s="39">
        <f>IF(INDEX!$H$17=1,'LA33 (Disadv - SFM)'!V101,IF(INDEX!$H$17=2,'LA34 (Disadv - TOTSPEC)'!V101))</f>
        <v>27</v>
      </c>
      <c r="W102" s="39">
        <f>IF(INDEX!$H$17=1,'LA33 (Disadv - SFM)'!W101,IF(INDEX!$H$17=2,'LA34 (Disadv - TOTSPEC)'!W101))</f>
        <v>12</v>
      </c>
      <c r="X102" s="39">
        <f>IF(INDEX!$H$17=1,'LA33 (Disadv - SFM)'!X101,IF(INDEX!$H$17=2,'LA34 (Disadv - TOTSPEC)'!X101))</f>
        <v>32</v>
      </c>
      <c r="Y102" s="39">
        <f>IF(INDEX!$H$17=1,'LA33 (Disadv - SFM)'!Y101,IF(INDEX!$H$17=2,'LA34 (Disadv - TOTSPEC)'!Y101))</f>
        <v>28</v>
      </c>
      <c r="Z102" s="39" t="str">
        <f>IF(INDEX!$H$17=1,'LA33 (Disadv - SFM)'!Z101,IF(INDEX!$H$17=2,'LA34 (Disadv - TOTSPEC)'!Z101))</f>
        <v>-</v>
      </c>
      <c r="AA102" s="39">
        <f>IF(INDEX!$H$17=1,'LA33 (Disadv - SFM)'!AA101,IF(INDEX!$H$17=2,'LA34 (Disadv - TOTSPEC)'!AA101))</f>
        <v>1</v>
      </c>
      <c r="AB102" s="39">
        <f>IF(INDEX!$H$17=1,'LA33 (Disadv - SFM)'!AB101,IF(INDEX!$H$17=2,'LA34 (Disadv - TOTSPEC)'!AB101))</f>
        <v>1</v>
      </c>
      <c r="AC102" s="39">
        <f>IF(INDEX!$H$17=1,'LA33 (Disadv - SFM)'!AC101,IF(INDEX!$H$17=2,'LA34 (Disadv - TOTSPEC)'!AC101))</f>
        <v>6</v>
      </c>
      <c r="AD102" s="39">
        <f>IF(INDEX!$H$17=1,'LA33 (Disadv - SFM)'!AD101,IF(INDEX!$H$17=2,'LA34 (Disadv - TOTSPEC)'!AD101))</f>
        <v>3</v>
      </c>
      <c r="AE102" s="39">
        <f>IF(INDEX!$H$17=1,'LA33 (Disadv - SFM)'!AE101,IF(INDEX!$H$17=2,'LA34 (Disadv - TOTSPEC)'!AE101))</f>
        <v>3</v>
      </c>
      <c r="AF102" s="39">
        <f>IF(INDEX!$H$17=1,'LA33 (Disadv - SFM)'!AF101,IF(INDEX!$H$17=2,'LA34 (Disadv - TOTSPEC)'!AF101))</f>
        <v>12</v>
      </c>
      <c r="AG102" s="39">
        <f>IF(INDEX!$H$17=1,'LA33 (Disadv - SFM)'!AG101,IF(INDEX!$H$17=2,'LA34 (Disadv - TOTSPEC)'!AG101))</f>
        <v>3</v>
      </c>
      <c r="AH102" s="39">
        <f>IF(INDEX!$H$17=1,'LA33 (Disadv - SFM)'!AH101,IF(INDEX!$H$17=2,'LA34 (Disadv - TOTSPEC)'!AH101))</f>
        <v>5</v>
      </c>
      <c r="AI102" s="39">
        <f>IF(INDEX!$H$17=1,'LA33 (Disadv - SFM)'!AI101,IF(INDEX!$H$17=2,'LA34 (Disadv - TOTSPEC)'!AI101))</f>
        <v>1</v>
      </c>
      <c r="AJ102" s="39">
        <f>IF(INDEX!$H$17=1,'LA33 (Disadv - SFM)'!AJ101,IF(INDEX!$H$17=2,'LA34 (Disadv - TOTSPEC)'!AJ101))</f>
        <v>1</v>
      </c>
      <c r="AK102" s="39">
        <f>IF(INDEX!$H$17=1,'LA33 (Disadv - SFM)'!AK101,IF(INDEX!$H$17=2,'LA34 (Disadv - TOTSPEC)'!AK101))</f>
        <v>1</v>
      </c>
    </row>
    <row r="103" spans="1:37" s="41" customFormat="1" ht="11.25" x14ac:dyDescent="0.2">
      <c r="A103" s="5" t="s">
        <v>402</v>
      </c>
      <c r="B103" s="100">
        <v>823</v>
      </c>
      <c r="C103" s="5" t="s">
        <v>157</v>
      </c>
      <c r="D103" s="80" t="s">
        <v>127</v>
      </c>
      <c r="E103" s="39">
        <f>IF(INDEX!$H$17=1,'LA33 (Disadv - SFM)'!E102,IF(INDEX!$H$17=2,'LA34 (Disadv - TOTSPEC)'!E102))</f>
        <v>370</v>
      </c>
      <c r="F103" s="39">
        <f>IF(INDEX!$H$17=1,'LA33 (Disadv - SFM)'!F102,IF(INDEX!$H$17=2,'LA34 (Disadv - TOTSPEC)'!F102))</f>
        <v>2290</v>
      </c>
      <c r="G103" s="39">
        <f>IF(INDEX!$H$17=1,'LA33 (Disadv - SFM)'!G102,IF(INDEX!$H$17=2,'LA34 (Disadv - TOTSPEC)'!G102))</f>
        <v>2665</v>
      </c>
      <c r="H103" s="39">
        <f>IF(INDEX!$H$17=1,'LA33 (Disadv - SFM)'!H102,IF(INDEX!$H$17=2,'LA34 (Disadv - TOTSPEC)'!H102))</f>
        <v>86</v>
      </c>
      <c r="I103" s="39">
        <f>IF(INDEX!$H$17=1,'LA33 (Disadv - SFM)'!I102,IF(INDEX!$H$17=2,'LA34 (Disadv - TOTSPEC)'!I102))</f>
        <v>96</v>
      </c>
      <c r="J103" s="39">
        <f>IF(INDEX!$H$17=1,'LA33 (Disadv - SFM)'!J102,IF(INDEX!$H$17=2,'LA34 (Disadv - TOTSPEC)'!J102))</f>
        <v>95</v>
      </c>
      <c r="K103" s="39">
        <f>IF(INDEX!$H$17=1,'LA33 (Disadv - SFM)'!K102,IF(INDEX!$H$17=2,'LA34 (Disadv - TOTSPEC)'!K102))</f>
        <v>6</v>
      </c>
      <c r="L103" s="39">
        <f>IF(INDEX!$H$17=1,'LA33 (Disadv - SFM)'!L102,IF(INDEX!$H$17=2,'LA34 (Disadv - TOTSPEC)'!L102))</f>
        <v>6</v>
      </c>
      <c r="M103" s="39">
        <f>IF(INDEX!$H$17=1,'LA33 (Disadv - SFM)'!M102,IF(INDEX!$H$17=2,'LA34 (Disadv - TOTSPEC)'!M102))</f>
        <v>6</v>
      </c>
      <c r="N103" s="39">
        <f>IF(INDEX!$H$17=1,'LA33 (Disadv - SFM)'!N102,IF(INDEX!$H$17=2,'LA34 (Disadv - TOTSPEC)'!N102))</f>
        <v>81</v>
      </c>
      <c r="O103" s="39">
        <f>IF(INDEX!$H$17=1,'LA33 (Disadv - SFM)'!O102,IF(INDEX!$H$17=2,'LA34 (Disadv - TOTSPEC)'!O102))</f>
        <v>93</v>
      </c>
      <c r="P103" s="39">
        <f>IF(INDEX!$H$17=1,'LA33 (Disadv - SFM)'!P102,IF(INDEX!$H$17=2,'LA34 (Disadv - TOTSPEC)'!P102))</f>
        <v>92</v>
      </c>
      <c r="Q103" s="39">
        <f>IF(INDEX!$H$17=1,'LA33 (Disadv - SFM)'!Q102,IF(INDEX!$H$17=2,'LA34 (Disadv - TOTSPEC)'!Q102))</f>
        <v>51</v>
      </c>
      <c r="R103" s="39">
        <f>IF(INDEX!$H$17=1,'LA33 (Disadv - SFM)'!R102,IF(INDEX!$H$17=2,'LA34 (Disadv - TOTSPEC)'!R102))</f>
        <v>33</v>
      </c>
      <c r="S103" s="39">
        <f>IF(INDEX!$H$17=1,'LA33 (Disadv - SFM)'!S102,IF(INDEX!$H$17=2,'LA34 (Disadv - TOTSPEC)'!S102))</f>
        <v>36</v>
      </c>
      <c r="T103" s="39">
        <f>IF(INDEX!$H$17=1,'LA33 (Disadv - SFM)'!T102,IF(INDEX!$H$17=2,'LA34 (Disadv - TOTSPEC)'!T102))</f>
        <v>28</v>
      </c>
      <c r="U103" s="39">
        <f>IF(INDEX!$H$17=1,'LA33 (Disadv - SFM)'!U102,IF(INDEX!$H$17=2,'LA34 (Disadv - TOTSPEC)'!U102))</f>
        <v>58</v>
      </c>
      <c r="V103" s="39">
        <f>IF(INDEX!$H$17=1,'LA33 (Disadv - SFM)'!V102,IF(INDEX!$H$17=2,'LA34 (Disadv - TOTSPEC)'!V102))</f>
        <v>54</v>
      </c>
      <c r="W103" s="39">
        <f>IF(INDEX!$H$17=1,'LA33 (Disadv - SFM)'!W102,IF(INDEX!$H$17=2,'LA34 (Disadv - TOTSPEC)'!W102))</f>
        <v>2</v>
      </c>
      <c r="X103" s="39">
        <f>IF(INDEX!$H$17=1,'LA33 (Disadv - SFM)'!X102,IF(INDEX!$H$17=2,'LA34 (Disadv - TOTSPEC)'!X102))</f>
        <v>1</v>
      </c>
      <c r="Y103" s="39">
        <f>IF(INDEX!$H$17=1,'LA33 (Disadv - SFM)'!Y102,IF(INDEX!$H$17=2,'LA34 (Disadv - TOTSPEC)'!Y102))</f>
        <v>1</v>
      </c>
      <c r="Z103" s="39">
        <f>IF(INDEX!$H$17=1,'LA33 (Disadv - SFM)'!Z102,IF(INDEX!$H$17=2,'LA34 (Disadv - TOTSPEC)'!Z102))</f>
        <v>0</v>
      </c>
      <c r="AA103" s="39">
        <f>IF(INDEX!$H$17=1,'LA33 (Disadv - SFM)'!AA102,IF(INDEX!$H$17=2,'LA34 (Disadv - TOTSPEC)'!AA102))</f>
        <v>1</v>
      </c>
      <c r="AB103" s="39" t="str">
        <f>IF(INDEX!$H$17=1,'LA33 (Disadv - SFM)'!AB102,IF(INDEX!$H$17=2,'LA34 (Disadv - TOTSPEC)'!AB102))</f>
        <v>-</v>
      </c>
      <c r="AC103" s="39">
        <f>IF(INDEX!$H$17=1,'LA33 (Disadv - SFM)'!AC102,IF(INDEX!$H$17=2,'LA34 (Disadv - TOTSPEC)'!AC102))</f>
        <v>5</v>
      </c>
      <c r="AD103" s="39">
        <f>IF(INDEX!$H$17=1,'LA33 (Disadv - SFM)'!AD102,IF(INDEX!$H$17=2,'LA34 (Disadv - TOTSPEC)'!AD102))</f>
        <v>3</v>
      </c>
      <c r="AE103" s="39">
        <f>IF(INDEX!$H$17=1,'LA33 (Disadv - SFM)'!AE102,IF(INDEX!$H$17=2,'LA34 (Disadv - TOTSPEC)'!AE102))</f>
        <v>3</v>
      </c>
      <c r="AF103" s="39">
        <f>IF(INDEX!$H$17=1,'LA33 (Disadv - SFM)'!AF102,IF(INDEX!$H$17=2,'LA34 (Disadv - TOTSPEC)'!AF102))</f>
        <v>11</v>
      </c>
      <c r="AG103" s="39">
        <f>IF(INDEX!$H$17=1,'LA33 (Disadv - SFM)'!AG102,IF(INDEX!$H$17=2,'LA34 (Disadv - TOTSPEC)'!AG102))</f>
        <v>3</v>
      </c>
      <c r="AH103" s="39">
        <f>IF(INDEX!$H$17=1,'LA33 (Disadv - SFM)'!AH102,IF(INDEX!$H$17=2,'LA34 (Disadv - TOTSPEC)'!AH102))</f>
        <v>4</v>
      </c>
      <c r="AI103" s="39">
        <f>IF(INDEX!$H$17=1,'LA33 (Disadv - SFM)'!AI102,IF(INDEX!$H$17=2,'LA34 (Disadv - TOTSPEC)'!AI102))</f>
        <v>3</v>
      </c>
      <c r="AJ103" s="39">
        <f>IF(INDEX!$H$17=1,'LA33 (Disadv - SFM)'!AJ102,IF(INDEX!$H$17=2,'LA34 (Disadv - TOTSPEC)'!AJ102))</f>
        <v>1</v>
      </c>
      <c r="AK103" s="39">
        <f>IF(INDEX!$H$17=1,'LA33 (Disadv - SFM)'!AK102,IF(INDEX!$H$17=2,'LA34 (Disadv - TOTSPEC)'!AK102))</f>
        <v>1</v>
      </c>
    </row>
    <row r="104" spans="1:37" s="41" customFormat="1" ht="11.25" x14ac:dyDescent="0.2">
      <c r="A104" s="5" t="s">
        <v>403</v>
      </c>
      <c r="B104" s="100">
        <v>881</v>
      </c>
      <c r="C104" s="5" t="s">
        <v>186</v>
      </c>
      <c r="D104" s="80" t="s">
        <v>127</v>
      </c>
      <c r="E104" s="39">
        <f>IF(INDEX!$H$17=1,'LA33 (Disadv - SFM)'!E103,IF(INDEX!$H$17=2,'LA34 (Disadv - TOTSPEC)'!E103))</f>
        <v>3250</v>
      </c>
      <c r="F104" s="39">
        <f>IF(INDEX!$H$17=1,'LA33 (Disadv - SFM)'!F103,IF(INDEX!$H$17=2,'LA34 (Disadv - TOTSPEC)'!F103))</f>
        <v>11960</v>
      </c>
      <c r="G104" s="39">
        <f>IF(INDEX!$H$17=1,'LA33 (Disadv - SFM)'!G103,IF(INDEX!$H$17=2,'LA34 (Disadv - TOTSPEC)'!G103))</f>
        <v>15215</v>
      </c>
      <c r="H104" s="39">
        <f>IF(INDEX!$H$17=1,'LA33 (Disadv - SFM)'!H103,IF(INDEX!$H$17=2,'LA34 (Disadv - TOTSPEC)'!H103))</f>
        <v>87</v>
      </c>
      <c r="I104" s="39">
        <f>IF(INDEX!$H$17=1,'LA33 (Disadv - SFM)'!I103,IF(INDEX!$H$17=2,'LA34 (Disadv - TOTSPEC)'!I103))</f>
        <v>96</v>
      </c>
      <c r="J104" s="39">
        <f>IF(INDEX!$H$17=1,'LA33 (Disadv - SFM)'!J103,IF(INDEX!$H$17=2,'LA34 (Disadv - TOTSPEC)'!J103))</f>
        <v>94</v>
      </c>
      <c r="K104" s="39">
        <f>IF(INDEX!$H$17=1,'LA33 (Disadv - SFM)'!K103,IF(INDEX!$H$17=2,'LA34 (Disadv - TOTSPEC)'!K103))</f>
        <v>6</v>
      </c>
      <c r="L104" s="39">
        <f>IF(INDEX!$H$17=1,'LA33 (Disadv - SFM)'!L103,IF(INDEX!$H$17=2,'LA34 (Disadv - TOTSPEC)'!L103))</f>
        <v>7</v>
      </c>
      <c r="M104" s="39">
        <f>IF(INDEX!$H$17=1,'LA33 (Disadv - SFM)'!M103,IF(INDEX!$H$17=2,'LA34 (Disadv - TOTSPEC)'!M103))</f>
        <v>7</v>
      </c>
      <c r="N104" s="39">
        <f>IF(INDEX!$H$17=1,'LA33 (Disadv - SFM)'!N103,IF(INDEX!$H$17=2,'LA34 (Disadv - TOTSPEC)'!N103))</f>
        <v>82</v>
      </c>
      <c r="O104" s="39">
        <f>IF(INDEX!$H$17=1,'LA33 (Disadv - SFM)'!O103,IF(INDEX!$H$17=2,'LA34 (Disadv - TOTSPEC)'!O103))</f>
        <v>92</v>
      </c>
      <c r="P104" s="39">
        <f>IF(INDEX!$H$17=1,'LA33 (Disadv - SFM)'!P103,IF(INDEX!$H$17=2,'LA34 (Disadv - TOTSPEC)'!P103))</f>
        <v>90</v>
      </c>
      <c r="Q104" s="39">
        <f>IF(INDEX!$H$17=1,'LA33 (Disadv - SFM)'!Q103,IF(INDEX!$H$17=2,'LA34 (Disadv - TOTSPEC)'!Q103))</f>
        <v>51</v>
      </c>
      <c r="R104" s="39">
        <f>IF(INDEX!$H$17=1,'LA33 (Disadv - SFM)'!R103,IF(INDEX!$H$17=2,'LA34 (Disadv - TOTSPEC)'!R103))</f>
        <v>40</v>
      </c>
      <c r="S104" s="39">
        <f>IF(INDEX!$H$17=1,'LA33 (Disadv - SFM)'!S103,IF(INDEX!$H$17=2,'LA34 (Disadv - TOTSPEC)'!S103))</f>
        <v>42</v>
      </c>
      <c r="T104" s="39">
        <f>IF(INDEX!$H$17=1,'LA33 (Disadv - SFM)'!T103,IF(INDEX!$H$17=2,'LA34 (Disadv - TOTSPEC)'!T103))</f>
        <v>24</v>
      </c>
      <c r="U104" s="39">
        <f>IF(INDEX!$H$17=1,'LA33 (Disadv - SFM)'!U103,IF(INDEX!$H$17=2,'LA34 (Disadv - TOTSPEC)'!U103))</f>
        <v>41</v>
      </c>
      <c r="V104" s="39">
        <f>IF(INDEX!$H$17=1,'LA33 (Disadv - SFM)'!V103,IF(INDEX!$H$17=2,'LA34 (Disadv - TOTSPEC)'!V103))</f>
        <v>37</v>
      </c>
      <c r="W104" s="39">
        <f>IF(INDEX!$H$17=1,'LA33 (Disadv - SFM)'!W103,IF(INDEX!$H$17=2,'LA34 (Disadv - TOTSPEC)'!W103))</f>
        <v>6</v>
      </c>
      <c r="X104" s="39">
        <f>IF(INDEX!$H$17=1,'LA33 (Disadv - SFM)'!X103,IF(INDEX!$H$17=2,'LA34 (Disadv - TOTSPEC)'!X103))</f>
        <v>11</v>
      </c>
      <c r="Y104" s="39">
        <f>IF(INDEX!$H$17=1,'LA33 (Disadv - SFM)'!Y103,IF(INDEX!$H$17=2,'LA34 (Disadv - TOTSPEC)'!Y103))</f>
        <v>10</v>
      </c>
      <c r="Z104" s="39">
        <f>IF(INDEX!$H$17=1,'LA33 (Disadv - SFM)'!Z103,IF(INDEX!$H$17=2,'LA34 (Disadv - TOTSPEC)'!Z103))</f>
        <v>1</v>
      </c>
      <c r="AA104" s="39">
        <f>IF(INDEX!$H$17=1,'LA33 (Disadv - SFM)'!AA103,IF(INDEX!$H$17=2,'LA34 (Disadv - TOTSPEC)'!AA103))</f>
        <v>1</v>
      </c>
      <c r="AB104" s="39">
        <f>IF(INDEX!$H$17=1,'LA33 (Disadv - SFM)'!AB103,IF(INDEX!$H$17=2,'LA34 (Disadv - TOTSPEC)'!AB103))</f>
        <v>1</v>
      </c>
      <c r="AC104" s="39">
        <f>IF(INDEX!$H$17=1,'LA33 (Disadv - SFM)'!AC103,IF(INDEX!$H$17=2,'LA34 (Disadv - TOTSPEC)'!AC103))</f>
        <v>5</v>
      </c>
      <c r="AD104" s="39">
        <f>IF(INDEX!$H$17=1,'LA33 (Disadv - SFM)'!AD103,IF(INDEX!$H$17=2,'LA34 (Disadv - TOTSPEC)'!AD103))</f>
        <v>3</v>
      </c>
      <c r="AE104" s="39">
        <f>IF(INDEX!$H$17=1,'LA33 (Disadv - SFM)'!AE103,IF(INDEX!$H$17=2,'LA34 (Disadv - TOTSPEC)'!AE103))</f>
        <v>4</v>
      </c>
      <c r="AF104" s="39">
        <f>IF(INDEX!$H$17=1,'LA33 (Disadv - SFM)'!AF103,IF(INDEX!$H$17=2,'LA34 (Disadv - TOTSPEC)'!AF103))</f>
        <v>12</v>
      </c>
      <c r="AG104" s="39">
        <f>IF(INDEX!$H$17=1,'LA33 (Disadv - SFM)'!AG103,IF(INDEX!$H$17=2,'LA34 (Disadv - TOTSPEC)'!AG103))</f>
        <v>4</v>
      </c>
      <c r="AH104" s="39">
        <f>IF(INDEX!$H$17=1,'LA33 (Disadv - SFM)'!AH103,IF(INDEX!$H$17=2,'LA34 (Disadv - TOTSPEC)'!AH103))</f>
        <v>6</v>
      </c>
      <c r="AI104" s="39">
        <f>IF(INDEX!$H$17=1,'LA33 (Disadv - SFM)'!AI103,IF(INDEX!$H$17=2,'LA34 (Disadv - TOTSPEC)'!AI103))</f>
        <v>1</v>
      </c>
      <c r="AJ104" s="39">
        <f>IF(INDEX!$H$17=1,'LA33 (Disadv - SFM)'!AJ103,IF(INDEX!$H$17=2,'LA34 (Disadv - TOTSPEC)'!AJ103))</f>
        <v>1</v>
      </c>
      <c r="AK104" s="39">
        <f>IF(INDEX!$H$17=1,'LA33 (Disadv - SFM)'!AK103,IF(INDEX!$H$17=2,'LA34 (Disadv - TOTSPEC)'!AK103))</f>
        <v>1</v>
      </c>
    </row>
    <row r="105" spans="1:37" s="41" customFormat="1" ht="11.25" x14ac:dyDescent="0.2">
      <c r="A105" s="5" t="s">
        <v>404</v>
      </c>
      <c r="B105" s="100">
        <v>919</v>
      </c>
      <c r="C105" s="5" t="s">
        <v>199</v>
      </c>
      <c r="D105" s="80" t="s">
        <v>127</v>
      </c>
      <c r="E105" s="39">
        <f>IF(INDEX!$H$17=1,'LA33 (Disadv - SFM)'!E104,IF(INDEX!$H$17=2,'LA34 (Disadv - TOTSPEC)'!E104))</f>
        <v>2070</v>
      </c>
      <c r="F105" s="39">
        <f>IF(INDEX!$H$17=1,'LA33 (Disadv - SFM)'!F104,IF(INDEX!$H$17=2,'LA34 (Disadv - TOTSPEC)'!F104))</f>
        <v>10705</v>
      </c>
      <c r="G105" s="39">
        <f>IF(INDEX!$H$17=1,'LA33 (Disadv - SFM)'!G104,IF(INDEX!$H$17=2,'LA34 (Disadv - TOTSPEC)'!G104))</f>
        <v>12780</v>
      </c>
      <c r="H105" s="39">
        <f>IF(INDEX!$H$17=1,'LA33 (Disadv - SFM)'!H104,IF(INDEX!$H$17=2,'LA34 (Disadv - TOTSPEC)'!H104))</f>
        <v>92</v>
      </c>
      <c r="I105" s="39">
        <f>IF(INDEX!$H$17=1,'LA33 (Disadv - SFM)'!I104,IF(INDEX!$H$17=2,'LA34 (Disadv - TOTSPEC)'!I104))</f>
        <v>97</v>
      </c>
      <c r="J105" s="39">
        <f>IF(INDEX!$H$17=1,'LA33 (Disadv - SFM)'!J104,IF(INDEX!$H$17=2,'LA34 (Disadv - TOTSPEC)'!J104))</f>
        <v>97</v>
      </c>
      <c r="K105" s="39">
        <f>IF(INDEX!$H$17=1,'LA33 (Disadv - SFM)'!K104,IF(INDEX!$H$17=2,'LA34 (Disadv - TOTSPEC)'!K104))</f>
        <v>5</v>
      </c>
      <c r="L105" s="39">
        <f>IF(INDEX!$H$17=1,'LA33 (Disadv - SFM)'!L104,IF(INDEX!$H$17=2,'LA34 (Disadv - TOTSPEC)'!L104))</f>
        <v>3</v>
      </c>
      <c r="M105" s="39">
        <f>IF(INDEX!$H$17=1,'LA33 (Disadv - SFM)'!M104,IF(INDEX!$H$17=2,'LA34 (Disadv - TOTSPEC)'!M104))</f>
        <v>4</v>
      </c>
      <c r="N105" s="39">
        <f>IF(INDEX!$H$17=1,'LA33 (Disadv - SFM)'!N104,IF(INDEX!$H$17=2,'LA34 (Disadv - TOTSPEC)'!N104))</f>
        <v>88</v>
      </c>
      <c r="O105" s="39">
        <f>IF(INDEX!$H$17=1,'LA33 (Disadv - SFM)'!O104,IF(INDEX!$H$17=2,'LA34 (Disadv - TOTSPEC)'!O104))</f>
        <v>95</v>
      </c>
      <c r="P105" s="39">
        <f>IF(INDEX!$H$17=1,'LA33 (Disadv - SFM)'!P104,IF(INDEX!$H$17=2,'LA34 (Disadv - TOTSPEC)'!P104))</f>
        <v>94</v>
      </c>
      <c r="Q105" s="39">
        <f>IF(INDEX!$H$17=1,'LA33 (Disadv - SFM)'!Q104,IF(INDEX!$H$17=2,'LA34 (Disadv - TOTSPEC)'!Q104))</f>
        <v>49</v>
      </c>
      <c r="R105" s="39">
        <f>IF(INDEX!$H$17=1,'LA33 (Disadv - SFM)'!R104,IF(INDEX!$H$17=2,'LA34 (Disadv - TOTSPEC)'!R104))</f>
        <v>27</v>
      </c>
      <c r="S105" s="39">
        <f>IF(INDEX!$H$17=1,'LA33 (Disadv - SFM)'!S104,IF(INDEX!$H$17=2,'LA34 (Disadv - TOTSPEC)'!S104))</f>
        <v>31</v>
      </c>
      <c r="T105" s="39">
        <f>IF(INDEX!$H$17=1,'LA33 (Disadv - SFM)'!T104,IF(INDEX!$H$17=2,'LA34 (Disadv - TOTSPEC)'!T104))</f>
        <v>38</v>
      </c>
      <c r="U105" s="39">
        <f>IF(INDEX!$H$17=1,'LA33 (Disadv - SFM)'!U104,IF(INDEX!$H$17=2,'LA34 (Disadv - TOTSPEC)'!U104))</f>
        <v>66</v>
      </c>
      <c r="V105" s="39">
        <f>IF(INDEX!$H$17=1,'LA33 (Disadv - SFM)'!V104,IF(INDEX!$H$17=2,'LA34 (Disadv - TOTSPEC)'!V104))</f>
        <v>61</v>
      </c>
      <c r="W105" s="39">
        <f>IF(INDEX!$H$17=1,'LA33 (Disadv - SFM)'!W104,IF(INDEX!$H$17=2,'LA34 (Disadv - TOTSPEC)'!W104))</f>
        <v>1</v>
      </c>
      <c r="X105" s="39">
        <f>IF(INDEX!$H$17=1,'LA33 (Disadv - SFM)'!X104,IF(INDEX!$H$17=2,'LA34 (Disadv - TOTSPEC)'!X104))</f>
        <v>1</v>
      </c>
      <c r="Y105" s="39">
        <f>IF(INDEX!$H$17=1,'LA33 (Disadv - SFM)'!Y104,IF(INDEX!$H$17=2,'LA34 (Disadv - TOTSPEC)'!Y104))</f>
        <v>1</v>
      </c>
      <c r="Z105" s="39">
        <f>IF(INDEX!$H$17=1,'LA33 (Disadv - SFM)'!Z104,IF(INDEX!$H$17=2,'LA34 (Disadv - TOTSPEC)'!Z104))</f>
        <v>1</v>
      </c>
      <c r="AA105" s="39">
        <f>IF(INDEX!$H$17=1,'LA33 (Disadv - SFM)'!AA104,IF(INDEX!$H$17=2,'LA34 (Disadv - TOTSPEC)'!AA104))</f>
        <v>1</v>
      </c>
      <c r="AB105" s="39">
        <f>IF(INDEX!$H$17=1,'LA33 (Disadv - SFM)'!AB104,IF(INDEX!$H$17=2,'LA34 (Disadv - TOTSPEC)'!AB104))</f>
        <v>1</v>
      </c>
      <c r="AC105" s="39">
        <f>IF(INDEX!$H$17=1,'LA33 (Disadv - SFM)'!AC104,IF(INDEX!$H$17=2,'LA34 (Disadv - TOTSPEC)'!AC104))</f>
        <v>4</v>
      </c>
      <c r="AD105" s="39">
        <f>IF(INDEX!$H$17=1,'LA33 (Disadv - SFM)'!AD104,IF(INDEX!$H$17=2,'LA34 (Disadv - TOTSPEC)'!AD104))</f>
        <v>2</v>
      </c>
      <c r="AE105" s="39">
        <f>IF(INDEX!$H$17=1,'LA33 (Disadv - SFM)'!AE104,IF(INDEX!$H$17=2,'LA34 (Disadv - TOTSPEC)'!AE104))</f>
        <v>3</v>
      </c>
      <c r="AF105" s="39">
        <f>IF(INDEX!$H$17=1,'LA33 (Disadv - SFM)'!AF104,IF(INDEX!$H$17=2,'LA34 (Disadv - TOTSPEC)'!AF104))</f>
        <v>7</v>
      </c>
      <c r="AG105" s="39">
        <f>IF(INDEX!$H$17=1,'LA33 (Disadv - SFM)'!AG104,IF(INDEX!$H$17=2,'LA34 (Disadv - TOTSPEC)'!AG104))</f>
        <v>2</v>
      </c>
      <c r="AH105" s="39">
        <f>IF(INDEX!$H$17=1,'LA33 (Disadv - SFM)'!AH104,IF(INDEX!$H$17=2,'LA34 (Disadv - TOTSPEC)'!AH104))</f>
        <v>3</v>
      </c>
      <c r="AI105" s="39">
        <f>IF(INDEX!$H$17=1,'LA33 (Disadv - SFM)'!AI104,IF(INDEX!$H$17=2,'LA34 (Disadv - TOTSPEC)'!AI104))</f>
        <v>1</v>
      </c>
      <c r="AJ105" s="39">
        <f>IF(INDEX!$H$17=1,'LA33 (Disadv - SFM)'!AJ104,IF(INDEX!$H$17=2,'LA34 (Disadv - TOTSPEC)'!AJ104))</f>
        <v>1</v>
      </c>
      <c r="AK105" s="39">
        <f>IF(INDEX!$H$17=1,'LA33 (Disadv - SFM)'!AK104,IF(INDEX!$H$17=2,'LA34 (Disadv - TOTSPEC)'!AK104))</f>
        <v>1</v>
      </c>
    </row>
    <row r="106" spans="1:37" s="41" customFormat="1" ht="11.25" x14ac:dyDescent="0.2">
      <c r="A106" s="5" t="s">
        <v>405</v>
      </c>
      <c r="B106" s="100">
        <v>821</v>
      </c>
      <c r="C106" s="5" t="s">
        <v>219</v>
      </c>
      <c r="D106" s="80" t="s">
        <v>127</v>
      </c>
      <c r="E106" s="39">
        <f>IF(INDEX!$H$17=1,'LA33 (Disadv - SFM)'!E105,IF(INDEX!$H$17=2,'LA34 (Disadv - TOTSPEC)'!E105))</f>
        <v>860</v>
      </c>
      <c r="F106" s="39">
        <f>IF(INDEX!$H$17=1,'LA33 (Disadv - SFM)'!F105,IF(INDEX!$H$17=2,'LA34 (Disadv - TOTSPEC)'!F105))</f>
        <v>1610</v>
      </c>
      <c r="G106" s="39">
        <f>IF(INDEX!$H$17=1,'LA33 (Disadv - SFM)'!G105,IF(INDEX!$H$17=2,'LA34 (Disadv - TOTSPEC)'!G105))</f>
        <v>2475</v>
      </c>
      <c r="H106" s="39">
        <f>IF(INDEX!$H$17=1,'LA33 (Disadv - SFM)'!H105,IF(INDEX!$H$17=2,'LA34 (Disadv - TOTSPEC)'!H105))</f>
        <v>89</v>
      </c>
      <c r="I106" s="39">
        <f>IF(INDEX!$H$17=1,'LA33 (Disadv - SFM)'!I105,IF(INDEX!$H$17=2,'LA34 (Disadv - TOTSPEC)'!I105))</f>
        <v>95</v>
      </c>
      <c r="J106" s="39">
        <f>IF(INDEX!$H$17=1,'LA33 (Disadv - SFM)'!J105,IF(INDEX!$H$17=2,'LA34 (Disadv - TOTSPEC)'!J105))</f>
        <v>93</v>
      </c>
      <c r="K106" s="39">
        <f>IF(INDEX!$H$17=1,'LA33 (Disadv - SFM)'!K105,IF(INDEX!$H$17=2,'LA34 (Disadv - TOTSPEC)'!K105))</f>
        <v>3</v>
      </c>
      <c r="L106" s="39">
        <f>IF(INDEX!$H$17=1,'LA33 (Disadv - SFM)'!L105,IF(INDEX!$H$17=2,'LA34 (Disadv - TOTSPEC)'!L105))</f>
        <v>4</v>
      </c>
      <c r="M106" s="39">
        <f>IF(INDEX!$H$17=1,'LA33 (Disadv - SFM)'!M105,IF(INDEX!$H$17=2,'LA34 (Disadv - TOTSPEC)'!M105))</f>
        <v>4</v>
      </c>
      <c r="N106" s="39">
        <f>IF(INDEX!$H$17=1,'LA33 (Disadv - SFM)'!N105,IF(INDEX!$H$17=2,'LA34 (Disadv - TOTSPEC)'!N105))</f>
        <v>87</v>
      </c>
      <c r="O106" s="39">
        <f>IF(INDEX!$H$17=1,'LA33 (Disadv - SFM)'!O105,IF(INDEX!$H$17=2,'LA34 (Disadv - TOTSPEC)'!O105))</f>
        <v>93</v>
      </c>
      <c r="P106" s="39">
        <f>IF(INDEX!$H$17=1,'LA33 (Disadv - SFM)'!P105,IF(INDEX!$H$17=2,'LA34 (Disadv - TOTSPEC)'!P105))</f>
        <v>91</v>
      </c>
      <c r="Q106" s="39">
        <f>IF(INDEX!$H$17=1,'LA33 (Disadv - SFM)'!Q105,IF(INDEX!$H$17=2,'LA34 (Disadv - TOTSPEC)'!Q105))</f>
        <v>30</v>
      </c>
      <c r="R106" s="39">
        <f>IF(INDEX!$H$17=1,'LA33 (Disadv - SFM)'!R105,IF(INDEX!$H$17=2,'LA34 (Disadv - TOTSPEC)'!R105))</f>
        <v>25</v>
      </c>
      <c r="S106" s="39">
        <f>IF(INDEX!$H$17=1,'LA33 (Disadv - SFM)'!S105,IF(INDEX!$H$17=2,'LA34 (Disadv - TOTSPEC)'!S105))</f>
        <v>27</v>
      </c>
      <c r="T106" s="39" t="str">
        <f>IF(INDEX!$H$17=1,'LA33 (Disadv - SFM)'!T105,IF(INDEX!$H$17=2,'LA34 (Disadv - TOTSPEC)'!T105))</f>
        <v>x</v>
      </c>
      <c r="U106" s="39" t="str">
        <f>IF(INDEX!$H$17=1,'LA33 (Disadv - SFM)'!U105,IF(INDEX!$H$17=2,'LA34 (Disadv - TOTSPEC)'!U105))</f>
        <v>x</v>
      </c>
      <c r="V106" s="39">
        <f>IF(INDEX!$H$17=1,'LA33 (Disadv - SFM)'!V105,IF(INDEX!$H$17=2,'LA34 (Disadv - TOTSPEC)'!V105))</f>
        <v>11</v>
      </c>
      <c r="W106" s="39">
        <f>IF(INDEX!$H$17=1,'LA33 (Disadv - SFM)'!W105,IF(INDEX!$H$17=2,'LA34 (Disadv - TOTSPEC)'!W105))</f>
        <v>50</v>
      </c>
      <c r="X106" s="39">
        <f>IF(INDEX!$H$17=1,'LA33 (Disadv - SFM)'!X105,IF(INDEX!$H$17=2,'LA34 (Disadv - TOTSPEC)'!X105))</f>
        <v>54</v>
      </c>
      <c r="Y106" s="39">
        <f>IF(INDEX!$H$17=1,'LA33 (Disadv - SFM)'!Y105,IF(INDEX!$H$17=2,'LA34 (Disadv - TOTSPEC)'!Y105))</f>
        <v>53</v>
      </c>
      <c r="Z106" s="39" t="str">
        <f>IF(INDEX!$H$17=1,'LA33 (Disadv - SFM)'!Z105,IF(INDEX!$H$17=2,'LA34 (Disadv - TOTSPEC)'!Z105))</f>
        <v>x</v>
      </c>
      <c r="AA106" s="39" t="str">
        <f>IF(INDEX!$H$17=1,'LA33 (Disadv - SFM)'!AA105,IF(INDEX!$H$17=2,'LA34 (Disadv - TOTSPEC)'!AA105))</f>
        <v>x</v>
      </c>
      <c r="AB106" s="39" t="str">
        <f>IF(INDEX!$H$17=1,'LA33 (Disadv - SFM)'!AB105,IF(INDEX!$H$17=2,'LA34 (Disadv - TOTSPEC)'!AB105))</f>
        <v>-</v>
      </c>
      <c r="AC106" s="39">
        <f>IF(INDEX!$H$17=1,'LA33 (Disadv - SFM)'!AC105,IF(INDEX!$H$17=2,'LA34 (Disadv - TOTSPEC)'!AC105))</f>
        <v>2</v>
      </c>
      <c r="AD106" s="39">
        <f>IF(INDEX!$H$17=1,'LA33 (Disadv - SFM)'!AD105,IF(INDEX!$H$17=2,'LA34 (Disadv - TOTSPEC)'!AD105))</f>
        <v>2</v>
      </c>
      <c r="AE106" s="39">
        <f>IF(INDEX!$H$17=1,'LA33 (Disadv - SFM)'!AE105,IF(INDEX!$H$17=2,'LA34 (Disadv - TOTSPEC)'!AE105))</f>
        <v>2</v>
      </c>
      <c r="AF106" s="39">
        <f>IF(INDEX!$H$17=1,'LA33 (Disadv - SFM)'!AF105,IF(INDEX!$H$17=2,'LA34 (Disadv - TOTSPEC)'!AF105))</f>
        <v>10</v>
      </c>
      <c r="AG106" s="39">
        <f>IF(INDEX!$H$17=1,'LA33 (Disadv - SFM)'!AG105,IF(INDEX!$H$17=2,'LA34 (Disadv - TOTSPEC)'!AG105))</f>
        <v>4</v>
      </c>
      <c r="AH106" s="39">
        <f>IF(INDEX!$H$17=1,'LA33 (Disadv - SFM)'!AH105,IF(INDEX!$H$17=2,'LA34 (Disadv - TOTSPEC)'!AH105))</f>
        <v>6</v>
      </c>
      <c r="AI106" s="39">
        <f>IF(INDEX!$H$17=1,'LA33 (Disadv - SFM)'!AI105,IF(INDEX!$H$17=2,'LA34 (Disadv - TOTSPEC)'!AI105))</f>
        <v>1</v>
      </c>
      <c r="AJ106" s="39">
        <f>IF(INDEX!$H$17=1,'LA33 (Disadv - SFM)'!AJ105,IF(INDEX!$H$17=2,'LA34 (Disadv - TOTSPEC)'!AJ105))</f>
        <v>1</v>
      </c>
      <c r="AK106" s="39">
        <f>IF(INDEX!$H$17=1,'LA33 (Disadv - SFM)'!AK105,IF(INDEX!$H$17=2,'LA34 (Disadv - TOTSPEC)'!AK105))</f>
        <v>1</v>
      </c>
    </row>
    <row r="107" spans="1:37" s="41" customFormat="1" ht="11.25" x14ac:dyDescent="0.2">
      <c r="A107" s="5" t="s">
        <v>406</v>
      </c>
      <c r="B107" s="100">
        <v>926</v>
      </c>
      <c r="C107" s="5" t="s">
        <v>227</v>
      </c>
      <c r="D107" s="80" t="s">
        <v>127</v>
      </c>
      <c r="E107" s="39">
        <f>IF(INDEX!$H$17=1,'LA33 (Disadv - SFM)'!E106,IF(INDEX!$H$17=2,'LA34 (Disadv - TOTSPEC)'!E106))</f>
        <v>1910</v>
      </c>
      <c r="F107" s="39">
        <f>IF(INDEX!$H$17=1,'LA33 (Disadv - SFM)'!F106,IF(INDEX!$H$17=2,'LA34 (Disadv - TOTSPEC)'!F106))</f>
        <v>6640</v>
      </c>
      <c r="G107" s="39">
        <f>IF(INDEX!$H$17=1,'LA33 (Disadv - SFM)'!G106,IF(INDEX!$H$17=2,'LA34 (Disadv - TOTSPEC)'!G106))</f>
        <v>8550</v>
      </c>
      <c r="H107" s="39">
        <f>IF(INDEX!$H$17=1,'LA33 (Disadv - SFM)'!H106,IF(INDEX!$H$17=2,'LA34 (Disadv - TOTSPEC)'!H106))</f>
        <v>87</v>
      </c>
      <c r="I107" s="39">
        <f>IF(INDEX!$H$17=1,'LA33 (Disadv - SFM)'!I106,IF(INDEX!$H$17=2,'LA34 (Disadv - TOTSPEC)'!I106))</f>
        <v>95</v>
      </c>
      <c r="J107" s="39">
        <f>IF(INDEX!$H$17=1,'LA33 (Disadv - SFM)'!J106,IF(INDEX!$H$17=2,'LA34 (Disadv - TOTSPEC)'!J106))</f>
        <v>93</v>
      </c>
      <c r="K107" s="39">
        <f>IF(INDEX!$H$17=1,'LA33 (Disadv - SFM)'!K106,IF(INDEX!$H$17=2,'LA34 (Disadv - TOTSPEC)'!K106))</f>
        <v>7</v>
      </c>
      <c r="L107" s="39">
        <f>IF(INDEX!$H$17=1,'LA33 (Disadv - SFM)'!L106,IF(INDEX!$H$17=2,'LA34 (Disadv - TOTSPEC)'!L106))</f>
        <v>7</v>
      </c>
      <c r="M107" s="39">
        <f>IF(INDEX!$H$17=1,'LA33 (Disadv - SFM)'!M106,IF(INDEX!$H$17=2,'LA34 (Disadv - TOTSPEC)'!M106))</f>
        <v>7</v>
      </c>
      <c r="N107" s="39">
        <f>IF(INDEX!$H$17=1,'LA33 (Disadv - SFM)'!N106,IF(INDEX!$H$17=2,'LA34 (Disadv - TOTSPEC)'!N106))</f>
        <v>81</v>
      </c>
      <c r="O107" s="39">
        <f>IF(INDEX!$H$17=1,'LA33 (Disadv - SFM)'!O106,IF(INDEX!$H$17=2,'LA34 (Disadv - TOTSPEC)'!O106))</f>
        <v>92</v>
      </c>
      <c r="P107" s="39">
        <f>IF(INDEX!$H$17=1,'LA33 (Disadv - SFM)'!P106,IF(INDEX!$H$17=2,'LA34 (Disadv - TOTSPEC)'!P106))</f>
        <v>89</v>
      </c>
      <c r="Q107" s="39">
        <f>IF(INDEX!$H$17=1,'LA33 (Disadv - SFM)'!Q106,IF(INDEX!$H$17=2,'LA34 (Disadv - TOTSPEC)'!Q106))</f>
        <v>52</v>
      </c>
      <c r="R107" s="39">
        <f>IF(INDEX!$H$17=1,'LA33 (Disadv - SFM)'!R106,IF(INDEX!$H$17=2,'LA34 (Disadv - TOTSPEC)'!R106))</f>
        <v>41</v>
      </c>
      <c r="S107" s="39">
        <f>IF(INDEX!$H$17=1,'LA33 (Disadv - SFM)'!S106,IF(INDEX!$H$17=2,'LA34 (Disadv - TOTSPEC)'!S106))</f>
        <v>43</v>
      </c>
      <c r="T107" s="39">
        <f>IF(INDEX!$H$17=1,'LA33 (Disadv - SFM)'!T106,IF(INDEX!$H$17=2,'LA34 (Disadv - TOTSPEC)'!T106))</f>
        <v>19</v>
      </c>
      <c r="U107" s="39">
        <f>IF(INDEX!$H$17=1,'LA33 (Disadv - SFM)'!U106,IF(INDEX!$H$17=2,'LA34 (Disadv - TOTSPEC)'!U106))</f>
        <v>39</v>
      </c>
      <c r="V107" s="39">
        <f>IF(INDEX!$H$17=1,'LA33 (Disadv - SFM)'!V106,IF(INDEX!$H$17=2,'LA34 (Disadv - TOTSPEC)'!V106))</f>
        <v>34</v>
      </c>
      <c r="W107" s="39">
        <f>IF(INDEX!$H$17=1,'LA33 (Disadv - SFM)'!W106,IF(INDEX!$H$17=2,'LA34 (Disadv - TOTSPEC)'!W106))</f>
        <v>10</v>
      </c>
      <c r="X107" s="39">
        <f>IF(INDEX!$H$17=1,'LA33 (Disadv - SFM)'!X106,IF(INDEX!$H$17=2,'LA34 (Disadv - TOTSPEC)'!X106))</f>
        <v>12</v>
      </c>
      <c r="Y107" s="39">
        <f>IF(INDEX!$H$17=1,'LA33 (Disadv - SFM)'!Y106,IF(INDEX!$H$17=2,'LA34 (Disadv - TOTSPEC)'!Y106))</f>
        <v>11</v>
      </c>
      <c r="Z107" s="39">
        <f>IF(INDEX!$H$17=1,'LA33 (Disadv - SFM)'!Z106,IF(INDEX!$H$17=2,'LA34 (Disadv - TOTSPEC)'!Z106))</f>
        <v>1</v>
      </c>
      <c r="AA107" s="39">
        <f>IF(INDEX!$H$17=1,'LA33 (Disadv - SFM)'!AA106,IF(INDEX!$H$17=2,'LA34 (Disadv - TOTSPEC)'!AA106))</f>
        <v>1</v>
      </c>
      <c r="AB107" s="39">
        <f>IF(INDEX!$H$17=1,'LA33 (Disadv - SFM)'!AB106,IF(INDEX!$H$17=2,'LA34 (Disadv - TOTSPEC)'!AB106))</f>
        <v>1</v>
      </c>
      <c r="AC107" s="39">
        <f>IF(INDEX!$H$17=1,'LA33 (Disadv - SFM)'!AC106,IF(INDEX!$H$17=2,'LA34 (Disadv - TOTSPEC)'!AC106))</f>
        <v>6</v>
      </c>
      <c r="AD107" s="39">
        <f>IF(INDEX!$H$17=1,'LA33 (Disadv - SFM)'!AD106,IF(INDEX!$H$17=2,'LA34 (Disadv - TOTSPEC)'!AD106))</f>
        <v>3</v>
      </c>
      <c r="AE107" s="39">
        <f>IF(INDEX!$H$17=1,'LA33 (Disadv - SFM)'!AE106,IF(INDEX!$H$17=2,'LA34 (Disadv - TOTSPEC)'!AE106))</f>
        <v>4</v>
      </c>
      <c r="AF107" s="39">
        <f>IF(INDEX!$H$17=1,'LA33 (Disadv - SFM)'!AF106,IF(INDEX!$H$17=2,'LA34 (Disadv - TOTSPEC)'!AF106))</f>
        <v>12</v>
      </c>
      <c r="AG107" s="39">
        <f>IF(INDEX!$H$17=1,'LA33 (Disadv - SFM)'!AG106,IF(INDEX!$H$17=2,'LA34 (Disadv - TOTSPEC)'!AG106))</f>
        <v>4</v>
      </c>
      <c r="AH107" s="39">
        <f>IF(INDEX!$H$17=1,'LA33 (Disadv - SFM)'!AH106,IF(INDEX!$H$17=2,'LA34 (Disadv - TOTSPEC)'!AH106))</f>
        <v>6</v>
      </c>
      <c r="AI107" s="39">
        <f>IF(INDEX!$H$17=1,'LA33 (Disadv - SFM)'!AI106,IF(INDEX!$H$17=2,'LA34 (Disadv - TOTSPEC)'!AI106))</f>
        <v>1</v>
      </c>
      <c r="AJ107" s="39">
        <f>IF(INDEX!$H$17=1,'LA33 (Disadv - SFM)'!AJ106,IF(INDEX!$H$17=2,'LA34 (Disadv - TOTSPEC)'!AJ106))</f>
        <v>1</v>
      </c>
      <c r="AK107" s="39">
        <f>IF(INDEX!$H$17=1,'LA33 (Disadv - SFM)'!AK106,IF(INDEX!$H$17=2,'LA34 (Disadv - TOTSPEC)'!AK106))</f>
        <v>1</v>
      </c>
    </row>
    <row r="108" spans="1:37" s="41" customFormat="1" ht="11.25" x14ac:dyDescent="0.2">
      <c r="A108" s="5" t="s">
        <v>407</v>
      </c>
      <c r="B108" s="100">
        <v>874</v>
      </c>
      <c r="C108" s="5" t="s">
        <v>239</v>
      </c>
      <c r="D108" s="80" t="s">
        <v>127</v>
      </c>
      <c r="E108" s="39">
        <f>IF(INDEX!$H$17=1,'LA33 (Disadv - SFM)'!E107,IF(INDEX!$H$17=2,'LA34 (Disadv - TOTSPEC)'!E107))</f>
        <v>620</v>
      </c>
      <c r="F108" s="39">
        <f>IF(INDEX!$H$17=1,'LA33 (Disadv - SFM)'!F107,IF(INDEX!$H$17=2,'LA34 (Disadv - TOTSPEC)'!F107))</f>
        <v>1540</v>
      </c>
      <c r="G108" s="39">
        <f>IF(INDEX!$H$17=1,'LA33 (Disadv - SFM)'!G107,IF(INDEX!$H$17=2,'LA34 (Disadv - TOTSPEC)'!G107))</f>
        <v>2160</v>
      </c>
      <c r="H108" s="39">
        <f>IF(INDEX!$H$17=1,'LA33 (Disadv - SFM)'!H107,IF(INDEX!$H$17=2,'LA34 (Disadv - TOTSPEC)'!H107))</f>
        <v>89</v>
      </c>
      <c r="I108" s="39">
        <f>IF(INDEX!$H$17=1,'LA33 (Disadv - SFM)'!I107,IF(INDEX!$H$17=2,'LA34 (Disadv - TOTSPEC)'!I107))</f>
        <v>95</v>
      </c>
      <c r="J108" s="39">
        <f>IF(INDEX!$H$17=1,'LA33 (Disadv - SFM)'!J107,IF(INDEX!$H$17=2,'LA34 (Disadv - TOTSPEC)'!J107))</f>
        <v>93</v>
      </c>
      <c r="K108" s="39">
        <f>IF(INDEX!$H$17=1,'LA33 (Disadv - SFM)'!K107,IF(INDEX!$H$17=2,'LA34 (Disadv - TOTSPEC)'!K107))</f>
        <v>3</v>
      </c>
      <c r="L108" s="39">
        <f>IF(INDEX!$H$17=1,'LA33 (Disadv - SFM)'!L107,IF(INDEX!$H$17=2,'LA34 (Disadv - TOTSPEC)'!L107))</f>
        <v>5</v>
      </c>
      <c r="M108" s="39">
        <f>IF(INDEX!$H$17=1,'LA33 (Disadv - SFM)'!M107,IF(INDEX!$H$17=2,'LA34 (Disadv - TOTSPEC)'!M107))</f>
        <v>4</v>
      </c>
      <c r="N108" s="39">
        <f>IF(INDEX!$H$17=1,'LA33 (Disadv - SFM)'!N107,IF(INDEX!$H$17=2,'LA34 (Disadv - TOTSPEC)'!N107))</f>
        <v>86</v>
      </c>
      <c r="O108" s="39">
        <f>IF(INDEX!$H$17=1,'LA33 (Disadv - SFM)'!O107,IF(INDEX!$H$17=2,'LA34 (Disadv - TOTSPEC)'!O107))</f>
        <v>93</v>
      </c>
      <c r="P108" s="39">
        <f>IF(INDEX!$H$17=1,'LA33 (Disadv - SFM)'!P107,IF(INDEX!$H$17=2,'LA34 (Disadv - TOTSPEC)'!P107))</f>
        <v>91</v>
      </c>
      <c r="Q108" s="39">
        <f>IF(INDEX!$H$17=1,'LA33 (Disadv - SFM)'!Q107,IF(INDEX!$H$17=2,'LA34 (Disadv - TOTSPEC)'!Q107))</f>
        <v>43</v>
      </c>
      <c r="R108" s="39">
        <f>IF(INDEX!$H$17=1,'LA33 (Disadv - SFM)'!R107,IF(INDEX!$H$17=2,'LA34 (Disadv - TOTSPEC)'!R107))</f>
        <v>30</v>
      </c>
      <c r="S108" s="39">
        <f>IF(INDEX!$H$17=1,'LA33 (Disadv - SFM)'!S107,IF(INDEX!$H$17=2,'LA34 (Disadv - TOTSPEC)'!S107))</f>
        <v>34</v>
      </c>
      <c r="T108" s="39">
        <f>IF(INDEX!$H$17=1,'LA33 (Disadv - SFM)'!T107,IF(INDEX!$H$17=2,'LA34 (Disadv - TOTSPEC)'!T107))</f>
        <v>42</v>
      </c>
      <c r="U108" s="39">
        <f>IF(INDEX!$H$17=1,'LA33 (Disadv - SFM)'!U107,IF(INDEX!$H$17=2,'LA34 (Disadv - TOTSPEC)'!U107))</f>
        <v>62</v>
      </c>
      <c r="V108" s="39">
        <f>IF(INDEX!$H$17=1,'LA33 (Disadv - SFM)'!V107,IF(INDEX!$H$17=2,'LA34 (Disadv - TOTSPEC)'!V107))</f>
        <v>57</v>
      </c>
      <c r="W108" s="39" t="str">
        <f>IF(INDEX!$H$17=1,'LA33 (Disadv - SFM)'!W107,IF(INDEX!$H$17=2,'LA34 (Disadv - TOTSPEC)'!W107))</f>
        <v>x</v>
      </c>
      <c r="X108" s="39" t="str">
        <f>IF(INDEX!$H$17=1,'LA33 (Disadv - SFM)'!X107,IF(INDEX!$H$17=2,'LA34 (Disadv - TOTSPEC)'!X107))</f>
        <v>x</v>
      </c>
      <c r="Y108" s="39" t="str">
        <f>IF(INDEX!$H$17=1,'LA33 (Disadv - SFM)'!Y107,IF(INDEX!$H$17=2,'LA34 (Disadv - TOTSPEC)'!Y107))</f>
        <v>x</v>
      </c>
      <c r="Z108" s="39" t="str">
        <f>IF(INDEX!$H$17=1,'LA33 (Disadv - SFM)'!Z107,IF(INDEX!$H$17=2,'LA34 (Disadv - TOTSPEC)'!Z107))</f>
        <v>x</v>
      </c>
      <c r="AA108" s="39" t="str">
        <f>IF(INDEX!$H$17=1,'LA33 (Disadv - SFM)'!AA107,IF(INDEX!$H$17=2,'LA34 (Disadv - TOTSPEC)'!AA107))</f>
        <v>x</v>
      </c>
      <c r="AB108" s="39" t="str">
        <f>IF(INDEX!$H$17=1,'LA33 (Disadv - SFM)'!AB107,IF(INDEX!$H$17=2,'LA34 (Disadv - TOTSPEC)'!AB107))</f>
        <v>x</v>
      </c>
      <c r="AC108" s="39">
        <f>IF(INDEX!$H$17=1,'LA33 (Disadv - SFM)'!AC107,IF(INDEX!$H$17=2,'LA34 (Disadv - TOTSPEC)'!AC107))</f>
        <v>3</v>
      </c>
      <c r="AD108" s="39">
        <f>IF(INDEX!$H$17=1,'LA33 (Disadv - SFM)'!AD107,IF(INDEX!$H$17=2,'LA34 (Disadv - TOTSPEC)'!AD107))</f>
        <v>2</v>
      </c>
      <c r="AE108" s="39">
        <f>IF(INDEX!$H$17=1,'LA33 (Disadv - SFM)'!AE107,IF(INDEX!$H$17=2,'LA34 (Disadv - TOTSPEC)'!AE107))</f>
        <v>2</v>
      </c>
      <c r="AF108" s="39">
        <f>IF(INDEX!$H$17=1,'LA33 (Disadv - SFM)'!AF107,IF(INDEX!$H$17=2,'LA34 (Disadv - TOTSPEC)'!AF107))</f>
        <v>10</v>
      </c>
      <c r="AG108" s="39">
        <f>IF(INDEX!$H$17=1,'LA33 (Disadv - SFM)'!AG107,IF(INDEX!$H$17=2,'LA34 (Disadv - TOTSPEC)'!AG107))</f>
        <v>4</v>
      </c>
      <c r="AH108" s="39">
        <f>IF(INDEX!$H$17=1,'LA33 (Disadv - SFM)'!AH107,IF(INDEX!$H$17=2,'LA34 (Disadv - TOTSPEC)'!AH107))</f>
        <v>6</v>
      </c>
      <c r="AI108" s="39">
        <f>IF(INDEX!$H$17=1,'LA33 (Disadv - SFM)'!AI107,IF(INDEX!$H$17=2,'LA34 (Disadv - TOTSPEC)'!AI107))</f>
        <v>1</v>
      </c>
      <c r="AJ108" s="39">
        <f>IF(INDEX!$H$17=1,'LA33 (Disadv - SFM)'!AJ107,IF(INDEX!$H$17=2,'LA34 (Disadv - TOTSPEC)'!AJ107))</f>
        <v>1</v>
      </c>
      <c r="AK108" s="39">
        <f>IF(INDEX!$H$17=1,'LA33 (Disadv - SFM)'!AK107,IF(INDEX!$H$17=2,'LA34 (Disadv - TOTSPEC)'!AK107))</f>
        <v>1</v>
      </c>
    </row>
    <row r="109" spans="1:37" s="41" customFormat="1" ht="11.25" x14ac:dyDescent="0.2">
      <c r="A109" s="5" t="s">
        <v>408</v>
      </c>
      <c r="B109" s="100">
        <v>882</v>
      </c>
      <c r="C109" s="5" t="s">
        <v>261</v>
      </c>
      <c r="D109" s="80" t="s">
        <v>127</v>
      </c>
      <c r="E109" s="39">
        <f>IF(INDEX!$H$17=1,'LA33 (Disadv - SFM)'!E108,IF(INDEX!$H$17=2,'LA34 (Disadv - TOTSPEC)'!E108))</f>
        <v>530</v>
      </c>
      <c r="F109" s="39">
        <f>IF(INDEX!$H$17=1,'LA33 (Disadv - SFM)'!F108,IF(INDEX!$H$17=2,'LA34 (Disadv - TOTSPEC)'!F108))</f>
        <v>1600</v>
      </c>
      <c r="G109" s="39">
        <f>IF(INDEX!$H$17=1,'LA33 (Disadv - SFM)'!G108,IF(INDEX!$H$17=2,'LA34 (Disadv - TOTSPEC)'!G108))</f>
        <v>2130</v>
      </c>
      <c r="H109" s="39">
        <f>IF(INDEX!$H$17=1,'LA33 (Disadv - SFM)'!H108,IF(INDEX!$H$17=2,'LA34 (Disadv - TOTSPEC)'!H108))</f>
        <v>85</v>
      </c>
      <c r="I109" s="39">
        <f>IF(INDEX!$H$17=1,'LA33 (Disadv - SFM)'!I108,IF(INDEX!$H$17=2,'LA34 (Disadv - TOTSPEC)'!I108))</f>
        <v>96</v>
      </c>
      <c r="J109" s="39">
        <f>IF(INDEX!$H$17=1,'LA33 (Disadv - SFM)'!J108,IF(INDEX!$H$17=2,'LA34 (Disadv - TOTSPEC)'!J108))</f>
        <v>94</v>
      </c>
      <c r="K109" s="39">
        <f>IF(INDEX!$H$17=1,'LA33 (Disadv - SFM)'!K108,IF(INDEX!$H$17=2,'LA34 (Disadv - TOTSPEC)'!K108))</f>
        <v>4</v>
      </c>
      <c r="L109" s="39">
        <f>IF(INDEX!$H$17=1,'LA33 (Disadv - SFM)'!L108,IF(INDEX!$H$17=2,'LA34 (Disadv - TOTSPEC)'!L108))</f>
        <v>4</v>
      </c>
      <c r="M109" s="39">
        <f>IF(INDEX!$H$17=1,'LA33 (Disadv - SFM)'!M108,IF(INDEX!$H$17=2,'LA34 (Disadv - TOTSPEC)'!M108))</f>
        <v>4</v>
      </c>
      <c r="N109" s="39">
        <f>IF(INDEX!$H$17=1,'LA33 (Disadv - SFM)'!N108,IF(INDEX!$H$17=2,'LA34 (Disadv - TOTSPEC)'!N108))</f>
        <v>80</v>
      </c>
      <c r="O109" s="39">
        <f>IF(INDEX!$H$17=1,'LA33 (Disadv - SFM)'!O108,IF(INDEX!$H$17=2,'LA34 (Disadv - TOTSPEC)'!O108))</f>
        <v>94</v>
      </c>
      <c r="P109" s="39">
        <f>IF(INDEX!$H$17=1,'LA33 (Disadv - SFM)'!P108,IF(INDEX!$H$17=2,'LA34 (Disadv - TOTSPEC)'!P108))</f>
        <v>91</v>
      </c>
      <c r="Q109" s="39">
        <f>IF(INDEX!$H$17=1,'LA33 (Disadv - SFM)'!Q108,IF(INDEX!$H$17=2,'LA34 (Disadv - TOTSPEC)'!Q108))</f>
        <v>49</v>
      </c>
      <c r="R109" s="39">
        <f>IF(INDEX!$H$17=1,'LA33 (Disadv - SFM)'!R108,IF(INDEX!$H$17=2,'LA34 (Disadv - TOTSPEC)'!R108))</f>
        <v>31</v>
      </c>
      <c r="S109" s="39">
        <f>IF(INDEX!$H$17=1,'LA33 (Disadv - SFM)'!S108,IF(INDEX!$H$17=2,'LA34 (Disadv - TOTSPEC)'!S108))</f>
        <v>36</v>
      </c>
      <c r="T109" s="39">
        <f>IF(INDEX!$H$17=1,'LA33 (Disadv - SFM)'!T108,IF(INDEX!$H$17=2,'LA34 (Disadv - TOTSPEC)'!T108))</f>
        <v>30</v>
      </c>
      <c r="U109" s="39">
        <f>IF(INDEX!$H$17=1,'LA33 (Disadv - SFM)'!U108,IF(INDEX!$H$17=2,'LA34 (Disadv - TOTSPEC)'!U108))</f>
        <v>62</v>
      </c>
      <c r="V109" s="39">
        <f>IF(INDEX!$H$17=1,'LA33 (Disadv - SFM)'!V108,IF(INDEX!$H$17=2,'LA34 (Disadv - TOTSPEC)'!V108))</f>
        <v>54</v>
      </c>
      <c r="W109" s="39" t="str">
        <f>IF(INDEX!$H$17=1,'LA33 (Disadv - SFM)'!W108,IF(INDEX!$H$17=2,'LA34 (Disadv - TOTSPEC)'!W108))</f>
        <v>x</v>
      </c>
      <c r="X109" s="39" t="str">
        <f>IF(INDEX!$H$17=1,'LA33 (Disadv - SFM)'!X108,IF(INDEX!$H$17=2,'LA34 (Disadv - TOTSPEC)'!X108))</f>
        <v>x</v>
      </c>
      <c r="Y109" s="39" t="str">
        <f>IF(INDEX!$H$17=1,'LA33 (Disadv - SFM)'!Y108,IF(INDEX!$H$17=2,'LA34 (Disadv - TOTSPEC)'!Y108))</f>
        <v>-</v>
      </c>
      <c r="Z109" s="39" t="str">
        <f>IF(INDEX!$H$17=1,'LA33 (Disadv - SFM)'!Z108,IF(INDEX!$H$17=2,'LA34 (Disadv - TOTSPEC)'!Z108))</f>
        <v>x</v>
      </c>
      <c r="AA109" s="39" t="str">
        <f>IF(INDEX!$H$17=1,'LA33 (Disadv - SFM)'!AA108,IF(INDEX!$H$17=2,'LA34 (Disadv - TOTSPEC)'!AA108))</f>
        <v>x</v>
      </c>
      <c r="AB109" s="39">
        <f>IF(INDEX!$H$17=1,'LA33 (Disadv - SFM)'!AB108,IF(INDEX!$H$17=2,'LA34 (Disadv - TOTSPEC)'!AB108))</f>
        <v>1</v>
      </c>
      <c r="AC109" s="39">
        <f>IF(INDEX!$H$17=1,'LA33 (Disadv - SFM)'!AC108,IF(INDEX!$H$17=2,'LA34 (Disadv - TOTSPEC)'!AC108))</f>
        <v>5</v>
      </c>
      <c r="AD109" s="39">
        <f>IF(INDEX!$H$17=1,'LA33 (Disadv - SFM)'!AD108,IF(INDEX!$H$17=2,'LA34 (Disadv - TOTSPEC)'!AD108))</f>
        <v>2</v>
      </c>
      <c r="AE109" s="39">
        <f>IF(INDEX!$H$17=1,'LA33 (Disadv - SFM)'!AE108,IF(INDEX!$H$17=2,'LA34 (Disadv - TOTSPEC)'!AE108))</f>
        <v>3</v>
      </c>
      <c r="AF109" s="39">
        <f>IF(INDEX!$H$17=1,'LA33 (Disadv - SFM)'!AF108,IF(INDEX!$H$17=2,'LA34 (Disadv - TOTSPEC)'!AF108))</f>
        <v>14</v>
      </c>
      <c r="AG109" s="39">
        <f>IF(INDEX!$H$17=1,'LA33 (Disadv - SFM)'!AG108,IF(INDEX!$H$17=2,'LA34 (Disadv - TOTSPEC)'!AG108))</f>
        <v>3</v>
      </c>
      <c r="AH109" s="39">
        <f>IF(INDEX!$H$17=1,'LA33 (Disadv - SFM)'!AH108,IF(INDEX!$H$17=2,'LA34 (Disadv - TOTSPEC)'!AH108))</f>
        <v>5</v>
      </c>
      <c r="AI109" s="39">
        <f>IF(INDEX!$H$17=1,'LA33 (Disadv - SFM)'!AI108,IF(INDEX!$H$17=2,'LA34 (Disadv - TOTSPEC)'!AI108))</f>
        <v>2</v>
      </c>
      <c r="AJ109" s="39">
        <f>IF(INDEX!$H$17=1,'LA33 (Disadv - SFM)'!AJ108,IF(INDEX!$H$17=2,'LA34 (Disadv - TOTSPEC)'!AJ108))</f>
        <v>1</v>
      </c>
      <c r="AK109" s="39">
        <f>IF(INDEX!$H$17=1,'LA33 (Disadv - SFM)'!AK108,IF(INDEX!$H$17=2,'LA34 (Disadv - TOTSPEC)'!AK108))</f>
        <v>1</v>
      </c>
    </row>
    <row r="110" spans="1:37" s="41" customFormat="1" ht="11.25" x14ac:dyDescent="0.2">
      <c r="A110" s="5" t="s">
        <v>409</v>
      </c>
      <c r="B110" s="100">
        <v>935</v>
      </c>
      <c r="C110" s="5" t="s">
        <v>268</v>
      </c>
      <c r="D110" s="80" t="s">
        <v>127</v>
      </c>
      <c r="E110" s="39">
        <f>IF(INDEX!$H$17=1,'LA33 (Disadv - SFM)'!E109,IF(INDEX!$H$17=2,'LA34 (Disadv - TOTSPEC)'!E109))</f>
        <v>1510</v>
      </c>
      <c r="F110" s="39">
        <f>IF(INDEX!$H$17=1,'LA33 (Disadv - SFM)'!F109,IF(INDEX!$H$17=2,'LA34 (Disadv - TOTSPEC)'!F109))</f>
        <v>5825</v>
      </c>
      <c r="G110" s="39">
        <f>IF(INDEX!$H$17=1,'LA33 (Disadv - SFM)'!G109,IF(INDEX!$H$17=2,'LA34 (Disadv - TOTSPEC)'!G109))</f>
        <v>7335</v>
      </c>
      <c r="H110" s="39">
        <f>IF(INDEX!$H$17=1,'LA33 (Disadv - SFM)'!H109,IF(INDEX!$H$17=2,'LA34 (Disadv - TOTSPEC)'!H109))</f>
        <v>89</v>
      </c>
      <c r="I110" s="39">
        <f>IF(INDEX!$H$17=1,'LA33 (Disadv - SFM)'!I109,IF(INDEX!$H$17=2,'LA34 (Disadv - TOTSPEC)'!I109))</f>
        <v>97</v>
      </c>
      <c r="J110" s="39">
        <f>IF(INDEX!$H$17=1,'LA33 (Disadv - SFM)'!J109,IF(INDEX!$H$17=2,'LA34 (Disadv - TOTSPEC)'!J109))</f>
        <v>95</v>
      </c>
      <c r="K110" s="39">
        <f>IF(INDEX!$H$17=1,'LA33 (Disadv - SFM)'!K109,IF(INDEX!$H$17=2,'LA34 (Disadv - TOTSPEC)'!K109))</f>
        <v>6</v>
      </c>
      <c r="L110" s="39">
        <f>IF(INDEX!$H$17=1,'LA33 (Disadv - SFM)'!L109,IF(INDEX!$H$17=2,'LA34 (Disadv - TOTSPEC)'!L109))</f>
        <v>7</v>
      </c>
      <c r="M110" s="39">
        <f>IF(INDEX!$H$17=1,'LA33 (Disadv - SFM)'!M109,IF(INDEX!$H$17=2,'LA34 (Disadv - TOTSPEC)'!M109))</f>
        <v>7</v>
      </c>
      <c r="N110" s="39">
        <f>IF(INDEX!$H$17=1,'LA33 (Disadv - SFM)'!N109,IF(INDEX!$H$17=2,'LA34 (Disadv - TOTSPEC)'!N109))</f>
        <v>85</v>
      </c>
      <c r="O110" s="39">
        <f>IF(INDEX!$H$17=1,'LA33 (Disadv - SFM)'!O109,IF(INDEX!$H$17=2,'LA34 (Disadv - TOTSPEC)'!O109))</f>
        <v>93</v>
      </c>
      <c r="P110" s="39">
        <f>IF(INDEX!$H$17=1,'LA33 (Disadv - SFM)'!P109,IF(INDEX!$H$17=2,'LA34 (Disadv - TOTSPEC)'!P109))</f>
        <v>92</v>
      </c>
      <c r="Q110" s="39">
        <f>IF(INDEX!$H$17=1,'LA33 (Disadv - SFM)'!Q109,IF(INDEX!$H$17=2,'LA34 (Disadv - TOTSPEC)'!Q109))</f>
        <v>51</v>
      </c>
      <c r="R110" s="39">
        <f>IF(INDEX!$H$17=1,'LA33 (Disadv - SFM)'!R109,IF(INDEX!$H$17=2,'LA34 (Disadv - TOTSPEC)'!R109))</f>
        <v>35</v>
      </c>
      <c r="S110" s="39">
        <f>IF(INDEX!$H$17=1,'LA33 (Disadv - SFM)'!S109,IF(INDEX!$H$17=2,'LA34 (Disadv - TOTSPEC)'!S109))</f>
        <v>38</v>
      </c>
      <c r="T110" s="39">
        <f>IF(INDEX!$H$17=1,'LA33 (Disadv - SFM)'!T109,IF(INDEX!$H$17=2,'LA34 (Disadv - TOTSPEC)'!T109))</f>
        <v>27</v>
      </c>
      <c r="U110" s="39">
        <f>IF(INDEX!$H$17=1,'LA33 (Disadv - SFM)'!U109,IF(INDEX!$H$17=2,'LA34 (Disadv - TOTSPEC)'!U109))</f>
        <v>50</v>
      </c>
      <c r="V110" s="39">
        <f>IF(INDEX!$H$17=1,'LA33 (Disadv - SFM)'!V109,IF(INDEX!$H$17=2,'LA34 (Disadv - TOTSPEC)'!V109))</f>
        <v>45</v>
      </c>
      <c r="W110" s="39">
        <f>IF(INDEX!$H$17=1,'LA33 (Disadv - SFM)'!W109,IF(INDEX!$H$17=2,'LA34 (Disadv - TOTSPEC)'!W109))</f>
        <v>6</v>
      </c>
      <c r="X110" s="39">
        <f>IF(INDEX!$H$17=1,'LA33 (Disadv - SFM)'!X109,IF(INDEX!$H$17=2,'LA34 (Disadv - TOTSPEC)'!X109))</f>
        <v>8</v>
      </c>
      <c r="Y110" s="39">
        <f>IF(INDEX!$H$17=1,'LA33 (Disadv - SFM)'!Y109,IF(INDEX!$H$17=2,'LA34 (Disadv - TOTSPEC)'!Y109))</f>
        <v>8</v>
      </c>
      <c r="Z110" s="39">
        <f>IF(INDEX!$H$17=1,'LA33 (Disadv - SFM)'!Z109,IF(INDEX!$H$17=2,'LA34 (Disadv - TOTSPEC)'!Z109))</f>
        <v>1</v>
      </c>
      <c r="AA110" s="39">
        <f>IF(INDEX!$H$17=1,'LA33 (Disadv - SFM)'!AA109,IF(INDEX!$H$17=2,'LA34 (Disadv - TOTSPEC)'!AA109))</f>
        <v>1</v>
      </c>
      <c r="AB110" s="39">
        <f>IF(INDEX!$H$17=1,'LA33 (Disadv - SFM)'!AB109,IF(INDEX!$H$17=2,'LA34 (Disadv - TOTSPEC)'!AB109))</f>
        <v>1</v>
      </c>
      <c r="AC110" s="39">
        <f>IF(INDEX!$H$17=1,'LA33 (Disadv - SFM)'!AC109,IF(INDEX!$H$17=2,'LA34 (Disadv - TOTSPEC)'!AC109))</f>
        <v>4</v>
      </c>
      <c r="AD110" s="39">
        <f>IF(INDEX!$H$17=1,'LA33 (Disadv - SFM)'!AD109,IF(INDEX!$H$17=2,'LA34 (Disadv - TOTSPEC)'!AD109))</f>
        <v>3</v>
      </c>
      <c r="AE110" s="39">
        <f>IF(INDEX!$H$17=1,'LA33 (Disadv - SFM)'!AE109,IF(INDEX!$H$17=2,'LA34 (Disadv - TOTSPEC)'!AE109))</f>
        <v>3</v>
      </c>
      <c r="AF110" s="39">
        <f>IF(INDEX!$H$17=1,'LA33 (Disadv - SFM)'!AF109,IF(INDEX!$H$17=2,'LA34 (Disadv - TOTSPEC)'!AF109))</f>
        <v>10</v>
      </c>
      <c r="AG110" s="39">
        <f>IF(INDEX!$H$17=1,'LA33 (Disadv - SFM)'!AG109,IF(INDEX!$H$17=2,'LA34 (Disadv - TOTSPEC)'!AG109))</f>
        <v>3</v>
      </c>
      <c r="AH110" s="39">
        <f>IF(INDEX!$H$17=1,'LA33 (Disadv - SFM)'!AH109,IF(INDEX!$H$17=2,'LA34 (Disadv - TOTSPEC)'!AH109))</f>
        <v>4</v>
      </c>
      <c r="AI110" s="39">
        <f>IF(INDEX!$H$17=1,'LA33 (Disadv - SFM)'!AI109,IF(INDEX!$H$17=2,'LA34 (Disadv - TOTSPEC)'!AI109))</f>
        <v>1</v>
      </c>
      <c r="AJ110" s="39">
        <f>IF(INDEX!$H$17=1,'LA33 (Disadv - SFM)'!AJ109,IF(INDEX!$H$17=2,'LA34 (Disadv - TOTSPEC)'!AJ109))</f>
        <v>1</v>
      </c>
      <c r="AK110" s="39">
        <f>IF(INDEX!$H$17=1,'LA33 (Disadv - SFM)'!AK109,IF(INDEX!$H$17=2,'LA34 (Disadv - TOTSPEC)'!AK109))</f>
        <v>1</v>
      </c>
    </row>
    <row r="111" spans="1:37" s="41" customFormat="1" ht="11.25" x14ac:dyDescent="0.2">
      <c r="A111" s="5" t="s">
        <v>410</v>
      </c>
      <c r="B111" s="100">
        <v>883</v>
      </c>
      <c r="C111" s="5" t="s">
        <v>275</v>
      </c>
      <c r="D111" s="80" t="s">
        <v>127</v>
      </c>
      <c r="E111" s="39">
        <f>IF(INDEX!$H$17=1,'LA33 (Disadv - SFM)'!E110,IF(INDEX!$H$17=2,'LA34 (Disadv - TOTSPEC)'!E110))</f>
        <v>460</v>
      </c>
      <c r="F111" s="39">
        <f>IF(INDEX!$H$17=1,'LA33 (Disadv - SFM)'!F110,IF(INDEX!$H$17=2,'LA34 (Disadv - TOTSPEC)'!F110))</f>
        <v>1260</v>
      </c>
      <c r="G111" s="39">
        <f>IF(INDEX!$H$17=1,'LA33 (Disadv - SFM)'!G110,IF(INDEX!$H$17=2,'LA34 (Disadv - TOTSPEC)'!G110))</f>
        <v>1720</v>
      </c>
      <c r="H111" s="39">
        <f>IF(INDEX!$H$17=1,'LA33 (Disadv - SFM)'!H110,IF(INDEX!$H$17=2,'LA34 (Disadv - TOTSPEC)'!H110))</f>
        <v>85</v>
      </c>
      <c r="I111" s="39">
        <f>IF(INDEX!$H$17=1,'LA33 (Disadv - SFM)'!I110,IF(INDEX!$H$17=2,'LA34 (Disadv - TOTSPEC)'!I110))</f>
        <v>96</v>
      </c>
      <c r="J111" s="39">
        <f>IF(INDEX!$H$17=1,'LA33 (Disadv - SFM)'!J110,IF(INDEX!$H$17=2,'LA34 (Disadv - TOTSPEC)'!J110))</f>
        <v>93</v>
      </c>
      <c r="K111" s="39">
        <f>IF(INDEX!$H$17=1,'LA33 (Disadv - SFM)'!K110,IF(INDEX!$H$17=2,'LA34 (Disadv - TOTSPEC)'!K110))</f>
        <v>4</v>
      </c>
      <c r="L111" s="39">
        <f>IF(INDEX!$H$17=1,'LA33 (Disadv - SFM)'!L110,IF(INDEX!$H$17=2,'LA34 (Disadv - TOTSPEC)'!L110))</f>
        <v>7</v>
      </c>
      <c r="M111" s="39">
        <f>IF(INDEX!$H$17=1,'LA33 (Disadv - SFM)'!M110,IF(INDEX!$H$17=2,'LA34 (Disadv - TOTSPEC)'!M110))</f>
        <v>6</v>
      </c>
      <c r="N111" s="39">
        <f>IF(INDEX!$H$17=1,'LA33 (Disadv - SFM)'!N110,IF(INDEX!$H$17=2,'LA34 (Disadv - TOTSPEC)'!N110))</f>
        <v>79</v>
      </c>
      <c r="O111" s="39">
        <f>IF(INDEX!$H$17=1,'LA33 (Disadv - SFM)'!O110,IF(INDEX!$H$17=2,'LA34 (Disadv - TOTSPEC)'!O110))</f>
        <v>93</v>
      </c>
      <c r="P111" s="39">
        <f>IF(INDEX!$H$17=1,'LA33 (Disadv - SFM)'!P110,IF(INDEX!$H$17=2,'LA34 (Disadv - TOTSPEC)'!P110))</f>
        <v>89</v>
      </c>
      <c r="Q111" s="39">
        <f>IF(INDEX!$H$17=1,'LA33 (Disadv - SFM)'!Q110,IF(INDEX!$H$17=2,'LA34 (Disadv - TOTSPEC)'!Q110))</f>
        <v>39</v>
      </c>
      <c r="R111" s="39">
        <f>IF(INDEX!$H$17=1,'LA33 (Disadv - SFM)'!R110,IF(INDEX!$H$17=2,'LA34 (Disadv - TOTSPEC)'!R110))</f>
        <v>34</v>
      </c>
      <c r="S111" s="39">
        <f>IF(INDEX!$H$17=1,'LA33 (Disadv - SFM)'!S110,IF(INDEX!$H$17=2,'LA34 (Disadv - TOTSPEC)'!S110))</f>
        <v>35</v>
      </c>
      <c r="T111" s="39">
        <f>IF(INDEX!$H$17=1,'LA33 (Disadv - SFM)'!T110,IF(INDEX!$H$17=2,'LA34 (Disadv - TOTSPEC)'!T110))</f>
        <v>19</v>
      </c>
      <c r="U111" s="39">
        <f>IF(INDEX!$H$17=1,'LA33 (Disadv - SFM)'!U110,IF(INDEX!$H$17=2,'LA34 (Disadv - TOTSPEC)'!U110))</f>
        <v>25</v>
      </c>
      <c r="V111" s="39">
        <f>IF(INDEX!$H$17=1,'LA33 (Disadv - SFM)'!V110,IF(INDEX!$H$17=2,'LA34 (Disadv - TOTSPEC)'!V110))</f>
        <v>24</v>
      </c>
      <c r="W111" s="39">
        <f>IF(INDEX!$H$17=1,'LA33 (Disadv - SFM)'!W110,IF(INDEX!$H$17=2,'LA34 (Disadv - TOTSPEC)'!W110))</f>
        <v>21</v>
      </c>
      <c r="X111" s="39">
        <f>IF(INDEX!$H$17=1,'LA33 (Disadv - SFM)'!X110,IF(INDEX!$H$17=2,'LA34 (Disadv - TOTSPEC)'!X110))</f>
        <v>33</v>
      </c>
      <c r="Y111" s="39">
        <f>IF(INDEX!$H$17=1,'LA33 (Disadv - SFM)'!Y110,IF(INDEX!$H$17=2,'LA34 (Disadv - TOTSPEC)'!Y110))</f>
        <v>30</v>
      </c>
      <c r="Z111" s="39">
        <f>IF(INDEX!$H$17=1,'LA33 (Disadv - SFM)'!Z110,IF(INDEX!$H$17=2,'LA34 (Disadv - TOTSPEC)'!Z110))</f>
        <v>1</v>
      </c>
      <c r="AA111" s="39">
        <f>IF(INDEX!$H$17=1,'LA33 (Disadv - SFM)'!AA110,IF(INDEX!$H$17=2,'LA34 (Disadv - TOTSPEC)'!AA110))</f>
        <v>1</v>
      </c>
      <c r="AB111" s="39">
        <f>IF(INDEX!$H$17=1,'LA33 (Disadv - SFM)'!AB110,IF(INDEX!$H$17=2,'LA34 (Disadv - TOTSPEC)'!AB110))</f>
        <v>1</v>
      </c>
      <c r="AC111" s="39">
        <f>IF(INDEX!$H$17=1,'LA33 (Disadv - SFM)'!AC110,IF(INDEX!$H$17=2,'LA34 (Disadv - TOTSPEC)'!AC110))</f>
        <v>6</v>
      </c>
      <c r="AD111" s="39">
        <f>IF(INDEX!$H$17=1,'LA33 (Disadv - SFM)'!AD110,IF(INDEX!$H$17=2,'LA34 (Disadv - TOTSPEC)'!AD110))</f>
        <v>4</v>
      </c>
      <c r="AE111" s="39">
        <f>IF(INDEX!$H$17=1,'LA33 (Disadv - SFM)'!AE110,IF(INDEX!$H$17=2,'LA34 (Disadv - TOTSPEC)'!AE110))</f>
        <v>4</v>
      </c>
      <c r="AF111" s="39" t="str">
        <f>IF(INDEX!$H$17=1,'LA33 (Disadv - SFM)'!AF110,IF(INDEX!$H$17=2,'LA34 (Disadv - TOTSPEC)'!AF110))</f>
        <v>x</v>
      </c>
      <c r="AG111" s="39" t="str">
        <f>IF(INDEX!$H$17=1,'LA33 (Disadv - SFM)'!AG110,IF(INDEX!$H$17=2,'LA34 (Disadv - TOTSPEC)'!AG110))</f>
        <v>x</v>
      </c>
      <c r="AH111" s="39">
        <f>IF(INDEX!$H$17=1,'LA33 (Disadv - SFM)'!AH110,IF(INDEX!$H$17=2,'LA34 (Disadv - TOTSPEC)'!AH110))</f>
        <v>6</v>
      </c>
      <c r="AI111" s="39" t="str">
        <f>IF(INDEX!$H$17=1,'LA33 (Disadv - SFM)'!AI110,IF(INDEX!$H$17=2,'LA34 (Disadv - TOTSPEC)'!AI110))</f>
        <v>x</v>
      </c>
      <c r="AJ111" s="39" t="str">
        <f>IF(INDEX!$H$17=1,'LA33 (Disadv - SFM)'!AJ110,IF(INDEX!$H$17=2,'LA34 (Disadv - TOTSPEC)'!AJ110))</f>
        <v>x</v>
      </c>
      <c r="AK111" s="39" t="str">
        <f>IF(INDEX!$H$17=1,'LA33 (Disadv - SFM)'!AK110,IF(INDEX!$H$17=2,'LA34 (Disadv - TOTSPEC)'!AK110))</f>
        <v>-</v>
      </c>
    </row>
    <row r="112" spans="1:37" s="41" customFormat="1" ht="11.25" x14ac:dyDescent="0.2">
      <c r="A112" s="5"/>
      <c r="B112" s="100"/>
      <c r="C112" s="5"/>
      <c r="D112" s="80"/>
      <c r="E112" s="39" t="str">
        <f>IF(INDEX!$H$17=1,'LA33 (Disadv - SFM)'!E111,IF(INDEX!$H$17=2,'LA34 (Disadv - TOTSPEC)'!E111))</f>
        <v/>
      </c>
      <c r="F112" s="39" t="str">
        <f>IF(INDEX!$H$17=1,'LA33 (Disadv - SFM)'!F111,IF(INDEX!$H$17=2,'LA34 (Disadv - TOTSPEC)'!F111))</f>
        <v/>
      </c>
      <c r="G112" s="39" t="str">
        <f>IF(INDEX!$H$17=1,'LA33 (Disadv - SFM)'!G111,IF(INDEX!$H$17=2,'LA34 (Disadv - TOTSPEC)'!G111))</f>
        <v/>
      </c>
      <c r="H112" s="39" t="str">
        <f>IF(INDEX!$H$17=1,'LA33 (Disadv - SFM)'!H111,IF(INDEX!$H$17=2,'LA34 (Disadv - TOTSPEC)'!H111))</f>
        <v/>
      </c>
      <c r="I112" s="39" t="str">
        <f>IF(INDEX!$H$17=1,'LA33 (Disadv - SFM)'!I111,IF(INDEX!$H$17=2,'LA34 (Disadv - TOTSPEC)'!I111))</f>
        <v/>
      </c>
      <c r="J112" s="39" t="str">
        <f>IF(INDEX!$H$17=1,'LA33 (Disadv - SFM)'!J111,IF(INDEX!$H$17=2,'LA34 (Disadv - TOTSPEC)'!J111))</f>
        <v/>
      </c>
      <c r="K112" s="39" t="str">
        <f>IF(INDEX!$H$17=1,'LA33 (Disadv - SFM)'!K111,IF(INDEX!$H$17=2,'LA34 (Disadv - TOTSPEC)'!K111))</f>
        <v/>
      </c>
      <c r="L112" s="39" t="str">
        <f>IF(INDEX!$H$17=1,'LA33 (Disadv - SFM)'!L111,IF(INDEX!$H$17=2,'LA34 (Disadv - TOTSPEC)'!L111))</f>
        <v/>
      </c>
      <c r="M112" s="39" t="str">
        <f>IF(INDEX!$H$17=1,'LA33 (Disadv - SFM)'!M111,IF(INDEX!$H$17=2,'LA34 (Disadv - TOTSPEC)'!M111))</f>
        <v/>
      </c>
      <c r="N112" s="39" t="str">
        <f>IF(INDEX!$H$17=1,'LA33 (Disadv - SFM)'!N111,IF(INDEX!$H$17=2,'LA34 (Disadv - TOTSPEC)'!N111))</f>
        <v/>
      </c>
      <c r="O112" s="39" t="str">
        <f>IF(INDEX!$H$17=1,'LA33 (Disadv - SFM)'!O111,IF(INDEX!$H$17=2,'LA34 (Disadv - TOTSPEC)'!O111))</f>
        <v/>
      </c>
      <c r="P112" s="39" t="str">
        <f>IF(INDEX!$H$17=1,'LA33 (Disadv - SFM)'!P111,IF(INDEX!$H$17=2,'LA34 (Disadv - TOTSPEC)'!P111))</f>
        <v/>
      </c>
      <c r="Q112" s="39" t="str">
        <f>IF(INDEX!$H$17=1,'LA33 (Disadv - SFM)'!Q111,IF(INDEX!$H$17=2,'LA34 (Disadv - TOTSPEC)'!Q111))</f>
        <v/>
      </c>
      <c r="R112" s="39" t="str">
        <f>IF(INDEX!$H$17=1,'LA33 (Disadv - SFM)'!R111,IF(INDEX!$H$17=2,'LA34 (Disadv - TOTSPEC)'!R111))</f>
        <v/>
      </c>
      <c r="S112" s="39" t="str">
        <f>IF(INDEX!$H$17=1,'LA33 (Disadv - SFM)'!S111,IF(INDEX!$H$17=2,'LA34 (Disadv - TOTSPEC)'!S111))</f>
        <v/>
      </c>
      <c r="T112" s="39" t="str">
        <f>IF(INDEX!$H$17=1,'LA33 (Disadv - SFM)'!T111,IF(INDEX!$H$17=2,'LA34 (Disadv - TOTSPEC)'!T111))</f>
        <v/>
      </c>
      <c r="U112" s="39" t="str">
        <f>IF(INDEX!$H$17=1,'LA33 (Disadv - SFM)'!U111,IF(INDEX!$H$17=2,'LA34 (Disadv - TOTSPEC)'!U111))</f>
        <v/>
      </c>
      <c r="V112" s="39" t="str">
        <f>IF(INDEX!$H$17=1,'LA33 (Disadv - SFM)'!V111,IF(INDEX!$H$17=2,'LA34 (Disadv - TOTSPEC)'!V111))</f>
        <v/>
      </c>
      <c r="W112" s="39" t="str">
        <f>IF(INDEX!$H$17=1,'LA33 (Disadv - SFM)'!W111,IF(INDEX!$H$17=2,'LA34 (Disadv - TOTSPEC)'!W111))</f>
        <v/>
      </c>
      <c r="X112" s="39" t="str">
        <f>IF(INDEX!$H$17=1,'LA33 (Disadv - SFM)'!X111,IF(INDEX!$H$17=2,'LA34 (Disadv - TOTSPEC)'!X111))</f>
        <v/>
      </c>
      <c r="Y112" s="39" t="str">
        <f>IF(INDEX!$H$17=1,'LA33 (Disadv - SFM)'!Y111,IF(INDEX!$H$17=2,'LA34 (Disadv - TOTSPEC)'!Y111))</f>
        <v/>
      </c>
      <c r="Z112" s="39" t="str">
        <f>IF(INDEX!$H$17=1,'LA33 (Disadv - SFM)'!Z111,IF(INDEX!$H$17=2,'LA34 (Disadv - TOTSPEC)'!Z111))</f>
        <v/>
      </c>
      <c r="AA112" s="39" t="str">
        <f>IF(INDEX!$H$17=1,'LA33 (Disadv - SFM)'!AA111,IF(INDEX!$H$17=2,'LA34 (Disadv - TOTSPEC)'!AA111))</f>
        <v/>
      </c>
      <c r="AB112" s="39" t="str">
        <f>IF(INDEX!$H$17=1,'LA33 (Disadv - SFM)'!AB111,IF(INDEX!$H$17=2,'LA34 (Disadv - TOTSPEC)'!AB111))</f>
        <v/>
      </c>
      <c r="AC112" s="39" t="str">
        <f>IF(INDEX!$H$17=1,'LA33 (Disadv - SFM)'!AC111,IF(INDEX!$H$17=2,'LA34 (Disadv - TOTSPEC)'!AC111))</f>
        <v/>
      </c>
      <c r="AD112" s="39" t="str">
        <f>IF(INDEX!$H$17=1,'LA33 (Disadv - SFM)'!AD111,IF(INDEX!$H$17=2,'LA34 (Disadv - TOTSPEC)'!AD111))</f>
        <v/>
      </c>
      <c r="AE112" s="39" t="str">
        <f>IF(INDEX!$H$17=1,'LA33 (Disadv - SFM)'!AE111,IF(INDEX!$H$17=2,'LA34 (Disadv - TOTSPEC)'!AE111))</f>
        <v/>
      </c>
      <c r="AF112" s="39" t="str">
        <f>IF(INDEX!$H$17=1,'LA33 (Disadv - SFM)'!AF111,IF(INDEX!$H$17=2,'LA34 (Disadv - TOTSPEC)'!AF111))</f>
        <v/>
      </c>
      <c r="AG112" s="39" t="str">
        <f>IF(INDEX!$H$17=1,'LA33 (Disadv - SFM)'!AG111,IF(INDEX!$H$17=2,'LA34 (Disadv - TOTSPEC)'!AG111))</f>
        <v/>
      </c>
      <c r="AH112" s="39" t="str">
        <f>IF(INDEX!$H$17=1,'LA33 (Disadv - SFM)'!AH111,IF(INDEX!$H$17=2,'LA34 (Disadv - TOTSPEC)'!AH111))</f>
        <v/>
      </c>
      <c r="AI112" s="39" t="str">
        <f>IF(INDEX!$H$17=1,'LA33 (Disadv - SFM)'!AI111,IF(INDEX!$H$17=2,'LA34 (Disadv - TOTSPEC)'!AI111))</f>
        <v/>
      </c>
      <c r="AJ112" s="39" t="str">
        <f>IF(INDEX!$H$17=1,'LA33 (Disadv - SFM)'!AJ111,IF(INDEX!$H$17=2,'LA34 (Disadv - TOTSPEC)'!AJ111))</f>
        <v/>
      </c>
      <c r="AK112" s="39" t="str">
        <f>IF(INDEX!$H$17=1,'LA33 (Disadv - SFM)'!AK111,IF(INDEX!$H$17=2,'LA34 (Disadv - TOTSPEC)'!AK111))</f>
        <v/>
      </c>
    </row>
    <row r="113" spans="1:37" s="48" customFormat="1" ht="11.25" x14ac:dyDescent="0.2">
      <c r="A113" s="98" t="s">
        <v>411</v>
      </c>
      <c r="B113" s="86" t="s">
        <v>412</v>
      </c>
      <c r="C113" s="99" t="s">
        <v>140</v>
      </c>
      <c r="D113" s="93"/>
      <c r="E113" s="39">
        <f>IF(INDEX!$H$17=1,'LA33 (Disadv - SFM)'!E112,IF(INDEX!$H$17=2,'LA34 (Disadv - TOTSPEC)'!E112))</f>
        <v>16385</v>
      </c>
      <c r="F113" s="39">
        <f>IF(INDEX!$H$17=1,'LA33 (Disadv - SFM)'!F112,IF(INDEX!$H$17=2,'LA34 (Disadv - TOTSPEC)'!F112))</f>
        <v>70365</v>
      </c>
      <c r="G113" s="39">
        <f>IF(INDEX!$H$17=1,'LA33 (Disadv - SFM)'!G112,IF(INDEX!$H$17=2,'LA34 (Disadv - TOTSPEC)'!G112))</f>
        <v>86750</v>
      </c>
      <c r="H113" s="39">
        <f>IF(INDEX!$H$17=1,'LA33 (Disadv - SFM)'!H112,IF(INDEX!$H$17=2,'LA34 (Disadv - TOTSPEC)'!H112))</f>
        <v>87</v>
      </c>
      <c r="I113" s="39">
        <f>IF(INDEX!$H$17=1,'LA33 (Disadv - SFM)'!I112,IF(INDEX!$H$17=2,'LA34 (Disadv - TOTSPEC)'!I112))</f>
        <v>96</v>
      </c>
      <c r="J113" s="39">
        <f>IF(INDEX!$H$17=1,'LA33 (Disadv - SFM)'!J112,IF(INDEX!$H$17=2,'LA34 (Disadv - TOTSPEC)'!J112))</f>
        <v>94</v>
      </c>
      <c r="K113" s="39">
        <f>IF(INDEX!$H$17=1,'LA33 (Disadv - SFM)'!K112,IF(INDEX!$H$17=2,'LA34 (Disadv - TOTSPEC)'!K112))</f>
        <v>5</v>
      </c>
      <c r="L113" s="39">
        <f>IF(INDEX!$H$17=1,'LA33 (Disadv - SFM)'!L112,IF(INDEX!$H$17=2,'LA34 (Disadv - TOTSPEC)'!L112))</f>
        <v>5</v>
      </c>
      <c r="M113" s="39">
        <f>IF(INDEX!$H$17=1,'LA33 (Disadv - SFM)'!M112,IF(INDEX!$H$17=2,'LA34 (Disadv - TOTSPEC)'!M112))</f>
        <v>5</v>
      </c>
      <c r="N113" s="39">
        <f>IF(INDEX!$H$17=1,'LA33 (Disadv - SFM)'!N112,IF(INDEX!$H$17=2,'LA34 (Disadv - TOTSPEC)'!N112))</f>
        <v>82</v>
      </c>
      <c r="O113" s="39">
        <f>IF(INDEX!$H$17=1,'LA33 (Disadv - SFM)'!O112,IF(INDEX!$H$17=2,'LA34 (Disadv - TOTSPEC)'!O112))</f>
        <v>93</v>
      </c>
      <c r="P113" s="39">
        <f>IF(INDEX!$H$17=1,'LA33 (Disadv - SFM)'!P112,IF(INDEX!$H$17=2,'LA34 (Disadv - TOTSPEC)'!P112))</f>
        <v>91</v>
      </c>
      <c r="Q113" s="39">
        <f>IF(INDEX!$H$17=1,'LA33 (Disadv - SFM)'!Q112,IF(INDEX!$H$17=2,'LA34 (Disadv - TOTSPEC)'!Q112))</f>
        <v>45</v>
      </c>
      <c r="R113" s="39">
        <f>IF(INDEX!$H$17=1,'LA33 (Disadv - SFM)'!R112,IF(INDEX!$H$17=2,'LA34 (Disadv - TOTSPEC)'!R112))</f>
        <v>31</v>
      </c>
      <c r="S113" s="39">
        <f>IF(INDEX!$H$17=1,'LA33 (Disadv - SFM)'!S112,IF(INDEX!$H$17=2,'LA34 (Disadv - TOTSPEC)'!S112))</f>
        <v>34</v>
      </c>
      <c r="T113" s="39">
        <f>IF(INDEX!$H$17=1,'LA33 (Disadv - SFM)'!T112,IF(INDEX!$H$17=2,'LA34 (Disadv - TOTSPEC)'!T112))</f>
        <v>25</v>
      </c>
      <c r="U113" s="39">
        <f>IF(INDEX!$H$17=1,'LA33 (Disadv - SFM)'!U112,IF(INDEX!$H$17=2,'LA34 (Disadv - TOTSPEC)'!U112))</f>
        <v>43</v>
      </c>
      <c r="V113" s="39">
        <f>IF(INDEX!$H$17=1,'LA33 (Disadv - SFM)'!V112,IF(INDEX!$H$17=2,'LA34 (Disadv - TOTSPEC)'!V112))</f>
        <v>39</v>
      </c>
      <c r="W113" s="39">
        <f>IF(INDEX!$H$17=1,'LA33 (Disadv - SFM)'!W112,IF(INDEX!$H$17=2,'LA34 (Disadv - TOTSPEC)'!W112))</f>
        <v>11</v>
      </c>
      <c r="X113" s="39">
        <f>IF(INDEX!$H$17=1,'LA33 (Disadv - SFM)'!X112,IF(INDEX!$H$17=2,'LA34 (Disadv - TOTSPEC)'!X112))</f>
        <v>19</v>
      </c>
      <c r="Y113" s="39">
        <f>IF(INDEX!$H$17=1,'LA33 (Disadv - SFM)'!Y112,IF(INDEX!$H$17=2,'LA34 (Disadv - TOTSPEC)'!Y112))</f>
        <v>18</v>
      </c>
      <c r="Z113" s="39">
        <f>IF(INDEX!$H$17=1,'LA33 (Disadv - SFM)'!Z112,IF(INDEX!$H$17=2,'LA34 (Disadv - TOTSPEC)'!Z112))</f>
        <v>1</v>
      </c>
      <c r="AA113" s="39">
        <f>IF(INDEX!$H$17=1,'LA33 (Disadv - SFM)'!AA112,IF(INDEX!$H$17=2,'LA34 (Disadv - TOTSPEC)'!AA112))</f>
        <v>1</v>
      </c>
      <c r="AB113" s="39">
        <f>IF(INDEX!$H$17=1,'LA33 (Disadv - SFM)'!AB112,IF(INDEX!$H$17=2,'LA34 (Disadv - TOTSPEC)'!AB112))</f>
        <v>1</v>
      </c>
      <c r="AC113" s="39">
        <f>IF(INDEX!$H$17=1,'LA33 (Disadv - SFM)'!AC112,IF(INDEX!$H$17=2,'LA34 (Disadv - TOTSPEC)'!AC112))</f>
        <v>5</v>
      </c>
      <c r="AD113" s="39">
        <f>IF(INDEX!$H$17=1,'LA33 (Disadv - SFM)'!AD112,IF(INDEX!$H$17=2,'LA34 (Disadv - TOTSPEC)'!AD112))</f>
        <v>3</v>
      </c>
      <c r="AE113" s="39">
        <f>IF(INDEX!$H$17=1,'LA33 (Disadv - SFM)'!AE112,IF(INDEX!$H$17=2,'LA34 (Disadv - TOTSPEC)'!AE112))</f>
        <v>3</v>
      </c>
      <c r="AF113" s="39">
        <f>IF(INDEX!$H$17=1,'LA33 (Disadv - SFM)'!AF112,IF(INDEX!$H$17=2,'LA34 (Disadv - TOTSPEC)'!AF112))</f>
        <v>11</v>
      </c>
      <c r="AG113" s="39">
        <f>IF(INDEX!$H$17=1,'LA33 (Disadv - SFM)'!AG112,IF(INDEX!$H$17=2,'LA34 (Disadv - TOTSPEC)'!AG112))</f>
        <v>3</v>
      </c>
      <c r="AH113" s="39">
        <f>IF(INDEX!$H$17=1,'LA33 (Disadv - SFM)'!AH112,IF(INDEX!$H$17=2,'LA34 (Disadv - TOTSPEC)'!AH112))</f>
        <v>5</v>
      </c>
      <c r="AI113" s="39">
        <f>IF(INDEX!$H$17=1,'LA33 (Disadv - SFM)'!AI112,IF(INDEX!$H$17=2,'LA34 (Disadv - TOTSPEC)'!AI112))</f>
        <v>1</v>
      </c>
      <c r="AJ113" s="39">
        <f>IF(INDEX!$H$17=1,'LA33 (Disadv - SFM)'!AJ112,IF(INDEX!$H$17=2,'LA34 (Disadv - TOTSPEC)'!AJ112))</f>
        <v>1</v>
      </c>
      <c r="AK113" s="39">
        <f>IF(INDEX!$H$17=1,'LA33 (Disadv - SFM)'!AK112,IF(INDEX!$H$17=2,'LA34 (Disadv - TOTSPEC)'!AK112))</f>
        <v>1</v>
      </c>
    </row>
    <row r="114" spans="1:37" s="41" customFormat="1" ht="11.25" x14ac:dyDescent="0.2">
      <c r="A114" s="95"/>
      <c r="B114" s="100"/>
      <c r="C114" s="96"/>
      <c r="D114" s="80"/>
      <c r="E114" s="39" t="str">
        <f>IF(INDEX!$H$17=1,'LA33 (Disadv - SFM)'!E113,IF(INDEX!$H$17=2,'LA34 (Disadv - TOTSPEC)'!E113))</f>
        <v/>
      </c>
      <c r="F114" s="39" t="str">
        <f>IF(INDEX!$H$17=1,'LA33 (Disadv - SFM)'!F113,IF(INDEX!$H$17=2,'LA34 (Disadv - TOTSPEC)'!F113))</f>
        <v/>
      </c>
      <c r="G114" s="39" t="str">
        <f>IF(INDEX!$H$17=1,'LA33 (Disadv - SFM)'!G113,IF(INDEX!$H$17=2,'LA34 (Disadv - TOTSPEC)'!G113))</f>
        <v/>
      </c>
      <c r="H114" s="39" t="str">
        <f>IF(INDEX!$H$17=1,'LA33 (Disadv - SFM)'!H113,IF(INDEX!$H$17=2,'LA34 (Disadv - TOTSPEC)'!H113))</f>
        <v/>
      </c>
      <c r="I114" s="39" t="str">
        <f>IF(INDEX!$H$17=1,'LA33 (Disadv - SFM)'!I113,IF(INDEX!$H$17=2,'LA34 (Disadv - TOTSPEC)'!I113))</f>
        <v/>
      </c>
      <c r="J114" s="39" t="str">
        <f>IF(INDEX!$H$17=1,'LA33 (Disadv - SFM)'!J113,IF(INDEX!$H$17=2,'LA34 (Disadv - TOTSPEC)'!J113))</f>
        <v/>
      </c>
      <c r="K114" s="39" t="str">
        <f>IF(INDEX!$H$17=1,'LA33 (Disadv - SFM)'!K113,IF(INDEX!$H$17=2,'LA34 (Disadv - TOTSPEC)'!K113))</f>
        <v/>
      </c>
      <c r="L114" s="39" t="str">
        <f>IF(INDEX!$H$17=1,'LA33 (Disadv - SFM)'!L113,IF(INDEX!$H$17=2,'LA34 (Disadv - TOTSPEC)'!L113))</f>
        <v/>
      </c>
      <c r="M114" s="39" t="str">
        <f>IF(INDEX!$H$17=1,'LA33 (Disadv - SFM)'!M113,IF(INDEX!$H$17=2,'LA34 (Disadv - TOTSPEC)'!M113))</f>
        <v/>
      </c>
      <c r="N114" s="39" t="str">
        <f>IF(INDEX!$H$17=1,'LA33 (Disadv - SFM)'!N113,IF(INDEX!$H$17=2,'LA34 (Disadv - TOTSPEC)'!N113))</f>
        <v/>
      </c>
      <c r="O114" s="39" t="str">
        <f>IF(INDEX!$H$17=1,'LA33 (Disadv - SFM)'!O113,IF(INDEX!$H$17=2,'LA34 (Disadv - TOTSPEC)'!O113))</f>
        <v/>
      </c>
      <c r="P114" s="39" t="str">
        <f>IF(INDEX!$H$17=1,'LA33 (Disadv - SFM)'!P113,IF(INDEX!$H$17=2,'LA34 (Disadv - TOTSPEC)'!P113))</f>
        <v/>
      </c>
      <c r="Q114" s="39" t="str">
        <f>IF(INDEX!$H$17=1,'LA33 (Disadv - SFM)'!Q113,IF(INDEX!$H$17=2,'LA34 (Disadv - TOTSPEC)'!Q113))</f>
        <v/>
      </c>
      <c r="R114" s="39" t="str">
        <f>IF(INDEX!$H$17=1,'LA33 (Disadv - SFM)'!R113,IF(INDEX!$H$17=2,'LA34 (Disadv - TOTSPEC)'!R113))</f>
        <v/>
      </c>
      <c r="S114" s="39" t="str">
        <f>IF(INDEX!$H$17=1,'LA33 (Disadv - SFM)'!S113,IF(INDEX!$H$17=2,'LA34 (Disadv - TOTSPEC)'!S113))</f>
        <v/>
      </c>
      <c r="T114" s="39" t="str">
        <f>IF(INDEX!$H$17=1,'LA33 (Disadv - SFM)'!T113,IF(INDEX!$H$17=2,'LA34 (Disadv - TOTSPEC)'!T113))</f>
        <v/>
      </c>
      <c r="U114" s="39" t="str">
        <f>IF(INDEX!$H$17=1,'LA33 (Disadv - SFM)'!U113,IF(INDEX!$H$17=2,'LA34 (Disadv - TOTSPEC)'!U113))</f>
        <v/>
      </c>
      <c r="V114" s="39" t="str">
        <f>IF(INDEX!$H$17=1,'LA33 (Disadv - SFM)'!V113,IF(INDEX!$H$17=2,'LA34 (Disadv - TOTSPEC)'!V113))</f>
        <v/>
      </c>
      <c r="W114" s="39" t="str">
        <f>IF(INDEX!$H$17=1,'LA33 (Disadv - SFM)'!W113,IF(INDEX!$H$17=2,'LA34 (Disadv - TOTSPEC)'!W113))</f>
        <v/>
      </c>
      <c r="X114" s="39" t="str">
        <f>IF(INDEX!$H$17=1,'LA33 (Disadv - SFM)'!X113,IF(INDEX!$H$17=2,'LA34 (Disadv - TOTSPEC)'!X113))</f>
        <v/>
      </c>
      <c r="Y114" s="39" t="str">
        <f>IF(INDEX!$H$17=1,'LA33 (Disadv - SFM)'!Y113,IF(INDEX!$H$17=2,'LA34 (Disadv - TOTSPEC)'!Y113))</f>
        <v/>
      </c>
      <c r="Z114" s="39" t="str">
        <f>IF(INDEX!$H$17=1,'LA33 (Disadv - SFM)'!Z113,IF(INDEX!$H$17=2,'LA34 (Disadv - TOTSPEC)'!Z113))</f>
        <v/>
      </c>
      <c r="AA114" s="39" t="str">
        <f>IF(INDEX!$H$17=1,'LA33 (Disadv - SFM)'!AA113,IF(INDEX!$H$17=2,'LA34 (Disadv - TOTSPEC)'!AA113))</f>
        <v/>
      </c>
      <c r="AB114" s="39" t="str">
        <f>IF(INDEX!$H$17=1,'LA33 (Disadv - SFM)'!AB113,IF(INDEX!$H$17=2,'LA34 (Disadv - TOTSPEC)'!AB113))</f>
        <v/>
      </c>
      <c r="AC114" s="39" t="str">
        <f>IF(INDEX!$H$17=1,'LA33 (Disadv - SFM)'!AC113,IF(INDEX!$H$17=2,'LA34 (Disadv - TOTSPEC)'!AC113))</f>
        <v/>
      </c>
      <c r="AD114" s="39" t="str">
        <f>IF(INDEX!$H$17=1,'LA33 (Disadv - SFM)'!AD113,IF(INDEX!$H$17=2,'LA34 (Disadv - TOTSPEC)'!AD113))</f>
        <v/>
      </c>
      <c r="AE114" s="39" t="str">
        <f>IF(INDEX!$H$17=1,'LA33 (Disadv - SFM)'!AE113,IF(INDEX!$H$17=2,'LA34 (Disadv - TOTSPEC)'!AE113))</f>
        <v/>
      </c>
      <c r="AF114" s="39" t="str">
        <f>IF(INDEX!$H$17=1,'LA33 (Disadv - SFM)'!AF113,IF(INDEX!$H$17=2,'LA34 (Disadv - TOTSPEC)'!AF113))</f>
        <v/>
      </c>
      <c r="AG114" s="39" t="str">
        <f>IF(INDEX!$H$17=1,'LA33 (Disadv - SFM)'!AG113,IF(INDEX!$H$17=2,'LA34 (Disadv - TOTSPEC)'!AG113))</f>
        <v/>
      </c>
      <c r="AH114" s="39" t="str">
        <f>IF(INDEX!$H$17=1,'LA33 (Disadv - SFM)'!AH113,IF(INDEX!$H$17=2,'LA34 (Disadv - TOTSPEC)'!AH113))</f>
        <v/>
      </c>
      <c r="AI114" s="39" t="str">
        <f>IF(INDEX!$H$17=1,'LA33 (Disadv - SFM)'!AI113,IF(INDEX!$H$17=2,'LA34 (Disadv - TOTSPEC)'!AI113))</f>
        <v/>
      </c>
      <c r="AJ114" s="39" t="str">
        <f>IF(INDEX!$H$17=1,'LA33 (Disadv - SFM)'!AJ113,IF(INDEX!$H$17=2,'LA34 (Disadv - TOTSPEC)'!AJ113))</f>
        <v/>
      </c>
      <c r="AK114" s="39" t="str">
        <f>IF(INDEX!$H$17=1,'LA33 (Disadv - SFM)'!AK113,IF(INDEX!$H$17=2,'LA34 (Disadv - TOTSPEC)'!AK113))</f>
        <v/>
      </c>
    </row>
    <row r="115" spans="1:37" s="41" customFormat="1" ht="11.25" x14ac:dyDescent="0.2">
      <c r="A115" s="5" t="s">
        <v>413</v>
      </c>
      <c r="B115" s="100">
        <v>867</v>
      </c>
      <c r="C115" s="5" t="s">
        <v>139</v>
      </c>
      <c r="D115" s="80" t="s">
        <v>140</v>
      </c>
      <c r="E115" s="39">
        <f>IF(INDEX!$H$17=1,'LA33 (Disadv - SFM)'!E114,IF(INDEX!$H$17=2,'LA34 (Disadv - TOTSPEC)'!E114))</f>
        <v>175</v>
      </c>
      <c r="F115" s="39">
        <f>IF(INDEX!$H$17=1,'LA33 (Disadv - SFM)'!F114,IF(INDEX!$H$17=2,'LA34 (Disadv - TOTSPEC)'!F114))</f>
        <v>985</v>
      </c>
      <c r="G115" s="39">
        <f>IF(INDEX!$H$17=1,'LA33 (Disadv - SFM)'!G114,IF(INDEX!$H$17=2,'LA34 (Disadv - TOTSPEC)'!G114))</f>
        <v>1160</v>
      </c>
      <c r="H115" s="39">
        <f>IF(INDEX!$H$17=1,'LA33 (Disadv - SFM)'!H114,IF(INDEX!$H$17=2,'LA34 (Disadv - TOTSPEC)'!H114))</f>
        <v>89</v>
      </c>
      <c r="I115" s="39">
        <f>IF(INDEX!$H$17=1,'LA33 (Disadv - SFM)'!I114,IF(INDEX!$H$17=2,'LA34 (Disadv - TOTSPEC)'!I114))</f>
        <v>98</v>
      </c>
      <c r="J115" s="39">
        <f>IF(INDEX!$H$17=1,'LA33 (Disadv - SFM)'!J114,IF(INDEX!$H$17=2,'LA34 (Disadv - TOTSPEC)'!J114))</f>
        <v>96</v>
      </c>
      <c r="K115" s="39">
        <f>IF(INDEX!$H$17=1,'LA33 (Disadv - SFM)'!K114,IF(INDEX!$H$17=2,'LA34 (Disadv - TOTSPEC)'!K114))</f>
        <v>6</v>
      </c>
      <c r="L115" s="39">
        <f>IF(INDEX!$H$17=1,'LA33 (Disadv - SFM)'!L114,IF(INDEX!$H$17=2,'LA34 (Disadv - TOTSPEC)'!L114))</f>
        <v>5</v>
      </c>
      <c r="M115" s="39">
        <f>IF(INDEX!$H$17=1,'LA33 (Disadv - SFM)'!M114,IF(INDEX!$H$17=2,'LA34 (Disadv - TOTSPEC)'!M114))</f>
        <v>5</v>
      </c>
      <c r="N115" s="39">
        <f>IF(INDEX!$H$17=1,'LA33 (Disadv - SFM)'!N114,IF(INDEX!$H$17=2,'LA34 (Disadv - TOTSPEC)'!N114))</f>
        <v>84</v>
      </c>
      <c r="O115" s="39">
        <f>IF(INDEX!$H$17=1,'LA33 (Disadv - SFM)'!O114,IF(INDEX!$H$17=2,'LA34 (Disadv - TOTSPEC)'!O114))</f>
        <v>94</v>
      </c>
      <c r="P115" s="39">
        <f>IF(INDEX!$H$17=1,'LA33 (Disadv - SFM)'!P114,IF(INDEX!$H$17=2,'LA34 (Disadv - TOTSPEC)'!P114))</f>
        <v>93</v>
      </c>
      <c r="Q115" s="39">
        <f>IF(INDEX!$H$17=1,'LA33 (Disadv - SFM)'!Q114,IF(INDEX!$H$17=2,'LA34 (Disadv - TOTSPEC)'!Q114))</f>
        <v>46</v>
      </c>
      <c r="R115" s="39">
        <f>IF(INDEX!$H$17=1,'LA33 (Disadv - SFM)'!R114,IF(INDEX!$H$17=2,'LA34 (Disadv - TOTSPEC)'!R114))</f>
        <v>27</v>
      </c>
      <c r="S115" s="39">
        <f>IF(INDEX!$H$17=1,'LA33 (Disadv - SFM)'!S114,IF(INDEX!$H$17=2,'LA34 (Disadv - TOTSPEC)'!S114))</f>
        <v>30</v>
      </c>
      <c r="T115" s="39">
        <f>IF(INDEX!$H$17=1,'LA33 (Disadv - SFM)'!T114,IF(INDEX!$H$17=2,'LA34 (Disadv - TOTSPEC)'!T114))</f>
        <v>36</v>
      </c>
      <c r="U115" s="39">
        <f>IF(INDEX!$H$17=1,'LA33 (Disadv - SFM)'!U114,IF(INDEX!$H$17=2,'LA34 (Disadv - TOTSPEC)'!U114))</f>
        <v>56</v>
      </c>
      <c r="V115" s="39">
        <f>IF(INDEX!$H$17=1,'LA33 (Disadv - SFM)'!V114,IF(INDEX!$H$17=2,'LA34 (Disadv - TOTSPEC)'!V114))</f>
        <v>53</v>
      </c>
      <c r="W115" s="39">
        <f>IF(INDEX!$H$17=1,'LA33 (Disadv - SFM)'!W114,IF(INDEX!$H$17=2,'LA34 (Disadv - TOTSPEC)'!W114))</f>
        <v>2</v>
      </c>
      <c r="X115" s="39">
        <f>IF(INDEX!$H$17=1,'LA33 (Disadv - SFM)'!X114,IF(INDEX!$H$17=2,'LA34 (Disadv - TOTSPEC)'!X114))</f>
        <v>11</v>
      </c>
      <c r="Y115" s="39">
        <f>IF(INDEX!$H$17=1,'LA33 (Disadv - SFM)'!Y114,IF(INDEX!$H$17=2,'LA34 (Disadv - TOTSPEC)'!Y114))</f>
        <v>9</v>
      </c>
      <c r="Z115" s="39">
        <f>IF(INDEX!$H$17=1,'LA33 (Disadv - SFM)'!Z114,IF(INDEX!$H$17=2,'LA34 (Disadv - TOTSPEC)'!Z114))</f>
        <v>0</v>
      </c>
      <c r="AA115" s="39">
        <f>IF(INDEX!$H$17=1,'LA33 (Disadv - SFM)'!AA114,IF(INDEX!$H$17=2,'LA34 (Disadv - TOTSPEC)'!AA114))</f>
        <v>1</v>
      </c>
      <c r="AB115" s="39">
        <f>IF(INDEX!$H$17=1,'LA33 (Disadv - SFM)'!AB114,IF(INDEX!$H$17=2,'LA34 (Disadv - TOTSPEC)'!AB114))</f>
        <v>1</v>
      </c>
      <c r="AC115" s="39">
        <f>IF(INDEX!$H$17=1,'LA33 (Disadv - SFM)'!AC114,IF(INDEX!$H$17=2,'LA34 (Disadv - TOTSPEC)'!AC114))</f>
        <v>5</v>
      </c>
      <c r="AD115" s="39">
        <f>IF(INDEX!$H$17=1,'LA33 (Disadv - SFM)'!AD114,IF(INDEX!$H$17=2,'LA34 (Disadv - TOTSPEC)'!AD114))</f>
        <v>3</v>
      </c>
      <c r="AE115" s="39">
        <f>IF(INDEX!$H$17=1,'LA33 (Disadv - SFM)'!AE114,IF(INDEX!$H$17=2,'LA34 (Disadv - TOTSPEC)'!AE114))</f>
        <v>4</v>
      </c>
      <c r="AF115" s="39" t="str">
        <f>IF(INDEX!$H$17=1,'LA33 (Disadv - SFM)'!AF114,IF(INDEX!$H$17=2,'LA34 (Disadv - TOTSPEC)'!AF114))</f>
        <v>x</v>
      </c>
      <c r="AG115" s="39" t="str">
        <f>IF(INDEX!$H$17=1,'LA33 (Disadv - SFM)'!AG114,IF(INDEX!$H$17=2,'LA34 (Disadv - TOTSPEC)'!AG114))</f>
        <v>x</v>
      </c>
      <c r="AH115" s="39" t="str">
        <f>IF(INDEX!$H$17=1,'LA33 (Disadv - SFM)'!AH114,IF(INDEX!$H$17=2,'LA34 (Disadv - TOTSPEC)'!AH114))</f>
        <v>x</v>
      </c>
      <c r="AI115" s="39" t="str">
        <f>IF(INDEX!$H$17=1,'LA33 (Disadv - SFM)'!AI114,IF(INDEX!$H$17=2,'LA34 (Disadv - TOTSPEC)'!AI114))</f>
        <v>x</v>
      </c>
      <c r="AJ115" s="39" t="str">
        <f>IF(INDEX!$H$17=1,'LA33 (Disadv - SFM)'!AJ114,IF(INDEX!$H$17=2,'LA34 (Disadv - TOTSPEC)'!AJ114))</f>
        <v>x</v>
      </c>
      <c r="AK115" s="39" t="str">
        <f>IF(INDEX!$H$17=1,'LA33 (Disadv - SFM)'!AK114,IF(INDEX!$H$17=2,'LA34 (Disadv - TOTSPEC)'!AK114))</f>
        <v>x</v>
      </c>
    </row>
    <row r="116" spans="1:37" s="41" customFormat="1" ht="11.25" x14ac:dyDescent="0.2">
      <c r="A116" s="5" t="s">
        <v>414</v>
      </c>
      <c r="B116" s="100">
        <v>846</v>
      </c>
      <c r="C116" s="5" t="s">
        <v>143</v>
      </c>
      <c r="D116" s="80" t="s">
        <v>140</v>
      </c>
      <c r="E116" s="39">
        <f>IF(INDEX!$H$17=1,'LA33 (Disadv - SFM)'!E115,IF(INDEX!$H$17=2,'LA34 (Disadv - TOTSPEC)'!E115))</f>
        <v>605</v>
      </c>
      <c r="F116" s="39">
        <f>IF(INDEX!$H$17=1,'LA33 (Disadv - SFM)'!F115,IF(INDEX!$H$17=2,'LA34 (Disadv - TOTSPEC)'!F115))</f>
        <v>1635</v>
      </c>
      <c r="G116" s="39">
        <f>IF(INDEX!$H$17=1,'LA33 (Disadv - SFM)'!G115,IF(INDEX!$H$17=2,'LA34 (Disadv - TOTSPEC)'!G115))</f>
        <v>2240</v>
      </c>
      <c r="H116" s="39">
        <f>IF(INDEX!$H$17=1,'LA33 (Disadv - SFM)'!H115,IF(INDEX!$H$17=2,'LA34 (Disadv - TOTSPEC)'!H115))</f>
        <v>88</v>
      </c>
      <c r="I116" s="39">
        <f>IF(INDEX!$H$17=1,'LA33 (Disadv - SFM)'!I115,IF(INDEX!$H$17=2,'LA34 (Disadv - TOTSPEC)'!I115))</f>
        <v>96</v>
      </c>
      <c r="J116" s="39">
        <f>IF(INDEX!$H$17=1,'LA33 (Disadv - SFM)'!J115,IF(INDEX!$H$17=2,'LA34 (Disadv - TOTSPEC)'!J115))</f>
        <v>94</v>
      </c>
      <c r="K116" s="39">
        <f>IF(INDEX!$H$17=1,'LA33 (Disadv - SFM)'!K115,IF(INDEX!$H$17=2,'LA34 (Disadv - TOTSPEC)'!K115))</f>
        <v>4</v>
      </c>
      <c r="L116" s="39">
        <f>IF(INDEX!$H$17=1,'LA33 (Disadv - SFM)'!L115,IF(INDEX!$H$17=2,'LA34 (Disadv - TOTSPEC)'!L115))</f>
        <v>3</v>
      </c>
      <c r="M116" s="39">
        <f>IF(INDEX!$H$17=1,'LA33 (Disadv - SFM)'!M115,IF(INDEX!$H$17=2,'LA34 (Disadv - TOTSPEC)'!M115))</f>
        <v>4</v>
      </c>
      <c r="N116" s="39">
        <f>IF(INDEX!$H$17=1,'LA33 (Disadv - SFM)'!N115,IF(INDEX!$H$17=2,'LA34 (Disadv - TOTSPEC)'!N115))</f>
        <v>84</v>
      </c>
      <c r="O116" s="39">
        <f>IF(INDEX!$H$17=1,'LA33 (Disadv - SFM)'!O115,IF(INDEX!$H$17=2,'LA34 (Disadv - TOTSPEC)'!O115))</f>
        <v>94</v>
      </c>
      <c r="P116" s="39">
        <f>IF(INDEX!$H$17=1,'LA33 (Disadv - SFM)'!P115,IF(INDEX!$H$17=2,'LA34 (Disadv - TOTSPEC)'!P115))</f>
        <v>91</v>
      </c>
      <c r="Q116" s="39">
        <f>IF(INDEX!$H$17=1,'LA33 (Disadv - SFM)'!Q115,IF(INDEX!$H$17=2,'LA34 (Disadv - TOTSPEC)'!Q115))</f>
        <v>38</v>
      </c>
      <c r="R116" s="39">
        <f>IF(INDEX!$H$17=1,'LA33 (Disadv - SFM)'!R115,IF(INDEX!$H$17=2,'LA34 (Disadv - TOTSPEC)'!R115))</f>
        <v>22</v>
      </c>
      <c r="S116" s="39">
        <f>IF(INDEX!$H$17=1,'LA33 (Disadv - SFM)'!S115,IF(INDEX!$H$17=2,'LA34 (Disadv - TOTSPEC)'!S115))</f>
        <v>26</v>
      </c>
      <c r="T116" s="39">
        <f>IF(INDEX!$H$17=1,'LA33 (Disadv - SFM)'!T115,IF(INDEX!$H$17=2,'LA34 (Disadv - TOTSPEC)'!T115))</f>
        <v>19</v>
      </c>
      <c r="U116" s="39">
        <f>IF(INDEX!$H$17=1,'LA33 (Disadv - SFM)'!U115,IF(INDEX!$H$17=2,'LA34 (Disadv - TOTSPEC)'!U115))</f>
        <v>23</v>
      </c>
      <c r="V116" s="39">
        <f>IF(INDEX!$H$17=1,'LA33 (Disadv - SFM)'!V115,IF(INDEX!$H$17=2,'LA34 (Disadv - TOTSPEC)'!V115))</f>
        <v>21</v>
      </c>
      <c r="W116" s="39">
        <f>IF(INDEX!$H$17=1,'LA33 (Disadv - SFM)'!W115,IF(INDEX!$H$17=2,'LA34 (Disadv - TOTSPEC)'!W115))</f>
        <v>27</v>
      </c>
      <c r="X116" s="39">
        <f>IF(INDEX!$H$17=1,'LA33 (Disadv - SFM)'!X115,IF(INDEX!$H$17=2,'LA34 (Disadv - TOTSPEC)'!X115))</f>
        <v>49</v>
      </c>
      <c r="Y116" s="39">
        <f>IF(INDEX!$H$17=1,'LA33 (Disadv - SFM)'!Y115,IF(INDEX!$H$17=2,'LA34 (Disadv - TOTSPEC)'!Y115))</f>
        <v>43</v>
      </c>
      <c r="Z116" s="39" t="str">
        <f>IF(INDEX!$H$17=1,'LA33 (Disadv - SFM)'!Z115,IF(INDEX!$H$17=2,'LA34 (Disadv - TOTSPEC)'!Z115))</f>
        <v>-</v>
      </c>
      <c r="AA116" s="39">
        <f>IF(INDEX!$H$17=1,'LA33 (Disadv - SFM)'!AA115,IF(INDEX!$H$17=2,'LA34 (Disadv - TOTSPEC)'!AA115))</f>
        <v>1</v>
      </c>
      <c r="AB116" s="39">
        <f>IF(INDEX!$H$17=1,'LA33 (Disadv - SFM)'!AB115,IF(INDEX!$H$17=2,'LA34 (Disadv - TOTSPEC)'!AB115))</f>
        <v>1</v>
      </c>
      <c r="AC116" s="39">
        <f>IF(INDEX!$H$17=1,'LA33 (Disadv - SFM)'!AC115,IF(INDEX!$H$17=2,'LA34 (Disadv - TOTSPEC)'!AC115))</f>
        <v>4</v>
      </c>
      <c r="AD116" s="39">
        <f>IF(INDEX!$H$17=1,'LA33 (Disadv - SFM)'!AD115,IF(INDEX!$H$17=2,'LA34 (Disadv - TOTSPEC)'!AD115))</f>
        <v>2</v>
      </c>
      <c r="AE116" s="39">
        <f>IF(INDEX!$H$17=1,'LA33 (Disadv - SFM)'!AE115,IF(INDEX!$H$17=2,'LA34 (Disadv - TOTSPEC)'!AE115))</f>
        <v>2</v>
      </c>
      <c r="AF116" s="39">
        <f>IF(INDEX!$H$17=1,'LA33 (Disadv - SFM)'!AF115,IF(INDEX!$H$17=2,'LA34 (Disadv - TOTSPEC)'!AF115))</f>
        <v>11</v>
      </c>
      <c r="AG116" s="39">
        <f>IF(INDEX!$H$17=1,'LA33 (Disadv - SFM)'!AG115,IF(INDEX!$H$17=2,'LA34 (Disadv - TOTSPEC)'!AG115))</f>
        <v>3</v>
      </c>
      <c r="AH116" s="39">
        <f>IF(INDEX!$H$17=1,'LA33 (Disadv - SFM)'!AH115,IF(INDEX!$H$17=2,'LA34 (Disadv - TOTSPEC)'!AH115))</f>
        <v>6</v>
      </c>
      <c r="AI116" s="39">
        <f>IF(INDEX!$H$17=1,'LA33 (Disadv - SFM)'!AI115,IF(INDEX!$H$17=2,'LA34 (Disadv - TOTSPEC)'!AI115))</f>
        <v>1</v>
      </c>
      <c r="AJ116" s="39">
        <f>IF(INDEX!$H$17=1,'LA33 (Disadv - SFM)'!AJ115,IF(INDEX!$H$17=2,'LA34 (Disadv - TOTSPEC)'!AJ115))</f>
        <v>1</v>
      </c>
      <c r="AK116" s="39">
        <f>IF(INDEX!$H$17=1,'LA33 (Disadv - SFM)'!AK115,IF(INDEX!$H$17=2,'LA34 (Disadv - TOTSPEC)'!AK115))</f>
        <v>1</v>
      </c>
    </row>
    <row r="117" spans="1:37" s="41" customFormat="1" ht="11.25" x14ac:dyDescent="0.2">
      <c r="A117" s="5" t="s">
        <v>415</v>
      </c>
      <c r="B117" s="100">
        <v>825</v>
      </c>
      <c r="C117" s="5" t="s">
        <v>149</v>
      </c>
      <c r="D117" s="80" t="s">
        <v>140</v>
      </c>
      <c r="E117" s="39">
        <f>IF(INDEX!$H$17=1,'LA33 (Disadv - SFM)'!E116,IF(INDEX!$H$17=2,'LA34 (Disadv - TOTSPEC)'!E116))</f>
        <v>690</v>
      </c>
      <c r="F117" s="39">
        <f>IF(INDEX!$H$17=1,'LA33 (Disadv - SFM)'!F116,IF(INDEX!$H$17=2,'LA34 (Disadv - TOTSPEC)'!F116))</f>
        <v>4875</v>
      </c>
      <c r="G117" s="39">
        <f>IF(INDEX!$H$17=1,'LA33 (Disadv - SFM)'!G116,IF(INDEX!$H$17=2,'LA34 (Disadv - TOTSPEC)'!G116))</f>
        <v>5565</v>
      </c>
      <c r="H117" s="39">
        <f>IF(INDEX!$H$17=1,'LA33 (Disadv - SFM)'!H116,IF(INDEX!$H$17=2,'LA34 (Disadv - TOTSPEC)'!H116))</f>
        <v>93</v>
      </c>
      <c r="I117" s="39">
        <f>IF(INDEX!$H$17=1,'LA33 (Disadv - SFM)'!I116,IF(INDEX!$H$17=2,'LA34 (Disadv - TOTSPEC)'!I116))</f>
        <v>98</v>
      </c>
      <c r="J117" s="39">
        <f>IF(INDEX!$H$17=1,'LA33 (Disadv - SFM)'!J116,IF(INDEX!$H$17=2,'LA34 (Disadv - TOTSPEC)'!J116))</f>
        <v>97</v>
      </c>
      <c r="K117" s="39">
        <f>IF(INDEX!$H$17=1,'LA33 (Disadv - SFM)'!K116,IF(INDEX!$H$17=2,'LA34 (Disadv - TOTSPEC)'!K116))</f>
        <v>5</v>
      </c>
      <c r="L117" s="39">
        <f>IF(INDEX!$H$17=1,'LA33 (Disadv - SFM)'!L116,IF(INDEX!$H$17=2,'LA34 (Disadv - TOTSPEC)'!L116))</f>
        <v>4</v>
      </c>
      <c r="M117" s="39">
        <f>IF(INDEX!$H$17=1,'LA33 (Disadv - SFM)'!M116,IF(INDEX!$H$17=2,'LA34 (Disadv - TOTSPEC)'!M116))</f>
        <v>4</v>
      </c>
      <c r="N117" s="39">
        <f>IF(INDEX!$H$17=1,'LA33 (Disadv - SFM)'!N116,IF(INDEX!$H$17=2,'LA34 (Disadv - TOTSPEC)'!N116))</f>
        <v>87</v>
      </c>
      <c r="O117" s="39">
        <f>IF(INDEX!$H$17=1,'LA33 (Disadv - SFM)'!O116,IF(INDEX!$H$17=2,'LA34 (Disadv - TOTSPEC)'!O116))</f>
        <v>95</v>
      </c>
      <c r="P117" s="39">
        <f>IF(INDEX!$H$17=1,'LA33 (Disadv - SFM)'!P116,IF(INDEX!$H$17=2,'LA34 (Disadv - TOTSPEC)'!P116))</f>
        <v>94</v>
      </c>
      <c r="Q117" s="39">
        <f>IF(INDEX!$H$17=1,'LA33 (Disadv - SFM)'!Q116,IF(INDEX!$H$17=2,'LA34 (Disadv - TOTSPEC)'!Q116))</f>
        <v>46</v>
      </c>
      <c r="R117" s="39">
        <f>IF(INDEX!$H$17=1,'LA33 (Disadv - SFM)'!R116,IF(INDEX!$H$17=2,'LA34 (Disadv - TOTSPEC)'!R116))</f>
        <v>22</v>
      </c>
      <c r="S117" s="39">
        <f>IF(INDEX!$H$17=1,'LA33 (Disadv - SFM)'!S116,IF(INDEX!$H$17=2,'LA34 (Disadv - TOTSPEC)'!S116))</f>
        <v>25</v>
      </c>
      <c r="T117" s="39">
        <f>IF(INDEX!$H$17=1,'LA33 (Disadv - SFM)'!T116,IF(INDEX!$H$17=2,'LA34 (Disadv - TOTSPEC)'!T116))</f>
        <v>38</v>
      </c>
      <c r="U117" s="39">
        <f>IF(INDEX!$H$17=1,'LA33 (Disadv - SFM)'!U116,IF(INDEX!$H$17=2,'LA34 (Disadv - TOTSPEC)'!U116))</f>
        <v>69</v>
      </c>
      <c r="V117" s="39">
        <f>IF(INDEX!$H$17=1,'LA33 (Disadv - SFM)'!V116,IF(INDEX!$H$17=2,'LA34 (Disadv - TOTSPEC)'!V116))</f>
        <v>66</v>
      </c>
      <c r="W117" s="39">
        <f>IF(INDEX!$H$17=1,'LA33 (Disadv - SFM)'!W116,IF(INDEX!$H$17=2,'LA34 (Disadv - TOTSPEC)'!W116))</f>
        <v>3</v>
      </c>
      <c r="X117" s="39">
        <f>IF(INDEX!$H$17=1,'LA33 (Disadv - SFM)'!X116,IF(INDEX!$H$17=2,'LA34 (Disadv - TOTSPEC)'!X116))</f>
        <v>4</v>
      </c>
      <c r="Y117" s="39">
        <f>IF(INDEX!$H$17=1,'LA33 (Disadv - SFM)'!Y116,IF(INDEX!$H$17=2,'LA34 (Disadv - TOTSPEC)'!Y116))</f>
        <v>4</v>
      </c>
      <c r="Z117" s="39">
        <f>IF(INDEX!$H$17=1,'LA33 (Disadv - SFM)'!Z116,IF(INDEX!$H$17=2,'LA34 (Disadv - TOTSPEC)'!Z116))</f>
        <v>1</v>
      </c>
      <c r="AA117" s="39">
        <f>IF(INDEX!$H$17=1,'LA33 (Disadv - SFM)'!AA116,IF(INDEX!$H$17=2,'LA34 (Disadv - TOTSPEC)'!AA116))</f>
        <v>1</v>
      </c>
      <c r="AB117" s="39">
        <f>IF(INDEX!$H$17=1,'LA33 (Disadv - SFM)'!AB116,IF(INDEX!$H$17=2,'LA34 (Disadv - TOTSPEC)'!AB116))</f>
        <v>1</v>
      </c>
      <c r="AC117" s="39">
        <f>IF(INDEX!$H$17=1,'LA33 (Disadv - SFM)'!AC116,IF(INDEX!$H$17=2,'LA34 (Disadv - TOTSPEC)'!AC116))</f>
        <v>5</v>
      </c>
      <c r="AD117" s="39">
        <f>IF(INDEX!$H$17=1,'LA33 (Disadv - SFM)'!AD116,IF(INDEX!$H$17=2,'LA34 (Disadv - TOTSPEC)'!AD116))</f>
        <v>2</v>
      </c>
      <c r="AE117" s="39">
        <f>IF(INDEX!$H$17=1,'LA33 (Disadv - SFM)'!AE116,IF(INDEX!$H$17=2,'LA34 (Disadv - TOTSPEC)'!AE116))</f>
        <v>3</v>
      </c>
      <c r="AF117" s="39">
        <f>IF(INDEX!$H$17=1,'LA33 (Disadv - SFM)'!AF116,IF(INDEX!$H$17=2,'LA34 (Disadv - TOTSPEC)'!AF116))</f>
        <v>6</v>
      </c>
      <c r="AG117" s="39">
        <f>IF(INDEX!$H$17=1,'LA33 (Disadv - SFM)'!AG116,IF(INDEX!$H$17=2,'LA34 (Disadv - TOTSPEC)'!AG116))</f>
        <v>2</v>
      </c>
      <c r="AH117" s="39">
        <f>IF(INDEX!$H$17=1,'LA33 (Disadv - SFM)'!AH116,IF(INDEX!$H$17=2,'LA34 (Disadv - TOTSPEC)'!AH116))</f>
        <v>2</v>
      </c>
      <c r="AI117" s="39">
        <f>IF(INDEX!$H$17=1,'LA33 (Disadv - SFM)'!AI116,IF(INDEX!$H$17=2,'LA34 (Disadv - TOTSPEC)'!AI116))</f>
        <v>1</v>
      </c>
      <c r="AJ117" s="39">
        <f>IF(INDEX!$H$17=1,'LA33 (Disadv - SFM)'!AJ116,IF(INDEX!$H$17=2,'LA34 (Disadv - TOTSPEC)'!AJ116))</f>
        <v>1</v>
      </c>
      <c r="AK117" s="39">
        <f>IF(INDEX!$H$17=1,'LA33 (Disadv - SFM)'!AK116,IF(INDEX!$H$17=2,'LA34 (Disadv - TOTSPEC)'!AK116))</f>
        <v>1</v>
      </c>
    </row>
    <row r="118" spans="1:37" s="41" customFormat="1" ht="11.25" x14ac:dyDescent="0.2">
      <c r="A118" s="5" t="s">
        <v>416</v>
      </c>
      <c r="B118" s="100">
        <v>845</v>
      </c>
      <c r="C118" s="5" t="s">
        <v>184</v>
      </c>
      <c r="D118" s="80" t="s">
        <v>140</v>
      </c>
      <c r="E118" s="39">
        <f>IF(INDEX!$H$17=1,'LA33 (Disadv - SFM)'!E117,IF(INDEX!$H$17=2,'LA34 (Disadv - TOTSPEC)'!E117))</f>
        <v>1175</v>
      </c>
      <c r="F118" s="39">
        <f>IF(INDEX!$H$17=1,'LA33 (Disadv - SFM)'!F117,IF(INDEX!$H$17=2,'LA34 (Disadv - TOTSPEC)'!F117))</f>
        <v>3965</v>
      </c>
      <c r="G118" s="39">
        <f>IF(INDEX!$H$17=1,'LA33 (Disadv - SFM)'!G117,IF(INDEX!$H$17=2,'LA34 (Disadv - TOTSPEC)'!G117))</f>
        <v>5140</v>
      </c>
      <c r="H118" s="39">
        <f>IF(INDEX!$H$17=1,'LA33 (Disadv - SFM)'!H117,IF(INDEX!$H$17=2,'LA34 (Disadv - TOTSPEC)'!H117))</f>
        <v>88</v>
      </c>
      <c r="I118" s="39">
        <f>IF(INDEX!$H$17=1,'LA33 (Disadv - SFM)'!I117,IF(INDEX!$H$17=2,'LA34 (Disadv - TOTSPEC)'!I117))</f>
        <v>95</v>
      </c>
      <c r="J118" s="39">
        <f>IF(INDEX!$H$17=1,'LA33 (Disadv - SFM)'!J117,IF(INDEX!$H$17=2,'LA34 (Disadv - TOTSPEC)'!J117))</f>
        <v>93</v>
      </c>
      <c r="K118" s="39">
        <f>IF(INDEX!$H$17=1,'LA33 (Disadv - SFM)'!K117,IF(INDEX!$H$17=2,'LA34 (Disadv - TOTSPEC)'!K117))</f>
        <v>6</v>
      </c>
      <c r="L118" s="39">
        <f>IF(INDEX!$H$17=1,'LA33 (Disadv - SFM)'!L117,IF(INDEX!$H$17=2,'LA34 (Disadv - TOTSPEC)'!L117))</f>
        <v>5</v>
      </c>
      <c r="M118" s="39">
        <f>IF(INDEX!$H$17=1,'LA33 (Disadv - SFM)'!M117,IF(INDEX!$H$17=2,'LA34 (Disadv - TOTSPEC)'!M117))</f>
        <v>5</v>
      </c>
      <c r="N118" s="39">
        <f>IF(INDEX!$H$17=1,'LA33 (Disadv - SFM)'!N117,IF(INDEX!$H$17=2,'LA34 (Disadv - TOTSPEC)'!N117))</f>
        <v>84</v>
      </c>
      <c r="O118" s="39">
        <f>IF(INDEX!$H$17=1,'LA33 (Disadv - SFM)'!O117,IF(INDEX!$H$17=2,'LA34 (Disadv - TOTSPEC)'!O117))</f>
        <v>92</v>
      </c>
      <c r="P118" s="39">
        <f>IF(INDEX!$H$17=1,'LA33 (Disadv - SFM)'!P117,IF(INDEX!$H$17=2,'LA34 (Disadv - TOTSPEC)'!P117))</f>
        <v>91</v>
      </c>
      <c r="Q118" s="39">
        <f>IF(INDEX!$H$17=1,'LA33 (Disadv - SFM)'!Q117,IF(INDEX!$H$17=2,'LA34 (Disadv - TOTSPEC)'!Q117))</f>
        <v>57</v>
      </c>
      <c r="R118" s="39">
        <f>IF(INDEX!$H$17=1,'LA33 (Disadv - SFM)'!R117,IF(INDEX!$H$17=2,'LA34 (Disadv - TOTSPEC)'!R117))</f>
        <v>49</v>
      </c>
      <c r="S118" s="39">
        <f>IF(INDEX!$H$17=1,'LA33 (Disadv - SFM)'!S117,IF(INDEX!$H$17=2,'LA34 (Disadv - TOTSPEC)'!S117))</f>
        <v>51</v>
      </c>
      <c r="T118" s="39">
        <f>IF(INDEX!$H$17=1,'LA33 (Disadv - SFM)'!T117,IF(INDEX!$H$17=2,'LA34 (Disadv - TOTSPEC)'!T117))</f>
        <v>10</v>
      </c>
      <c r="U118" s="39">
        <f>IF(INDEX!$H$17=1,'LA33 (Disadv - SFM)'!U117,IF(INDEX!$H$17=2,'LA34 (Disadv - TOTSPEC)'!U117))</f>
        <v>21</v>
      </c>
      <c r="V118" s="39">
        <f>IF(INDEX!$H$17=1,'LA33 (Disadv - SFM)'!V117,IF(INDEX!$H$17=2,'LA34 (Disadv - TOTSPEC)'!V117))</f>
        <v>19</v>
      </c>
      <c r="W118" s="39">
        <f>IF(INDEX!$H$17=1,'LA33 (Disadv - SFM)'!W117,IF(INDEX!$H$17=2,'LA34 (Disadv - TOTSPEC)'!W117))</f>
        <v>17</v>
      </c>
      <c r="X118" s="39">
        <f>IF(INDEX!$H$17=1,'LA33 (Disadv - SFM)'!X117,IF(INDEX!$H$17=2,'LA34 (Disadv - TOTSPEC)'!X117))</f>
        <v>22</v>
      </c>
      <c r="Y118" s="39">
        <f>IF(INDEX!$H$17=1,'LA33 (Disadv - SFM)'!Y117,IF(INDEX!$H$17=2,'LA34 (Disadv - TOTSPEC)'!Y117))</f>
        <v>20</v>
      </c>
      <c r="Z118" s="39">
        <f>IF(INDEX!$H$17=1,'LA33 (Disadv - SFM)'!Z117,IF(INDEX!$H$17=2,'LA34 (Disadv - TOTSPEC)'!Z117))</f>
        <v>1</v>
      </c>
      <c r="AA118" s="39">
        <f>IF(INDEX!$H$17=1,'LA33 (Disadv - SFM)'!AA117,IF(INDEX!$H$17=2,'LA34 (Disadv - TOTSPEC)'!AA117))</f>
        <v>1</v>
      </c>
      <c r="AB118" s="39">
        <f>IF(INDEX!$H$17=1,'LA33 (Disadv - SFM)'!AB117,IF(INDEX!$H$17=2,'LA34 (Disadv - TOTSPEC)'!AB117))</f>
        <v>1</v>
      </c>
      <c r="AC118" s="39">
        <f>IF(INDEX!$H$17=1,'LA33 (Disadv - SFM)'!AC117,IF(INDEX!$H$17=2,'LA34 (Disadv - TOTSPEC)'!AC117))</f>
        <v>4</v>
      </c>
      <c r="AD118" s="39">
        <f>IF(INDEX!$H$17=1,'LA33 (Disadv - SFM)'!AD117,IF(INDEX!$H$17=2,'LA34 (Disadv - TOTSPEC)'!AD117))</f>
        <v>3</v>
      </c>
      <c r="AE118" s="39">
        <f>IF(INDEX!$H$17=1,'LA33 (Disadv - SFM)'!AE117,IF(INDEX!$H$17=2,'LA34 (Disadv - TOTSPEC)'!AE117))</f>
        <v>3</v>
      </c>
      <c r="AF118" s="39">
        <f>IF(INDEX!$H$17=1,'LA33 (Disadv - SFM)'!AF117,IF(INDEX!$H$17=2,'LA34 (Disadv - TOTSPEC)'!AF117))</f>
        <v>12</v>
      </c>
      <c r="AG118" s="39">
        <f>IF(INDEX!$H$17=1,'LA33 (Disadv - SFM)'!AG117,IF(INDEX!$H$17=2,'LA34 (Disadv - TOTSPEC)'!AG117))</f>
        <v>4</v>
      </c>
      <c r="AH118" s="39">
        <f>IF(INDEX!$H$17=1,'LA33 (Disadv - SFM)'!AH117,IF(INDEX!$H$17=2,'LA34 (Disadv - TOTSPEC)'!AH117))</f>
        <v>6</v>
      </c>
      <c r="AI118" s="39">
        <f>IF(INDEX!$H$17=1,'LA33 (Disadv - SFM)'!AI117,IF(INDEX!$H$17=2,'LA34 (Disadv - TOTSPEC)'!AI117))</f>
        <v>1</v>
      </c>
      <c r="AJ118" s="39">
        <f>IF(INDEX!$H$17=1,'LA33 (Disadv - SFM)'!AJ117,IF(INDEX!$H$17=2,'LA34 (Disadv - TOTSPEC)'!AJ117))</f>
        <v>1</v>
      </c>
      <c r="AK118" s="39">
        <f>IF(INDEX!$H$17=1,'LA33 (Disadv - SFM)'!AK117,IF(INDEX!$H$17=2,'LA34 (Disadv - TOTSPEC)'!AK117))</f>
        <v>1</v>
      </c>
    </row>
    <row r="119" spans="1:37" s="41" customFormat="1" ht="11.25" x14ac:dyDescent="0.2">
      <c r="A119" s="5" t="s">
        <v>417</v>
      </c>
      <c r="B119" s="100">
        <v>850</v>
      </c>
      <c r="C119" s="5" t="s">
        <v>193</v>
      </c>
      <c r="D119" s="80" t="s">
        <v>140</v>
      </c>
      <c r="E119" s="39">
        <f>IF(INDEX!$H$17=1,'LA33 (Disadv - SFM)'!E118,IF(INDEX!$H$17=2,'LA34 (Disadv - TOTSPEC)'!E118))</f>
        <v>2225</v>
      </c>
      <c r="F119" s="39">
        <f>IF(INDEX!$H$17=1,'LA33 (Disadv - SFM)'!F118,IF(INDEX!$H$17=2,'LA34 (Disadv - TOTSPEC)'!F118))</f>
        <v>11120</v>
      </c>
      <c r="G119" s="39">
        <f>IF(INDEX!$H$17=1,'LA33 (Disadv - SFM)'!G118,IF(INDEX!$H$17=2,'LA34 (Disadv - TOTSPEC)'!G118))</f>
        <v>13345</v>
      </c>
      <c r="H119" s="39">
        <f>IF(INDEX!$H$17=1,'LA33 (Disadv - SFM)'!H118,IF(INDEX!$H$17=2,'LA34 (Disadv - TOTSPEC)'!H118))</f>
        <v>88</v>
      </c>
      <c r="I119" s="39">
        <f>IF(INDEX!$H$17=1,'LA33 (Disadv - SFM)'!I118,IF(INDEX!$H$17=2,'LA34 (Disadv - TOTSPEC)'!I118))</f>
        <v>96</v>
      </c>
      <c r="J119" s="39">
        <f>IF(INDEX!$H$17=1,'LA33 (Disadv - SFM)'!J118,IF(INDEX!$H$17=2,'LA34 (Disadv - TOTSPEC)'!J118))</f>
        <v>95</v>
      </c>
      <c r="K119" s="39">
        <f>IF(INDEX!$H$17=1,'LA33 (Disadv - SFM)'!K118,IF(INDEX!$H$17=2,'LA34 (Disadv - TOTSPEC)'!K118))</f>
        <v>6</v>
      </c>
      <c r="L119" s="39">
        <f>IF(INDEX!$H$17=1,'LA33 (Disadv - SFM)'!L118,IF(INDEX!$H$17=2,'LA34 (Disadv - TOTSPEC)'!L118))</f>
        <v>6</v>
      </c>
      <c r="M119" s="39">
        <f>IF(INDEX!$H$17=1,'LA33 (Disadv - SFM)'!M118,IF(INDEX!$H$17=2,'LA34 (Disadv - TOTSPEC)'!M118))</f>
        <v>6</v>
      </c>
      <c r="N119" s="39">
        <f>IF(INDEX!$H$17=1,'LA33 (Disadv - SFM)'!N118,IF(INDEX!$H$17=2,'LA34 (Disadv - TOTSPEC)'!N118))</f>
        <v>83</v>
      </c>
      <c r="O119" s="39">
        <f>IF(INDEX!$H$17=1,'LA33 (Disadv - SFM)'!O118,IF(INDEX!$H$17=2,'LA34 (Disadv - TOTSPEC)'!O118))</f>
        <v>93</v>
      </c>
      <c r="P119" s="39">
        <f>IF(INDEX!$H$17=1,'LA33 (Disadv - SFM)'!P118,IF(INDEX!$H$17=2,'LA34 (Disadv - TOTSPEC)'!P118))</f>
        <v>91</v>
      </c>
      <c r="Q119" s="39">
        <f>IF(INDEX!$H$17=1,'LA33 (Disadv - SFM)'!Q118,IF(INDEX!$H$17=2,'LA34 (Disadv - TOTSPEC)'!Q118))</f>
        <v>53</v>
      </c>
      <c r="R119" s="39">
        <f>IF(INDEX!$H$17=1,'LA33 (Disadv - SFM)'!R118,IF(INDEX!$H$17=2,'LA34 (Disadv - TOTSPEC)'!R118))</f>
        <v>36</v>
      </c>
      <c r="S119" s="39">
        <f>IF(INDEX!$H$17=1,'LA33 (Disadv - SFM)'!S118,IF(INDEX!$H$17=2,'LA34 (Disadv - TOTSPEC)'!S118))</f>
        <v>39</v>
      </c>
      <c r="T119" s="39">
        <f>IF(INDEX!$H$17=1,'LA33 (Disadv - SFM)'!T118,IF(INDEX!$H$17=2,'LA34 (Disadv - TOTSPEC)'!T118))</f>
        <v>3</v>
      </c>
      <c r="U119" s="39">
        <f>IF(INDEX!$H$17=1,'LA33 (Disadv - SFM)'!U118,IF(INDEX!$H$17=2,'LA34 (Disadv - TOTSPEC)'!U118))</f>
        <v>8</v>
      </c>
      <c r="V119" s="39">
        <f>IF(INDEX!$H$17=1,'LA33 (Disadv - SFM)'!V118,IF(INDEX!$H$17=2,'LA34 (Disadv - TOTSPEC)'!V118))</f>
        <v>7</v>
      </c>
      <c r="W119" s="39">
        <f>IF(INDEX!$H$17=1,'LA33 (Disadv - SFM)'!W118,IF(INDEX!$H$17=2,'LA34 (Disadv - TOTSPEC)'!W118))</f>
        <v>26</v>
      </c>
      <c r="X119" s="39">
        <f>IF(INDEX!$H$17=1,'LA33 (Disadv - SFM)'!X118,IF(INDEX!$H$17=2,'LA34 (Disadv - TOTSPEC)'!X118))</f>
        <v>48</v>
      </c>
      <c r="Y119" s="39">
        <f>IF(INDEX!$H$17=1,'LA33 (Disadv - SFM)'!Y118,IF(INDEX!$H$17=2,'LA34 (Disadv - TOTSPEC)'!Y118))</f>
        <v>45</v>
      </c>
      <c r="Z119" s="39" t="str">
        <f>IF(INDEX!$H$17=1,'LA33 (Disadv - SFM)'!Z118,IF(INDEX!$H$17=2,'LA34 (Disadv - TOTSPEC)'!Z118))</f>
        <v>-</v>
      </c>
      <c r="AA119" s="39" t="str">
        <f>IF(INDEX!$H$17=1,'LA33 (Disadv - SFM)'!AA118,IF(INDEX!$H$17=2,'LA34 (Disadv - TOTSPEC)'!AA118))</f>
        <v>-</v>
      </c>
      <c r="AB119" s="39" t="str">
        <f>IF(INDEX!$H$17=1,'LA33 (Disadv - SFM)'!AB118,IF(INDEX!$H$17=2,'LA34 (Disadv - TOTSPEC)'!AB118))</f>
        <v>-</v>
      </c>
      <c r="AC119" s="39">
        <f>IF(INDEX!$H$17=1,'LA33 (Disadv - SFM)'!AC118,IF(INDEX!$H$17=2,'LA34 (Disadv - TOTSPEC)'!AC118))</f>
        <v>5</v>
      </c>
      <c r="AD119" s="39">
        <f>IF(INDEX!$H$17=1,'LA33 (Disadv - SFM)'!AD118,IF(INDEX!$H$17=2,'LA34 (Disadv - TOTSPEC)'!AD118))</f>
        <v>3</v>
      </c>
      <c r="AE119" s="39">
        <f>IF(INDEX!$H$17=1,'LA33 (Disadv - SFM)'!AE118,IF(INDEX!$H$17=2,'LA34 (Disadv - TOTSPEC)'!AE118))</f>
        <v>4</v>
      </c>
      <c r="AF119" s="39">
        <f>IF(INDEX!$H$17=1,'LA33 (Disadv - SFM)'!AF118,IF(INDEX!$H$17=2,'LA34 (Disadv - TOTSPEC)'!AF118))</f>
        <v>11</v>
      </c>
      <c r="AG119" s="39">
        <f>IF(INDEX!$H$17=1,'LA33 (Disadv - SFM)'!AG118,IF(INDEX!$H$17=2,'LA34 (Disadv - TOTSPEC)'!AG118))</f>
        <v>3</v>
      </c>
      <c r="AH119" s="39">
        <f>IF(INDEX!$H$17=1,'LA33 (Disadv - SFM)'!AH118,IF(INDEX!$H$17=2,'LA34 (Disadv - TOTSPEC)'!AH118))</f>
        <v>5</v>
      </c>
      <c r="AI119" s="39">
        <f>IF(INDEX!$H$17=1,'LA33 (Disadv - SFM)'!AI118,IF(INDEX!$H$17=2,'LA34 (Disadv - TOTSPEC)'!AI118))</f>
        <v>1</v>
      </c>
      <c r="AJ119" s="39" t="str">
        <f>IF(INDEX!$H$17=1,'LA33 (Disadv - SFM)'!AJ118,IF(INDEX!$H$17=2,'LA34 (Disadv - TOTSPEC)'!AJ118))</f>
        <v>-</v>
      </c>
      <c r="AK119" s="39">
        <f>IF(INDEX!$H$17=1,'LA33 (Disadv - SFM)'!AK118,IF(INDEX!$H$17=2,'LA34 (Disadv - TOTSPEC)'!AK118))</f>
        <v>1</v>
      </c>
    </row>
    <row r="120" spans="1:37" s="41" customFormat="1" ht="11.25" x14ac:dyDescent="0.2">
      <c r="A120" s="101" t="s">
        <v>418</v>
      </c>
      <c r="B120" s="100">
        <v>921</v>
      </c>
      <c r="C120" s="5" t="s">
        <v>202</v>
      </c>
      <c r="D120" s="80" t="s">
        <v>140</v>
      </c>
      <c r="E120" s="39">
        <f>IF(INDEX!$H$17=1,'LA33 (Disadv - SFM)'!E119,IF(INDEX!$H$17=2,'LA34 (Disadv - TOTSPEC)'!E119))</f>
        <v>370</v>
      </c>
      <c r="F120" s="39">
        <f>IF(INDEX!$H$17=1,'LA33 (Disadv - SFM)'!F119,IF(INDEX!$H$17=2,'LA34 (Disadv - TOTSPEC)'!F119))</f>
        <v>1025</v>
      </c>
      <c r="G120" s="39">
        <f>IF(INDEX!$H$17=1,'LA33 (Disadv - SFM)'!G119,IF(INDEX!$H$17=2,'LA34 (Disadv - TOTSPEC)'!G119))</f>
        <v>1395</v>
      </c>
      <c r="H120" s="39">
        <f>IF(INDEX!$H$17=1,'LA33 (Disadv - SFM)'!H119,IF(INDEX!$H$17=2,'LA34 (Disadv - TOTSPEC)'!H119))</f>
        <v>88</v>
      </c>
      <c r="I120" s="39">
        <f>IF(INDEX!$H$17=1,'LA33 (Disadv - SFM)'!I119,IF(INDEX!$H$17=2,'LA34 (Disadv - TOTSPEC)'!I119))</f>
        <v>96</v>
      </c>
      <c r="J120" s="39">
        <f>IF(INDEX!$H$17=1,'LA33 (Disadv - SFM)'!J119,IF(INDEX!$H$17=2,'LA34 (Disadv - TOTSPEC)'!J119))</f>
        <v>94</v>
      </c>
      <c r="K120" s="39">
        <f>IF(INDEX!$H$17=1,'LA33 (Disadv - SFM)'!K119,IF(INDEX!$H$17=2,'LA34 (Disadv - TOTSPEC)'!K119))</f>
        <v>7</v>
      </c>
      <c r="L120" s="39">
        <f>IF(INDEX!$H$17=1,'LA33 (Disadv - SFM)'!L119,IF(INDEX!$H$17=2,'LA34 (Disadv - TOTSPEC)'!L119))</f>
        <v>5</v>
      </c>
      <c r="M120" s="39">
        <f>IF(INDEX!$H$17=1,'LA33 (Disadv - SFM)'!M119,IF(INDEX!$H$17=2,'LA34 (Disadv - TOTSPEC)'!M119))</f>
        <v>5</v>
      </c>
      <c r="N120" s="39">
        <f>IF(INDEX!$H$17=1,'LA33 (Disadv - SFM)'!N119,IF(INDEX!$H$17=2,'LA34 (Disadv - TOTSPEC)'!N119))</f>
        <v>84</v>
      </c>
      <c r="O120" s="39">
        <f>IF(INDEX!$H$17=1,'LA33 (Disadv - SFM)'!O119,IF(INDEX!$H$17=2,'LA34 (Disadv - TOTSPEC)'!O119))</f>
        <v>93</v>
      </c>
      <c r="P120" s="39">
        <f>IF(INDEX!$H$17=1,'LA33 (Disadv - SFM)'!P119,IF(INDEX!$H$17=2,'LA34 (Disadv - TOTSPEC)'!P119))</f>
        <v>91</v>
      </c>
      <c r="Q120" s="39">
        <f>IF(INDEX!$H$17=1,'LA33 (Disadv - SFM)'!Q119,IF(INDEX!$H$17=2,'LA34 (Disadv - TOTSPEC)'!Q119))</f>
        <v>58</v>
      </c>
      <c r="R120" s="39">
        <f>IF(INDEX!$H$17=1,'LA33 (Disadv - SFM)'!R119,IF(INDEX!$H$17=2,'LA34 (Disadv - TOTSPEC)'!R119))</f>
        <v>45</v>
      </c>
      <c r="S120" s="39">
        <f>IF(INDEX!$H$17=1,'LA33 (Disadv - SFM)'!S119,IF(INDEX!$H$17=2,'LA34 (Disadv - TOTSPEC)'!S119))</f>
        <v>49</v>
      </c>
      <c r="T120" s="39">
        <f>IF(INDEX!$H$17=1,'LA33 (Disadv - SFM)'!T119,IF(INDEX!$H$17=2,'LA34 (Disadv - TOTSPEC)'!T119))</f>
        <v>25</v>
      </c>
      <c r="U120" s="39">
        <f>IF(INDEX!$H$17=1,'LA33 (Disadv - SFM)'!U119,IF(INDEX!$H$17=2,'LA34 (Disadv - TOTSPEC)'!U119))</f>
        <v>46</v>
      </c>
      <c r="V120" s="39">
        <f>IF(INDEX!$H$17=1,'LA33 (Disadv - SFM)'!V119,IF(INDEX!$H$17=2,'LA34 (Disadv - TOTSPEC)'!V119))</f>
        <v>41</v>
      </c>
      <c r="W120" s="39" t="str">
        <f>IF(INDEX!$H$17=1,'LA33 (Disadv - SFM)'!W119,IF(INDEX!$H$17=2,'LA34 (Disadv - TOTSPEC)'!W119))</f>
        <v>x</v>
      </c>
      <c r="X120" s="39" t="str">
        <f>IF(INDEX!$H$17=1,'LA33 (Disadv - SFM)'!X119,IF(INDEX!$H$17=2,'LA34 (Disadv - TOTSPEC)'!X119))</f>
        <v>x</v>
      </c>
      <c r="Y120" s="39">
        <f>IF(INDEX!$H$17=1,'LA33 (Disadv - SFM)'!Y119,IF(INDEX!$H$17=2,'LA34 (Disadv - TOTSPEC)'!Y119))</f>
        <v>1</v>
      </c>
      <c r="Z120" s="39" t="str">
        <f>IF(INDEX!$H$17=1,'LA33 (Disadv - SFM)'!Z119,IF(INDEX!$H$17=2,'LA34 (Disadv - TOTSPEC)'!Z119))</f>
        <v>x</v>
      </c>
      <c r="AA120" s="39" t="str">
        <f>IF(INDEX!$H$17=1,'LA33 (Disadv - SFM)'!AA119,IF(INDEX!$H$17=2,'LA34 (Disadv - TOTSPEC)'!AA119))</f>
        <v>x</v>
      </c>
      <c r="AB120" s="39">
        <f>IF(INDEX!$H$17=1,'LA33 (Disadv - SFM)'!AB119,IF(INDEX!$H$17=2,'LA34 (Disadv - TOTSPEC)'!AB119))</f>
        <v>1</v>
      </c>
      <c r="AC120" s="39">
        <f>IF(INDEX!$H$17=1,'LA33 (Disadv - SFM)'!AC119,IF(INDEX!$H$17=2,'LA34 (Disadv - TOTSPEC)'!AC119))</f>
        <v>4</v>
      </c>
      <c r="AD120" s="39">
        <f>IF(INDEX!$H$17=1,'LA33 (Disadv - SFM)'!AD119,IF(INDEX!$H$17=2,'LA34 (Disadv - TOTSPEC)'!AD119))</f>
        <v>3</v>
      </c>
      <c r="AE120" s="39">
        <f>IF(INDEX!$H$17=1,'LA33 (Disadv - SFM)'!AE119,IF(INDEX!$H$17=2,'LA34 (Disadv - TOTSPEC)'!AE119))</f>
        <v>3</v>
      </c>
      <c r="AF120" s="39">
        <f>IF(INDEX!$H$17=1,'LA33 (Disadv - SFM)'!AF119,IF(INDEX!$H$17=2,'LA34 (Disadv - TOTSPEC)'!AF119))</f>
        <v>11</v>
      </c>
      <c r="AG120" s="39">
        <f>IF(INDEX!$H$17=1,'LA33 (Disadv - SFM)'!AG119,IF(INDEX!$H$17=2,'LA34 (Disadv - TOTSPEC)'!AG119))</f>
        <v>3</v>
      </c>
      <c r="AH120" s="39">
        <f>IF(INDEX!$H$17=1,'LA33 (Disadv - SFM)'!AH119,IF(INDEX!$H$17=2,'LA34 (Disadv - TOTSPEC)'!AH119))</f>
        <v>5</v>
      </c>
      <c r="AI120" s="39">
        <f>IF(INDEX!$H$17=1,'LA33 (Disadv - SFM)'!AI119,IF(INDEX!$H$17=2,'LA34 (Disadv - TOTSPEC)'!AI119))</f>
        <v>1</v>
      </c>
      <c r="AJ120" s="39" t="str">
        <f>IF(INDEX!$H$17=1,'LA33 (Disadv - SFM)'!AJ119,IF(INDEX!$H$17=2,'LA34 (Disadv - TOTSPEC)'!AJ119))</f>
        <v>-</v>
      </c>
      <c r="AK120" s="39">
        <f>IF(INDEX!$H$17=1,'LA33 (Disadv - SFM)'!AK119,IF(INDEX!$H$17=2,'LA34 (Disadv - TOTSPEC)'!AK119))</f>
        <v>1</v>
      </c>
    </row>
    <row r="121" spans="1:37" s="41" customFormat="1" ht="11.25" x14ac:dyDescent="0.2">
      <c r="A121" s="5" t="s">
        <v>419</v>
      </c>
      <c r="B121" s="100">
        <v>886</v>
      </c>
      <c r="C121" s="5" t="s">
        <v>206</v>
      </c>
      <c r="D121" s="80" t="s">
        <v>140</v>
      </c>
      <c r="E121" s="39">
        <f>IF(INDEX!$H$17=1,'LA33 (Disadv - SFM)'!E120,IF(INDEX!$H$17=2,'LA34 (Disadv - TOTSPEC)'!E120))</f>
        <v>3255</v>
      </c>
      <c r="F121" s="39">
        <f>IF(INDEX!$H$17=1,'LA33 (Disadv - SFM)'!F120,IF(INDEX!$H$17=2,'LA34 (Disadv - TOTSPEC)'!F120))</f>
        <v>12760</v>
      </c>
      <c r="G121" s="39">
        <f>IF(INDEX!$H$17=1,'LA33 (Disadv - SFM)'!G120,IF(INDEX!$H$17=2,'LA34 (Disadv - TOTSPEC)'!G120))</f>
        <v>16015</v>
      </c>
      <c r="H121" s="39">
        <f>IF(INDEX!$H$17=1,'LA33 (Disadv - SFM)'!H120,IF(INDEX!$H$17=2,'LA34 (Disadv - TOTSPEC)'!H120))</f>
        <v>86</v>
      </c>
      <c r="I121" s="39">
        <f>IF(INDEX!$H$17=1,'LA33 (Disadv - SFM)'!I120,IF(INDEX!$H$17=2,'LA34 (Disadv - TOTSPEC)'!I120))</f>
        <v>96</v>
      </c>
      <c r="J121" s="39">
        <f>IF(INDEX!$H$17=1,'LA33 (Disadv - SFM)'!J120,IF(INDEX!$H$17=2,'LA34 (Disadv - TOTSPEC)'!J120))</f>
        <v>94</v>
      </c>
      <c r="K121" s="39">
        <f>IF(INDEX!$H$17=1,'LA33 (Disadv - SFM)'!K120,IF(INDEX!$H$17=2,'LA34 (Disadv - TOTSPEC)'!K120))</f>
        <v>5</v>
      </c>
      <c r="L121" s="39">
        <f>IF(INDEX!$H$17=1,'LA33 (Disadv - SFM)'!L120,IF(INDEX!$H$17=2,'LA34 (Disadv - TOTSPEC)'!L120))</f>
        <v>5</v>
      </c>
      <c r="M121" s="39">
        <f>IF(INDEX!$H$17=1,'LA33 (Disadv - SFM)'!M120,IF(INDEX!$H$17=2,'LA34 (Disadv - TOTSPEC)'!M120))</f>
        <v>5</v>
      </c>
      <c r="N121" s="39">
        <f>IF(INDEX!$H$17=1,'LA33 (Disadv - SFM)'!N120,IF(INDEX!$H$17=2,'LA34 (Disadv - TOTSPEC)'!N120))</f>
        <v>81</v>
      </c>
      <c r="O121" s="39">
        <f>IF(INDEX!$H$17=1,'LA33 (Disadv - SFM)'!O120,IF(INDEX!$H$17=2,'LA34 (Disadv - TOTSPEC)'!O120))</f>
        <v>93</v>
      </c>
      <c r="P121" s="39">
        <f>IF(INDEX!$H$17=1,'LA33 (Disadv - SFM)'!P120,IF(INDEX!$H$17=2,'LA34 (Disadv - TOTSPEC)'!P120))</f>
        <v>91</v>
      </c>
      <c r="Q121" s="39">
        <f>IF(INDEX!$H$17=1,'LA33 (Disadv - SFM)'!Q120,IF(INDEX!$H$17=2,'LA34 (Disadv - TOTSPEC)'!Q120))</f>
        <v>42</v>
      </c>
      <c r="R121" s="39">
        <f>IF(INDEX!$H$17=1,'LA33 (Disadv - SFM)'!R120,IF(INDEX!$H$17=2,'LA34 (Disadv - TOTSPEC)'!R120))</f>
        <v>26</v>
      </c>
      <c r="S121" s="39">
        <f>IF(INDEX!$H$17=1,'LA33 (Disadv - SFM)'!S120,IF(INDEX!$H$17=2,'LA34 (Disadv - TOTSPEC)'!S120))</f>
        <v>30</v>
      </c>
      <c r="T121" s="39">
        <f>IF(INDEX!$H$17=1,'LA33 (Disadv - SFM)'!T120,IF(INDEX!$H$17=2,'LA34 (Disadv - TOTSPEC)'!T120))</f>
        <v>38</v>
      </c>
      <c r="U121" s="39">
        <f>IF(INDEX!$H$17=1,'LA33 (Disadv - SFM)'!U120,IF(INDEX!$H$17=2,'LA34 (Disadv - TOTSPEC)'!U120))</f>
        <v>66</v>
      </c>
      <c r="V121" s="39">
        <f>IF(INDEX!$H$17=1,'LA33 (Disadv - SFM)'!V120,IF(INDEX!$H$17=2,'LA34 (Disadv - TOTSPEC)'!V120))</f>
        <v>60</v>
      </c>
      <c r="W121" s="39" t="str">
        <f>IF(INDEX!$H$17=1,'LA33 (Disadv - SFM)'!W120,IF(INDEX!$H$17=2,'LA34 (Disadv - TOTSPEC)'!W120))</f>
        <v>-</v>
      </c>
      <c r="X121" s="39" t="str">
        <f>IF(INDEX!$H$17=1,'LA33 (Disadv - SFM)'!X120,IF(INDEX!$H$17=2,'LA34 (Disadv - TOTSPEC)'!X120))</f>
        <v>-</v>
      </c>
      <c r="Y121" s="39" t="str">
        <f>IF(INDEX!$H$17=1,'LA33 (Disadv - SFM)'!Y120,IF(INDEX!$H$17=2,'LA34 (Disadv - TOTSPEC)'!Y120))</f>
        <v>-</v>
      </c>
      <c r="Z121" s="39">
        <f>IF(INDEX!$H$17=1,'LA33 (Disadv - SFM)'!Z120,IF(INDEX!$H$17=2,'LA34 (Disadv - TOTSPEC)'!Z120))</f>
        <v>1</v>
      </c>
      <c r="AA121" s="39">
        <f>IF(INDEX!$H$17=1,'LA33 (Disadv - SFM)'!AA120,IF(INDEX!$H$17=2,'LA34 (Disadv - TOTSPEC)'!AA120))</f>
        <v>1</v>
      </c>
      <c r="AB121" s="39">
        <f>IF(INDEX!$H$17=1,'LA33 (Disadv - SFM)'!AB120,IF(INDEX!$H$17=2,'LA34 (Disadv - TOTSPEC)'!AB120))</f>
        <v>1</v>
      </c>
      <c r="AC121" s="39">
        <f>IF(INDEX!$H$17=1,'LA33 (Disadv - SFM)'!AC120,IF(INDEX!$H$17=2,'LA34 (Disadv - TOTSPEC)'!AC120))</f>
        <v>4</v>
      </c>
      <c r="AD121" s="39">
        <f>IF(INDEX!$H$17=1,'LA33 (Disadv - SFM)'!AD120,IF(INDEX!$H$17=2,'LA34 (Disadv - TOTSPEC)'!AD120))</f>
        <v>3</v>
      </c>
      <c r="AE121" s="39">
        <f>IF(INDEX!$H$17=1,'LA33 (Disadv - SFM)'!AE120,IF(INDEX!$H$17=2,'LA34 (Disadv - TOTSPEC)'!AE120))</f>
        <v>3</v>
      </c>
      <c r="AF121" s="39">
        <f>IF(INDEX!$H$17=1,'LA33 (Disadv - SFM)'!AF120,IF(INDEX!$H$17=2,'LA34 (Disadv - TOTSPEC)'!AF120))</f>
        <v>13</v>
      </c>
      <c r="AG121" s="39">
        <f>IF(INDEX!$H$17=1,'LA33 (Disadv - SFM)'!AG120,IF(INDEX!$H$17=2,'LA34 (Disadv - TOTSPEC)'!AG120))</f>
        <v>3</v>
      </c>
      <c r="AH121" s="39">
        <f>IF(INDEX!$H$17=1,'LA33 (Disadv - SFM)'!AH120,IF(INDEX!$H$17=2,'LA34 (Disadv - TOTSPEC)'!AH120))</f>
        <v>5</v>
      </c>
      <c r="AI121" s="39">
        <f>IF(INDEX!$H$17=1,'LA33 (Disadv - SFM)'!AI120,IF(INDEX!$H$17=2,'LA34 (Disadv - TOTSPEC)'!AI120))</f>
        <v>2</v>
      </c>
      <c r="AJ121" s="39">
        <f>IF(INDEX!$H$17=1,'LA33 (Disadv - SFM)'!AJ120,IF(INDEX!$H$17=2,'LA34 (Disadv - TOTSPEC)'!AJ120))</f>
        <v>1</v>
      </c>
      <c r="AK121" s="39">
        <f>IF(INDEX!$H$17=1,'LA33 (Disadv - SFM)'!AK120,IF(INDEX!$H$17=2,'LA34 (Disadv - TOTSPEC)'!AK120))</f>
        <v>1</v>
      </c>
    </row>
    <row r="122" spans="1:37" s="41" customFormat="1" ht="11.25" x14ac:dyDescent="0.2">
      <c r="A122" s="5" t="s">
        <v>420</v>
      </c>
      <c r="B122" s="100">
        <v>887</v>
      </c>
      <c r="C122" s="5" t="s">
        <v>221</v>
      </c>
      <c r="D122" s="80" t="s">
        <v>140</v>
      </c>
      <c r="E122" s="39">
        <f>IF(INDEX!$H$17=1,'LA33 (Disadv - SFM)'!E121,IF(INDEX!$H$17=2,'LA34 (Disadv - TOTSPEC)'!E121))</f>
        <v>700</v>
      </c>
      <c r="F122" s="39">
        <f>IF(INDEX!$H$17=1,'LA33 (Disadv - SFM)'!F121,IF(INDEX!$H$17=2,'LA34 (Disadv - TOTSPEC)'!F121))</f>
        <v>2310</v>
      </c>
      <c r="G122" s="39">
        <f>IF(INDEX!$H$17=1,'LA33 (Disadv - SFM)'!G121,IF(INDEX!$H$17=2,'LA34 (Disadv - TOTSPEC)'!G121))</f>
        <v>3010</v>
      </c>
      <c r="H122" s="39">
        <f>IF(INDEX!$H$17=1,'LA33 (Disadv - SFM)'!H121,IF(INDEX!$H$17=2,'LA34 (Disadv - TOTSPEC)'!H121))</f>
        <v>85</v>
      </c>
      <c r="I122" s="39">
        <f>IF(INDEX!$H$17=1,'LA33 (Disadv - SFM)'!I121,IF(INDEX!$H$17=2,'LA34 (Disadv - TOTSPEC)'!I121))</f>
        <v>96</v>
      </c>
      <c r="J122" s="39">
        <f>IF(INDEX!$H$17=1,'LA33 (Disadv - SFM)'!J121,IF(INDEX!$H$17=2,'LA34 (Disadv - TOTSPEC)'!J121))</f>
        <v>93</v>
      </c>
      <c r="K122" s="39">
        <f>IF(INDEX!$H$17=1,'LA33 (Disadv - SFM)'!K121,IF(INDEX!$H$17=2,'LA34 (Disadv - TOTSPEC)'!K121))</f>
        <v>3</v>
      </c>
      <c r="L122" s="39">
        <f>IF(INDEX!$H$17=1,'LA33 (Disadv - SFM)'!L121,IF(INDEX!$H$17=2,'LA34 (Disadv - TOTSPEC)'!L121))</f>
        <v>4</v>
      </c>
      <c r="M122" s="39">
        <f>IF(INDEX!$H$17=1,'LA33 (Disadv - SFM)'!M121,IF(INDEX!$H$17=2,'LA34 (Disadv - TOTSPEC)'!M121))</f>
        <v>4</v>
      </c>
      <c r="N122" s="39">
        <f>IF(INDEX!$H$17=1,'LA33 (Disadv - SFM)'!N121,IF(INDEX!$H$17=2,'LA34 (Disadv - TOTSPEC)'!N121))</f>
        <v>82</v>
      </c>
      <c r="O122" s="39">
        <f>IF(INDEX!$H$17=1,'LA33 (Disadv - SFM)'!O121,IF(INDEX!$H$17=2,'LA34 (Disadv - TOTSPEC)'!O121))</f>
        <v>94</v>
      </c>
      <c r="P122" s="39">
        <f>IF(INDEX!$H$17=1,'LA33 (Disadv - SFM)'!P121,IF(INDEX!$H$17=2,'LA34 (Disadv - TOTSPEC)'!P121))</f>
        <v>91</v>
      </c>
      <c r="Q122" s="39">
        <f>IF(INDEX!$H$17=1,'LA33 (Disadv - SFM)'!Q121,IF(INDEX!$H$17=2,'LA34 (Disadv - TOTSPEC)'!Q121))</f>
        <v>40</v>
      </c>
      <c r="R122" s="39">
        <f>IF(INDEX!$H$17=1,'LA33 (Disadv - SFM)'!R121,IF(INDEX!$H$17=2,'LA34 (Disadv - TOTSPEC)'!R121))</f>
        <v>30</v>
      </c>
      <c r="S122" s="39">
        <f>IF(INDEX!$H$17=1,'LA33 (Disadv - SFM)'!S121,IF(INDEX!$H$17=2,'LA34 (Disadv - TOTSPEC)'!S121))</f>
        <v>33</v>
      </c>
      <c r="T122" s="39">
        <f>IF(INDEX!$H$17=1,'LA33 (Disadv - SFM)'!T121,IF(INDEX!$H$17=2,'LA34 (Disadv - TOTSPEC)'!T121))</f>
        <v>40</v>
      </c>
      <c r="U122" s="39">
        <f>IF(INDEX!$H$17=1,'LA33 (Disadv - SFM)'!U121,IF(INDEX!$H$17=2,'LA34 (Disadv - TOTSPEC)'!U121))</f>
        <v>63</v>
      </c>
      <c r="V122" s="39">
        <f>IF(INDEX!$H$17=1,'LA33 (Disadv - SFM)'!V121,IF(INDEX!$H$17=2,'LA34 (Disadv - TOTSPEC)'!V121))</f>
        <v>57</v>
      </c>
      <c r="W122" s="39" t="str">
        <f>IF(INDEX!$H$17=1,'LA33 (Disadv - SFM)'!W121,IF(INDEX!$H$17=2,'LA34 (Disadv - TOTSPEC)'!W121))</f>
        <v>-</v>
      </c>
      <c r="X122" s="39" t="str">
        <f>IF(INDEX!$H$17=1,'LA33 (Disadv - SFM)'!X121,IF(INDEX!$H$17=2,'LA34 (Disadv - TOTSPEC)'!X121))</f>
        <v>-</v>
      </c>
      <c r="Y122" s="39" t="str">
        <f>IF(INDEX!$H$17=1,'LA33 (Disadv - SFM)'!Y121,IF(INDEX!$H$17=2,'LA34 (Disadv - TOTSPEC)'!Y121))</f>
        <v>-</v>
      </c>
      <c r="Z122" s="39">
        <f>IF(INDEX!$H$17=1,'LA33 (Disadv - SFM)'!Z121,IF(INDEX!$H$17=2,'LA34 (Disadv - TOTSPEC)'!Z121))</f>
        <v>2</v>
      </c>
      <c r="AA122" s="39">
        <f>IF(INDEX!$H$17=1,'LA33 (Disadv - SFM)'!AA121,IF(INDEX!$H$17=2,'LA34 (Disadv - TOTSPEC)'!AA121))</f>
        <v>1</v>
      </c>
      <c r="AB122" s="39">
        <f>IF(INDEX!$H$17=1,'LA33 (Disadv - SFM)'!AB121,IF(INDEX!$H$17=2,'LA34 (Disadv - TOTSPEC)'!AB121))</f>
        <v>1</v>
      </c>
      <c r="AC122" s="39">
        <f>IF(INDEX!$H$17=1,'LA33 (Disadv - SFM)'!AC121,IF(INDEX!$H$17=2,'LA34 (Disadv - TOTSPEC)'!AC121))</f>
        <v>3</v>
      </c>
      <c r="AD122" s="39">
        <f>IF(INDEX!$H$17=1,'LA33 (Disadv - SFM)'!AD121,IF(INDEX!$H$17=2,'LA34 (Disadv - TOTSPEC)'!AD121))</f>
        <v>2</v>
      </c>
      <c r="AE122" s="39">
        <f>IF(INDEX!$H$17=1,'LA33 (Disadv - SFM)'!AE121,IF(INDEX!$H$17=2,'LA34 (Disadv - TOTSPEC)'!AE121))</f>
        <v>2</v>
      </c>
      <c r="AF122" s="39">
        <f>IF(INDEX!$H$17=1,'LA33 (Disadv - SFM)'!AF121,IF(INDEX!$H$17=2,'LA34 (Disadv - TOTSPEC)'!AF121))</f>
        <v>13</v>
      </c>
      <c r="AG122" s="39">
        <f>IF(INDEX!$H$17=1,'LA33 (Disadv - SFM)'!AG121,IF(INDEX!$H$17=2,'LA34 (Disadv - TOTSPEC)'!AG121))</f>
        <v>4</v>
      </c>
      <c r="AH122" s="39">
        <f>IF(INDEX!$H$17=1,'LA33 (Disadv - SFM)'!AH121,IF(INDEX!$H$17=2,'LA34 (Disadv - TOTSPEC)'!AH121))</f>
        <v>6</v>
      </c>
      <c r="AI122" s="39">
        <f>IF(INDEX!$H$17=1,'LA33 (Disadv - SFM)'!AI121,IF(INDEX!$H$17=2,'LA34 (Disadv - TOTSPEC)'!AI121))</f>
        <v>2</v>
      </c>
      <c r="AJ122" s="39">
        <f>IF(INDEX!$H$17=1,'LA33 (Disadv - SFM)'!AJ121,IF(INDEX!$H$17=2,'LA34 (Disadv - TOTSPEC)'!AJ121))</f>
        <v>1</v>
      </c>
      <c r="AK122" s="39">
        <f>IF(INDEX!$H$17=1,'LA33 (Disadv - SFM)'!AK121,IF(INDEX!$H$17=2,'LA34 (Disadv - TOTSPEC)'!AK121))</f>
        <v>1</v>
      </c>
    </row>
    <row r="123" spans="1:37" s="41" customFormat="1" ht="11.25" x14ac:dyDescent="0.2">
      <c r="A123" s="5" t="s">
        <v>421</v>
      </c>
      <c r="B123" s="100">
        <v>826</v>
      </c>
      <c r="C123" s="5" t="s">
        <v>224</v>
      </c>
      <c r="D123" s="80" t="s">
        <v>140</v>
      </c>
      <c r="E123" s="39">
        <f>IF(INDEX!$H$17=1,'LA33 (Disadv - SFM)'!E122,IF(INDEX!$H$17=2,'LA34 (Disadv - TOTSPEC)'!E122))</f>
        <v>685</v>
      </c>
      <c r="F123" s="39">
        <f>IF(INDEX!$H$17=1,'LA33 (Disadv - SFM)'!F122,IF(INDEX!$H$17=2,'LA34 (Disadv - TOTSPEC)'!F122))</f>
        <v>2060</v>
      </c>
      <c r="G123" s="39">
        <f>IF(INDEX!$H$17=1,'LA33 (Disadv - SFM)'!G122,IF(INDEX!$H$17=2,'LA34 (Disadv - TOTSPEC)'!G122))</f>
        <v>2750</v>
      </c>
      <c r="H123" s="39">
        <f>IF(INDEX!$H$17=1,'LA33 (Disadv - SFM)'!H122,IF(INDEX!$H$17=2,'LA34 (Disadv - TOTSPEC)'!H122))</f>
        <v>89</v>
      </c>
      <c r="I123" s="39">
        <f>IF(INDEX!$H$17=1,'LA33 (Disadv - SFM)'!I122,IF(INDEX!$H$17=2,'LA34 (Disadv - TOTSPEC)'!I122))</f>
        <v>96</v>
      </c>
      <c r="J123" s="39">
        <f>IF(INDEX!$H$17=1,'LA33 (Disadv - SFM)'!J122,IF(INDEX!$H$17=2,'LA34 (Disadv - TOTSPEC)'!J122))</f>
        <v>94</v>
      </c>
      <c r="K123" s="39">
        <f>IF(INDEX!$H$17=1,'LA33 (Disadv - SFM)'!K122,IF(INDEX!$H$17=2,'LA34 (Disadv - TOTSPEC)'!K122))</f>
        <v>4</v>
      </c>
      <c r="L123" s="39">
        <f>IF(INDEX!$H$17=1,'LA33 (Disadv - SFM)'!L122,IF(INDEX!$H$17=2,'LA34 (Disadv - TOTSPEC)'!L122))</f>
        <v>5</v>
      </c>
      <c r="M123" s="39">
        <f>IF(INDEX!$H$17=1,'LA33 (Disadv - SFM)'!M122,IF(INDEX!$H$17=2,'LA34 (Disadv - TOTSPEC)'!M122))</f>
        <v>5</v>
      </c>
      <c r="N123" s="39">
        <f>IF(INDEX!$H$17=1,'LA33 (Disadv - SFM)'!N122,IF(INDEX!$H$17=2,'LA34 (Disadv - TOTSPEC)'!N122))</f>
        <v>82</v>
      </c>
      <c r="O123" s="39">
        <f>IF(INDEX!$H$17=1,'LA33 (Disadv - SFM)'!O122,IF(INDEX!$H$17=2,'LA34 (Disadv - TOTSPEC)'!O122))</f>
        <v>91</v>
      </c>
      <c r="P123" s="39">
        <f>IF(INDEX!$H$17=1,'LA33 (Disadv - SFM)'!P122,IF(INDEX!$H$17=2,'LA34 (Disadv - TOTSPEC)'!P122))</f>
        <v>89</v>
      </c>
      <c r="Q123" s="39">
        <f>IF(INDEX!$H$17=1,'LA33 (Disadv - SFM)'!Q122,IF(INDEX!$H$17=2,'LA34 (Disadv - TOTSPEC)'!Q122))</f>
        <v>32</v>
      </c>
      <c r="R123" s="39">
        <f>IF(INDEX!$H$17=1,'LA33 (Disadv - SFM)'!R122,IF(INDEX!$H$17=2,'LA34 (Disadv - TOTSPEC)'!R122))</f>
        <v>28</v>
      </c>
      <c r="S123" s="39">
        <f>IF(INDEX!$H$17=1,'LA33 (Disadv - SFM)'!S122,IF(INDEX!$H$17=2,'LA34 (Disadv - TOTSPEC)'!S122))</f>
        <v>29</v>
      </c>
      <c r="T123" s="39">
        <f>IF(INDEX!$H$17=1,'LA33 (Disadv - SFM)'!T122,IF(INDEX!$H$17=2,'LA34 (Disadv - TOTSPEC)'!T122))</f>
        <v>48</v>
      </c>
      <c r="U123" s="39">
        <f>IF(INDEX!$H$17=1,'LA33 (Disadv - SFM)'!U122,IF(INDEX!$H$17=2,'LA34 (Disadv - TOTSPEC)'!U122))</f>
        <v>63</v>
      </c>
      <c r="V123" s="39">
        <f>IF(INDEX!$H$17=1,'LA33 (Disadv - SFM)'!V122,IF(INDEX!$H$17=2,'LA34 (Disadv - TOTSPEC)'!V122))</f>
        <v>60</v>
      </c>
      <c r="W123" s="39" t="str">
        <f>IF(INDEX!$H$17=1,'LA33 (Disadv - SFM)'!W122,IF(INDEX!$H$17=2,'LA34 (Disadv - TOTSPEC)'!W122))</f>
        <v>x</v>
      </c>
      <c r="X123" s="39" t="str">
        <f>IF(INDEX!$H$17=1,'LA33 (Disadv - SFM)'!X122,IF(INDEX!$H$17=2,'LA34 (Disadv - TOTSPEC)'!X122))</f>
        <v>x</v>
      </c>
      <c r="Y123" s="39" t="str">
        <f>IF(INDEX!$H$17=1,'LA33 (Disadv - SFM)'!Y122,IF(INDEX!$H$17=2,'LA34 (Disadv - TOTSPEC)'!Y122))</f>
        <v>x</v>
      </c>
      <c r="Z123" s="39" t="str">
        <f>IF(INDEX!$H$17=1,'LA33 (Disadv - SFM)'!Z122,IF(INDEX!$H$17=2,'LA34 (Disadv - TOTSPEC)'!Z122))</f>
        <v>x</v>
      </c>
      <c r="AA123" s="39" t="str">
        <f>IF(INDEX!$H$17=1,'LA33 (Disadv - SFM)'!AA122,IF(INDEX!$H$17=2,'LA34 (Disadv - TOTSPEC)'!AA122))</f>
        <v>x</v>
      </c>
      <c r="AB123" s="39" t="str">
        <f>IF(INDEX!$H$17=1,'LA33 (Disadv - SFM)'!AB122,IF(INDEX!$H$17=2,'LA34 (Disadv - TOTSPEC)'!AB122))</f>
        <v>x</v>
      </c>
      <c r="AC123" s="39">
        <f>IF(INDEX!$H$17=1,'LA33 (Disadv - SFM)'!AC122,IF(INDEX!$H$17=2,'LA34 (Disadv - TOTSPEC)'!AC122))</f>
        <v>7</v>
      </c>
      <c r="AD123" s="39">
        <f>IF(INDEX!$H$17=1,'LA33 (Disadv - SFM)'!AD122,IF(INDEX!$H$17=2,'LA34 (Disadv - TOTSPEC)'!AD122))</f>
        <v>4</v>
      </c>
      <c r="AE123" s="39">
        <f>IF(INDEX!$H$17=1,'LA33 (Disadv - SFM)'!AE122,IF(INDEX!$H$17=2,'LA34 (Disadv - TOTSPEC)'!AE122))</f>
        <v>5</v>
      </c>
      <c r="AF123" s="39">
        <f>IF(INDEX!$H$17=1,'LA33 (Disadv - SFM)'!AF122,IF(INDEX!$H$17=2,'LA34 (Disadv - TOTSPEC)'!AF122))</f>
        <v>10</v>
      </c>
      <c r="AG123" s="39">
        <f>IF(INDEX!$H$17=1,'LA33 (Disadv - SFM)'!AG122,IF(INDEX!$H$17=2,'LA34 (Disadv - TOTSPEC)'!AG122))</f>
        <v>3</v>
      </c>
      <c r="AH123" s="39">
        <f>IF(INDEX!$H$17=1,'LA33 (Disadv - SFM)'!AH122,IF(INDEX!$H$17=2,'LA34 (Disadv - TOTSPEC)'!AH122))</f>
        <v>5</v>
      </c>
      <c r="AI123" s="39">
        <f>IF(INDEX!$H$17=1,'LA33 (Disadv - SFM)'!AI122,IF(INDEX!$H$17=2,'LA34 (Disadv - TOTSPEC)'!AI122))</f>
        <v>1</v>
      </c>
      <c r="AJ123" s="39">
        <f>IF(INDEX!$H$17=1,'LA33 (Disadv - SFM)'!AJ122,IF(INDEX!$H$17=2,'LA34 (Disadv - TOTSPEC)'!AJ122))</f>
        <v>1</v>
      </c>
      <c r="AK123" s="39">
        <f>IF(INDEX!$H$17=1,'LA33 (Disadv - SFM)'!AK122,IF(INDEX!$H$17=2,'LA34 (Disadv - TOTSPEC)'!AK122))</f>
        <v>1</v>
      </c>
    </row>
    <row r="124" spans="1:37" s="41" customFormat="1" ht="11.25" x14ac:dyDescent="0.2">
      <c r="A124" s="5" t="s">
        <v>422</v>
      </c>
      <c r="B124" s="100">
        <v>931</v>
      </c>
      <c r="C124" s="5" t="s">
        <v>238</v>
      </c>
      <c r="D124" s="80" t="s">
        <v>140</v>
      </c>
      <c r="E124" s="39">
        <f>IF(INDEX!$H$17=1,'LA33 (Disadv - SFM)'!E123,IF(INDEX!$H$17=2,'LA34 (Disadv - TOTSPEC)'!E123))</f>
        <v>1090</v>
      </c>
      <c r="F124" s="39">
        <f>IF(INDEX!$H$17=1,'LA33 (Disadv - SFM)'!F123,IF(INDEX!$H$17=2,'LA34 (Disadv - TOTSPEC)'!F123))</f>
        <v>4970</v>
      </c>
      <c r="G124" s="39">
        <f>IF(INDEX!$H$17=1,'LA33 (Disadv - SFM)'!G123,IF(INDEX!$H$17=2,'LA34 (Disadv - TOTSPEC)'!G123))</f>
        <v>6060</v>
      </c>
      <c r="H124" s="39">
        <f>IF(INDEX!$H$17=1,'LA33 (Disadv - SFM)'!H123,IF(INDEX!$H$17=2,'LA34 (Disadv - TOTSPEC)'!H123))</f>
        <v>88</v>
      </c>
      <c r="I124" s="39">
        <f>IF(INDEX!$H$17=1,'LA33 (Disadv - SFM)'!I123,IF(INDEX!$H$17=2,'LA34 (Disadv - TOTSPEC)'!I123))</f>
        <v>96</v>
      </c>
      <c r="J124" s="39">
        <f>IF(INDEX!$H$17=1,'LA33 (Disadv - SFM)'!J123,IF(INDEX!$H$17=2,'LA34 (Disadv - TOTSPEC)'!J123))</f>
        <v>94</v>
      </c>
      <c r="K124" s="39">
        <f>IF(INDEX!$H$17=1,'LA33 (Disadv - SFM)'!K123,IF(INDEX!$H$17=2,'LA34 (Disadv - TOTSPEC)'!K123))</f>
        <v>5</v>
      </c>
      <c r="L124" s="39">
        <f>IF(INDEX!$H$17=1,'LA33 (Disadv - SFM)'!L123,IF(INDEX!$H$17=2,'LA34 (Disadv - TOTSPEC)'!L123))</f>
        <v>6</v>
      </c>
      <c r="M124" s="39">
        <f>IF(INDEX!$H$17=1,'LA33 (Disadv - SFM)'!M123,IF(INDEX!$H$17=2,'LA34 (Disadv - TOTSPEC)'!M123))</f>
        <v>6</v>
      </c>
      <c r="N124" s="39">
        <f>IF(INDEX!$H$17=1,'LA33 (Disadv - SFM)'!N123,IF(INDEX!$H$17=2,'LA34 (Disadv - TOTSPEC)'!N123))</f>
        <v>80</v>
      </c>
      <c r="O124" s="39">
        <f>IF(INDEX!$H$17=1,'LA33 (Disadv - SFM)'!O123,IF(INDEX!$H$17=2,'LA34 (Disadv - TOTSPEC)'!O123))</f>
        <v>92</v>
      </c>
      <c r="P124" s="39">
        <f>IF(INDEX!$H$17=1,'LA33 (Disadv - SFM)'!P123,IF(INDEX!$H$17=2,'LA34 (Disadv - TOTSPEC)'!P123))</f>
        <v>90</v>
      </c>
      <c r="Q124" s="39">
        <f>IF(INDEX!$H$17=1,'LA33 (Disadv - SFM)'!Q123,IF(INDEX!$H$17=2,'LA34 (Disadv - TOTSPEC)'!Q123))</f>
        <v>47</v>
      </c>
      <c r="R124" s="39">
        <f>IF(INDEX!$H$17=1,'LA33 (Disadv - SFM)'!R123,IF(INDEX!$H$17=2,'LA34 (Disadv - TOTSPEC)'!R123))</f>
        <v>32</v>
      </c>
      <c r="S124" s="39">
        <f>IF(INDEX!$H$17=1,'LA33 (Disadv - SFM)'!S123,IF(INDEX!$H$17=2,'LA34 (Disadv - TOTSPEC)'!S123))</f>
        <v>34</v>
      </c>
      <c r="T124" s="39">
        <f>IF(INDEX!$H$17=1,'LA33 (Disadv - SFM)'!T123,IF(INDEX!$H$17=2,'LA34 (Disadv - TOTSPEC)'!T123))</f>
        <v>29</v>
      </c>
      <c r="U124" s="39">
        <f>IF(INDEX!$H$17=1,'LA33 (Disadv - SFM)'!U123,IF(INDEX!$H$17=2,'LA34 (Disadv - TOTSPEC)'!U123))</f>
        <v>54</v>
      </c>
      <c r="V124" s="39">
        <f>IF(INDEX!$H$17=1,'LA33 (Disadv - SFM)'!V123,IF(INDEX!$H$17=2,'LA34 (Disadv - TOTSPEC)'!V123))</f>
        <v>49</v>
      </c>
      <c r="W124" s="39">
        <f>IF(INDEX!$H$17=1,'LA33 (Disadv - SFM)'!W123,IF(INDEX!$H$17=2,'LA34 (Disadv - TOTSPEC)'!W123))</f>
        <v>3</v>
      </c>
      <c r="X124" s="39">
        <f>IF(INDEX!$H$17=1,'LA33 (Disadv - SFM)'!X123,IF(INDEX!$H$17=2,'LA34 (Disadv - TOTSPEC)'!X123))</f>
        <v>6</v>
      </c>
      <c r="Y124" s="39">
        <f>IF(INDEX!$H$17=1,'LA33 (Disadv - SFM)'!Y123,IF(INDEX!$H$17=2,'LA34 (Disadv - TOTSPEC)'!Y123))</f>
        <v>6</v>
      </c>
      <c r="Z124" s="39">
        <f>IF(INDEX!$H$17=1,'LA33 (Disadv - SFM)'!Z123,IF(INDEX!$H$17=2,'LA34 (Disadv - TOTSPEC)'!Z123))</f>
        <v>1</v>
      </c>
      <c r="AA124" s="39">
        <f>IF(INDEX!$H$17=1,'LA33 (Disadv - SFM)'!AA123,IF(INDEX!$H$17=2,'LA34 (Disadv - TOTSPEC)'!AA123))</f>
        <v>1</v>
      </c>
      <c r="AB124" s="39">
        <f>IF(INDEX!$H$17=1,'LA33 (Disadv - SFM)'!AB123,IF(INDEX!$H$17=2,'LA34 (Disadv - TOTSPEC)'!AB123))</f>
        <v>1</v>
      </c>
      <c r="AC124" s="39">
        <f>IF(INDEX!$H$17=1,'LA33 (Disadv - SFM)'!AC123,IF(INDEX!$H$17=2,'LA34 (Disadv - TOTSPEC)'!AC123))</f>
        <v>7</v>
      </c>
      <c r="AD124" s="39">
        <f>IF(INDEX!$H$17=1,'LA33 (Disadv - SFM)'!AD123,IF(INDEX!$H$17=2,'LA34 (Disadv - TOTSPEC)'!AD123))</f>
        <v>4</v>
      </c>
      <c r="AE124" s="39">
        <f>IF(INDEX!$H$17=1,'LA33 (Disadv - SFM)'!AE123,IF(INDEX!$H$17=2,'LA34 (Disadv - TOTSPEC)'!AE123))</f>
        <v>4</v>
      </c>
      <c r="AF124" s="39">
        <f>IF(INDEX!$H$17=1,'LA33 (Disadv - SFM)'!AF123,IF(INDEX!$H$17=2,'LA34 (Disadv - TOTSPEC)'!AF123))</f>
        <v>10</v>
      </c>
      <c r="AG124" s="39">
        <f>IF(INDEX!$H$17=1,'LA33 (Disadv - SFM)'!AG123,IF(INDEX!$H$17=2,'LA34 (Disadv - TOTSPEC)'!AG123))</f>
        <v>3</v>
      </c>
      <c r="AH124" s="39">
        <f>IF(INDEX!$H$17=1,'LA33 (Disadv - SFM)'!AH123,IF(INDEX!$H$17=2,'LA34 (Disadv - TOTSPEC)'!AH123))</f>
        <v>5</v>
      </c>
      <c r="AI124" s="39">
        <f>IF(INDEX!$H$17=1,'LA33 (Disadv - SFM)'!AI123,IF(INDEX!$H$17=2,'LA34 (Disadv - TOTSPEC)'!AI123))</f>
        <v>2</v>
      </c>
      <c r="AJ124" s="39">
        <f>IF(INDEX!$H$17=1,'LA33 (Disadv - SFM)'!AJ123,IF(INDEX!$H$17=2,'LA34 (Disadv - TOTSPEC)'!AJ123))</f>
        <v>1</v>
      </c>
      <c r="AK124" s="39">
        <f>IF(INDEX!$H$17=1,'LA33 (Disadv - SFM)'!AK123,IF(INDEX!$H$17=2,'LA34 (Disadv - TOTSPEC)'!AK123))</f>
        <v>1</v>
      </c>
    </row>
    <row r="125" spans="1:37" s="41" customFormat="1" ht="11.25" x14ac:dyDescent="0.2">
      <c r="A125" s="5" t="s">
        <v>423</v>
      </c>
      <c r="B125" s="100">
        <v>851</v>
      </c>
      <c r="C125" s="5" t="s">
        <v>242</v>
      </c>
      <c r="D125" s="80" t="s">
        <v>140</v>
      </c>
      <c r="E125" s="39">
        <f>IF(INDEX!$H$17=1,'LA33 (Disadv - SFM)'!E124,IF(INDEX!$H$17=2,'LA34 (Disadv - TOTSPEC)'!E124))</f>
        <v>510</v>
      </c>
      <c r="F125" s="39">
        <f>IF(INDEX!$H$17=1,'LA33 (Disadv - SFM)'!F124,IF(INDEX!$H$17=2,'LA34 (Disadv - TOTSPEC)'!F124))</f>
        <v>1200</v>
      </c>
      <c r="G125" s="39">
        <f>IF(INDEX!$H$17=1,'LA33 (Disadv - SFM)'!G124,IF(INDEX!$H$17=2,'LA34 (Disadv - TOTSPEC)'!G124))</f>
        <v>1705</v>
      </c>
      <c r="H125" s="39">
        <f>IF(INDEX!$H$17=1,'LA33 (Disadv - SFM)'!H124,IF(INDEX!$H$17=2,'LA34 (Disadv - TOTSPEC)'!H124))</f>
        <v>85</v>
      </c>
      <c r="I125" s="39">
        <f>IF(INDEX!$H$17=1,'LA33 (Disadv - SFM)'!I124,IF(INDEX!$H$17=2,'LA34 (Disadv - TOTSPEC)'!I124))</f>
        <v>94</v>
      </c>
      <c r="J125" s="39">
        <f>IF(INDEX!$H$17=1,'LA33 (Disadv - SFM)'!J124,IF(INDEX!$H$17=2,'LA34 (Disadv - TOTSPEC)'!J124))</f>
        <v>92</v>
      </c>
      <c r="K125" s="39">
        <f>IF(INDEX!$H$17=1,'LA33 (Disadv - SFM)'!K124,IF(INDEX!$H$17=2,'LA34 (Disadv - TOTSPEC)'!K124))</f>
        <v>6</v>
      </c>
      <c r="L125" s="39">
        <f>IF(INDEX!$H$17=1,'LA33 (Disadv - SFM)'!L124,IF(INDEX!$H$17=2,'LA34 (Disadv - TOTSPEC)'!L124))</f>
        <v>10</v>
      </c>
      <c r="M125" s="39">
        <f>IF(INDEX!$H$17=1,'LA33 (Disadv - SFM)'!M124,IF(INDEX!$H$17=2,'LA34 (Disadv - TOTSPEC)'!M124))</f>
        <v>9</v>
      </c>
      <c r="N125" s="39">
        <f>IF(INDEX!$H$17=1,'LA33 (Disadv - SFM)'!N124,IF(INDEX!$H$17=2,'LA34 (Disadv - TOTSPEC)'!N124))</f>
        <v>81</v>
      </c>
      <c r="O125" s="39">
        <f>IF(INDEX!$H$17=1,'LA33 (Disadv - SFM)'!O124,IF(INDEX!$H$17=2,'LA34 (Disadv - TOTSPEC)'!O124))</f>
        <v>90</v>
      </c>
      <c r="P125" s="39">
        <f>IF(INDEX!$H$17=1,'LA33 (Disadv - SFM)'!P124,IF(INDEX!$H$17=2,'LA34 (Disadv - TOTSPEC)'!P124))</f>
        <v>87</v>
      </c>
      <c r="Q125" s="39">
        <f>IF(INDEX!$H$17=1,'LA33 (Disadv - SFM)'!Q124,IF(INDEX!$H$17=2,'LA34 (Disadv - TOTSPEC)'!Q124))</f>
        <v>52</v>
      </c>
      <c r="R125" s="39">
        <f>IF(INDEX!$H$17=1,'LA33 (Disadv - SFM)'!R124,IF(INDEX!$H$17=2,'LA34 (Disadv - TOTSPEC)'!R124))</f>
        <v>48</v>
      </c>
      <c r="S125" s="39">
        <f>IF(INDEX!$H$17=1,'LA33 (Disadv - SFM)'!S124,IF(INDEX!$H$17=2,'LA34 (Disadv - TOTSPEC)'!S124))</f>
        <v>49</v>
      </c>
      <c r="T125" s="39" t="str">
        <f>IF(INDEX!$H$17=1,'LA33 (Disadv - SFM)'!T124,IF(INDEX!$H$17=2,'LA34 (Disadv - TOTSPEC)'!T124))</f>
        <v>x</v>
      </c>
      <c r="U125" s="39" t="str">
        <f>IF(INDEX!$H$17=1,'LA33 (Disadv - SFM)'!U124,IF(INDEX!$H$17=2,'LA34 (Disadv - TOTSPEC)'!U124))</f>
        <v>x</v>
      </c>
      <c r="V125" s="39">
        <f>IF(INDEX!$H$17=1,'LA33 (Disadv - SFM)'!V124,IF(INDEX!$H$17=2,'LA34 (Disadv - TOTSPEC)'!V124))</f>
        <v>1</v>
      </c>
      <c r="W125" s="39">
        <f>IF(INDEX!$H$17=1,'LA33 (Disadv - SFM)'!W124,IF(INDEX!$H$17=2,'LA34 (Disadv - TOTSPEC)'!W124))</f>
        <v>28</v>
      </c>
      <c r="X125" s="39">
        <f>IF(INDEX!$H$17=1,'LA33 (Disadv - SFM)'!X124,IF(INDEX!$H$17=2,'LA34 (Disadv - TOTSPEC)'!X124))</f>
        <v>40</v>
      </c>
      <c r="Y125" s="39">
        <f>IF(INDEX!$H$17=1,'LA33 (Disadv - SFM)'!Y124,IF(INDEX!$H$17=2,'LA34 (Disadv - TOTSPEC)'!Y124))</f>
        <v>36</v>
      </c>
      <c r="Z125" s="39" t="str">
        <f>IF(INDEX!$H$17=1,'LA33 (Disadv - SFM)'!Z124,IF(INDEX!$H$17=2,'LA34 (Disadv - TOTSPEC)'!Z124))</f>
        <v>x</v>
      </c>
      <c r="AA125" s="39" t="str">
        <f>IF(INDEX!$H$17=1,'LA33 (Disadv - SFM)'!AA124,IF(INDEX!$H$17=2,'LA34 (Disadv - TOTSPEC)'!AA124))</f>
        <v>x</v>
      </c>
      <c r="AB125" s="39" t="str">
        <f>IF(INDEX!$H$17=1,'LA33 (Disadv - SFM)'!AB124,IF(INDEX!$H$17=2,'LA34 (Disadv - TOTSPEC)'!AB124))</f>
        <v>-</v>
      </c>
      <c r="AC125" s="39">
        <f>IF(INDEX!$H$17=1,'LA33 (Disadv - SFM)'!AC124,IF(INDEX!$H$17=2,'LA34 (Disadv - TOTSPEC)'!AC124))</f>
        <v>4</v>
      </c>
      <c r="AD125" s="39">
        <f>IF(INDEX!$H$17=1,'LA33 (Disadv - SFM)'!AD124,IF(INDEX!$H$17=2,'LA34 (Disadv - TOTSPEC)'!AD124))</f>
        <v>4</v>
      </c>
      <c r="AE125" s="39">
        <f>IF(INDEX!$H$17=1,'LA33 (Disadv - SFM)'!AE124,IF(INDEX!$H$17=2,'LA34 (Disadv - TOTSPEC)'!AE124))</f>
        <v>4</v>
      </c>
      <c r="AF125" s="39">
        <f>IF(INDEX!$H$17=1,'LA33 (Disadv - SFM)'!AF124,IF(INDEX!$H$17=2,'LA34 (Disadv - TOTSPEC)'!AF124))</f>
        <v>14</v>
      </c>
      <c r="AG125" s="39">
        <f>IF(INDEX!$H$17=1,'LA33 (Disadv - SFM)'!AG124,IF(INDEX!$H$17=2,'LA34 (Disadv - TOTSPEC)'!AG124))</f>
        <v>5</v>
      </c>
      <c r="AH125" s="39">
        <f>IF(INDEX!$H$17=1,'LA33 (Disadv - SFM)'!AH124,IF(INDEX!$H$17=2,'LA34 (Disadv - TOTSPEC)'!AH124))</f>
        <v>7</v>
      </c>
      <c r="AI125" s="39">
        <f>IF(INDEX!$H$17=1,'LA33 (Disadv - SFM)'!AI124,IF(INDEX!$H$17=2,'LA34 (Disadv - TOTSPEC)'!AI124))</f>
        <v>1</v>
      </c>
      <c r="AJ125" s="39">
        <f>IF(INDEX!$H$17=1,'LA33 (Disadv - SFM)'!AJ124,IF(INDEX!$H$17=2,'LA34 (Disadv - TOTSPEC)'!AJ124))</f>
        <v>1</v>
      </c>
      <c r="AK125" s="39">
        <f>IF(INDEX!$H$17=1,'LA33 (Disadv - SFM)'!AK124,IF(INDEX!$H$17=2,'LA34 (Disadv - TOTSPEC)'!AK124))</f>
        <v>1</v>
      </c>
    </row>
    <row r="126" spans="1:37" s="41" customFormat="1" ht="11.25" x14ac:dyDescent="0.2">
      <c r="A126" s="5" t="s">
        <v>424</v>
      </c>
      <c r="B126" s="100">
        <v>870</v>
      </c>
      <c r="C126" s="5" t="s">
        <v>243</v>
      </c>
      <c r="D126" s="80" t="s">
        <v>140</v>
      </c>
      <c r="E126" s="39">
        <f>IF(INDEX!$H$17=1,'LA33 (Disadv - SFM)'!E125,IF(INDEX!$H$17=2,'LA34 (Disadv - TOTSPEC)'!E125))</f>
        <v>275</v>
      </c>
      <c r="F126" s="39">
        <f>IF(INDEX!$H$17=1,'LA33 (Disadv - SFM)'!F125,IF(INDEX!$H$17=2,'LA34 (Disadv - TOTSPEC)'!F125))</f>
        <v>770</v>
      </c>
      <c r="G126" s="39">
        <f>IF(INDEX!$H$17=1,'LA33 (Disadv - SFM)'!G125,IF(INDEX!$H$17=2,'LA34 (Disadv - TOTSPEC)'!G125))</f>
        <v>1045</v>
      </c>
      <c r="H126" s="39">
        <f>IF(INDEX!$H$17=1,'LA33 (Disadv - SFM)'!H125,IF(INDEX!$H$17=2,'LA34 (Disadv - TOTSPEC)'!H125))</f>
        <v>86</v>
      </c>
      <c r="I126" s="39">
        <f>IF(INDEX!$H$17=1,'LA33 (Disadv - SFM)'!I125,IF(INDEX!$H$17=2,'LA34 (Disadv - TOTSPEC)'!I125))</f>
        <v>96</v>
      </c>
      <c r="J126" s="39">
        <f>IF(INDEX!$H$17=1,'LA33 (Disadv - SFM)'!J125,IF(INDEX!$H$17=2,'LA34 (Disadv - TOTSPEC)'!J125))</f>
        <v>93</v>
      </c>
      <c r="K126" s="39">
        <f>IF(INDEX!$H$17=1,'LA33 (Disadv - SFM)'!K125,IF(INDEX!$H$17=2,'LA34 (Disadv - TOTSPEC)'!K125))</f>
        <v>7</v>
      </c>
      <c r="L126" s="39">
        <f>IF(INDEX!$H$17=1,'LA33 (Disadv - SFM)'!L125,IF(INDEX!$H$17=2,'LA34 (Disadv - TOTSPEC)'!L125))</f>
        <v>5</v>
      </c>
      <c r="M126" s="39">
        <f>IF(INDEX!$H$17=1,'LA33 (Disadv - SFM)'!M125,IF(INDEX!$H$17=2,'LA34 (Disadv - TOTSPEC)'!M125))</f>
        <v>6</v>
      </c>
      <c r="N126" s="39">
        <f>IF(INDEX!$H$17=1,'LA33 (Disadv - SFM)'!N125,IF(INDEX!$H$17=2,'LA34 (Disadv - TOTSPEC)'!N125))</f>
        <v>82</v>
      </c>
      <c r="O126" s="39">
        <f>IF(INDEX!$H$17=1,'LA33 (Disadv - SFM)'!O125,IF(INDEX!$H$17=2,'LA34 (Disadv - TOTSPEC)'!O125))</f>
        <v>92</v>
      </c>
      <c r="P126" s="39">
        <f>IF(INDEX!$H$17=1,'LA33 (Disadv - SFM)'!P125,IF(INDEX!$H$17=2,'LA34 (Disadv - TOTSPEC)'!P125))</f>
        <v>90</v>
      </c>
      <c r="Q126" s="39">
        <f>IF(INDEX!$H$17=1,'LA33 (Disadv - SFM)'!Q125,IF(INDEX!$H$17=2,'LA34 (Disadv - TOTSPEC)'!Q125))</f>
        <v>37</v>
      </c>
      <c r="R126" s="39">
        <f>IF(INDEX!$H$17=1,'LA33 (Disadv - SFM)'!R125,IF(INDEX!$H$17=2,'LA34 (Disadv - TOTSPEC)'!R125))</f>
        <v>20</v>
      </c>
      <c r="S126" s="39">
        <f>IF(INDEX!$H$17=1,'LA33 (Disadv - SFM)'!S125,IF(INDEX!$H$17=2,'LA34 (Disadv - TOTSPEC)'!S125))</f>
        <v>25</v>
      </c>
      <c r="T126" s="39">
        <f>IF(INDEX!$H$17=1,'LA33 (Disadv - SFM)'!T125,IF(INDEX!$H$17=2,'LA34 (Disadv - TOTSPEC)'!T125))</f>
        <v>39</v>
      </c>
      <c r="U126" s="39">
        <f>IF(INDEX!$H$17=1,'LA33 (Disadv - SFM)'!U125,IF(INDEX!$H$17=2,'LA34 (Disadv - TOTSPEC)'!U125))</f>
        <v>64</v>
      </c>
      <c r="V126" s="39">
        <f>IF(INDEX!$H$17=1,'LA33 (Disadv - SFM)'!V125,IF(INDEX!$H$17=2,'LA34 (Disadv - TOTSPEC)'!V125))</f>
        <v>57</v>
      </c>
      <c r="W126" s="39">
        <f>IF(INDEX!$H$17=1,'LA33 (Disadv - SFM)'!W125,IF(INDEX!$H$17=2,'LA34 (Disadv - TOTSPEC)'!W125))</f>
        <v>4</v>
      </c>
      <c r="X126" s="39">
        <f>IF(INDEX!$H$17=1,'LA33 (Disadv - SFM)'!X125,IF(INDEX!$H$17=2,'LA34 (Disadv - TOTSPEC)'!X125))</f>
        <v>7</v>
      </c>
      <c r="Y126" s="39">
        <f>IF(INDEX!$H$17=1,'LA33 (Disadv - SFM)'!Y125,IF(INDEX!$H$17=2,'LA34 (Disadv - TOTSPEC)'!Y125))</f>
        <v>6</v>
      </c>
      <c r="Z126" s="39">
        <f>IF(INDEX!$H$17=1,'LA33 (Disadv - SFM)'!Z125,IF(INDEX!$H$17=2,'LA34 (Disadv - TOTSPEC)'!Z125))</f>
        <v>1</v>
      </c>
      <c r="AA126" s="39">
        <f>IF(INDEX!$H$17=1,'LA33 (Disadv - SFM)'!AA125,IF(INDEX!$H$17=2,'LA34 (Disadv - TOTSPEC)'!AA125))</f>
        <v>1</v>
      </c>
      <c r="AB126" s="39">
        <f>IF(INDEX!$H$17=1,'LA33 (Disadv - SFM)'!AB125,IF(INDEX!$H$17=2,'LA34 (Disadv - TOTSPEC)'!AB125))</f>
        <v>1</v>
      </c>
      <c r="AC126" s="39">
        <f>IF(INDEX!$H$17=1,'LA33 (Disadv - SFM)'!AC125,IF(INDEX!$H$17=2,'LA34 (Disadv - TOTSPEC)'!AC125))</f>
        <v>4</v>
      </c>
      <c r="AD126" s="39">
        <f>IF(INDEX!$H$17=1,'LA33 (Disadv - SFM)'!AD125,IF(INDEX!$H$17=2,'LA34 (Disadv - TOTSPEC)'!AD125))</f>
        <v>3</v>
      </c>
      <c r="AE126" s="39">
        <f>IF(INDEX!$H$17=1,'LA33 (Disadv - SFM)'!AE125,IF(INDEX!$H$17=2,'LA34 (Disadv - TOTSPEC)'!AE125))</f>
        <v>3</v>
      </c>
      <c r="AF126" s="39" t="str">
        <f>IF(INDEX!$H$17=1,'LA33 (Disadv - SFM)'!AF125,IF(INDEX!$H$17=2,'LA34 (Disadv - TOTSPEC)'!AF125))</f>
        <v>x</v>
      </c>
      <c r="AG126" s="39" t="str">
        <f>IF(INDEX!$H$17=1,'LA33 (Disadv - SFM)'!AG125,IF(INDEX!$H$17=2,'LA34 (Disadv - TOTSPEC)'!AG125))</f>
        <v>x</v>
      </c>
      <c r="AH126" s="39">
        <f>IF(INDEX!$H$17=1,'LA33 (Disadv - SFM)'!AH125,IF(INDEX!$H$17=2,'LA34 (Disadv - TOTSPEC)'!AH125))</f>
        <v>6</v>
      </c>
      <c r="AI126" s="39" t="str">
        <f>IF(INDEX!$H$17=1,'LA33 (Disadv - SFM)'!AI125,IF(INDEX!$H$17=2,'LA34 (Disadv - TOTSPEC)'!AI125))</f>
        <v>x</v>
      </c>
      <c r="AJ126" s="39" t="str">
        <f>IF(INDEX!$H$17=1,'LA33 (Disadv - SFM)'!AJ125,IF(INDEX!$H$17=2,'LA34 (Disadv - TOTSPEC)'!AJ125))</f>
        <v>x</v>
      </c>
      <c r="AK126" s="39">
        <f>IF(INDEX!$H$17=1,'LA33 (Disadv - SFM)'!AK125,IF(INDEX!$H$17=2,'LA34 (Disadv - TOTSPEC)'!AK125))</f>
        <v>1</v>
      </c>
    </row>
    <row r="127" spans="1:37" s="41" customFormat="1" ht="11.25" x14ac:dyDescent="0.2">
      <c r="A127" s="5" t="s">
        <v>425</v>
      </c>
      <c r="B127" s="100">
        <v>871</v>
      </c>
      <c r="C127" s="5" t="s">
        <v>255</v>
      </c>
      <c r="D127" s="80" t="s">
        <v>140</v>
      </c>
      <c r="E127" s="39">
        <f>IF(INDEX!$H$17=1,'LA33 (Disadv - SFM)'!E126,IF(INDEX!$H$17=2,'LA34 (Disadv - TOTSPEC)'!E126))</f>
        <v>375</v>
      </c>
      <c r="F127" s="39">
        <f>IF(INDEX!$H$17=1,'LA33 (Disadv - SFM)'!F126,IF(INDEX!$H$17=2,'LA34 (Disadv - TOTSPEC)'!F126))</f>
        <v>1210</v>
      </c>
      <c r="G127" s="39">
        <f>IF(INDEX!$H$17=1,'LA33 (Disadv - SFM)'!G126,IF(INDEX!$H$17=2,'LA34 (Disadv - TOTSPEC)'!G126))</f>
        <v>1585</v>
      </c>
      <c r="H127" s="39">
        <f>IF(INDEX!$H$17=1,'LA33 (Disadv - SFM)'!H126,IF(INDEX!$H$17=2,'LA34 (Disadv - TOTSPEC)'!H126))</f>
        <v>93</v>
      </c>
      <c r="I127" s="39">
        <f>IF(INDEX!$H$17=1,'LA33 (Disadv - SFM)'!I126,IF(INDEX!$H$17=2,'LA34 (Disadv - TOTSPEC)'!I126))</f>
        <v>97</v>
      </c>
      <c r="J127" s="39">
        <f>IF(INDEX!$H$17=1,'LA33 (Disadv - SFM)'!J126,IF(INDEX!$H$17=2,'LA34 (Disadv - TOTSPEC)'!J126))</f>
        <v>96</v>
      </c>
      <c r="K127" s="39">
        <f>IF(INDEX!$H$17=1,'LA33 (Disadv - SFM)'!K126,IF(INDEX!$H$17=2,'LA34 (Disadv - TOTSPEC)'!K126))</f>
        <v>2</v>
      </c>
      <c r="L127" s="39">
        <f>IF(INDEX!$H$17=1,'LA33 (Disadv - SFM)'!L126,IF(INDEX!$H$17=2,'LA34 (Disadv - TOTSPEC)'!L126))</f>
        <v>1</v>
      </c>
      <c r="M127" s="39">
        <f>IF(INDEX!$H$17=1,'LA33 (Disadv - SFM)'!M126,IF(INDEX!$H$17=2,'LA34 (Disadv - TOTSPEC)'!M126))</f>
        <v>2</v>
      </c>
      <c r="N127" s="39">
        <f>IF(INDEX!$H$17=1,'LA33 (Disadv - SFM)'!N126,IF(INDEX!$H$17=2,'LA34 (Disadv - TOTSPEC)'!N126))</f>
        <v>90</v>
      </c>
      <c r="O127" s="39">
        <f>IF(INDEX!$H$17=1,'LA33 (Disadv - SFM)'!O126,IF(INDEX!$H$17=2,'LA34 (Disadv - TOTSPEC)'!O126))</f>
        <v>96</v>
      </c>
      <c r="P127" s="39">
        <f>IF(INDEX!$H$17=1,'LA33 (Disadv - SFM)'!P126,IF(INDEX!$H$17=2,'LA34 (Disadv - TOTSPEC)'!P126))</f>
        <v>95</v>
      </c>
      <c r="Q127" s="39">
        <f>IF(INDEX!$H$17=1,'LA33 (Disadv - SFM)'!Q126,IF(INDEX!$H$17=2,'LA34 (Disadv - TOTSPEC)'!Q126))</f>
        <v>30</v>
      </c>
      <c r="R127" s="39">
        <f>IF(INDEX!$H$17=1,'LA33 (Disadv - SFM)'!R126,IF(INDEX!$H$17=2,'LA34 (Disadv - TOTSPEC)'!R126))</f>
        <v>21</v>
      </c>
      <c r="S127" s="39">
        <f>IF(INDEX!$H$17=1,'LA33 (Disadv - SFM)'!S126,IF(INDEX!$H$17=2,'LA34 (Disadv - TOTSPEC)'!S126))</f>
        <v>23</v>
      </c>
      <c r="T127" s="39">
        <f>IF(INDEX!$H$17=1,'LA33 (Disadv - SFM)'!T126,IF(INDEX!$H$17=2,'LA34 (Disadv - TOTSPEC)'!T126))</f>
        <v>58</v>
      </c>
      <c r="U127" s="39">
        <f>IF(INDEX!$H$17=1,'LA33 (Disadv - SFM)'!U126,IF(INDEX!$H$17=2,'LA34 (Disadv - TOTSPEC)'!U126))</f>
        <v>71</v>
      </c>
      <c r="V127" s="39">
        <f>IF(INDEX!$H$17=1,'LA33 (Disadv - SFM)'!V126,IF(INDEX!$H$17=2,'LA34 (Disadv - TOTSPEC)'!V126))</f>
        <v>68</v>
      </c>
      <c r="W127" s="39">
        <f>IF(INDEX!$H$17=1,'LA33 (Disadv - SFM)'!W126,IF(INDEX!$H$17=2,'LA34 (Disadv - TOTSPEC)'!W126))</f>
        <v>3</v>
      </c>
      <c r="X127" s="39">
        <f>IF(INDEX!$H$17=1,'LA33 (Disadv - SFM)'!X126,IF(INDEX!$H$17=2,'LA34 (Disadv - TOTSPEC)'!X126))</f>
        <v>3</v>
      </c>
      <c r="Y127" s="39">
        <f>IF(INDEX!$H$17=1,'LA33 (Disadv - SFM)'!Y126,IF(INDEX!$H$17=2,'LA34 (Disadv - TOTSPEC)'!Y126))</f>
        <v>3</v>
      </c>
      <c r="Z127" s="39">
        <f>IF(INDEX!$H$17=1,'LA33 (Disadv - SFM)'!Z126,IF(INDEX!$H$17=2,'LA34 (Disadv - TOTSPEC)'!Z126))</f>
        <v>0</v>
      </c>
      <c r="AA127" s="39" t="str">
        <f>IF(INDEX!$H$17=1,'LA33 (Disadv - SFM)'!AA126,IF(INDEX!$H$17=2,'LA34 (Disadv - TOTSPEC)'!AA126))</f>
        <v>-</v>
      </c>
      <c r="AB127" s="39" t="str">
        <f>IF(INDEX!$H$17=1,'LA33 (Disadv - SFM)'!AB126,IF(INDEX!$H$17=2,'LA34 (Disadv - TOTSPEC)'!AB126))</f>
        <v>-</v>
      </c>
      <c r="AC127" s="39">
        <f>IF(INDEX!$H$17=1,'LA33 (Disadv - SFM)'!AC126,IF(INDEX!$H$17=2,'LA34 (Disadv - TOTSPEC)'!AC126))</f>
        <v>2</v>
      </c>
      <c r="AD127" s="39">
        <f>IF(INDEX!$H$17=1,'LA33 (Disadv - SFM)'!AD126,IF(INDEX!$H$17=2,'LA34 (Disadv - TOTSPEC)'!AD126))</f>
        <v>1</v>
      </c>
      <c r="AE127" s="39">
        <f>IF(INDEX!$H$17=1,'LA33 (Disadv - SFM)'!AE126,IF(INDEX!$H$17=2,'LA34 (Disadv - TOTSPEC)'!AE126))</f>
        <v>1</v>
      </c>
      <c r="AF127" s="39">
        <f>IF(INDEX!$H$17=1,'LA33 (Disadv - SFM)'!AF126,IF(INDEX!$H$17=2,'LA34 (Disadv - TOTSPEC)'!AF126))</f>
        <v>6</v>
      </c>
      <c r="AG127" s="39">
        <f>IF(INDEX!$H$17=1,'LA33 (Disadv - SFM)'!AG126,IF(INDEX!$H$17=2,'LA34 (Disadv - TOTSPEC)'!AG126))</f>
        <v>2</v>
      </c>
      <c r="AH127" s="39">
        <f>IF(INDEX!$H$17=1,'LA33 (Disadv - SFM)'!AH126,IF(INDEX!$H$17=2,'LA34 (Disadv - TOTSPEC)'!AH126))</f>
        <v>3</v>
      </c>
      <c r="AI127" s="39">
        <f>IF(INDEX!$H$17=1,'LA33 (Disadv - SFM)'!AI126,IF(INDEX!$H$17=2,'LA34 (Disadv - TOTSPEC)'!AI126))</f>
        <v>1</v>
      </c>
      <c r="AJ127" s="39">
        <f>IF(INDEX!$H$17=1,'LA33 (Disadv - SFM)'!AJ126,IF(INDEX!$H$17=2,'LA34 (Disadv - TOTSPEC)'!AJ126))</f>
        <v>1</v>
      </c>
      <c r="AK127" s="39">
        <f>IF(INDEX!$H$17=1,'LA33 (Disadv - SFM)'!AK126,IF(INDEX!$H$17=2,'LA34 (Disadv - TOTSPEC)'!AK126))</f>
        <v>1</v>
      </c>
    </row>
    <row r="128" spans="1:37" s="41" customFormat="1" ht="11.25" x14ac:dyDescent="0.2">
      <c r="A128" s="5" t="s">
        <v>426</v>
      </c>
      <c r="B128" s="100">
        <v>852</v>
      </c>
      <c r="C128" s="5" t="s">
        <v>260</v>
      </c>
      <c r="D128" s="80" t="s">
        <v>140</v>
      </c>
      <c r="E128" s="39">
        <f>IF(INDEX!$H$17=1,'LA33 (Disadv - SFM)'!E127,IF(INDEX!$H$17=2,'LA34 (Disadv - TOTSPEC)'!E127))</f>
        <v>665</v>
      </c>
      <c r="F128" s="39">
        <f>IF(INDEX!$H$17=1,'LA33 (Disadv - SFM)'!F127,IF(INDEX!$H$17=2,'LA34 (Disadv - TOTSPEC)'!F127))</f>
        <v>1240</v>
      </c>
      <c r="G128" s="39">
        <f>IF(INDEX!$H$17=1,'LA33 (Disadv - SFM)'!G127,IF(INDEX!$H$17=2,'LA34 (Disadv - TOTSPEC)'!G127))</f>
        <v>1905</v>
      </c>
      <c r="H128" s="39">
        <f>IF(INDEX!$H$17=1,'LA33 (Disadv - SFM)'!H127,IF(INDEX!$H$17=2,'LA34 (Disadv - TOTSPEC)'!H127))</f>
        <v>82</v>
      </c>
      <c r="I128" s="39">
        <f>IF(INDEX!$H$17=1,'LA33 (Disadv - SFM)'!I127,IF(INDEX!$H$17=2,'LA34 (Disadv - TOTSPEC)'!I127))</f>
        <v>94</v>
      </c>
      <c r="J128" s="39">
        <f>IF(INDEX!$H$17=1,'LA33 (Disadv - SFM)'!J127,IF(INDEX!$H$17=2,'LA34 (Disadv - TOTSPEC)'!J127))</f>
        <v>90</v>
      </c>
      <c r="K128" s="39">
        <f>IF(INDEX!$H$17=1,'LA33 (Disadv - SFM)'!K127,IF(INDEX!$H$17=2,'LA34 (Disadv - TOTSPEC)'!K127))</f>
        <v>8</v>
      </c>
      <c r="L128" s="39">
        <f>IF(INDEX!$H$17=1,'LA33 (Disadv - SFM)'!L127,IF(INDEX!$H$17=2,'LA34 (Disadv - TOTSPEC)'!L127))</f>
        <v>6</v>
      </c>
      <c r="M128" s="39">
        <f>IF(INDEX!$H$17=1,'LA33 (Disadv - SFM)'!M127,IF(INDEX!$H$17=2,'LA34 (Disadv - TOTSPEC)'!M127))</f>
        <v>7</v>
      </c>
      <c r="N128" s="39">
        <f>IF(INDEX!$H$17=1,'LA33 (Disadv - SFM)'!N127,IF(INDEX!$H$17=2,'LA34 (Disadv - TOTSPEC)'!N127))</f>
        <v>77</v>
      </c>
      <c r="O128" s="39">
        <f>IF(INDEX!$H$17=1,'LA33 (Disadv - SFM)'!O127,IF(INDEX!$H$17=2,'LA34 (Disadv - TOTSPEC)'!O127))</f>
        <v>90</v>
      </c>
      <c r="P128" s="39">
        <f>IF(INDEX!$H$17=1,'LA33 (Disadv - SFM)'!P127,IF(INDEX!$H$17=2,'LA34 (Disadv - TOTSPEC)'!P127))</f>
        <v>85</v>
      </c>
      <c r="Q128" s="39">
        <f>IF(INDEX!$H$17=1,'LA33 (Disadv - SFM)'!Q127,IF(INDEX!$H$17=2,'LA34 (Disadv - TOTSPEC)'!Q127))</f>
        <v>36</v>
      </c>
      <c r="R128" s="39">
        <f>IF(INDEX!$H$17=1,'LA33 (Disadv - SFM)'!R127,IF(INDEX!$H$17=2,'LA34 (Disadv - TOTSPEC)'!R127))</f>
        <v>24</v>
      </c>
      <c r="S128" s="39">
        <f>IF(INDEX!$H$17=1,'LA33 (Disadv - SFM)'!S127,IF(INDEX!$H$17=2,'LA34 (Disadv - TOTSPEC)'!S127))</f>
        <v>28</v>
      </c>
      <c r="T128" s="39" t="str">
        <f>IF(INDEX!$H$17=1,'LA33 (Disadv - SFM)'!T127,IF(INDEX!$H$17=2,'LA34 (Disadv - TOTSPEC)'!T127))</f>
        <v>x</v>
      </c>
      <c r="U128" s="39" t="str">
        <f>IF(INDEX!$H$17=1,'LA33 (Disadv - SFM)'!U127,IF(INDEX!$H$17=2,'LA34 (Disadv - TOTSPEC)'!U127))</f>
        <v>x</v>
      </c>
      <c r="V128" s="39" t="str">
        <f>IF(INDEX!$H$17=1,'LA33 (Disadv - SFM)'!V127,IF(INDEX!$H$17=2,'LA34 (Disadv - TOTSPEC)'!V127))</f>
        <v>x</v>
      </c>
      <c r="W128" s="39">
        <f>IF(INDEX!$H$17=1,'LA33 (Disadv - SFM)'!W127,IF(INDEX!$H$17=2,'LA34 (Disadv - TOTSPEC)'!W127))</f>
        <v>36</v>
      </c>
      <c r="X128" s="39">
        <f>IF(INDEX!$H$17=1,'LA33 (Disadv - SFM)'!X127,IF(INDEX!$H$17=2,'LA34 (Disadv - TOTSPEC)'!X127))</f>
        <v>59</v>
      </c>
      <c r="Y128" s="39">
        <f>IF(INDEX!$H$17=1,'LA33 (Disadv - SFM)'!Y127,IF(INDEX!$H$17=2,'LA34 (Disadv - TOTSPEC)'!Y127))</f>
        <v>51</v>
      </c>
      <c r="Z128" s="39" t="str">
        <f>IF(INDEX!$H$17=1,'LA33 (Disadv - SFM)'!Z127,IF(INDEX!$H$17=2,'LA34 (Disadv - TOTSPEC)'!Z127))</f>
        <v>x</v>
      </c>
      <c r="AA128" s="39" t="str">
        <f>IF(INDEX!$H$17=1,'LA33 (Disadv - SFM)'!AA127,IF(INDEX!$H$17=2,'LA34 (Disadv - TOTSPEC)'!AA127))</f>
        <v>x</v>
      </c>
      <c r="AB128" s="39" t="str">
        <f>IF(INDEX!$H$17=1,'LA33 (Disadv - SFM)'!AB127,IF(INDEX!$H$17=2,'LA34 (Disadv - TOTSPEC)'!AB127))</f>
        <v>x</v>
      </c>
      <c r="AC128" s="39">
        <f>IF(INDEX!$H$17=1,'LA33 (Disadv - SFM)'!AC127,IF(INDEX!$H$17=2,'LA34 (Disadv - TOTSPEC)'!AC127))</f>
        <v>5</v>
      </c>
      <c r="AD128" s="39">
        <f>IF(INDEX!$H$17=1,'LA33 (Disadv - SFM)'!AD127,IF(INDEX!$H$17=2,'LA34 (Disadv - TOTSPEC)'!AD127))</f>
        <v>4</v>
      </c>
      <c r="AE128" s="39">
        <f>IF(INDEX!$H$17=1,'LA33 (Disadv - SFM)'!AE127,IF(INDEX!$H$17=2,'LA34 (Disadv - TOTSPEC)'!AE127))</f>
        <v>4</v>
      </c>
      <c r="AF128" s="39">
        <f>IF(INDEX!$H$17=1,'LA33 (Disadv - SFM)'!AF127,IF(INDEX!$H$17=2,'LA34 (Disadv - TOTSPEC)'!AF127))</f>
        <v>16</v>
      </c>
      <c r="AG128" s="39">
        <f>IF(INDEX!$H$17=1,'LA33 (Disadv - SFM)'!AG127,IF(INDEX!$H$17=2,'LA34 (Disadv - TOTSPEC)'!AG127))</f>
        <v>5</v>
      </c>
      <c r="AH128" s="39">
        <f>IF(INDEX!$H$17=1,'LA33 (Disadv - SFM)'!AH127,IF(INDEX!$H$17=2,'LA34 (Disadv - TOTSPEC)'!AH127))</f>
        <v>9</v>
      </c>
      <c r="AI128" s="39">
        <f>IF(INDEX!$H$17=1,'LA33 (Disadv - SFM)'!AI127,IF(INDEX!$H$17=2,'LA34 (Disadv - TOTSPEC)'!AI127))</f>
        <v>2</v>
      </c>
      <c r="AJ128" s="39">
        <f>IF(INDEX!$H$17=1,'LA33 (Disadv - SFM)'!AJ127,IF(INDEX!$H$17=2,'LA34 (Disadv - TOTSPEC)'!AJ127))</f>
        <v>1</v>
      </c>
      <c r="AK128" s="39">
        <f>IF(INDEX!$H$17=1,'LA33 (Disadv - SFM)'!AK127,IF(INDEX!$H$17=2,'LA34 (Disadv - TOTSPEC)'!AK127))</f>
        <v>2</v>
      </c>
    </row>
    <row r="129" spans="1:37" s="41" customFormat="1" ht="11.25" x14ac:dyDescent="0.2">
      <c r="A129" s="5" t="s">
        <v>427</v>
      </c>
      <c r="B129" s="100">
        <v>936</v>
      </c>
      <c r="C129" s="5" t="s">
        <v>270</v>
      </c>
      <c r="D129" s="80" t="s">
        <v>140</v>
      </c>
      <c r="E129" s="39">
        <f>IF(INDEX!$H$17=1,'LA33 (Disadv - SFM)'!E128,IF(INDEX!$H$17=2,'LA34 (Disadv - TOTSPEC)'!E128))</f>
        <v>1560</v>
      </c>
      <c r="F129" s="39">
        <f>IF(INDEX!$H$17=1,'LA33 (Disadv - SFM)'!F128,IF(INDEX!$H$17=2,'LA34 (Disadv - TOTSPEC)'!F128))</f>
        <v>8975</v>
      </c>
      <c r="G129" s="39">
        <f>IF(INDEX!$H$17=1,'LA33 (Disadv - SFM)'!G128,IF(INDEX!$H$17=2,'LA34 (Disadv - TOTSPEC)'!G128))</f>
        <v>10540</v>
      </c>
      <c r="H129" s="39">
        <f>IF(INDEX!$H$17=1,'LA33 (Disadv - SFM)'!H128,IF(INDEX!$H$17=2,'LA34 (Disadv - TOTSPEC)'!H128))</f>
        <v>87</v>
      </c>
      <c r="I129" s="39">
        <f>IF(INDEX!$H$17=1,'LA33 (Disadv - SFM)'!I128,IF(INDEX!$H$17=2,'LA34 (Disadv - TOTSPEC)'!I128))</f>
        <v>96</v>
      </c>
      <c r="J129" s="39">
        <f>IF(INDEX!$H$17=1,'LA33 (Disadv - SFM)'!J128,IF(INDEX!$H$17=2,'LA34 (Disadv - TOTSPEC)'!J128))</f>
        <v>95</v>
      </c>
      <c r="K129" s="39">
        <f>IF(INDEX!$H$17=1,'LA33 (Disadv - SFM)'!K128,IF(INDEX!$H$17=2,'LA34 (Disadv - TOTSPEC)'!K128))</f>
        <v>6</v>
      </c>
      <c r="L129" s="39">
        <f>IF(INDEX!$H$17=1,'LA33 (Disadv - SFM)'!L128,IF(INDEX!$H$17=2,'LA34 (Disadv - TOTSPEC)'!L128))</f>
        <v>4</v>
      </c>
      <c r="M129" s="39">
        <f>IF(INDEX!$H$17=1,'LA33 (Disadv - SFM)'!M128,IF(INDEX!$H$17=2,'LA34 (Disadv - TOTSPEC)'!M128))</f>
        <v>5</v>
      </c>
      <c r="N129" s="39">
        <f>IF(INDEX!$H$17=1,'LA33 (Disadv - SFM)'!N128,IF(INDEX!$H$17=2,'LA34 (Disadv - TOTSPEC)'!N128))</f>
        <v>80</v>
      </c>
      <c r="O129" s="39">
        <f>IF(INDEX!$H$17=1,'LA33 (Disadv - SFM)'!O128,IF(INDEX!$H$17=2,'LA34 (Disadv - TOTSPEC)'!O128))</f>
        <v>93</v>
      </c>
      <c r="P129" s="39">
        <f>IF(INDEX!$H$17=1,'LA33 (Disadv - SFM)'!P128,IF(INDEX!$H$17=2,'LA34 (Disadv - TOTSPEC)'!P128))</f>
        <v>91</v>
      </c>
      <c r="Q129" s="39">
        <f>IF(INDEX!$H$17=1,'LA33 (Disadv - SFM)'!Q128,IF(INDEX!$H$17=2,'LA34 (Disadv - TOTSPEC)'!Q128))</f>
        <v>40</v>
      </c>
      <c r="R129" s="39">
        <f>IF(INDEX!$H$17=1,'LA33 (Disadv - SFM)'!R128,IF(INDEX!$H$17=2,'LA34 (Disadv - TOTSPEC)'!R128))</f>
        <v>23</v>
      </c>
      <c r="S129" s="39">
        <f>IF(INDEX!$H$17=1,'LA33 (Disadv - SFM)'!S128,IF(INDEX!$H$17=2,'LA34 (Disadv - TOTSPEC)'!S128))</f>
        <v>25</v>
      </c>
      <c r="T129" s="39">
        <f>IF(INDEX!$H$17=1,'LA33 (Disadv - SFM)'!T128,IF(INDEX!$H$17=2,'LA34 (Disadv - TOTSPEC)'!T128))</f>
        <v>20</v>
      </c>
      <c r="U129" s="39">
        <f>IF(INDEX!$H$17=1,'LA33 (Disadv - SFM)'!U128,IF(INDEX!$H$17=2,'LA34 (Disadv - TOTSPEC)'!U128))</f>
        <v>35</v>
      </c>
      <c r="V129" s="39">
        <f>IF(INDEX!$H$17=1,'LA33 (Disadv - SFM)'!V128,IF(INDEX!$H$17=2,'LA34 (Disadv - TOTSPEC)'!V128))</f>
        <v>33</v>
      </c>
      <c r="W129" s="39">
        <f>IF(INDEX!$H$17=1,'LA33 (Disadv - SFM)'!W128,IF(INDEX!$H$17=2,'LA34 (Disadv - TOTSPEC)'!W128))</f>
        <v>20</v>
      </c>
      <c r="X129" s="39">
        <f>IF(INDEX!$H$17=1,'LA33 (Disadv - SFM)'!X128,IF(INDEX!$H$17=2,'LA34 (Disadv - TOTSPEC)'!X128))</f>
        <v>34</v>
      </c>
      <c r="Y129" s="39">
        <f>IF(INDEX!$H$17=1,'LA33 (Disadv - SFM)'!Y128,IF(INDEX!$H$17=2,'LA34 (Disadv - TOTSPEC)'!Y128))</f>
        <v>32</v>
      </c>
      <c r="Z129" s="39">
        <f>IF(INDEX!$H$17=1,'LA33 (Disadv - SFM)'!Z128,IF(INDEX!$H$17=2,'LA34 (Disadv - TOTSPEC)'!Z128))</f>
        <v>1</v>
      </c>
      <c r="AA129" s="39">
        <f>IF(INDEX!$H$17=1,'LA33 (Disadv - SFM)'!AA128,IF(INDEX!$H$17=2,'LA34 (Disadv - TOTSPEC)'!AA128))</f>
        <v>1</v>
      </c>
      <c r="AB129" s="39">
        <f>IF(INDEX!$H$17=1,'LA33 (Disadv - SFM)'!AB128,IF(INDEX!$H$17=2,'LA34 (Disadv - TOTSPEC)'!AB128))</f>
        <v>1</v>
      </c>
      <c r="AC129" s="39">
        <f>IF(INDEX!$H$17=1,'LA33 (Disadv - SFM)'!AC128,IF(INDEX!$H$17=2,'LA34 (Disadv - TOTSPEC)'!AC128))</f>
        <v>6</v>
      </c>
      <c r="AD129" s="39">
        <f>IF(INDEX!$H$17=1,'LA33 (Disadv - SFM)'!AD128,IF(INDEX!$H$17=2,'LA34 (Disadv - TOTSPEC)'!AD128))</f>
        <v>3</v>
      </c>
      <c r="AE129" s="39">
        <f>IF(INDEX!$H$17=1,'LA33 (Disadv - SFM)'!AE128,IF(INDEX!$H$17=2,'LA34 (Disadv - TOTSPEC)'!AE128))</f>
        <v>4</v>
      </c>
      <c r="AF129" s="39">
        <f>IF(INDEX!$H$17=1,'LA33 (Disadv - SFM)'!AF128,IF(INDEX!$H$17=2,'LA34 (Disadv - TOTSPEC)'!AF128))</f>
        <v>12</v>
      </c>
      <c r="AG129" s="39">
        <f>IF(INDEX!$H$17=1,'LA33 (Disadv - SFM)'!AG128,IF(INDEX!$H$17=2,'LA34 (Disadv - TOTSPEC)'!AG128))</f>
        <v>3</v>
      </c>
      <c r="AH129" s="39">
        <f>IF(INDEX!$H$17=1,'LA33 (Disadv - SFM)'!AH128,IF(INDEX!$H$17=2,'LA34 (Disadv - TOTSPEC)'!AH128))</f>
        <v>4</v>
      </c>
      <c r="AI129" s="39">
        <f>IF(INDEX!$H$17=1,'LA33 (Disadv - SFM)'!AI128,IF(INDEX!$H$17=2,'LA34 (Disadv - TOTSPEC)'!AI128))</f>
        <v>2</v>
      </c>
      <c r="AJ129" s="39">
        <f>IF(INDEX!$H$17=1,'LA33 (Disadv - SFM)'!AJ128,IF(INDEX!$H$17=2,'LA34 (Disadv - TOTSPEC)'!AJ128))</f>
        <v>1</v>
      </c>
      <c r="AK129" s="39">
        <f>IF(INDEX!$H$17=1,'LA33 (Disadv - SFM)'!AK128,IF(INDEX!$H$17=2,'LA34 (Disadv - TOTSPEC)'!AK128))</f>
        <v>1</v>
      </c>
    </row>
    <row r="130" spans="1:37" s="41" customFormat="1" ht="11.25" x14ac:dyDescent="0.2">
      <c r="A130" s="5" t="s">
        <v>428</v>
      </c>
      <c r="B130" s="100">
        <v>869</v>
      </c>
      <c r="C130" s="5" t="s">
        <v>285</v>
      </c>
      <c r="D130" s="80" t="s">
        <v>140</v>
      </c>
      <c r="E130" s="39">
        <f>IF(INDEX!$H$17=1,'LA33 (Disadv - SFM)'!E129,IF(INDEX!$H$17=2,'LA34 (Disadv - TOTSPEC)'!E129))</f>
        <v>280</v>
      </c>
      <c r="F130" s="39">
        <f>IF(INDEX!$H$17=1,'LA33 (Disadv - SFM)'!F129,IF(INDEX!$H$17=2,'LA34 (Disadv - TOTSPEC)'!F129))</f>
        <v>1605</v>
      </c>
      <c r="G130" s="39">
        <f>IF(INDEX!$H$17=1,'LA33 (Disadv - SFM)'!G129,IF(INDEX!$H$17=2,'LA34 (Disadv - TOTSPEC)'!G129))</f>
        <v>1885</v>
      </c>
      <c r="H130" s="39">
        <f>IF(INDEX!$H$17=1,'LA33 (Disadv - SFM)'!H129,IF(INDEX!$H$17=2,'LA34 (Disadv - TOTSPEC)'!H129))</f>
        <v>91</v>
      </c>
      <c r="I130" s="39">
        <f>IF(INDEX!$H$17=1,'LA33 (Disadv - SFM)'!I129,IF(INDEX!$H$17=2,'LA34 (Disadv - TOTSPEC)'!I129))</f>
        <v>98</v>
      </c>
      <c r="J130" s="39">
        <f>IF(INDEX!$H$17=1,'LA33 (Disadv - SFM)'!J129,IF(INDEX!$H$17=2,'LA34 (Disadv - TOTSPEC)'!J129))</f>
        <v>97</v>
      </c>
      <c r="K130" s="39">
        <f>IF(INDEX!$H$17=1,'LA33 (Disadv - SFM)'!K129,IF(INDEX!$H$17=2,'LA34 (Disadv - TOTSPEC)'!K129))</f>
        <v>10</v>
      </c>
      <c r="L130" s="39">
        <f>IF(INDEX!$H$17=1,'LA33 (Disadv - SFM)'!L129,IF(INDEX!$H$17=2,'LA34 (Disadv - TOTSPEC)'!L129))</f>
        <v>7</v>
      </c>
      <c r="M130" s="39">
        <f>IF(INDEX!$H$17=1,'LA33 (Disadv - SFM)'!M129,IF(INDEX!$H$17=2,'LA34 (Disadv - TOTSPEC)'!M129))</f>
        <v>7</v>
      </c>
      <c r="N130" s="39">
        <f>IF(INDEX!$H$17=1,'LA33 (Disadv - SFM)'!N129,IF(INDEX!$H$17=2,'LA34 (Disadv - TOTSPEC)'!N129))</f>
        <v>84</v>
      </c>
      <c r="O130" s="39">
        <f>IF(INDEX!$H$17=1,'LA33 (Disadv - SFM)'!O129,IF(INDEX!$H$17=2,'LA34 (Disadv - TOTSPEC)'!O129))</f>
        <v>95</v>
      </c>
      <c r="P130" s="39">
        <f>IF(INDEX!$H$17=1,'LA33 (Disadv - SFM)'!P129,IF(INDEX!$H$17=2,'LA34 (Disadv - TOTSPEC)'!P129))</f>
        <v>93</v>
      </c>
      <c r="Q130" s="39">
        <f>IF(INDEX!$H$17=1,'LA33 (Disadv - SFM)'!Q129,IF(INDEX!$H$17=2,'LA34 (Disadv - TOTSPEC)'!Q129))</f>
        <v>41</v>
      </c>
      <c r="R130" s="39">
        <f>IF(INDEX!$H$17=1,'LA33 (Disadv - SFM)'!R129,IF(INDEX!$H$17=2,'LA34 (Disadv - TOTSPEC)'!R129))</f>
        <v>25</v>
      </c>
      <c r="S130" s="39">
        <f>IF(INDEX!$H$17=1,'LA33 (Disadv - SFM)'!S129,IF(INDEX!$H$17=2,'LA34 (Disadv - TOTSPEC)'!S129))</f>
        <v>28</v>
      </c>
      <c r="T130" s="39">
        <f>IF(INDEX!$H$17=1,'LA33 (Disadv - SFM)'!T129,IF(INDEX!$H$17=2,'LA34 (Disadv - TOTSPEC)'!T129))</f>
        <v>40</v>
      </c>
      <c r="U130" s="39">
        <f>IF(INDEX!$H$17=1,'LA33 (Disadv - SFM)'!U129,IF(INDEX!$H$17=2,'LA34 (Disadv - TOTSPEC)'!U129))</f>
        <v>63</v>
      </c>
      <c r="V130" s="39">
        <f>IF(INDEX!$H$17=1,'LA33 (Disadv - SFM)'!V129,IF(INDEX!$H$17=2,'LA34 (Disadv - TOTSPEC)'!V129))</f>
        <v>60</v>
      </c>
      <c r="W130" s="39">
        <f>IF(INDEX!$H$17=1,'LA33 (Disadv - SFM)'!W129,IF(INDEX!$H$17=2,'LA34 (Disadv - TOTSPEC)'!W129))</f>
        <v>1</v>
      </c>
      <c r="X130" s="39">
        <f>IF(INDEX!$H$17=1,'LA33 (Disadv - SFM)'!X129,IF(INDEX!$H$17=2,'LA34 (Disadv - TOTSPEC)'!X129))</f>
        <v>5</v>
      </c>
      <c r="Y130" s="39">
        <f>IF(INDEX!$H$17=1,'LA33 (Disadv - SFM)'!Y129,IF(INDEX!$H$17=2,'LA34 (Disadv - TOTSPEC)'!Y129))</f>
        <v>4</v>
      </c>
      <c r="Z130" s="39">
        <f>IF(INDEX!$H$17=1,'LA33 (Disadv - SFM)'!Z129,IF(INDEX!$H$17=2,'LA34 (Disadv - TOTSPEC)'!Z129))</f>
        <v>2</v>
      </c>
      <c r="AA130" s="39">
        <f>IF(INDEX!$H$17=1,'LA33 (Disadv - SFM)'!AA129,IF(INDEX!$H$17=2,'LA34 (Disadv - TOTSPEC)'!AA129))</f>
        <v>2</v>
      </c>
      <c r="AB130" s="39">
        <f>IF(INDEX!$H$17=1,'LA33 (Disadv - SFM)'!AB129,IF(INDEX!$H$17=2,'LA34 (Disadv - TOTSPEC)'!AB129))</f>
        <v>2</v>
      </c>
      <c r="AC130" s="39">
        <f>IF(INDEX!$H$17=1,'LA33 (Disadv - SFM)'!AC129,IF(INDEX!$H$17=2,'LA34 (Disadv - TOTSPEC)'!AC129))</f>
        <v>7</v>
      </c>
      <c r="AD130" s="39">
        <f>IF(INDEX!$H$17=1,'LA33 (Disadv - SFM)'!AD129,IF(INDEX!$H$17=2,'LA34 (Disadv - TOTSPEC)'!AD129))</f>
        <v>3</v>
      </c>
      <c r="AE130" s="39">
        <f>IF(INDEX!$H$17=1,'LA33 (Disadv - SFM)'!AE129,IF(INDEX!$H$17=2,'LA34 (Disadv - TOTSPEC)'!AE129))</f>
        <v>4</v>
      </c>
      <c r="AF130" s="39" t="str">
        <f>IF(INDEX!$H$17=1,'LA33 (Disadv - SFM)'!AF129,IF(INDEX!$H$17=2,'LA34 (Disadv - TOTSPEC)'!AF129))</f>
        <v>x</v>
      </c>
      <c r="AG130" s="39" t="str">
        <f>IF(INDEX!$H$17=1,'LA33 (Disadv - SFM)'!AG129,IF(INDEX!$H$17=2,'LA34 (Disadv - TOTSPEC)'!AG129))</f>
        <v>x</v>
      </c>
      <c r="AH130" s="39">
        <f>IF(INDEX!$H$17=1,'LA33 (Disadv - SFM)'!AH129,IF(INDEX!$H$17=2,'LA34 (Disadv - TOTSPEC)'!AH129))</f>
        <v>3</v>
      </c>
      <c r="AI130" s="39" t="str">
        <f>IF(INDEX!$H$17=1,'LA33 (Disadv - SFM)'!AI129,IF(INDEX!$H$17=2,'LA34 (Disadv - TOTSPEC)'!AI129))</f>
        <v>x</v>
      </c>
      <c r="AJ130" s="39" t="str">
        <f>IF(INDEX!$H$17=1,'LA33 (Disadv - SFM)'!AJ129,IF(INDEX!$H$17=2,'LA34 (Disadv - TOTSPEC)'!AJ129))</f>
        <v>x</v>
      </c>
      <c r="AK130" s="39">
        <f>IF(INDEX!$H$17=1,'LA33 (Disadv - SFM)'!AK129,IF(INDEX!$H$17=2,'LA34 (Disadv - TOTSPEC)'!AK129))</f>
        <v>1</v>
      </c>
    </row>
    <row r="131" spans="1:37" s="41" customFormat="1" ht="11.25" x14ac:dyDescent="0.2">
      <c r="A131" s="5" t="s">
        <v>429</v>
      </c>
      <c r="B131" s="100">
        <v>938</v>
      </c>
      <c r="C131" s="5" t="s">
        <v>286</v>
      </c>
      <c r="D131" s="80" t="s">
        <v>140</v>
      </c>
      <c r="E131" s="39">
        <f>IF(INDEX!$H$17=1,'LA33 (Disadv - SFM)'!E130,IF(INDEX!$H$17=2,'LA34 (Disadv - TOTSPEC)'!E130))</f>
        <v>1315</v>
      </c>
      <c r="F131" s="39">
        <f>IF(INDEX!$H$17=1,'LA33 (Disadv - SFM)'!F130,IF(INDEX!$H$17=2,'LA34 (Disadv - TOTSPEC)'!F130))</f>
        <v>6935</v>
      </c>
      <c r="G131" s="39">
        <f>IF(INDEX!$H$17=1,'LA33 (Disadv - SFM)'!G130,IF(INDEX!$H$17=2,'LA34 (Disadv - TOTSPEC)'!G130))</f>
        <v>8245</v>
      </c>
      <c r="H131" s="39">
        <f>IF(INDEX!$H$17=1,'LA33 (Disadv - SFM)'!H130,IF(INDEX!$H$17=2,'LA34 (Disadv - TOTSPEC)'!H130))</f>
        <v>87</v>
      </c>
      <c r="I131" s="39">
        <f>IF(INDEX!$H$17=1,'LA33 (Disadv - SFM)'!I130,IF(INDEX!$H$17=2,'LA34 (Disadv - TOTSPEC)'!I130))</f>
        <v>95</v>
      </c>
      <c r="J131" s="39">
        <f>IF(INDEX!$H$17=1,'LA33 (Disadv - SFM)'!J130,IF(INDEX!$H$17=2,'LA34 (Disadv - TOTSPEC)'!J130))</f>
        <v>94</v>
      </c>
      <c r="K131" s="39">
        <f>IF(INDEX!$H$17=1,'LA33 (Disadv - SFM)'!K130,IF(INDEX!$H$17=2,'LA34 (Disadv - TOTSPEC)'!K130))</f>
        <v>5</v>
      </c>
      <c r="L131" s="39">
        <f>IF(INDEX!$H$17=1,'LA33 (Disadv - SFM)'!L130,IF(INDEX!$H$17=2,'LA34 (Disadv - TOTSPEC)'!L130))</f>
        <v>4</v>
      </c>
      <c r="M131" s="39">
        <f>IF(INDEX!$H$17=1,'LA33 (Disadv - SFM)'!M130,IF(INDEX!$H$17=2,'LA34 (Disadv - TOTSPEC)'!M130))</f>
        <v>4</v>
      </c>
      <c r="N131" s="39">
        <f>IF(INDEX!$H$17=1,'LA33 (Disadv - SFM)'!N130,IF(INDEX!$H$17=2,'LA34 (Disadv - TOTSPEC)'!N130))</f>
        <v>80</v>
      </c>
      <c r="O131" s="39">
        <f>IF(INDEX!$H$17=1,'LA33 (Disadv - SFM)'!O130,IF(INDEX!$H$17=2,'LA34 (Disadv - TOTSPEC)'!O130))</f>
        <v>92</v>
      </c>
      <c r="P131" s="39">
        <f>IF(INDEX!$H$17=1,'LA33 (Disadv - SFM)'!P130,IF(INDEX!$H$17=2,'LA34 (Disadv - TOTSPEC)'!P130))</f>
        <v>90</v>
      </c>
      <c r="Q131" s="39">
        <f>IF(INDEX!$H$17=1,'LA33 (Disadv - SFM)'!Q130,IF(INDEX!$H$17=2,'LA34 (Disadv - TOTSPEC)'!Q130))</f>
        <v>53</v>
      </c>
      <c r="R131" s="39">
        <f>IF(INDEX!$H$17=1,'LA33 (Disadv - SFM)'!R130,IF(INDEX!$H$17=2,'LA34 (Disadv - TOTSPEC)'!R130))</f>
        <v>42</v>
      </c>
      <c r="S131" s="39">
        <f>IF(INDEX!$H$17=1,'LA33 (Disadv - SFM)'!S130,IF(INDEX!$H$17=2,'LA34 (Disadv - TOTSPEC)'!S130))</f>
        <v>44</v>
      </c>
      <c r="T131" s="39">
        <f>IF(INDEX!$H$17=1,'LA33 (Disadv - SFM)'!T130,IF(INDEX!$H$17=2,'LA34 (Disadv - TOTSPEC)'!T130))</f>
        <v>21</v>
      </c>
      <c r="U131" s="39">
        <f>IF(INDEX!$H$17=1,'LA33 (Disadv - SFM)'!U130,IF(INDEX!$H$17=2,'LA34 (Disadv - TOTSPEC)'!U130))</f>
        <v>32</v>
      </c>
      <c r="V131" s="39">
        <f>IF(INDEX!$H$17=1,'LA33 (Disadv - SFM)'!V130,IF(INDEX!$H$17=2,'LA34 (Disadv - TOTSPEC)'!V130))</f>
        <v>30</v>
      </c>
      <c r="W131" s="39">
        <f>IF(INDEX!$H$17=1,'LA33 (Disadv - SFM)'!W130,IF(INDEX!$H$17=2,'LA34 (Disadv - TOTSPEC)'!W130))</f>
        <v>6</v>
      </c>
      <c r="X131" s="39">
        <f>IF(INDEX!$H$17=1,'LA33 (Disadv - SFM)'!X130,IF(INDEX!$H$17=2,'LA34 (Disadv - TOTSPEC)'!X130))</f>
        <v>18</v>
      </c>
      <c r="Y131" s="39">
        <f>IF(INDEX!$H$17=1,'LA33 (Disadv - SFM)'!Y130,IF(INDEX!$H$17=2,'LA34 (Disadv - TOTSPEC)'!Y130))</f>
        <v>16</v>
      </c>
      <c r="Z131" s="39">
        <f>IF(INDEX!$H$17=1,'LA33 (Disadv - SFM)'!Z130,IF(INDEX!$H$17=2,'LA34 (Disadv - TOTSPEC)'!Z130))</f>
        <v>1</v>
      </c>
      <c r="AA131" s="39">
        <f>IF(INDEX!$H$17=1,'LA33 (Disadv - SFM)'!AA130,IF(INDEX!$H$17=2,'LA34 (Disadv - TOTSPEC)'!AA130))</f>
        <v>1</v>
      </c>
      <c r="AB131" s="39">
        <f>IF(INDEX!$H$17=1,'LA33 (Disadv - SFM)'!AB130,IF(INDEX!$H$17=2,'LA34 (Disadv - TOTSPEC)'!AB130))</f>
        <v>1</v>
      </c>
      <c r="AC131" s="39">
        <f>IF(INDEX!$H$17=1,'LA33 (Disadv - SFM)'!AC130,IF(INDEX!$H$17=2,'LA34 (Disadv - TOTSPEC)'!AC130))</f>
        <v>6</v>
      </c>
      <c r="AD131" s="39">
        <f>IF(INDEX!$H$17=1,'LA33 (Disadv - SFM)'!AD130,IF(INDEX!$H$17=2,'LA34 (Disadv - TOTSPEC)'!AD130))</f>
        <v>3</v>
      </c>
      <c r="AE131" s="39">
        <f>IF(INDEX!$H$17=1,'LA33 (Disadv - SFM)'!AE130,IF(INDEX!$H$17=2,'LA34 (Disadv - TOTSPEC)'!AE130))</f>
        <v>3</v>
      </c>
      <c r="AF131" s="39">
        <f>IF(INDEX!$H$17=1,'LA33 (Disadv - SFM)'!AF130,IF(INDEX!$H$17=2,'LA34 (Disadv - TOTSPEC)'!AF130))</f>
        <v>12</v>
      </c>
      <c r="AG131" s="39">
        <f>IF(INDEX!$H$17=1,'LA33 (Disadv - SFM)'!AG130,IF(INDEX!$H$17=2,'LA34 (Disadv - TOTSPEC)'!AG130))</f>
        <v>4</v>
      </c>
      <c r="AH131" s="39">
        <f>IF(INDEX!$H$17=1,'LA33 (Disadv - SFM)'!AH130,IF(INDEX!$H$17=2,'LA34 (Disadv - TOTSPEC)'!AH130))</f>
        <v>5</v>
      </c>
      <c r="AI131" s="39">
        <f>IF(INDEX!$H$17=1,'LA33 (Disadv - SFM)'!AI130,IF(INDEX!$H$17=2,'LA34 (Disadv - TOTSPEC)'!AI130))</f>
        <v>2</v>
      </c>
      <c r="AJ131" s="39">
        <f>IF(INDEX!$H$17=1,'LA33 (Disadv - SFM)'!AJ130,IF(INDEX!$H$17=2,'LA34 (Disadv - TOTSPEC)'!AJ130))</f>
        <v>1</v>
      </c>
      <c r="AK131" s="39">
        <f>IF(INDEX!$H$17=1,'LA33 (Disadv - SFM)'!AK130,IF(INDEX!$H$17=2,'LA34 (Disadv - TOTSPEC)'!AK130))</f>
        <v>1</v>
      </c>
    </row>
    <row r="132" spans="1:37" s="41" customFormat="1" ht="11.25" x14ac:dyDescent="0.2">
      <c r="A132" s="5" t="s">
        <v>430</v>
      </c>
      <c r="B132" s="100">
        <v>868</v>
      </c>
      <c r="C132" s="5" t="s">
        <v>290</v>
      </c>
      <c r="D132" s="80" t="s">
        <v>140</v>
      </c>
      <c r="E132" s="39">
        <f>IF(INDEX!$H$17=1,'LA33 (Disadv - SFM)'!E131,IF(INDEX!$H$17=2,'LA34 (Disadv - TOTSPEC)'!E131))</f>
        <v>240</v>
      </c>
      <c r="F132" s="39">
        <f>IF(INDEX!$H$17=1,'LA33 (Disadv - SFM)'!F131,IF(INDEX!$H$17=2,'LA34 (Disadv - TOTSPEC)'!F131))</f>
        <v>1270</v>
      </c>
      <c r="G132" s="39">
        <f>IF(INDEX!$H$17=1,'LA33 (Disadv - SFM)'!G131,IF(INDEX!$H$17=2,'LA34 (Disadv - TOTSPEC)'!G131))</f>
        <v>1510</v>
      </c>
      <c r="H132" s="39">
        <f>IF(INDEX!$H$17=1,'LA33 (Disadv - SFM)'!H131,IF(INDEX!$H$17=2,'LA34 (Disadv - TOTSPEC)'!H131))</f>
        <v>88</v>
      </c>
      <c r="I132" s="39">
        <f>IF(INDEX!$H$17=1,'LA33 (Disadv - SFM)'!I131,IF(INDEX!$H$17=2,'LA34 (Disadv - TOTSPEC)'!I131))</f>
        <v>97</v>
      </c>
      <c r="J132" s="39">
        <f>IF(INDEX!$H$17=1,'LA33 (Disadv - SFM)'!J131,IF(INDEX!$H$17=2,'LA34 (Disadv - TOTSPEC)'!J131))</f>
        <v>95</v>
      </c>
      <c r="K132" s="39">
        <f>IF(INDEX!$H$17=1,'LA33 (Disadv - SFM)'!K131,IF(INDEX!$H$17=2,'LA34 (Disadv - TOTSPEC)'!K131))</f>
        <v>6</v>
      </c>
      <c r="L132" s="39">
        <f>IF(INDEX!$H$17=1,'LA33 (Disadv - SFM)'!L131,IF(INDEX!$H$17=2,'LA34 (Disadv - TOTSPEC)'!L131))</f>
        <v>4</v>
      </c>
      <c r="M132" s="39">
        <f>IF(INDEX!$H$17=1,'LA33 (Disadv - SFM)'!M131,IF(INDEX!$H$17=2,'LA34 (Disadv - TOTSPEC)'!M131))</f>
        <v>4</v>
      </c>
      <c r="N132" s="39">
        <f>IF(INDEX!$H$17=1,'LA33 (Disadv - SFM)'!N131,IF(INDEX!$H$17=2,'LA34 (Disadv - TOTSPEC)'!N131))</f>
        <v>81</v>
      </c>
      <c r="O132" s="39">
        <f>IF(INDEX!$H$17=1,'LA33 (Disadv - SFM)'!O131,IF(INDEX!$H$17=2,'LA34 (Disadv - TOTSPEC)'!O131))</f>
        <v>94</v>
      </c>
      <c r="P132" s="39">
        <f>IF(INDEX!$H$17=1,'LA33 (Disadv - SFM)'!P131,IF(INDEX!$H$17=2,'LA34 (Disadv - TOTSPEC)'!P131))</f>
        <v>92</v>
      </c>
      <c r="Q132" s="39">
        <f>IF(INDEX!$H$17=1,'LA33 (Disadv - SFM)'!Q131,IF(INDEX!$H$17=2,'LA34 (Disadv - TOTSPEC)'!Q131))</f>
        <v>42</v>
      </c>
      <c r="R132" s="39">
        <f>IF(INDEX!$H$17=1,'LA33 (Disadv - SFM)'!R131,IF(INDEX!$H$17=2,'LA34 (Disadv - TOTSPEC)'!R131))</f>
        <v>27</v>
      </c>
      <c r="S132" s="39">
        <f>IF(INDEX!$H$17=1,'LA33 (Disadv - SFM)'!S131,IF(INDEX!$H$17=2,'LA34 (Disadv - TOTSPEC)'!S131))</f>
        <v>30</v>
      </c>
      <c r="T132" s="39">
        <f>IF(INDEX!$H$17=1,'LA33 (Disadv - SFM)'!T131,IF(INDEX!$H$17=2,'LA34 (Disadv - TOTSPEC)'!T131))</f>
        <v>35</v>
      </c>
      <c r="U132" s="39">
        <f>IF(INDEX!$H$17=1,'LA33 (Disadv - SFM)'!U131,IF(INDEX!$H$17=2,'LA34 (Disadv - TOTSPEC)'!U131))</f>
        <v>60</v>
      </c>
      <c r="V132" s="39">
        <f>IF(INDEX!$H$17=1,'LA33 (Disadv - SFM)'!V131,IF(INDEX!$H$17=2,'LA34 (Disadv - TOTSPEC)'!V131))</f>
        <v>56</v>
      </c>
      <c r="W132" s="39" t="str">
        <f>IF(INDEX!$H$17=1,'LA33 (Disadv - SFM)'!W131,IF(INDEX!$H$17=2,'LA34 (Disadv - TOTSPEC)'!W131))</f>
        <v>x</v>
      </c>
      <c r="X132" s="39" t="str">
        <f>IF(INDEX!$H$17=1,'LA33 (Disadv - SFM)'!X131,IF(INDEX!$H$17=2,'LA34 (Disadv - TOTSPEC)'!X131))</f>
        <v>x</v>
      </c>
      <c r="Y132" s="39">
        <f>IF(INDEX!$H$17=1,'LA33 (Disadv - SFM)'!Y131,IF(INDEX!$H$17=2,'LA34 (Disadv - TOTSPEC)'!Y131))</f>
        <v>5</v>
      </c>
      <c r="Z132" s="39" t="str">
        <f>IF(INDEX!$H$17=1,'LA33 (Disadv - SFM)'!Z131,IF(INDEX!$H$17=2,'LA34 (Disadv - TOTSPEC)'!Z131))</f>
        <v>x</v>
      </c>
      <c r="AA132" s="39" t="str">
        <f>IF(INDEX!$H$17=1,'LA33 (Disadv - SFM)'!AA131,IF(INDEX!$H$17=2,'LA34 (Disadv - TOTSPEC)'!AA131))</f>
        <v>x</v>
      </c>
      <c r="AB132" s="39">
        <f>IF(INDEX!$H$17=1,'LA33 (Disadv - SFM)'!AB131,IF(INDEX!$H$17=2,'LA34 (Disadv - TOTSPEC)'!AB131))</f>
        <v>1</v>
      </c>
      <c r="AC132" s="39">
        <f>IF(INDEX!$H$17=1,'LA33 (Disadv - SFM)'!AC131,IF(INDEX!$H$17=2,'LA34 (Disadv - TOTSPEC)'!AC131))</f>
        <v>8</v>
      </c>
      <c r="AD132" s="39">
        <f>IF(INDEX!$H$17=1,'LA33 (Disadv - SFM)'!AD131,IF(INDEX!$H$17=2,'LA34 (Disadv - TOTSPEC)'!AD131))</f>
        <v>3</v>
      </c>
      <c r="AE132" s="39">
        <f>IF(INDEX!$H$17=1,'LA33 (Disadv - SFM)'!AE131,IF(INDEX!$H$17=2,'LA34 (Disadv - TOTSPEC)'!AE131))</f>
        <v>4</v>
      </c>
      <c r="AF132" s="39">
        <f>IF(INDEX!$H$17=1,'LA33 (Disadv - SFM)'!AF131,IF(INDEX!$H$17=2,'LA34 (Disadv - TOTSPEC)'!AF131))</f>
        <v>9</v>
      </c>
      <c r="AG132" s="39">
        <f>IF(INDEX!$H$17=1,'LA33 (Disadv - SFM)'!AG131,IF(INDEX!$H$17=2,'LA34 (Disadv - TOTSPEC)'!AG131))</f>
        <v>2</v>
      </c>
      <c r="AH132" s="39">
        <f>IF(INDEX!$H$17=1,'LA33 (Disadv - SFM)'!AH131,IF(INDEX!$H$17=2,'LA34 (Disadv - TOTSPEC)'!AH131))</f>
        <v>3</v>
      </c>
      <c r="AI132" s="39">
        <f>IF(INDEX!$H$17=1,'LA33 (Disadv - SFM)'!AI131,IF(INDEX!$H$17=2,'LA34 (Disadv - TOTSPEC)'!AI131))</f>
        <v>3</v>
      </c>
      <c r="AJ132" s="39">
        <f>IF(INDEX!$H$17=1,'LA33 (Disadv - SFM)'!AJ131,IF(INDEX!$H$17=2,'LA34 (Disadv - TOTSPEC)'!AJ131))</f>
        <v>1</v>
      </c>
      <c r="AK132" s="39">
        <f>IF(INDEX!$H$17=1,'LA33 (Disadv - SFM)'!AK131,IF(INDEX!$H$17=2,'LA34 (Disadv - TOTSPEC)'!AK131))</f>
        <v>1</v>
      </c>
    </row>
    <row r="133" spans="1:37" s="41" customFormat="1" ht="11.25" x14ac:dyDescent="0.2">
      <c r="A133" s="5" t="s">
        <v>431</v>
      </c>
      <c r="B133" s="100">
        <v>872</v>
      </c>
      <c r="C133" s="5" t="s">
        <v>292</v>
      </c>
      <c r="D133" s="80" t="s">
        <v>140</v>
      </c>
      <c r="E133" s="39">
        <f>IF(INDEX!$H$17=1,'LA33 (Disadv - SFM)'!E132,IF(INDEX!$H$17=2,'LA34 (Disadv - TOTSPEC)'!E132))</f>
        <v>190</v>
      </c>
      <c r="F133" s="39">
        <f>IF(INDEX!$H$17=1,'LA33 (Disadv - SFM)'!F132,IF(INDEX!$H$17=2,'LA34 (Disadv - TOTSPEC)'!F132))</f>
        <v>1450</v>
      </c>
      <c r="G133" s="39">
        <f>IF(INDEX!$H$17=1,'LA33 (Disadv - SFM)'!G132,IF(INDEX!$H$17=2,'LA34 (Disadv - TOTSPEC)'!G132))</f>
        <v>1640</v>
      </c>
      <c r="H133" s="39">
        <f>IF(INDEX!$H$17=1,'LA33 (Disadv - SFM)'!H132,IF(INDEX!$H$17=2,'LA34 (Disadv - TOTSPEC)'!H132))</f>
        <v>89</v>
      </c>
      <c r="I133" s="39">
        <f>IF(INDEX!$H$17=1,'LA33 (Disadv - SFM)'!I132,IF(INDEX!$H$17=2,'LA34 (Disadv - TOTSPEC)'!I132))</f>
        <v>98</v>
      </c>
      <c r="J133" s="39">
        <f>IF(INDEX!$H$17=1,'LA33 (Disadv - SFM)'!J132,IF(INDEX!$H$17=2,'LA34 (Disadv - TOTSPEC)'!J132))</f>
        <v>97</v>
      </c>
      <c r="K133" s="39">
        <f>IF(INDEX!$H$17=1,'LA33 (Disadv - SFM)'!K132,IF(INDEX!$H$17=2,'LA34 (Disadv - TOTSPEC)'!K132))</f>
        <v>7</v>
      </c>
      <c r="L133" s="39">
        <f>IF(INDEX!$H$17=1,'LA33 (Disadv - SFM)'!L132,IF(INDEX!$H$17=2,'LA34 (Disadv - TOTSPEC)'!L132))</f>
        <v>4</v>
      </c>
      <c r="M133" s="39">
        <f>IF(INDEX!$H$17=1,'LA33 (Disadv - SFM)'!M132,IF(INDEX!$H$17=2,'LA34 (Disadv - TOTSPEC)'!M132))</f>
        <v>5</v>
      </c>
      <c r="N133" s="39">
        <f>IF(INDEX!$H$17=1,'LA33 (Disadv - SFM)'!N132,IF(INDEX!$H$17=2,'LA34 (Disadv - TOTSPEC)'!N132))</f>
        <v>84</v>
      </c>
      <c r="O133" s="39">
        <f>IF(INDEX!$H$17=1,'LA33 (Disadv - SFM)'!O132,IF(INDEX!$H$17=2,'LA34 (Disadv - TOTSPEC)'!O132))</f>
        <v>96</v>
      </c>
      <c r="P133" s="39">
        <f>IF(INDEX!$H$17=1,'LA33 (Disadv - SFM)'!P132,IF(INDEX!$H$17=2,'LA34 (Disadv - TOTSPEC)'!P132))</f>
        <v>95</v>
      </c>
      <c r="Q133" s="39">
        <f>IF(INDEX!$H$17=1,'LA33 (Disadv - SFM)'!Q132,IF(INDEX!$H$17=2,'LA34 (Disadv - TOTSPEC)'!Q132))</f>
        <v>40</v>
      </c>
      <c r="R133" s="39">
        <f>IF(INDEX!$H$17=1,'LA33 (Disadv - SFM)'!R132,IF(INDEX!$H$17=2,'LA34 (Disadv - TOTSPEC)'!R132))</f>
        <v>22</v>
      </c>
      <c r="S133" s="39">
        <f>IF(INDEX!$H$17=1,'LA33 (Disadv - SFM)'!S132,IF(INDEX!$H$17=2,'LA34 (Disadv - TOTSPEC)'!S132))</f>
        <v>24</v>
      </c>
      <c r="T133" s="39">
        <f>IF(INDEX!$H$17=1,'LA33 (Disadv - SFM)'!T132,IF(INDEX!$H$17=2,'LA34 (Disadv - TOTSPEC)'!T132))</f>
        <v>37</v>
      </c>
      <c r="U133" s="39">
        <f>IF(INDEX!$H$17=1,'LA33 (Disadv - SFM)'!U132,IF(INDEX!$H$17=2,'LA34 (Disadv - TOTSPEC)'!U132))</f>
        <v>65</v>
      </c>
      <c r="V133" s="39">
        <f>IF(INDEX!$H$17=1,'LA33 (Disadv - SFM)'!V132,IF(INDEX!$H$17=2,'LA34 (Disadv - TOTSPEC)'!V132))</f>
        <v>61</v>
      </c>
      <c r="W133" s="39">
        <f>IF(INDEX!$H$17=1,'LA33 (Disadv - SFM)'!W132,IF(INDEX!$H$17=2,'LA34 (Disadv - TOTSPEC)'!W132))</f>
        <v>5</v>
      </c>
      <c r="X133" s="39">
        <f>IF(INDEX!$H$17=1,'LA33 (Disadv - SFM)'!X132,IF(INDEX!$H$17=2,'LA34 (Disadv - TOTSPEC)'!X132))</f>
        <v>9</v>
      </c>
      <c r="Y133" s="39">
        <f>IF(INDEX!$H$17=1,'LA33 (Disadv - SFM)'!Y132,IF(INDEX!$H$17=2,'LA34 (Disadv - TOTSPEC)'!Y132))</f>
        <v>8</v>
      </c>
      <c r="Z133" s="39">
        <f>IF(INDEX!$H$17=1,'LA33 (Disadv - SFM)'!Z132,IF(INDEX!$H$17=2,'LA34 (Disadv - TOTSPEC)'!Z132))</f>
        <v>3</v>
      </c>
      <c r="AA133" s="39">
        <f>IF(INDEX!$H$17=1,'LA33 (Disadv - SFM)'!AA132,IF(INDEX!$H$17=2,'LA34 (Disadv - TOTSPEC)'!AA132))</f>
        <v>1</v>
      </c>
      <c r="AB133" s="39">
        <f>IF(INDEX!$H$17=1,'LA33 (Disadv - SFM)'!AB132,IF(INDEX!$H$17=2,'LA34 (Disadv - TOTSPEC)'!AB132))</f>
        <v>1</v>
      </c>
      <c r="AC133" s="39">
        <f>IF(INDEX!$H$17=1,'LA33 (Disadv - SFM)'!AC132,IF(INDEX!$H$17=2,'LA34 (Disadv - TOTSPEC)'!AC132))</f>
        <v>5</v>
      </c>
      <c r="AD133" s="39">
        <f>IF(INDEX!$H$17=1,'LA33 (Disadv - SFM)'!AD132,IF(INDEX!$H$17=2,'LA34 (Disadv - TOTSPEC)'!AD132))</f>
        <v>2</v>
      </c>
      <c r="AE133" s="39">
        <f>IF(INDEX!$H$17=1,'LA33 (Disadv - SFM)'!AE132,IF(INDEX!$H$17=2,'LA34 (Disadv - TOTSPEC)'!AE132))</f>
        <v>2</v>
      </c>
      <c r="AF133" s="39" t="str">
        <f>IF(INDEX!$H$17=1,'LA33 (Disadv - SFM)'!AF132,IF(INDEX!$H$17=2,'LA34 (Disadv - TOTSPEC)'!AF132))</f>
        <v>x</v>
      </c>
      <c r="AG133" s="39" t="str">
        <f>IF(INDEX!$H$17=1,'LA33 (Disadv - SFM)'!AG132,IF(INDEX!$H$17=2,'LA34 (Disadv - TOTSPEC)'!AG132))</f>
        <v>x</v>
      </c>
      <c r="AH133" s="39">
        <f>IF(INDEX!$H$17=1,'LA33 (Disadv - SFM)'!AH132,IF(INDEX!$H$17=2,'LA34 (Disadv - TOTSPEC)'!AH132))</f>
        <v>3</v>
      </c>
      <c r="AI133" s="39" t="str">
        <f>IF(INDEX!$H$17=1,'LA33 (Disadv - SFM)'!AI132,IF(INDEX!$H$17=2,'LA34 (Disadv - TOTSPEC)'!AI132))</f>
        <v>x</v>
      </c>
      <c r="AJ133" s="39" t="str">
        <f>IF(INDEX!$H$17=1,'LA33 (Disadv - SFM)'!AJ132,IF(INDEX!$H$17=2,'LA34 (Disadv - TOTSPEC)'!AJ132))</f>
        <v>x</v>
      </c>
      <c r="AK133" s="39">
        <f>IF(INDEX!$H$17=1,'LA33 (Disadv - SFM)'!AK132,IF(INDEX!$H$17=2,'LA34 (Disadv - TOTSPEC)'!AK132))</f>
        <v>1</v>
      </c>
    </row>
    <row r="134" spans="1:37" s="41" customFormat="1" ht="11.25" x14ac:dyDescent="0.2">
      <c r="A134" s="5"/>
      <c r="B134" s="100"/>
      <c r="C134" s="5"/>
      <c r="D134" s="80"/>
      <c r="E134" s="39" t="str">
        <f>IF(INDEX!$H$17=1,'LA33 (Disadv - SFM)'!E133,IF(INDEX!$H$17=2,'LA34 (Disadv - TOTSPEC)'!E133))</f>
        <v/>
      </c>
      <c r="F134" s="39" t="str">
        <f>IF(INDEX!$H$17=1,'LA33 (Disadv - SFM)'!F133,IF(INDEX!$H$17=2,'LA34 (Disadv - TOTSPEC)'!F133))</f>
        <v/>
      </c>
      <c r="G134" s="39" t="str">
        <f>IF(INDEX!$H$17=1,'LA33 (Disadv - SFM)'!G133,IF(INDEX!$H$17=2,'LA34 (Disadv - TOTSPEC)'!G133))</f>
        <v/>
      </c>
      <c r="H134" s="39" t="str">
        <f>IF(INDEX!$H$17=1,'LA33 (Disadv - SFM)'!H133,IF(INDEX!$H$17=2,'LA34 (Disadv - TOTSPEC)'!H133))</f>
        <v/>
      </c>
      <c r="I134" s="39" t="str">
        <f>IF(INDEX!$H$17=1,'LA33 (Disadv - SFM)'!I133,IF(INDEX!$H$17=2,'LA34 (Disadv - TOTSPEC)'!I133))</f>
        <v/>
      </c>
      <c r="J134" s="39" t="str">
        <f>IF(INDEX!$H$17=1,'LA33 (Disadv - SFM)'!J133,IF(INDEX!$H$17=2,'LA34 (Disadv - TOTSPEC)'!J133))</f>
        <v/>
      </c>
      <c r="K134" s="39" t="str">
        <f>IF(INDEX!$H$17=1,'LA33 (Disadv - SFM)'!K133,IF(INDEX!$H$17=2,'LA34 (Disadv - TOTSPEC)'!K133))</f>
        <v/>
      </c>
      <c r="L134" s="39" t="str">
        <f>IF(INDEX!$H$17=1,'LA33 (Disadv - SFM)'!L133,IF(INDEX!$H$17=2,'LA34 (Disadv - TOTSPEC)'!L133))</f>
        <v/>
      </c>
      <c r="M134" s="39" t="str">
        <f>IF(INDEX!$H$17=1,'LA33 (Disadv - SFM)'!M133,IF(INDEX!$H$17=2,'LA34 (Disadv - TOTSPEC)'!M133))</f>
        <v/>
      </c>
      <c r="N134" s="39" t="str">
        <f>IF(INDEX!$H$17=1,'LA33 (Disadv - SFM)'!N133,IF(INDEX!$H$17=2,'LA34 (Disadv - TOTSPEC)'!N133))</f>
        <v/>
      </c>
      <c r="O134" s="39" t="str">
        <f>IF(INDEX!$H$17=1,'LA33 (Disadv - SFM)'!O133,IF(INDEX!$H$17=2,'LA34 (Disadv - TOTSPEC)'!O133))</f>
        <v/>
      </c>
      <c r="P134" s="39" t="str">
        <f>IF(INDEX!$H$17=1,'LA33 (Disadv - SFM)'!P133,IF(INDEX!$H$17=2,'LA34 (Disadv - TOTSPEC)'!P133))</f>
        <v/>
      </c>
      <c r="Q134" s="39" t="str">
        <f>IF(INDEX!$H$17=1,'LA33 (Disadv - SFM)'!Q133,IF(INDEX!$H$17=2,'LA34 (Disadv - TOTSPEC)'!Q133))</f>
        <v/>
      </c>
      <c r="R134" s="39" t="str">
        <f>IF(INDEX!$H$17=1,'LA33 (Disadv - SFM)'!R133,IF(INDEX!$H$17=2,'LA34 (Disadv - TOTSPEC)'!R133))</f>
        <v/>
      </c>
      <c r="S134" s="39" t="str">
        <f>IF(INDEX!$H$17=1,'LA33 (Disadv - SFM)'!S133,IF(INDEX!$H$17=2,'LA34 (Disadv - TOTSPEC)'!S133))</f>
        <v/>
      </c>
      <c r="T134" s="39" t="str">
        <f>IF(INDEX!$H$17=1,'LA33 (Disadv - SFM)'!T133,IF(INDEX!$H$17=2,'LA34 (Disadv - TOTSPEC)'!T133))</f>
        <v/>
      </c>
      <c r="U134" s="39" t="str">
        <f>IF(INDEX!$H$17=1,'LA33 (Disadv - SFM)'!U133,IF(INDEX!$H$17=2,'LA34 (Disadv - TOTSPEC)'!U133))</f>
        <v/>
      </c>
      <c r="V134" s="39" t="str">
        <f>IF(INDEX!$H$17=1,'LA33 (Disadv - SFM)'!V133,IF(INDEX!$H$17=2,'LA34 (Disadv - TOTSPEC)'!V133))</f>
        <v/>
      </c>
      <c r="W134" s="39" t="str">
        <f>IF(INDEX!$H$17=1,'LA33 (Disadv - SFM)'!W133,IF(INDEX!$H$17=2,'LA34 (Disadv - TOTSPEC)'!W133))</f>
        <v/>
      </c>
      <c r="X134" s="39" t="str">
        <f>IF(INDEX!$H$17=1,'LA33 (Disadv - SFM)'!X133,IF(INDEX!$H$17=2,'LA34 (Disadv - TOTSPEC)'!X133))</f>
        <v/>
      </c>
      <c r="Y134" s="39" t="str">
        <f>IF(INDEX!$H$17=1,'LA33 (Disadv - SFM)'!Y133,IF(INDEX!$H$17=2,'LA34 (Disadv - TOTSPEC)'!Y133))</f>
        <v/>
      </c>
      <c r="Z134" s="39" t="str">
        <f>IF(INDEX!$H$17=1,'LA33 (Disadv - SFM)'!Z133,IF(INDEX!$H$17=2,'LA34 (Disadv - TOTSPEC)'!Z133))</f>
        <v/>
      </c>
      <c r="AA134" s="39" t="str">
        <f>IF(INDEX!$H$17=1,'LA33 (Disadv - SFM)'!AA133,IF(INDEX!$H$17=2,'LA34 (Disadv - TOTSPEC)'!AA133))</f>
        <v/>
      </c>
      <c r="AB134" s="39" t="str">
        <f>IF(INDEX!$H$17=1,'LA33 (Disadv - SFM)'!AB133,IF(INDEX!$H$17=2,'LA34 (Disadv - TOTSPEC)'!AB133))</f>
        <v/>
      </c>
      <c r="AC134" s="39" t="str">
        <f>IF(INDEX!$H$17=1,'LA33 (Disadv - SFM)'!AC133,IF(INDEX!$H$17=2,'LA34 (Disadv - TOTSPEC)'!AC133))</f>
        <v/>
      </c>
      <c r="AD134" s="39" t="str">
        <f>IF(INDEX!$H$17=1,'LA33 (Disadv - SFM)'!AD133,IF(INDEX!$H$17=2,'LA34 (Disadv - TOTSPEC)'!AD133))</f>
        <v/>
      </c>
      <c r="AE134" s="39" t="str">
        <f>IF(INDEX!$H$17=1,'LA33 (Disadv - SFM)'!AE133,IF(INDEX!$H$17=2,'LA34 (Disadv - TOTSPEC)'!AE133))</f>
        <v/>
      </c>
      <c r="AF134" s="39" t="str">
        <f>IF(INDEX!$H$17=1,'LA33 (Disadv - SFM)'!AF133,IF(INDEX!$H$17=2,'LA34 (Disadv - TOTSPEC)'!AF133))</f>
        <v/>
      </c>
      <c r="AG134" s="39" t="str">
        <f>IF(INDEX!$H$17=1,'LA33 (Disadv - SFM)'!AG133,IF(INDEX!$H$17=2,'LA34 (Disadv - TOTSPEC)'!AG133))</f>
        <v/>
      </c>
      <c r="AH134" s="39" t="str">
        <f>IF(INDEX!$H$17=1,'LA33 (Disadv - SFM)'!AH133,IF(INDEX!$H$17=2,'LA34 (Disadv - TOTSPEC)'!AH133))</f>
        <v/>
      </c>
      <c r="AI134" s="39" t="str">
        <f>IF(INDEX!$H$17=1,'LA33 (Disadv - SFM)'!AI133,IF(INDEX!$H$17=2,'LA34 (Disadv - TOTSPEC)'!AI133))</f>
        <v/>
      </c>
      <c r="AJ134" s="39" t="str">
        <f>IF(INDEX!$H$17=1,'LA33 (Disadv - SFM)'!AJ133,IF(INDEX!$H$17=2,'LA34 (Disadv - TOTSPEC)'!AJ133))</f>
        <v/>
      </c>
      <c r="AK134" s="39" t="str">
        <f>IF(INDEX!$H$17=1,'LA33 (Disadv - SFM)'!AK133,IF(INDEX!$H$17=2,'LA34 (Disadv - TOTSPEC)'!AK133))</f>
        <v/>
      </c>
    </row>
    <row r="135" spans="1:37" s="48" customFormat="1" ht="11.25" x14ac:dyDescent="0.2">
      <c r="A135" s="98" t="s">
        <v>432</v>
      </c>
      <c r="B135" s="86" t="s">
        <v>433</v>
      </c>
      <c r="C135" s="99" t="s">
        <v>123</v>
      </c>
      <c r="D135" s="93"/>
      <c r="E135" s="39">
        <f>IF(INDEX!$H$17=1,'LA33 (Disadv - SFM)'!E134,IF(INDEX!$H$17=2,'LA34 (Disadv - TOTSPEC)'!E134))</f>
        <v>10745</v>
      </c>
      <c r="F135" s="39">
        <f>IF(INDEX!$H$17=1,'LA33 (Disadv - SFM)'!F134,IF(INDEX!$H$17=2,'LA34 (Disadv - TOTSPEC)'!F134))</f>
        <v>43150</v>
      </c>
      <c r="G135" s="39">
        <f>IF(INDEX!$H$17=1,'LA33 (Disadv - SFM)'!G134,IF(INDEX!$H$17=2,'LA34 (Disadv - TOTSPEC)'!G134))</f>
        <v>53895</v>
      </c>
      <c r="H135" s="39">
        <f>IF(INDEX!$H$17=1,'LA33 (Disadv - SFM)'!H134,IF(INDEX!$H$17=2,'LA34 (Disadv - TOTSPEC)'!H134))</f>
        <v>87</v>
      </c>
      <c r="I135" s="39">
        <f>IF(INDEX!$H$17=1,'LA33 (Disadv - SFM)'!I134,IF(INDEX!$H$17=2,'LA34 (Disadv - TOTSPEC)'!I134))</f>
        <v>96</v>
      </c>
      <c r="J135" s="39">
        <f>IF(INDEX!$H$17=1,'LA33 (Disadv - SFM)'!J134,IF(INDEX!$H$17=2,'LA34 (Disadv - TOTSPEC)'!J134))</f>
        <v>94</v>
      </c>
      <c r="K135" s="39">
        <f>IF(INDEX!$H$17=1,'LA33 (Disadv - SFM)'!K134,IF(INDEX!$H$17=2,'LA34 (Disadv - TOTSPEC)'!K134))</f>
        <v>6</v>
      </c>
      <c r="L135" s="39">
        <f>IF(INDEX!$H$17=1,'LA33 (Disadv - SFM)'!L134,IF(INDEX!$H$17=2,'LA34 (Disadv - TOTSPEC)'!L134))</f>
        <v>7</v>
      </c>
      <c r="M135" s="39">
        <f>IF(INDEX!$H$17=1,'LA33 (Disadv - SFM)'!M134,IF(INDEX!$H$17=2,'LA34 (Disadv - TOTSPEC)'!M134))</f>
        <v>7</v>
      </c>
      <c r="N135" s="39">
        <f>IF(INDEX!$H$17=1,'LA33 (Disadv - SFM)'!N134,IF(INDEX!$H$17=2,'LA34 (Disadv - TOTSPEC)'!N134))</f>
        <v>83</v>
      </c>
      <c r="O135" s="39">
        <f>IF(INDEX!$H$17=1,'LA33 (Disadv - SFM)'!O134,IF(INDEX!$H$17=2,'LA34 (Disadv - TOTSPEC)'!O134))</f>
        <v>93</v>
      </c>
      <c r="P135" s="39">
        <f>IF(INDEX!$H$17=1,'LA33 (Disadv - SFM)'!P134,IF(INDEX!$H$17=2,'LA34 (Disadv - TOTSPEC)'!P134))</f>
        <v>91</v>
      </c>
      <c r="Q135" s="39">
        <f>IF(INDEX!$H$17=1,'LA33 (Disadv - SFM)'!Q134,IF(INDEX!$H$17=2,'LA34 (Disadv - TOTSPEC)'!Q134))</f>
        <v>53</v>
      </c>
      <c r="R135" s="39">
        <f>IF(INDEX!$H$17=1,'LA33 (Disadv - SFM)'!R134,IF(INDEX!$H$17=2,'LA34 (Disadv - TOTSPEC)'!R134))</f>
        <v>43</v>
      </c>
      <c r="S135" s="39">
        <f>IF(INDEX!$H$17=1,'LA33 (Disadv - SFM)'!S134,IF(INDEX!$H$17=2,'LA34 (Disadv - TOTSPEC)'!S134))</f>
        <v>45</v>
      </c>
      <c r="T135" s="39">
        <f>IF(INDEX!$H$17=1,'LA33 (Disadv - SFM)'!T134,IF(INDEX!$H$17=2,'LA34 (Disadv - TOTSPEC)'!T134))</f>
        <v>26</v>
      </c>
      <c r="U135" s="39">
        <f>IF(INDEX!$H$17=1,'LA33 (Disadv - SFM)'!U134,IF(INDEX!$H$17=2,'LA34 (Disadv - TOTSPEC)'!U134))</f>
        <v>44</v>
      </c>
      <c r="V135" s="39">
        <f>IF(INDEX!$H$17=1,'LA33 (Disadv - SFM)'!V134,IF(INDEX!$H$17=2,'LA34 (Disadv - TOTSPEC)'!V134))</f>
        <v>41</v>
      </c>
      <c r="W135" s="39">
        <f>IF(INDEX!$H$17=1,'LA33 (Disadv - SFM)'!W134,IF(INDEX!$H$17=2,'LA34 (Disadv - TOTSPEC)'!W134))</f>
        <v>3</v>
      </c>
      <c r="X135" s="39">
        <f>IF(INDEX!$H$17=1,'LA33 (Disadv - SFM)'!X134,IF(INDEX!$H$17=2,'LA34 (Disadv - TOTSPEC)'!X134))</f>
        <v>5</v>
      </c>
      <c r="Y135" s="39">
        <f>IF(INDEX!$H$17=1,'LA33 (Disadv - SFM)'!Y134,IF(INDEX!$H$17=2,'LA34 (Disadv - TOTSPEC)'!Y134))</f>
        <v>5</v>
      </c>
      <c r="Z135" s="39">
        <f>IF(INDEX!$H$17=1,'LA33 (Disadv - SFM)'!Z134,IF(INDEX!$H$17=2,'LA34 (Disadv - TOTSPEC)'!Z134))</f>
        <v>1</v>
      </c>
      <c r="AA135" s="39">
        <f>IF(INDEX!$H$17=1,'LA33 (Disadv - SFM)'!AA134,IF(INDEX!$H$17=2,'LA34 (Disadv - TOTSPEC)'!AA134))</f>
        <v>1</v>
      </c>
      <c r="AB135" s="39">
        <f>IF(INDEX!$H$17=1,'LA33 (Disadv - SFM)'!AB134,IF(INDEX!$H$17=2,'LA34 (Disadv - TOTSPEC)'!AB134))</f>
        <v>1</v>
      </c>
      <c r="AC135" s="39">
        <f>IF(INDEX!$H$17=1,'LA33 (Disadv - SFM)'!AC134,IF(INDEX!$H$17=2,'LA34 (Disadv - TOTSPEC)'!AC134))</f>
        <v>4</v>
      </c>
      <c r="AD135" s="39">
        <f>IF(INDEX!$H$17=1,'LA33 (Disadv - SFM)'!AD134,IF(INDEX!$H$17=2,'LA34 (Disadv - TOTSPEC)'!AD134))</f>
        <v>3</v>
      </c>
      <c r="AE135" s="39">
        <f>IF(INDEX!$H$17=1,'LA33 (Disadv - SFM)'!AE134,IF(INDEX!$H$17=2,'LA34 (Disadv - TOTSPEC)'!AE134))</f>
        <v>3</v>
      </c>
      <c r="AF135" s="39">
        <f>IF(INDEX!$H$17=1,'LA33 (Disadv - SFM)'!AF134,IF(INDEX!$H$17=2,'LA34 (Disadv - TOTSPEC)'!AF134))</f>
        <v>12</v>
      </c>
      <c r="AG135" s="39">
        <f>IF(INDEX!$H$17=1,'LA33 (Disadv - SFM)'!AG134,IF(INDEX!$H$17=2,'LA34 (Disadv - TOTSPEC)'!AG134))</f>
        <v>3</v>
      </c>
      <c r="AH135" s="39">
        <f>IF(INDEX!$H$17=1,'LA33 (Disadv - SFM)'!AH134,IF(INDEX!$H$17=2,'LA34 (Disadv - TOTSPEC)'!AH134))</f>
        <v>5</v>
      </c>
      <c r="AI135" s="39">
        <f>IF(INDEX!$H$17=1,'LA33 (Disadv - SFM)'!AI134,IF(INDEX!$H$17=2,'LA34 (Disadv - TOTSPEC)'!AI134))</f>
        <v>1</v>
      </c>
      <c r="AJ135" s="39">
        <f>IF(INDEX!$H$17=1,'LA33 (Disadv - SFM)'!AJ134,IF(INDEX!$H$17=2,'LA34 (Disadv - TOTSPEC)'!AJ134))</f>
        <v>1</v>
      </c>
      <c r="AK135" s="39">
        <f>IF(INDEX!$H$17=1,'LA33 (Disadv - SFM)'!AK134,IF(INDEX!$H$17=2,'LA34 (Disadv - TOTSPEC)'!AK134))</f>
        <v>1</v>
      </c>
    </row>
    <row r="136" spans="1:37" s="41" customFormat="1" ht="11.25" x14ac:dyDescent="0.2">
      <c r="A136" s="95"/>
      <c r="B136" s="100"/>
      <c r="C136" s="96"/>
      <c r="D136" s="80"/>
      <c r="E136" s="39" t="str">
        <f>IF(INDEX!$H$17=1,'LA33 (Disadv - SFM)'!E135,IF(INDEX!$H$17=2,'LA34 (Disadv - TOTSPEC)'!E135))</f>
        <v/>
      </c>
      <c r="F136" s="39" t="str">
        <f>IF(INDEX!$H$17=1,'LA33 (Disadv - SFM)'!F135,IF(INDEX!$H$17=2,'LA34 (Disadv - TOTSPEC)'!F135))</f>
        <v/>
      </c>
      <c r="G136" s="39" t="str">
        <f>IF(INDEX!$H$17=1,'LA33 (Disadv - SFM)'!G135,IF(INDEX!$H$17=2,'LA34 (Disadv - TOTSPEC)'!G135))</f>
        <v/>
      </c>
      <c r="H136" s="39" t="str">
        <f>IF(INDEX!$H$17=1,'LA33 (Disadv - SFM)'!H135,IF(INDEX!$H$17=2,'LA34 (Disadv - TOTSPEC)'!H135))</f>
        <v/>
      </c>
      <c r="I136" s="39" t="str">
        <f>IF(INDEX!$H$17=1,'LA33 (Disadv - SFM)'!I135,IF(INDEX!$H$17=2,'LA34 (Disadv - TOTSPEC)'!I135))</f>
        <v/>
      </c>
      <c r="J136" s="39" t="str">
        <f>IF(INDEX!$H$17=1,'LA33 (Disadv - SFM)'!J135,IF(INDEX!$H$17=2,'LA34 (Disadv - TOTSPEC)'!J135))</f>
        <v/>
      </c>
      <c r="K136" s="39" t="str">
        <f>IF(INDEX!$H$17=1,'LA33 (Disadv - SFM)'!K135,IF(INDEX!$H$17=2,'LA34 (Disadv - TOTSPEC)'!K135))</f>
        <v/>
      </c>
      <c r="L136" s="39" t="str">
        <f>IF(INDEX!$H$17=1,'LA33 (Disadv - SFM)'!L135,IF(INDEX!$H$17=2,'LA34 (Disadv - TOTSPEC)'!L135))</f>
        <v/>
      </c>
      <c r="M136" s="39" t="str">
        <f>IF(INDEX!$H$17=1,'LA33 (Disadv - SFM)'!M135,IF(INDEX!$H$17=2,'LA34 (Disadv - TOTSPEC)'!M135))</f>
        <v/>
      </c>
      <c r="N136" s="39" t="str">
        <f>IF(INDEX!$H$17=1,'LA33 (Disadv - SFM)'!N135,IF(INDEX!$H$17=2,'LA34 (Disadv - TOTSPEC)'!N135))</f>
        <v/>
      </c>
      <c r="O136" s="39" t="str">
        <f>IF(INDEX!$H$17=1,'LA33 (Disadv - SFM)'!O135,IF(INDEX!$H$17=2,'LA34 (Disadv - TOTSPEC)'!O135))</f>
        <v/>
      </c>
      <c r="P136" s="39" t="str">
        <f>IF(INDEX!$H$17=1,'LA33 (Disadv - SFM)'!P135,IF(INDEX!$H$17=2,'LA34 (Disadv - TOTSPEC)'!P135))</f>
        <v/>
      </c>
      <c r="Q136" s="39" t="str">
        <f>IF(INDEX!$H$17=1,'LA33 (Disadv - SFM)'!Q135,IF(INDEX!$H$17=2,'LA34 (Disadv - TOTSPEC)'!Q135))</f>
        <v/>
      </c>
      <c r="R136" s="39" t="str">
        <f>IF(INDEX!$H$17=1,'LA33 (Disadv - SFM)'!R135,IF(INDEX!$H$17=2,'LA34 (Disadv - TOTSPEC)'!R135))</f>
        <v/>
      </c>
      <c r="S136" s="39" t="str">
        <f>IF(INDEX!$H$17=1,'LA33 (Disadv - SFM)'!S135,IF(INDEX!$H$17=2,'LA34 (Disadv - TOTSPEC)'!S135))</f>
        <v/>
      </c>
      <c r="T136" s="39" t="str">
        <f>IF(INDEX!$H$17=1,'LA33 (Disadv - SFM)'!T135,IF(INDEX!$H$17=2,'LA34 (Disadv - TOTSPEC)'!T135))</f>
        <v/>
      </c>
      <c r="U136" s="39" t="str">
        <f>IF(INDEX!$H$17=1,'LA33 (Disadv - SFM)'!U135,IF(INDEX!$H$17=2,'LA34 (Disadv - TOTSPEC)'!U135))</f>
        <v/>
      </c>
      <c r="V136" s="39" t="str">
        <f>IF(INDEX!$H$17=1,'LA33 (Disadv - SFM)'!V135,IF(INDEX!$H$17=2,'LA34 (Disadv - TOTSPEC)'!V135))</f>
        <v/>
      </c>
      <c r="W136" s="39" t="str">
        <f>IF(INDEX!$H$17=1,'LA33 (Disadv - SFM)'!W135,IF(INDEX!$H$17=2,'LA34 (Disadv - TOTSPEC)'!W135))</f>
        <v/>
      </c>
      <c r="X136" s="39" t="str">
        <f>IF(INDEX!$H$17=1,'LA33 (Disadv - SFM)'!X135,IF(INDEX!$H$17=2,'LA34 (Disadv - TOTSPEC)'!X135))</f>
        <v/>
      </c>
      <c r="Y136" s="39" t="str">
        <f>IF(INDEX!$H$17=1,'LA33 (Disadv - SFM)'!Y135,IF(INDEX!$H$17=2,'LA34 (Disadv - TOTSPEC)'!Y135))</f>
        <v/>
      </c>
      <c r="Z136" s="39" t="str">
        <f>IF(INDEX!$H$17=1,'LA33 (Disadv - SFM)'!Z135,IF(INDEX!$H$17=2,'LA34 (Disadv - TOTSPEC)'!Z135))</f>
        <v/>
      </c>
      <c r="AA136" s="39" t="str">
        <f>IF(INDEX!$H$17=1,'LA33 (Disadv - SFM)'!AA135,IF(INDEX!$H$17=2,'LA34 (Disadv - TOTSPEC)'!AA135))</f>
        <v/>
      </c>
      <c r="AB136" s="39" t="str">
        <f>IF(INDEX!$H$17=1,'LA33 (Disadv - SFM)'!AB135,IF(INDEX!$H$17=2,'LA34 (Disadv - TOTSPEC)'!AB135))</f>
        <v/>
      </c>
      <c r="AC136" s="39" t="str">
        <f>IF(INDEX!$H$17=1,'LA33 (Disadv - SFM)'!AC135,IF(INDEX!$H$17=2,'LA34 (Disadv - TOTSPEC)'!AC135))</f>
        <v/>
      </c>
      <c r="AD136" s="39" t="str">
        <f>IF(INDEX!$H$17=1,'LA33 (Disadv - SFM)'!AD135,IF(INDEX!$H$17=2,'LA34 (Disadv - TOTSPEC)'!AD135))</f>
        <v/>
      </c>
      <c r="AE136" s="39" t="str">
        <f>IF(INDEX!$H$17=1,'LA33 (Disadv - SFM)'!AE135,IF(INDEX!$H$17=2,'LA34 (Disadv - TOTSPEC)'!AE135))</f>
        <v/>
      </c>
      <c r="AF136" s="39" t="str">
        <f>IF(INDEX!$H$17=1,'LA33 (Disadv - SFM)'!AF135,IF(INDEX!$H$17=2,'LA34 (Disadv - TOTSPEC)'!AF135))</f>
        <v/>
      </c>
      <c r="AG136" s="39" t="str">
        <f>IF(INDEX!$H$17=1,'LA33 (Disadv - SFM)'!AG135,IF(INDEX!$H$17=2,'LA34 (Disadv - TOTSPEC)'!AG135))</f>
        <v/>
      </c>
      <c r="AH136" s="39" t="str">
        <f>IF(INDEX!$H$17=1,'LA33 (Disadv - SFM)'!AH135,IF(INDEX!$H$17=2,'LA34 (Disadv - TOTSPEC)'!AH135))</f>
        <v/>
      </c>
      <c r="AI136" s="39" t="str">
        <f>IF(INDEX!$H$17=1,'LA33 (Disadv - SFM)'!AI135,IF(INDEX!$H$17=2,'LA34 (Disadv - TOTSPEC)'!AI135))</f>
        <v/>
      </c>
      <c r="AJ136" s="39" t="str">
        <f>IF(INDEX!$H$17=1,'LA33 (Disadv - SFM)'!AJ135,IF(INDEX!$H$17=2,'LA34 (Disadv - TOTSPEC)'!AJ135))</f>
        <v/>
      </c>
      <c r="AK136" s="39" t="str">
        <f>IF(INDEX!$H$17=1,'LA33 (Disadv - SFM)'!AK135,IF(INDEX!$H$17=2,'LA34 (Disadv - TOTSPEC)'!AK135))</f>
        <v/>
      </c>
    </row>
    <row r="137" spans="1:37" s="41" customFormat="1" ht="11.25" x14ac:dyDescent="0.2">
      <c r="A137" s="5" t="s">
        <v>434</v>
      </c>
      <c r="B137" s="100">
        <v>800</v>
      </c>
      <c r="C137" s="5" t="s">
        <v>122</v>
      </c>
      <c r="D137" s="80" t="s">
        <v>123</v>
      </c>
      <c r="E137" s="39">
        <f>IF(INDEX!$H$17=1,'LA33 (Disadv - SFM)'!E136,IF(INDEX!$H$17=2,'LA34 (Disadv - TOTSPEC)'!E136))</f>
        <v>310</v>
      </c>
      <c r="F137" s="39">
        <f>IF(INDEX!$H$17=1,'LA33 (Disadv - SFM)'!F136,IF(INDEX!$H$17=2,'LA34 (Disadv - TOTSPEC)'!F136))</f>
        <v>1750</v>
      </c>
      <c r="G137" s="39">
        <f>IF(INDEX!$H$17=1,'LA33 (Disadv - SFM)'!G136,IF(INDEX!$H$17=2,'LA34 (Disadv - TOTSPEC)'!G136))</f>
        <v>2060</v>
      </c>
      <c r="H137" s="39">
        <f>IF(INDEX!$H$17=1,'LA33 (Disadv - SFM)'!H136,IF(INDEX!$H$17=2,'LA34 (Disadv - TOTSPEC)'!H136))</f>
        <v>88</v>
      </c>
      <c r="I137" s="39">
        <f>IF(INDEX!$H$17=1,'LA33 (Disadv - SFM)'!I136,IF(INDEX!$H$17=2,'LA34 (Disadv - TOTSPEC)'!I136))</f>
        <v>96</v>
      </c>
      <c r="J137" s="39">
        <f>IF(INDEX!$H$17=1,'LA33 (Disadv - SFM)'!J136,IF(INDEX!$H$17=2,'LA34 (Disadv - TOTSPEC)'!J136))</f>
        <v>95</v>
      </c>
      <c r="K137" s="39">
        <f>IF(INDEX!$H$17=1,'LA33 (Disadv - SFM)'!K136,IF(INDEX!$H$17=2,'LA34 (Disadv - TOTSPEC)'!K136))</f>
        <v>6</v>
      </c>
      <c r="L137" s="39">
        <f>IF(INDEX!$H$17=1,'LA33 (Disadv - SFM)'!L136,IF(INDEX!$H$17=2,'LA34 (Disadv - TOTSPEC)'!L136))</f>
        <v>7</v>
      </c>
      <c r="M137" s="39">
        <f>IF(INDEX!$H$17=1,'LA33 (Disadv - SFM)'!M136,IF(INDEX!$H$17=2,'LA34 (Disadv - TOTSPEC)'!M136))</f>
        <v>7</v>
      </c>
      <c r="N137" s="39">
        <f>IF(INDEX!$H$17=1,'LA33 (Disadv - SFM)'!N136,IF(INDEX!$H$17=2,'LA34 (Disadv - TOTSPEC)'!N136))</f>
        <v>85</v>
      </c>
      <c r="O137" s="39">
        <f>IF(INDEX!$H$17=1,'LA33 (Disadv - SFM)'!O136,IF(INDEX!$H$17=2,'LA34 (Disadv - TOTSPEC)'!O136))</f>
        <v>93</v>
      </c>
      <c r="P137" s="39">
        <f>IF(INDEX!$H$17=1,'LA33 (Disadv - SFM)'!P136,IF(INDEX!$H$17=2,'LA34 (Disadv - TOTSPEC)'!P136))</f>
        <v>92</v>
      </c>
      <c r="Q137" s="39">
        <f>IF(INDEX!$H$17=1,'LA33 (Disadv - SFM)'!Q136,IF(INDEX!$H$17=2,'LA34 (Disadv - TOTSPEC)'!Q136))</f>
        <v>50</v>
      </c>
      <c r="R137" s="39">
        <f>IF(INDEX!$H$17=1,'LA33 (Disadv - SFM)'!R136,IF(INDEX!$H$17=2,'LA34 (Disadv - TOTSPEC)'!R136))</f>
        <v>28</v>
      </c>
      <c r="S137" s="39">
        <f>IF(INDEX!$H$17=1,'LA33 (Disadv - SFM)'!S136,IF(INDEX!$H$17=2,'LA34 (Disadv - TOTSPEC)'!S136))</f>
        <v>31</v>
      </c>
      <c r="T137" s="39">
        <f>IF(INDEX!$H$17=1,'LA33 (Disadv - SFM)'!T136,IF(INDEX!$H$17=2,'LA34 (Disadv - TOTSPEC)'!T136))</f>
        <v>30</v>
      </c>
      <c r="U137" s="39">
        <f>IF(INDEX!$H$17=1,'LA33 (Disadv - SFM)'!U136,IF(INDEX!$H$17=2,'LA34 (Disadv - TOTSPEC)'!U136))</f>
        <v>57</v>
      </c>
      <c r="V137" s="39">
        <f>IF(INDEX!$H$17=1,'LA33 (Disadv - SFM)'!V136,IF(INDEX!$H$17=2,'LA34 (Disadv - TOTSPEC)'!V136))</f>
        <v>53</v>
      </c>
      <c r="W137" s="39" t="str">
        <f>IF(INDEX!$H$17=1,'LA33 (Disadv - SFM)'!W136,IF(INDEX!$H$17=2,'LA34 (Disadv - TOTSPEC)'!W136))</f>
        <v>x</v>
      </c>
      <c r="X137" s="39" t="str">
        <f>IF(INDEX!$H$17=1,'LA33 (Disadv - SFM)'!X136,IF(INDEX!$H$17=2,'LA34 (Disadv - TOTSPEC)'!X136))</f>
        <v>x</v>
      </c>
      <c r="Y137" s="39">
        <f>IF(INDEX!$H$17=1,'LA33 (Disadv - SFM)'!Y136,IF(INDEX!$H$17=2,'LA34 (Disadv - TOTSPEC)'!Y136))</f>
        <v>7</v>
      </c>
      <c r="Z137" s="39" t="str">
        <f>IF(INDEX!$H$17=1,'LA33 (Disadv - SFM)'!Z136,IF(INDEX!$H$17=2,'LA34 (Disadv - TOTSPEC)'!Z136))</f>
        <v>x</v>
      </c>
      <c r="AA137" s="39" t="str">
        <f>IF(INDEX!$H$17=1,'LA33 (Disadv - SFM)'!AA136,IF(INDEX!$H$17=2,'LA34 (Disadv - TOTSPEC)'!AA136))</f>
        <v>x</v>
      </c>
      <c r="AB137" s="39">
        <f>IF(INDEX!$H$17=1,'LA33 (Disadv - SFM)'!AB136,IF(INDEX!$H$17=2,'LA34 (Disadv - TOTSPEC)'!AB136))</f>
        <v>1</v>
      </c>
      <c r="AC137" s="39">
        <f>IF(INDEX!$H$17=1,'LA33 (Disadv - SFM)'!AC136,IF(INDEX!$H$17=2,'LA34 (Disadv - TOTSPEC)'!AC136))</f>
        <v>3</v>
      </c>
      <c r="AD137" s="39">
        <f>IF(INDEX!$H$17=1,'LA33 (Disadv - SFM)'!AD136,IF(INDEX!$H$17=2,'LA34 (Disadv - TOTSPEC)'!AD136))</f>
        <v>3</v>
      </c>
      <c r="AE137" s="39">
        <f>IF(INDEX!$H$17=1,'LA33 (Disadv - SFM)'!AE136,IF(INDEX!$H$17=2,'LA34 (Disadv - TOTSPEC)'!AE136))</f>
        <v>3</v>
      </c>
      <c r="AF137" s="39">
        <f>IF(INDEX!$H$17=1,'LA33 (Disadv - SFM)'!AF136,IF(INDEX!$H$17=2,'LA34 (Disadv - TOTSPEC)'!AF136))</f>
        <v>10</v>
      </c>
      <c r="AG137" s="39">
        <f>IF(INDEX!$H$17=1,'LA33 (Disadv - SFM)'!AG136,IF(INDEX!$H$17=2,'LA34 (Disadv - TOTSPEC)'!AG136))</f>
        <v>3</v>
      </c>
      <c r="AH137" s="39">
        <f>IF(INDEX!$H$17=1,'LA33 (Disadv - SFM)'!AH136,IF(INDEX!$H$17=2,'LA34 (Disadv - TOTSPEC)'!AH136))</f>
        <v>4</v>
      </c>
      <c r="AI137" s="39">
        <f>IF(INDEX!$H$17=1,'LA33 (Disadv - SFM)'!AI136,IF(INDEX!$H$17=2,'LA34 (Disadv - TOTSPEC)'!AI136))</f>
        <v>2</v>
      </c>
      <c r="AJ137" s="39">
        <f>IF(INDEX!$H$17=1,'LA33 (Disadv - SFM)'!AJ136,IF(INDEX!$H$17=2,'LA34 (Disadv - TOTSPEC)'!AJ136))</f>
        <v>1</v>
      </c>
      <c r="AK137" s="39">
        <f>IF(INDEX!$H$17=1,'LA33 (Disadv - SFM)'!AK136,IF(INDEX!$H$17=2,'LA34 (Disadv - TOTSPEC)'!AK136))</f>
        <v>1</v>
      </c>
    </row>
    <row r="138" spans="1:37" s="41" customFormat="1" ht="11.25" x14ac:dyDescent="0.2">
      <c r="A138" s="5" t="s">
        <v>435</v>
      </c>
      <c r="B138" s="100">
        <v>837</v>
      </c>
      <c r="C138" s="5" t="s">
        <v>138</v>
      </c>
      <c r="D138" s="80" t="s">
        <v>123</v>
      </c>
      <c r="E138" s="39">
        <f>IF(INDEX!$H$17=1,'LA33 (Disadv - SFM)'!E137,IF(INDEX!$H$17=2,'LA34 (Disadv - TOTSPEC)'!E137))</f>
        <v>410</v>
      </c>
      <c r="F138" s="39">
        <f>IF(INDEX!$H$17=1,'LA33 (Disadv - SFM)'!F137,IF(INDEX!$H$17=2,'LA34 (Disadv - TOTSPEC)'!F137))</f>
        <v>1280</v>
      </c>
      <c r="G138" s="39">
        <f>IF(INDEX!$H$17=1,'LA33 (Disadv - SFM)'!G137,IF(INDEX!$H$17=2,'LA34 (Disadv - TOTSPEC)'!G137))</f>
        <v>1685</v>
      </c>
      <c r="H138" s="39">
        <f>IF(INDEX!$H$17=1,'LA33 (Disadv - SFM)'!H137,IF(INDEX!$H$17=2,'LA34 (Disadv - TOTSPEC)'!H137))</f>
        <v>84</v>
      </c>
      <c r="I138" s="39">
        <f>IF(INDEX!$H$17=1,'LA33 (Disadv - SFM)'!I137,IF(INDEX!$H$17=2,'LA34 (Disadv - TOTSPEC)'!I137))</f>
        <v>95</v>
      </c>
      <c r="J138" s="39">
        <f>IF(INDEX!$H$17=1,'LA33 (Disadv - SFM)'!J137,IF(INDEX!$H$17=2,'LA34 (Disadv - TOTSPEC)'!J137))</f>
        <v>92</v>
      </c>
      <c r="K138" s="39">
        <f>IF(INDEX!$H$17=1,'LA33 (Disadv - SFM)'!K137,IF(INDEX!$H$17=2,'LA34 (Disadv - TOTSPEC)'!K137))</f>
        <v>6</v>
      </c>
      <c r="L138" s="39">
        <f>IF(INDEX!$H$17=1,'LA33 (Disadv - SFM)'!L137,IF(INDEX!$H$17=2,'LA34 (Disadv - TOTSPEC)'!L137))</f>
        <v>6</v>
      </c>
      <c r="M138" s="39">
        <f>IF(INDEX!$H$17=1,'LA33 (Disadv - SFM)'!M137,IF(INDEX!$H$17=2,'LA34 (Disadv - TOTSPEC)'!M137))</f>
        <v>6</v>
      </c>
      <c r="N138" s="39">
        <f>IF(INDEX!$H$17=1,'LA33 (Disadv - SFM)'!N137,IF(INDEX!$H$17=2,'LA34 (Disadv - TOTSPEC)'!N137))</f>
        <v>78</v>
      </c>
      <c r="O138" s="39">
        <f>IF(INDEX!$H$17=1,'LA33 (Disadv - SFM)'!O137,IF(INDEX!$H$17=2,'LA34 (Disadv - TOTSPEC)'!O137))</f>
        <v>93</v>
      </c>
      <c r="P138" s="39">
        <f>IF(INDEX!$H$17=1,'LA33 (Disadv - SFM)'!P137,IF(INDEX!$H$17=2,'LA34 (Disadv - TOTSPEC)'!P137))</f>
        <v>89</v>
      </c>
      <c r="Q138" s="39">
        <f>IF(INDEX!$H$17=1,'LA33 (Disadv - SFM)'!Q137,IF(INDEX!$H$17=2,'LA34 (Disadv - TOTSPEC)'!Q137))</f>
        <v>50</v>
      </c>
      <c r="R138" s="39">
        <f>IF(INDEX!$H$17=1,'LA33 (Disadv - SFM)'!R137,IF(INDEX!$H$17=2,'LA34 (Disadv - TOTSPEC)'!R137))</f>
        <v>37</v>
      </c>
      <c r="S138" s="39">
        <f>IF(INDEX!$H$17=1,'LA33 (Disadv - SFM)'!S137,IF(INDEX!$H$17=2,'LA34 (Disadv - TOTSPEC)'!S137))</f>
        <v>40</v>
      </c>
      <c r="T138" s="39">
        <f>IF(INDEX!$H$17=1,'LA33 (Disadv - SFM)'!T137,IF(INDEX!$H$17=2,'LA34 (Disadv - TOTSPEC)'!T137))</f>
        <v>27</v>
      </c>
      <c r="U138" s="39">
        <f>IF(INDEX!$H$17=1,'LA33 (Disadv - SFM)'!U137,IF(INDEX!$H$17=2,'LA34 (Disadv - TOTSPEC)'!U137))</f>
        <v>54</v>
      </c>
      <c r="V138" s="39">
        <f>IF(INDEX!$H$17=1,'LA33 (Disadv - SFM)'!V137,IF(INDEX!$H$17=2,'LA34 (Disadv - TOTSPEC)'!V137))</f>
        <v>47</v>
      </c>
      <c r="W138" s="39" t="str">
        <f>IF(INDEX!$H$17=1,'LA33 (Disadv - SFM)'!W137,IF(INDEX!$H$17=2,'LA34 (Disadv - TOTSPEC)'!W137))</f>
        <v>x</v>
      </c>
      <c r="X138" s="39" t="str">
        <f>IF(INDEX!$H$17=1,'LA33 (Disadv - SFM)'!X137,IF(INDEX!$H$17=2,'LA34 (Disadv - TOTSPEC)'!X137))</f>
        <v>x</v>
      </c>
      <c r="Y138" s="39" t="str">
        <f>IF(INDEX!$H$17=1,'LA33 (Disadv - SFM)'!Y137,IF(INDEX!$H$17=2,'LA34 (Disadv - TOTSPEC)'!Y137))</f>
        <v>x</v>
      </c>
      <c r="Z138" s="39" t="str">
        <f>IF(INDEX!$H$17=1,'LA33 (Disadv - SFM)'!Z137,IF(INDEX!$H$17=2,'LA34 (Disadv - TOTSPEC)'!Z137))</f>
        <v>x</v>
      </c>
      <c r="AA138" s="39" t="str">
        <f>IF(INDEX!$H$17=1,'LA33 (Disadv - SFM)'!AA137,IF(INDEX!$H$17=2,'LA34 (Disadv - TOTSPEC)'!AA137))</f>
        <v>x</v>
      </c>
      <c r="AB138" s="39" t="str">
        <f>IF(INDEX!$H$17=1,'LA33 (Disadv - SFM)'!AB137,IF(INDEX!$H$17=2,'LA34 (Disadv - TOTSPEC)'!AB137))</f>
        <v>x</v>
      </c>
      <c r="AC138" s="39">
        <f>IF(INDEX!$H$17=1,'LA33 (Disadv - SFM)'!AC137,IF(INDEX!$H$17=2,'LA34 (Disadv - TOTSPEC)'!AC137))</f>
        <v>6</v>
      </c>
      <c r="AD138" s="39">
        <f>IF(INDEX!$H$17=1,'LA33 (Disadv - SFM)'!AD137,IF(INDEX!$H$17=2,'LA34 (Disadv - TOTSPEC)'!AD137))</f>
        <v>3</v>
      </c>
      <c r="AE138" s="39">
        <f>IF(INDEX!$H$17=1,'LA33 (Disadv - SFM)'!AE137,IF(INDEX!$H$17=2,'LA34 (Disadv - TOTSPEC)'!AE137))</f>
        <v>3</v>
      </c>
      <c r="AF138" s="39" t="str">
        <f>IF(INDEX!$H$17=1,'LA33 (Disadv - SFM)'!AF137,IF(INDEX!$H$17=2,'LA34 (Disadv - TOTSPEC)'!AF137))</f>
        <v>x</v>
      </c>
      <c r="AG138" s="39" t="str">
        <f>IF(INDEX!$H$17=1,'LA33 (Disadv - SFM)'!AG137,IF(INDEX!$H$17=2,'LA34 (Disadv - TOTSPEC)'!AG137))</f>
        <v>x</v>
      </c>
      <c r="AH138" s="39">
        <f>IF(INDEX!$H$17=1,'LA33 (Disadv - SFM)'!AH137,IF(INDEX!$H$17=2,'LA34 (Disadv - TOTSPEC)'!AH137))</f>
        <v>7</v>
      </c>
      <c r="AI138" s="39" t="str">
        <f>IF(INDEX!$H$17=1,'LA33 (Disadv - SFM)'!AI137,IF(INDEX!$H$17=2,'LA34 (Disadv - TOTSPEC)'!AI137))</f>
        <v>x</v>
      </c>
      <c r="AJ138" s="39" t="str">
        <f>IF(INDEX!$H$17=1,'LA33 (Disadv - SFM)'!AJ137,IF(INDEX!$H$17=2,'LA34 (Disadv - TOTSPEC)'!AJ137))</f>
        <v>x</v>
      </c>
      <c r="AK138" s="39">
        <f>IF(INDEX!$H$17=1,'LA33 (Disadv - SFM)'!AK137,IF(INDEX!$H$17=2,'LA34 (Disadv - TOTSPEC)'!AK137))</f>
        <v>1</v>
      </c>
    </row>
    <row r="139" spans="1:37" s="41" customFormat="1" ht="11.25" x14ac:dyDescent="0.2">
      <c r="A139" s="101" t="s">
        <v>436</v>
      </c>
      <c r="B139" s="100">
        <v>801</v>
      </c>
      <c r="C139" s="5" t="s">
        <v>144</v>
      </c>
      <c r="D139" s="80" t="s">
        <v>123</v>
      </c>
      <c r="E139" s="39">
        <f>IF(INDEX!$H$17=1,'LA33 (Disadv - SFM)'!E138,IF(INDEX!$H$17=2,'LA34 (Disadv - TOTSPEC)'!E138))</f>
        <v>1070</v>
      </c>
      <c r="F139" s="39">
        <f>IF(INDEX!$H$17=1,'LA33 (Disadv - SFM)'!F138,IF(INDEX!$H$17=2,'LA34 (Disadv - TOTSPEC)'!F138))</f>
        <v>1995</v>
      </c>
      <c r="G139" s="39">
        <f>IF(INDEX!$H$17=1,'LA33 (Disadv - SFM)'!G138,IF(INDEX!$H$17=2,'LA34 (Disadv - TOTSPEC)'!G138))</f>
        <v>3065</v>
      </c>
      <c r="H139" s="39">
        <f>IF(INDEX!$H$17=1,'LA33 (Disadv - SFM)'!H138,IF(INDEX!$H$17=2,'LA34 (Disadv - TOTSPEC)'!H138))</f>
        <v>84</v>
      </c>
      <c r="I139" s="39">
        <f>IF(INDEX!$H$17=1,'LA33 (Disadv - SFM)'!I138,IF(INDEX!$H$17=2,'LA34 (Disadv - TOTSPEC)'!I138))</f>
        <v>95</v>
      </c>
      <c r="J139" s="39">
        <f>IF(INDEX!$H$17=1,'LA33 (Disadv - SFM)'!J138,IF(INDEX!$H$17=2,'LA34 (Disadv - TOTSPEC)'!J138))</f>
        <v>91</v>
      </c>
      <c r="K139" s="39">
        <f>IF(INDEX!$H$17=1,'LA33 (Disadv - SFM)'!K138,IF(INDEX!$H$17=2,'LA34 (Disadv - TOTSPEC)'!K138))</f>
        <v>6</v>
      </c>
      <c r="L139" s="39">
        <f>IF(INDEX!$H$17=1,'LA33 (Disadv - SFM)'!L138,IF(INDEX!$H$17=2,'LA34 (Disadv - TOTSPEC)'!L138))</f>
        <v>7</v>
      </c>
      <c r="M139" s="39">
        <f>IF(INDEX!$H$17=1,'LA33 (Disadv - SFM)'!M138,IF(INDEX!$H$17=2,'LA34 (Disadv - TOTSPEC)'!M138))</f>
        <v>6</v>
      </c>
      <c r="N139" s="39">
        <f>IF(INDEX!$H$17=1,'LA33 (Disadv - SFM)'!N138,IF(INDEX!$H$17=2,'LA34 (Disadv - TOTSPEC)'!N138))</f>
        <v>80</v>
      </c>
      <c r="O139" s="39">
        <f>IF(INDEX!$H$17=1,'LA33 (Disadv - SFM)'!O138,IF(INDEX!$H$17=2,'LA34 (Disadv - TOTSPEC)'!O138))</f>
        <v>91</v>
      </c>
      <c r="P139" s="39">
        <f>IF(INDEX!$H$17=1,'LA33 (Disadv - SFM)'!P138,IF(INDEX!$H$17=2,'LA34 (Disadv - TOTSPEC)'!P138))</f>
        <v>87</v>
      </c>
      <c r="Q139" s="39">
        <f>IF(INDEX!$H$17=1,'LA33 (Disadv - SFM)'!Q138,IF(INDEX!$H$17=2,'LA34 (Disadv - TOTSPEC)'!Q138))</f>
        <v>38</v>
      </c>
      <c r="R139" s="39">
        <f>IF(INDEX!$H$17=1,'LA33 (Disadv - SFM)'!R138,IF(INDEX!$H$17=2,'LA34 (Disadv - TOTSPEC)'!R138))</f>
        <v>29</v>
      </c>
      <c r="S139" s="39">
        <f>IF(INDEX!$H$17=1,'LA33 (Disadv - SFM)'!S138,IF(INDEX!$H$17=2,'LA34 (Disadv - TOTSPEC)'!S138))</f>
        <v>32</v>
      </c>
      <c r="T139" s="39">
        <f>IF(INDEX!$H$17=1,'LA33 (Disadv - SFM)'!T138,IF(INDEX!$H$17=2,'LA34 (Disadv - TOTSPEC)'!T138))</f>
        <v>30</v>
      </c>
      <c r="U139" s="39">
        <f>IF(INDEX!$H$17=1,'LA33 (Disadv - SFM)'!U138,IF(INDEX!$H$17=2,'LA34 (Disadv - TOTSPEC)'!U138))</f>
        <v>47</v>
      </c>
      <c r="V139" s="39">
        <f>IF(INDEX!$H$17=1,'LA33 (Disadv - SFM)'!V138,IF(INDEX!$H$17=2,'LA34 (Disadv - TOTSPEC)'!V138))</f>
        <v>41</v>
      </c>
      <c r="W139" s="39">
        <f>IF(INDEX!$H$17=1,'LA33 (Disadv - SFM)'!W138,IF(INDEX!$H$17=2,'LA34 (Disadv - TOTSPEC)'!W138))</f>
        <v>9</v>
      </c>
      <c r="X139" s="39">
        <f>IF(INDEX!$H$17=1,'LA33 (Disadv - SFM)'!X138,IF(INDEX!$H$17=2,'LA34 (Disadv - TOTSPEC)'!X138))</f>
        <v>13</v>
      </c>
      <c r="Y139" s="39">
        <f>IF(INDEX!$H$17=1,'LA33 (Disadv - SFM)'!Y138,IF(INDEX!$H$17=2,'LA34 (Disadv - TOTSPEC)'!Y138))</f>
        <v>12</v>
      </c>
      <c r="Z139" s="39">
        <f>IF(INDEX!$H$17=1,'LA33 (Disadv - SFM)'!Z138,IF(INDEX!$H$17=2,'LA34 (Disadv - TOTSPEC)'!Z138))</f>
        <v>2</v>
      </c>
      <c r="AA139" s="39">
        <f>IF(INDEX!$H$17=1,'LA33 (Disadv - SFM)'!AA138,IF(INDEX!$H$17=2,'LA34 (Disadv - TOTSPEC)'!AA138))</f>
        <v>2</v>
      </c>
      <c r="AB139" s="39">
        <f>IF(INDEX!$H$17=1,'LA33 (Disadv - SFM)'!AB138,IF(INDEX!$H$17=2,'LA34 (Disadv - TOTSPEC)'!AB138))</f>
        <v>2</v>
      </c>
      <c r="AC139" s="39">
        <f>IF(INDEX!$H$17=1,'LA33 (Disadv - SFM)'!AC138,IF(INDEX!$H$17=2,'LA34 (Disadv - TOTSPEC)'!AC138))</f>
        <v>4</v>
      </c>
      <c r="AD139" s="39">
        <f>IF(INDEX!$H$17=1,'LA33 (Disadv - SFM)'!AD138,IF(INDEX!$H$17=2,'LA34 (Disadv - TOTSPEC)'!AD138))</f>
        <v>4</v>
      </c>
      <c r="AE139" s="39">
        <f>IF(INDEX!$H$17=1,'LA33 (Disadv - SFM)'!AE138,IF(INDEX!$H$17=2,'LA34 (Disadv - TOTSPEC)'!AE138))</f>
        <v>4</v>
      </c>
      <c r="AF139" s="39">
        <f>IF(INDEX!$H$17=1,'LA33 (Disadv - SFM)'!AF138,IF(INDEX!$H$17=2,'LA34 (Disadv - TOTSPEC)'!AF138))</f>
        <v>15</v>
      </c>
      <c r="AG139" s="39">
        <f>IF(INDEX!$H$17=1,'LA33 (Disadv - SFM)'!AG138,IF(INDEX!$H$17=2,'LA34 (Disadv - TOTSPEC)'!AG138))</f>
        <v>4</v>
      </c>
      <c r="AH139" s="39">
        <f>IF(INDEX!$H$17=1,'LA33 (Disadv - SFM)'!AH138,IF(INDEX!$H$17=2,'LA34 (Disadv - TOTSPEC)'!AH138))</f>
        <v>8</v>
      </c>
      <c r="AI139" s="39">
        <f>IF(INDEX!$H$17=1,'LA33 (Disadv - SFM)'!AI138,IF(INDEX!$H$17=2,'LA34 (Disadv - TOTSPEC)'!AI138))</f>
        <v>1</v>
      </c>
      <c r="AJ139" s="39">
        <f>IF(INDEX!$H$17=1,'LA33 (Disadv - SFM)'!AJ138,IF(INDEX!$H$17=2,'LA34 (Disadv - TOTSPEC)'!AJ138))</f>
        <v>1</v>
      </c>
      <c r="AK139" s="39">
        <f>IF(INDEX!$H$17=1,'LA33 (Disadv - SFM)'!AK138,IF(INDEX!$H$17=2,'LA34 (Disadv - TOTSPEC)'!AK138))</f>
        <v>1</v>
      </c>
    </row>
    <row r="140" spans="1:37" s="41" customFormat="1" ht="11.25" x14ac:dyDescent="0.2">
      <c r="A140" s="5" t="s">
        <v>437</v>
      </c>
      <c r="B140" s="100">
        <v>908</v>
      </c>
      <c r="C140" s="5" t="s">
        <v>162</v>
      </c>
      <c r="D140" s="80" t="s">
        <v>123</v>
      </c>
      <c r="E140" s="39">
        <f>IF(INDEX!$H$17=1,'LA33 (Disadv - SFM)'!E139,IF(INDEX!$H$17=2,'LA34 (Disadv - TOTSPEC)'!E139))</f>
        <v>1285</v>
      </c>
      <c r="F140" s="39">
        <f>IF(INDEX!$H$17=1,'LA33 (Disadv - SFM)'!F139,IF(INDEX!$H$17=2,'LA34 (Disadv - TOTSPEC)'!F139))</f>
        <v>4355</v>
      </c>
      <c r="G140" s="39">
        <f>IF(INDEX!$H$17=1,'LA33 (Disadv - SFM)'!G139,IF(INDEX!$H$17=2,'LA34 (Disadv - TOTSPEC)'!G139))</f>
        <v>5640</v>
      </c>
      <c r="H140" s="39">
        <f>IF(INDEX!$H$17=1,'LA33 (Disadv - SFM)'!H139,IF(INDEX!$H$17=2,'LA34 (Disadv - TOTSPEC)'!H139))</f>
        <v>87</v>
      </c>
      <c r="I140" s="39">
        <f>IF(INDEX!$H$17=1,'LA33 (Disadv - SFM)'!I139,IF(INDEX!$H$17=2,'LA34 (Disadv - TOTSPEC)'!I139))</f>
        <v>95</v>
      </c>
      <c r="J140" s="39">
        <f>IF(INDEX!$H$17=1,'LA33 (Disadv - SFM)'!J139,IF(INDEX!$H$17=2,'LA34 (Disadv - TOTSPEC)'!J139))</f>
        <v>94</v>
      </c>
      <c r="K140" s="39">
        <f>IF(INDEX!$H$17=1,'LA33 (Disadv - SFM)'!K139,IF(INDEX!$H$17=2,'LA34 (Disadv - TOTSPEC)'!K139))</f>
        <v>4</v>
      </c>
      <c r="L140" s="39">
        <f>IF(INDEX!$H$17=1,'LA33 (Disadv - SFM)'!L139,IF(INDEX!$H$17=2,'LA34 (Disadv - TOTSPEC)'!L139))</f>
        <v>7</v>
      </c>
      <c r="M140" s="39">
        <f>IF(INDEX!$H$17=1,'LA33 (Disadv - SFM)'!M139,IF(INDEX!$H$17=2,'LA34 (Disadv - TOTSPEC)'!M139))</f>
        <v>6</v>
      </c>
      <c r="N140" s="39">
        <f>IF(INDEX!$H$17=1,'LA33 (Disadv - SFM)'!N139,IF(INDEX!$H$17=2,'LA34 (Disadv - TOTSPEC)'!N139))</f>
        <v>83</v>
      </c>
      <c r="O140" s="39">
        <f>IF(INDEX!$H$17=1,'LA33 (Disadv - SFM)'!O139,IF(INDEX!$H$17=2,'LA34 (Disadv - TOTSPEC)'!O139))</f>
        <v>93</v>
      </c>
      <c r="P140" s="39">
        <f>IF(INDEX!$H$17=1,'LA33 (Disadv - SFM)'!P139,IF(INDEX!$H$17=2,'LA34 (Disadv - TOTSPEC)'!P139))</f>
        <v>91</v>
      </c>
      <c r="Q140" s="39">
        <f>IF(INDEX!$H$17=1,'LA33 (Disadv - SFM)'!Q139,IF(INDEX!$H$17=2,'LA34 (Disadv - TOTSPEC)'!Q139))</f>
        <v>65</v>
      </c>
      <c r="R140" s="39">
        <f>IF(INDEX!$H$17=1,'LA33 (Disadv - SFM)'!R139,IF(INDEX!$H$17=2,'LA34 (Disadv - TOTSPEC)'!R139))</f>
        <v>64</v>
      </c>
      <c r="S140" s="39">
        <f>IF(INDEX!$H$17=1,'LA33 (Disadv - SFM)'!S139,IF(INDEX!$H$17=2,'LA34 (Disadv - TOTSPEC)'!S139))</f>
        <v>64</v>
      </c>
      <c r="T140" s="39">
        <f>IF(INDEX!$H$17=1,'LA33 (Disadv - SFM)'!T139,IF(INDEX!$H$17=2,'LA34 (Disadv - TOTSPEC)'!T139))</f>
        <v>17</v>
      </c>
      <c r="U140" s="39">
        <f>IF(INDEX!$H$17=1,'LA33 (Disadv - SFM)'!U139,IF(INDEX!$H$17=2,'LA34 (Disadv - TOTSPEC)'!U139))</f>
        <v>28</v>
      </c>
      <c r="V140" s="39">
        <f>IF(INDEX!$H$17=1,'LA33 (Disadv - SFM)'!V139,IF(INDEX!$H$17=2,'LA34 (Disadv - TOTSPEC)'!V139))</f>
        <v>26</v>
      </c>
      <c r="W140" s="39">
        <f>IF(INDEX!$H$17=1,'LA33 (Disadv - SFM)'!W139,IF(INDEX!$H$17=2,'LA34 (Disadv - TOTSPEC)'!W139))</f>
        <v>0</v>
      </c>
      <c r="X140" s="39" t="str">
        <f>IF(INDEX!$H$17=1,'LA33 (Disadv - SFM)'!X139,IF(INDEX!$H$17=2,'LA34 (Disadv - TOTSPEC)'!X139))</f>
        <v>-</v>
      </c>
      <c r="Y140" s="39" t="str">
        <f>IF(INDEX!$H$17=1,'LA33 (Disadv - SFM)'!Y139,IF(INDEX!$H$17=2,'LA34 (Disadv - TOTSPEC)'!Y139))</f>
        <v>-</v>
      </c>
      <c r="Z140" s="39">
        <f>IF(INDEX!$H$17=1,'LA33 (Disadv - SFM)'!Z139,IF(INDEX!$H$17=2,'LA34 (Disadv - TOTSPEC)'!Z139))</f>
        <v>1</v>
      </c>
      <c r="AA140" s="39">
        <f>IF(INDEX!$H$17=1,'LA33 (Disadv - SFM)'!AA139,IF(INDEX!$H$17=2,'LA34 (Disadv - TOTSPEC)'!AA139))</f>
        <v>1</v>
      </c>
      <c r="AB140" s="39">
        <f>IF(INDEX!$H$17=1,'LA33 (Disadv - SFM)'!AB139,IF(INDEX!$H$17=2,'LA34 (Disadv - TOTSPEC)'!AB139))</f>
        <v>1</v>
      </c>
      <c r="AC140" s="39">
        <f>IF(INDEX!$H$17=1,'LA33 (Disadv - SFM)'!AC139,IF(INDEX!$H$17=2,'LA34 (Disadv - TOTSPEC)'!AC139))</f>
        <v>4</v>
      </c>
      <c r="AD140" s="39">
        <f>IF(INDEX!$H$17=1,'LA33 (Disadv - SFM)'!AD139,IF(INDEX!$H$17=2,'LA34 (Disadv - TOTSPEC)'!AD139))</f>
        <v>3</v>
      </c>
      <c r="AE140" s="39">
        <f>IF(INDEX!$H$17=1,'LA33 (Disadv - SFM)'!AE139,IF(INDEX!$H$17=2,'LA34 (Disadv - TOTSPEC)'!AE139))</f>
        <v>3</v>
      </c>
      <c r="AF140" s="39">
        <f>IF(INDEX!$H$17=1,'LA33 (Disadv - SFM)'!AF139,IF(INDEX!$H$17=2,'LA34 (Disadv - TOTSPEC)'!AF139))</f>
        <v>12</v>
      </c>
      <c r="AG140" s="39">
        <f>IF(INDEX!$H$17=1,'LA33 (Disadv - SFM)'!AG139,IF(INDEX!$H$17=2,'LA34 (Disadv - TOTSPEC)'!AG139))</f>
        <v>4</v>
      </c>
      <c r="AH140" s="39">
        <f>IF(INDEX!$H$17=1,'LA33 (Disadv - SFM)'!AH139,IF(INDEX!$H$17=2,'LA34 (Disadv - TOTSPEC)'!AH139))</f>
        <v>6</v>
      </c>
      <c r="AI140" s="39">
        <f>IF(INDEX!$H$17=1,'LA33 (Disadv - SFM)'!AI139,IF(INDEX!$H$17=2,'LA34 (Disadv - TOTSPEC)'!AI139))</f>
        <v>1</v>
      </c>
      <c r="AJ140" s="39" t="str">
        <f>IF(INDEX!$H$17=1,'LA33 (Disadv - SFM)'!AJ139,IF(INDEX!$H$17=2,'LA34 (Disadv - TOTSPEC)'!AJ139))</f>
        <v>-</v>
      </c>
      <c r="AK140" s="39" t="str">
        <f>IF(INDEX!$H$17=1,'LA33 (Disadv - SFM)'!AK139,IF(INDEX!$H$17=2,'LA34 (Disadv - TOTSPEC)'!AK139))</f>
        <v>-</v>
      </c>
    </row>
    <row r="141" spans="1:37" s="41" customFormat="1" ht="11.25" x14ac:dyDescent="0.2">
      <c r="A141" s="5" t="s">
        <v>438</v>
      </c>
      <c r="B141" s="100">
        <v>878</v>
      </c>
      <c r="C141" s="5" t="s">
        <v>177</v>
      </c>
      <c r="D141" s="80" t="s">
        <v>123</v>
      </c>
      <c r="E141" s="39">
        <f>IF(INDEX!$H$17=1,'LA33 (Disadv - SFM)'!E140,IF(INDEX!$H$17=2,'LA34 (Disadv - TOTSPEC)'!E140))</f>
        <v>1405</v>
      </c>
      <c r="F141" s="39">
        <f>IF(INDEX!$H$17=1,'LA33 (Disadv - SFM)'!F140,IF(INDEX!$H$17=2,'LA34 (Disadv - TOTSPEC)'!F140))</f>
        <v>5735</v>
      </c>
      <c r="G141" s="39">
        <f>IF(INDEX!$H$17=1,'LA33 (Disadv - SFM)'!G140,IF(INDEX!$H$17=2,'LA34 (Disadv - TOTSPEC)'!G140))</f>
        <v>7140</v>
      </c>
      <c r="H141" s="39">
        <f>IF(INDEX!$H$17=1,'LA33 (Disadv - SFM)'!H140,IF(INDEX!$H$17=2,'LA34 (Disadv - TOTSPEC)'!H140))</f>
        <v>87</v>
      </c>
      <c r="I141" s="39">
        <f>IF(INDEX!$H$17=1,'LA33 (Disadv - SFM)'!I140,IF(INDEX!$H$17=2,'LA34 (Disadv - TOTSPEC)'!I140))</f>
        <v>97</v>
      </c>
      <c r="J141" s="39">
        <f>IF(INDEX!$H$17=1,'LA33 (Disadv - SFM)'!J140,IF(INDEX!$H$17=2,'LA34 (Disadv - TOTSPEC)'!J140))</f>
        <v>95</v>
      </c>
      <c r="K141" s="39">
        <f>IF(INDEX!$H$17=1,'LA33 (Disadv - SFM)'!K140,IF(INDEX!$H$17=2,'LA34 (Disadv - TOTSPEC)'!K140))</f>
        <v>5</v>
      </c>
      <c r="L141" s="39">
        <f>IF(INDEX!$H$17=1,'LA33 (Disadv - SFM)'!L140,IF(INDEX!$H$17=2,'LA34 (Disadv - TOTSPEC)'!L140))</f>
        <v>8</v>
      </c>
      <c r="M141" s="39">
        <f>IF(INDEX!$H$17=1,'LA33 (Disadv - SFM)'!M140,IF(INDEX!$H$17=2,'LA34 (Disadv - TOTSPEC)'!M140))</f>
        <v>7</v>
      </c>
      <c r="N141" s="39">
        <f>IF(INDEX!$H$17=1,'LA33 (Disadv - SFM)'!N140,IF(INDEX!$H$17=2,'LA34 (Disadv - TOTSPEC)'!N140))</f>
        <v>83</v>
      </c>
      <c r="O141" s="39">
        <f>IF(INDEX!$H$17=1,'LA33 (Disadv - SFM)'!O140,IF(INDEX!$H$17=2,'LA34 (Disadv - TOTSPEC)'!O140))</f>
        <v>94</v>
      </c>
      <c r="P141" s="39">
        <f>IF(INDEX!$H$17=1,'LA33 (Disadv - SFM)'!P140,IF(INDEX!$H$17=2,'LA34 (Disadv - TOTSPEC)'!P140))</f>
        <v>92</v>
      </c>
      <c r="Q141" s="39">
        <f>IF(INDEX!$H$17=1,'LA33 (Disadv - SFM)'!Q140,IF(INDEX!$H$17=2,'LA34 (Disadv - TOTSPEC)'!Q140))</f>
        <v>59</v>
      </c>
      <c r="R141" s="39">
        <f>IF(INDEX!$H$17=1,'LA33 (Disadv - SFM)'!R140,IF(INDEX!$H$17=2,'LA34 (Disadv - TOTSPEC)'!R140))</f>
        <v>56</v>
      </c>
      <c r="S141" s="39">
        <f>IF(INDEX!$H$17=1,'LA33 (Disadv - SFM)'!S140,IF(INDEX!$H$17=2,'LA34 (Disadv - TOTSPEC)'!S140))</f>
        <v>56</v>
      </c>
      <c r="T141" s="39">
        <f>IF(INDEX!$H$17=1,'LA33 (Disadv - SFM)'!T140,IF(INDEX!$H$17=2,'LA34 (Disadv - TOTSPEC)'!T140))</f>
        <v>23</v>
      </c>
      <c r="U141" s="39">
        <f>IF(INDEX!$H$17=1,'LA33 (Disadv - SFM)'!U140,IF(INDEX!$H$17=2,'LA34 (Disadv - TOTSPEC)'!U140))</f>
        <v>36</v>
      </c>
      <c r="V141" s="39">
        <f>IF(INDEX!$H$17=1,'LA33 (Disadv - SFM)'!V140,IF(INDEX!$H$17=2,'LA34 (Disadv - TOTSPEC)'!V140))</f>
        <v>33</v>
      </c>
      <c r="W141" s="39" t="str">
        <f>IF(INDEX!$H$17=1,'LA33 (Disadv - SFM)'!W140,IF(INDEX!$H$17=2,'LA34 (Disadv - TOTSPEC)'!W140))</f>
        <v>-</v>
      </c>
      <c r="X141" s="39">
        <f>IF(INDEX!$H$17=1,'LA33 (Disadv - SFM)'!X140,IF(INDEX!$H$17=2,'LA34 (Disadv - TOTSPEC)'!X140))</f>
        <v>1</v>
      </c>
      <c r="Y141" s="39">
        <f>IF(INDEX!$H$17=1,'LA33 (Disadv - SFM)'!Y140,IF(INDEX!$H$17=2,'LA34 (Disadv - TOTSPEC)'!Y140))</f>
        <v>1</v>
      </c>
      <c r="Z141" s="39">
        <f>IF(INDEX!$H$17=1,'LA33 (Disadv - SFM)'!Z140,IF(INDEX!$H$17=2,'LA34 (Disadv - TOTSPEC)'!Z140))</f>
        <v>1</v>
      </c>
      <c r="AA141" s="39">
        <f>IF(INDEX!$H$17=1,'LA33 (Disadv - SFM)'!AA140,IF(INDEX!$H$17=2,'LA34 (Disadv - TOTSPEC)'!AA140))</f>
        <v>1</v>
      </c>
      <c r="AB141" s="39">
        <f>IF(INDEX!$H$17=1,'LA33 (Disadv - SFM)'!AB140,IF(INDEX!$H$17=2,'LA34 (Disadv - TOTSPEC)'!AB140))</f>
        <v>1</v>
      </c>
      <c r="AC141" s="39">
        <f>IF(INDEX!$H$17=1,'LA33 (Disadv - SFM)'!AC140,IF(INDEX!$H$17=2,'LA34 (Disadv - TOTSPEC)'!AC140))</f>
        <v>4</v>
      </c>
      <c r="AD141" s="39">
        <f>IF(INDEX!$H$17=1,'LA33 (Disadv - SFM)'!AD140,IF(INDEX!$H$17=2,'LA34 (Disadv - TOTSPEC)'!AD140))</f>
        <v>3</v>
      </c>
      <c r="AE141" s="39">
        <f>IF(INDEX!$H$17=1,'LA33 (Disadv - SFM)'!AE140,IF(INDEX!$H$17=2,'LA34 (Disadv - TOTSPEC)'!AE140))</f>
        <v>3</v>
      </c>
      <c r="AF141" s="39">
        <f>IF(INDEX!$H$17=1,'LA33 (Disadv - SFM)'!AF140,IF(INDEX!$H$17=2,'LA34 (Disadv - TOTSPEC)'!AF140))</f>
        <v>12</v>
      </c>
      <c r="AG141" s="39">
        <f>IF(INDEX!$H$17=1,'LA33 (Disadv - SFM)'!AG140,IF(INDEX!$H$17=2,'LA34 (Disadv - TOTSPEC)'!AG140))</f>
        <v>3</v>
      </c>
      <c r="AH141" s="39">
        <f>IF(INDEX!$H$17=1,'LA33 (Disadv - SFM)'!AH140,IF(INDEX!$H$17=2,'LA34 (Disadv - TOTSPEC)'!AH140))</f>
        <v>5</v>
      </c>
      <c r="AI141" s="39" t="str">
        <f>IF(INDEX!$H$17=1,'LA33 (Disadv - SFM)'!AI140,IF(INDEX!$H$17=2,'LA34 (Disadv - TOTSPEC)'!AI140))</f>
        <v>-</v>
      </c>
      <c r="AJ141" s="39" t="str">
        <f>IF(INDEX!$H$17=1,'LA33 (Disadv - SFM)'!AJ140,IF(INDEX!$H$17=2,'LA34 (Disadv - TOTSPEC)'!AJ140))</f>
        <v>-</v>
      </c>
      <c r="AK141" s="39" t="str">
        <f>IF(INDEX!$H$17=1,'LA33 (Disadv - SFM)'!AK140,IF(INDEX!$H$17=2,'LA34 (Disadv - TOTSPEC)'!AK140))</f>
        <v>-</v>
      </c>
    </row>
    <row r="142" spans="1:37" s="41" customFormat="1" ht="11.25" x14ac:dyDescent="0.2">
      <c r="A142" s="5" t="s">
        <v>439</v>
      </c>
      <c r="B142" s="100">
        <v>835</v>
      </c>
      <c r="C142" s="5" t="s">
        <v>179</v>
      </c>
      <c r="D142" s="80" t="s">
        <v>123</v>
      </c>
      <c r="E142" s="39">
        <f>IF(INDEX!$H$17=1,'LA33 (Disadv - SFM)'!E141,IF(INDEX!$H$17=2,'LA34 (Disadv - TOTSPEC)'!E141))</f>
        <v>660</v>
      </c>
      <c r="F142" s="39">
        <f>IF(INDEX!$H$17=1,'LA33 (Disadv - SFM)'!F141,IF(INDEX!$H$17=2,'LA34 (Disadv - TOTSPEC)'!F141))</f>
        <v>3625</v>
      </c>
      <c r="G142" s="39">
        <f>IF(INDEX!$H$17=1,'LA33 (Disadv - SFM)'!G141,IF(INDEX!$H$17=2,'LA34 (Disadv - TOTSPEC)'!G141))</f>
        <v>4285</v>
      </c>
      <c r="H142" s="39">
        <f>IF(INDEX!$H$17=1,'LA33 (Disadv - SFM)'!H141,IF(INDEX!$H$17=2,'LA34 (Disadv - TOTSPEC)'!H141))</f>
        <v>92</v>
      </c>
      <c r="I142" s="39">
        <f>IF(INDEX!$H$17=1,'LA33 (Disadv - SFM)'!I141,IF(INDEX!$H$17=2,'LA34 (Disadv - TOTSPEC)'!I141))</f>
        <v>97</v>
      </c>
      <c r="J142" s="39">
        <f>IF(INDEX!$H$17=1,'LA33 (Disadv - SFM)'!J141,IF(INDEX!$H$17=2,'LA34 (Disadv - TOTSPEC)'!J141))</f>
        <v>96</v>
      </c>
      <c r="K142" s="39">
        <f>IF(INDEX!$H$17=1,'LA33 (Disadv - SFM)'!K141,IF(INDEX!$H$17=2,'LA34 (Disadv - TOTSPEC)'!K141))</f>
        <v>6</v>
      </c>
      <c r="L142" s="39">
        <f>IF(INDEX!$H$17=1,'LA33 (Disadv - SFM)'!L141,IF(INDEX!$H$17=2,'LA34 (Disadv - TOTSPEC)'!L141))</f>
        <v>9</v>
      </c>
      <c r="M142" s="39">
        <f>IF(INDEX!$H$17=1,'LA33 (Disadv - SFM)'!M141,IF(INDEX!$H$17=2,'LA34 (Disadv - TOTSPEC)'!M141))</f>
        <v>8</v>
      </c>
      <c r="N142" s="39">
        <f>IF(INDEX!$H$17=1,'LA33 (Disadv - SFM)'!N141,IF(INDEX!$H$17=2,'LA34 (Disadv - TOTSPEC)'!N141))</f>
        <v>88</v>
      </c>
      <c r="O142" s="39">
        <f>IF(INDEX!$H$17=1,'LA33 (Disadv - SFM)'!O141,IF(INDEX!$H$17=2,'LA34 (Disadv - TOTSPEC)'!O141))</f>
        <v>94</v>
      </c>
      <c r="P142" s="39">
        <f>IF(INDEX!$H$17=1,'LA33 (Disadv - SFM)'!P141,IF(INDEX!$H$17=2,'LA34 (Disadv - TOTSPEC)'!P141))</f>
        <v>93</v>
      </c>
      <c r="Q142" s="39">
        <f>IF(INDEX!$H$17=1,'LA33 (Disadv - SFM)'!Q141,IF(INDEX!$H$17=2,'LA34 (Disadv - TOTSPEC)'!Q141))</f>
        <v>51</v>
      </c>
      <c r="R142" s="39">
        <f>IF(INDEX!$H$17=1,'LA33 (Disadv - SFM)'!R141,IF(INDEX!$H$17=2,'LA34 (Disadv - TOTSPEC)'!R141))</f>
        <v>36</v>
      </c>
      <c r="S142" s="39">
        <f>IF(INDEX!$H$17=1,'LA33 (Disadv - SFM)'!S141,IF(INDEX!$H$17=2,'LA34 (Disadv - TOTSPEC)'!S141))</f>
        <v>38</v>
      </c>
      <c r="T142" s="39">
        <f>IF(INDEX!$H$17=1,'LA33 (Disadv - SFM)'!T141,IF(INDEX!$H$17=2,'LA34 (Disadv - TOTSPEC)'!T141))</f>
        <v>35</v>
      </c>
      <c r="U142" s="39">
        <f>IF(INDEX!$H$17=1,'LA33 (Disadv - SFM)'!U141,IF(INDEX!$H$17=2,'LA34 (Disadv - TOTSPEC)'!U141))</f>
        <v>57</v>
      </c>
      <c r="V142" s="39">
        <f>IF(INDEX!$H$17=1,'LA33 (Disadv - SFM)'!V141,IF(INDEX!$H$17=2,'LA34 (Disadv - TOTSPEC)'!V141))</f>
        <v>53</v>
      </c>
      <c r="W142" s="39" t="str">
        <f>IF(INDEX!$H$17=1,'LA33 (Disadv - SFM)'!W141,IF(INDEX!$H$17=2,'LA34 (Disadv - TOTSPEC)'!W141))</f>
        <v>x</v>
      </c>
      <c r="X142" s="39" t="str">
        <f>IF(INDEX!$H$17=1,'LA33 (Disadv - SFM)'!X141,IF(INDEX!$H$17=2,'LA34 (Disadv - TOTSPEC)'!X141))</f>
        <v>x</v>
      </c>
      <c r="Y142" s="39" t="str">
        <f>IF(INDEX!$H$17=1,'LA33 (Disadv - SFM)'!Y141,IF(INDEX!$H$17=2,'LA34 (Disadv - TOTSPEC)'!Y141))</f>
        <v>-</v>
      </c>
      <c r="Z142" s="39" t="str">
        <f>IF(INDEX!$H$17=1,'LA33 (Disadv - SFM)'!Z141,IF(INDEX!$H$17=2,'LA34 (Disadv - TOTSPEC)'!Z141))</f>
        <v>x</v>
      </c>
      <c r="AA142" s="39" t="str">
        <f>IF(INDEX!$H$17=1,'LA33 (Disadv - SFM)'!AA141,IF(INDEX!$H$17=2,'LA34 (Disadv - TOTSPEC)'!AA141))</f>
        <v>x</v>
      </c>
      <c r="AB142" s="39">
        <f>IF(INDEX!$H$17=1,'LA33 (Disadv - SFM)'!AB141,IF(INDEX!$H$17=2,'LA34 (Disadv - TOTSPEC)'!AB141))</f>
        <v>1</v>
      </c>
      <c r="AC142" s="39">
        <f>IF(INDEX!$H$17=1,'LA33 (Disadv - SFM)'!AC141,IF(INDEX!$H$17=2,'LA34 (Disadv - TOTSPEC)'!AC141))</f>
        <v>4</v>
      </c>
      <c r="AD142" s="39">
        <f>IF(INDEX!$H$17=1,'LA33 (Disadv - SFM)'!AD141,IF(INDEX!$H$17=2,'LA34 (Disadv - TOTSPEC)'!AD141))</f>
        <v>3</v>
      </c>
      <c r="AE142" s="39">
        <f>IF(INDEX!$H$17=1,'LA33 (Disadv - SFM)'!AE141,IF(INDEX!$H$17=2,'LA34 (Disadv - TOTSPEC)'!AE141))</f>
        <v>3</v>
      </c>
      <c r="AF142" s="39">
        <f>IF(INDEX!$H$17=1,'LA33 (Disadv - SFM)'!AF141,IF(INDEX!$H$17=2,'LA34 (Disadv - TOTSPEC)'!AF141))</f>
        <v>8</v>
      </c>
      <c r="AG142" s="39">
        <f>IF(INDEX!$H$17=1,'LA33 (Disadv - SFM)'!AG141,IF(INDEX!$H$17=2,'LA34 (Disadv - TOTSPEC)'!AG141))</f>
        <v>3</v>
      </c>
      <c r="AH142" s="39">
        <f>IF(INDEX!$H$17=1,'LA33 (Disadv - SFM)'!AH141,IF(INDEX!$H$17=2,'LA34 (Disadv - TOTSPEC)'!AH141))</f>
        <v>4</v>
      </c>
      <c r="AI142" s="39" t="str">
        <f>IF(INDEX!$H$17=1,'LA33 (Disadv - SFM)'!AI141,IF(INDEX!$H$17=2,'LA34 (Disadv - TOTSPEC)'!AI141))</f>
        <v>-</v>
      </c>
      <c r="AJ142" s="39" t="str">
        <f>IF(INDEX!$H$17=1,'LA33 (Disadv - SFM)'!AJ141,IF(INDEX!$H$17=2,'LA34 (Disadv - TOTSPEC)'!AJ141))</f>
        <v>-</v>
      </c>
      <c r="AK142" s="39" t="str">
        <f>IF(INDEX!$H$17=1,'LA33 (Disadv - SFM)'!AK141,IF(INDEX!$H$17=2,'LA34 (Disadv - TOTSPEC)'!AK141))</f>
        <v>-</v>
      </c>
    </row>
    <row r="143" spans="1:37" s="41" customFormat="1" ht="11.25" x14ac:dyDescent="0.2">
      <c r="A143" s="5" t="s">
        <v>440</v>
      </c>
      <c r="B143" s="100">
        <v>916</v>
      </c>
      <c r="C143" s="5" t="s">
        <v>188</v>
      </c>
      <c r="D143" s="80" t="s">
        <v>123</v>
      </c>
      <c r="E143" s="39">
        <f>IF(INDEX!$H$17=1,'LA33 (Disadv - SFM)'!E142,IF(INDEX!$H$17=2,'LA34 (Disadv - TOTSPEC)'!E142))</f>
        <v>1040</v>
      </c>
      <c r="F143" s="39">
        <f>IF(INDEX!$H$17=1,'LA33 (Disadv - SFM)'!F142,IF(INDEX!$H$17=2,'LA34 (Disadv - TOTSPEC)'!F142))</f>
        <v>5440</v>
      </c>
      <c r="G143" s="39">
        <f>IF(INDEX!$H$17=1,'LA33 (Disadv - SFM)'!G142,IF(INDEX!$H$17=2,'LA34 (Disadv - TOTSPEC)'!G142))</f>
        <v>6480</v>
      </c>
      <c r="H143" s="39">
        <f>IF(INDEX!$H$17=1,'LA33 (Disadv - SFM)'!H142,IF(INDEX!$H$17=2,'LA34 (Disadv - TOTSPEC)'!H142))</f>
        <v>87</v>
      </c>
      <c r="I143" s="39">
        <f>IF(INDEX!$H$17=1,'LA33 (Disadv - SFM)'!I142,IF(INDEX!$H$17=2,'LA34 (Disadv - TOTSPEC)'!I142))</f>
        <v>95</v>
      </c>
      <c r="J143" s="39">
        <f>IF(INDEX!$H$17=1,'LA33 (Disadv - SFM)'!J142,IF(INDEX!$H$17=2,'LA34 (Disadv - TOTSPEC)'!J142))</f>
        <v>94</v>
      </c>
      <c r="K143" s="39">
        <f>IF(INDEX!$H$17=1,'LA33 (Disadv - SFM)'!K142,IF(INDEX!$H$17=2,'LA34 (Disadv - TOTSPEC)'!K142))</f>
        <v>8</v>
      </c>
      <c r="L143" s="39">
        <f>IF(INDEX!$H$17=1,'LA33 (Disadv - SFM)'!L142,IF(INDEX!$H$17=2,'LA34 (Disadv - TOTSPEC)'!L142))</f>
        <v>6</v>
      </c>
      <c r="M143" s="39">
        <f>IF(INDEX!$H$17=1,'LA33 (Disadv - SFM)'!M142,IF(INDEX!$H$17=2,'LA34 (Disadv - TOTSPEC)'!M142))</f>
        <v>6</v>
      </c>
      <c r="N143" s="39">
        <f>IF(INDEX!$H$17=1,'LA33 (Disadv - SFM)'!N142,IF(INDEX!$H$17=2,'LA34 (Disadv - TOTSPEC)'!N142))</f>
        <v>80</v>
      </c>
      <c r="O143" s="39">
        <f>IF(INDEX!$H$17=1,'LA33 (Disadv - SFM)'!O142,IF(INDEX!$H$17=2,'LA34 (Disadv - TOTSPEC)'!O142))</f>
        <v>92</v>
      </c>
      <c r="P143" s="39">
        <f>IF(INDEX!$H$17=1,'LA33 (Disadv - SFM)'!P142,IF(INDEX!$H$17=2,'LA34 (Disadv - TOTSPEC)'!P142))</f>
        <v>90</v>
      </c>
      <c r="Q143" s="39">
        <f>IF(INDEX!$H$17=1,'LA33 (Disadv - SFM)'!Q142,IF(INDEX!$H$17=2,'LA34 (Disadv - TOTSPEC)'!Q142))</f>
        <v>47</v>
      </c>
      <c r="R143" s="39">
        <f>IF(INDEX!$H$17=1,'LA33 (Disadv - SFM)'!R142,IF(INDEX!$H$17=2,'LA34 (Disadv - TOTSPEC)'!R142))</f>
        <v>31</v>
      </c>
      <c r="S143" s="39">
        <f>IF(INDEX!$H$17=1,'LA33 (Disadv - SFM)'!S142,IF(INDEX!$H$17=2,'LA34 (Disadv - TOTSPEC)'!S142))</f>
        <v>33</v>
      </c>
      <c r="T143" s="39">
        <f>IF(INDEX!$H$17=1,'LA33 (Disadv - SFM)'!T142,IF(INDEX!$H$17=2,'LA34 (Disadv - TOTSPEC)'!T142))</f>
        <v>28</v>
      </c>
      <c r="U143" s="39">
        <f>IF(INDEX!$H$17=1,'LA33 (Disadv - SFM)'!U142,IF(INDEX!$H$17=2,'LA34 (Disadv - TOTSPEC)'!U142))</f>
        <v>53</v>
      </c>
      <c r="V143" s="39">
        <f>IF(INDEX!$H$17=1,'LA33 (Disadv - SFM)'!V142,IF(INDEX!$H$17=2,'LA34 (Disadv - TOTSPEC)'!V142))</f>
        <v>49</v>
      </c>
      <c r="W143" s="39">
        <f>IF(INDEX!$H$17=1,'LA33 (Disadv - SFM)'!W142,IF(INDEX!$H$17=2,'LA34 (Disadv - TOTSPEC)'!W142))</f>
        <v>4</v>
      </c>
      <c r="X143" s="39">
        <f>IF(INDEX!$H$17=1,'LA33 (Disadv - SFM)'!X142,IF(INDEX!$H$17=2,'LA34 (Disadv - TOTSPEC)'!X142))</f>
        <v>8</v>
      </c>
      <c r="Y143" s="39">
        <f>IF(INDEX!$H$17=1,'LA33 (Disadv - SFM)'!Y142,IF(INDEX!$H$17=2,'LA34 (Disadv - TOTSPEC)'!Y142))</f>
        <v>7</v>
      </c>
      <c r="Z143" s="39">
        <f>IF(INDEX!$H$17=1,'LA33 (Disadv - SFM)'!Z142,IF(INDEX!$H$17=2,'LA34 (Disadv - TOTSPEC)'!Z142))</f>
        <v>1</v>
      </c>
      <c r="AA143" s="39" t="str">
        <f>IF(INDEX!$H$17=1,'LA33 (Disadv - SFM)'!AA142,IF(INDEX!$H$17=2,'LA34 (Disadv - TOTSPEC)'!AA142))</f>
        <v>-</v>
      </c>
      <c r="AB143" s="39">
        <f>IF(INDEX!$H$17=1,'LA33 (Disadv - SFM)'!AB142,IF(INDEX!$H$17=2,'LA34 (Disadv - TOTSPEC)'!AB142))</f>
        <v>1</v>
      </c>
      <c r="AC143" s="39">
        <f>IF(INDEX!$H$17=1,'LA33 (Disadv - SFM)'!AC142,IF(INDEX!$H$17=2,'LA34 (Disadv - TOTSPEC)'!AC142))</f>
        <v>7</v>
      </c>
      <c r="AD143" s="39">
        <f>IF(INDEX!$H$17=1,'LA33 (Disadv - SFM)'!AD142,IF(INDEX!$H$17=2,'LA34 (Disadv - TOTSPEC)'!AD142))</f>
        <v>3</v>
      </c>
      <c r="AE143" s="39">
        <f>IF(INDEX!$H$17=1,'LA33 (Disadv - SFM)'!AE142,IF(INDEX!$H$17=2,'LA34 (Disadv - TOTSPEC)'!AE142))</f>
        <v>4</v>
      </c>
      <c r="AF143" s="39">
        <f>IF(INDEX!$H$17=1,'LA33 (Disadv - SFM)'!AF142,IF(INDEX!$H$17=2,'LA34 (Disadv - TOTSPEC)'!AF142))</f>
        <v>11</v>
      </c>
      <c r="AG143" s="39">
        <f>IF(INDEX!$H$17=1,'LA33 (Disadv - SFM)'!AG142,IF(INDEX!$H$17=2,'LA34 (Disadv - TOTSPEC)'!AG142))</f>
        <v>3</v>
      </c>
      <c r="AH143" s="39">
        <f>IF(INDEX!$H$17=1,'LA33 (Disadv - SFM)'!AH142,IF(INDEX!$H$17=2,'LA34 (Disadv - TOTSPEC)'!AH142))</f>
        <v>5</v>
      </c>
      <c r="AI143" s="39">
        <f>IF(INDEX!$H$17=1,'LA33 (Disadv - SFM)'!AI142,IF(INDEX!$H$17=2,'LA34 (Disadv - TOTSPEC)'!AI142))</f>
        <v>2</v>
      </c>
      <c r="AJ143" s="39">
        <f>IF(INDEX!$H$17=1,'LA33 (Disadv - SFM)'!AJ142,IF(INDEX!$H$17=2,'LA34 (Disadv - TOTSPEC)'!AJ142))</f>
        <v>1</v>
      </c>
      <c r="AK143" s="39">
        <f>IF(INDEX!$H$17=1,'LA33 (Disadv - SFM)'!AK142,IF(INDEX!$H$17=2,'LA34 (Disadv - TOTSPEC)'!AK142))</f>
        <v>1</v>
      </c>
    </row>
    <row r="144" spans="1:37" s="41" customFormat="1" ht="11.25" x14ac:dyDescent="0.2">
      <c r="A144" s="101" t="s">
        <v>441</v>
      </c>
      <c r="B144" s="100">
        <v>420</v>
      </c>
      <c r="C144" s="5" t="s">
        <v>203</v>
      </c>
      <c r="D144" s="80" t="s">
        <v>123</v>
      </c>
      <c r="E144" s="39">
        <f>IF(INDEX!$H$17=1,'LA33 (Disadv - SFM)'!E143,IF(INDEX!$H$17=2,'LA34 (Disadv - TOTSPEC)'!E143))</f>
        <v>0</v>
      </c>
      <c r="F144" s="39">
        <f>IF(INDEX!$H$17=1,'LA33 (Disadv - SFM)'!F143,IF(INDEX!$H$17=2,'LA34 (Disadv - TOTSPEC)'!F143))</f>
        <v>20</v>
      </c>
      <c r="G144" s="39">
        <f>IF(INDEX!$H$17=1,'LA33 (Disadv - SFM)'!G143,IF(INDEX!$H$17=2,'LA34 (Disadv - TOTSPEC)'!G143))</f>
        <v>20</v>
      </c>
      <c r="H144" s="39" t="str">
        <f>IF(INDEX!$H$17=1,'LA33 (Disadv - SFM)'!H143,IF(INDEX!$H$17=2,'LA34 (Disadv - TOTSPEC)'!H143))</f>
        <v>x</v>
      </c>
      <c r="I144" s="39" t="str">
        <f>IF(INDEX!$H$17=1,'LA33 (Disadv - SFM)'!I143,IF(INDEX!$H$17=2,'LA34 (Disadv - TOTSPEC)'!I143))</f>
        <v>x</v>
      </c>
      <c r="J144" s="39">
        <f>IF(INDEX!$H$17=1,'LA33 (Disadv - SFM)'!J143,IF(INDEX!$H$17=2,'LA34 (Disadv - TOTSPEC)'!J143))</f>
        <v>91</v>
      </c>
      <c r="K144" s="39" t="str">
        <f>IF(INDEX!$H$17=1,'LA33 (Disadv - SFM)'!K143,IF(INDEX!$H$17=2,'LA34 (Disadv - TOTSPEC)'!K143))</f>
        <v>x</v>
      </c>
      <c r="L144" s="39" t="str">
        <f>IF(INDEX!$H$17=1,'LA33 (Disadv - SFM)'!L143,IF(INDEX!$H$17=2,'LA34 (Disadv - TOTSPEC)'!L143))</f>
        <v>x</v>
      </c>
      <c r="M144" s="39">
        <f>IF(INDEX!$H$17=1,'LA33 (Disadv - SFM)'!M143,IF(INDEX!$H$17=2,'LA34 (Disadv - TOTSPEC)'!M143))</f>
        <v>0</v>
      </c>
      <c r="N144" s="39" t="str">
        <f>IF(INDEX!$H$17=1,'LA33 (Disadv - SFM)'!N143,IF(INDEX!$H$17=2,'LA34 (Disadv - TOTSPEC)'!N143))</f>
        <v>x</v>
      </c>
      <c r="O144" s="39" t="str">
        <f>IF(INDEX!$H$17=1,'LA33 (Disadv - SFM)'!O143,IF(INDEX!$H$17=2,'LA34 (Disadv - TOTSPEC)'!O143))</f>
        <v>x</v>
      </c>
      <c r="P144" s="39" t="str">
        <f>IF(INDEX!$H$17=1,'LA33 (Disadv - SFM)'!P143,IF(INDEX!$H$17=2,'LA34 (Disadv - TOTSPEC)'!P143))</f>
        <v>x</v>
      </c>
      <c r="Q144" s="39" t="str">
        <f>IF(INDEX!$H$17=1,'LA33 (Disadv - SFM)'!Q143,IF(INDEX!$H$17=2,'LA34 (Disadv - TOTSPEC)'!Q143))</f>
        <v>x</v>
      </c>
      <c r="R144" s="39" t="str">
        <f>IF(INDEX!$H$17=1,'LA33 (Disadv - SFM)'!R143,IF(INDEX!$H$17=2,'LA34 (Disadv - TOTSPEC)'!R143))</f>
        <v>x</v>
      </c>
      <c r="S144" s="39">
        <f>IF(INDEX!$H$17=1,'LA33 (Disadv - SFM)'!S143,IF(INDEX!$H$17=2,'LA34 (Disadv - TOTSPEC)'!S143))</f>
        <v>68</v>
      </c>
      <c r="T144" s="39" t="str">
        <f>IF(INDEX!$H$17=1,'LA33 (Disadv - SFM)'!T143,IF(INDEX!$H$17=2,'LA34 (Disadv - TOTSPEC)'!T143))</f>
        <v>x</v>
      </c>
      <c r="U144" s="39" t="str">
        <f>IF(INDEX!$H$17=1,'LA33 (Disadv - SFM)'!U143,IF(INDEX!$H$17=2,'LA34 (Disadv - TOTSPEC)'!U143))</f>
        <v>x</v>
      </c>
      <c r="V144" s="39">
        <f>IF(INDEX!$H$17=1,'LA33 (Disadv - SFM)'!V143,IF(INDEX!$H$17=2,'LA34 (Disadv - TOTSPEC)'!V143))</f>
        <v>14</v>
      </c>
      <c r="W144" s="39" t="str">
        <f>IF(INDEX!$H$17=1,'LA33 (Disadv - SFM)'!W143,IF(INDEX!$H$17=2,'LA34 (Disadv - TOTSPEC)'!W143))</f>
        <v>x</v>
      </c>
      <c r="X144" s="39" t="str">
        <f>IF(INDEX!$H$17=1,'LA33 (Disadv - SFM)'!X143,IF(INDEX!$H$17=2,'LA34 (Disadv - TOTSPEC)'!X143))</f>
        <v>x</v>
      </c>
      <c r="Y144" s="39" t="str">
        <f>IF(INDEX!$H$17=1,'LA33 (Disadv - SFM)'!Y143,IF(INDEX!$H$17=2,'LA34 (Disadv - TOTSPEC)'!Y143))</f>
        <v>x</v>
      </c>
      <c r="Z144" s="39" t="str">
        <f>IF(INDEX!$H$17=1,'LA33 (Disadv - SFM)'!Z143,IF(INDEX!$H$17=2,'LA34 (Disadv - TOTSPEC)'!Z143))</f>
        <v>x</v>
      </c>
      <c r="AA144" s="39" t="str">
        <f>IF(INDEX!$H$17=1,'LA33 (Disadv - SFM)'!AA143,IF(INDEX!$H$17=2,'LA34 (Disadv - TOTSPEC)'!AA143))</f>
        <v>x</v>
      </c>
      <c r="AB144" s="39" t="str">
        <f>IF(INDEX!$H$17=1,'LA33 (Disadv - SFM)'!AB143,IF(INDEX!$H$17=2,'LA34 (Disadv - TOTSPEC)'!AB143))</f>
        <v>x</v>
      </c>
      <c r="AC144" s="39" t="str">
        <f>IF(INDEX!$H$17=1,'LA33 (Disadv - SFM)'!AC143,IF(INDEX!$H$17=2,'LA34 (Disadv - TOTSPEC)'!AC143))</f>
        <v>x</v>
      </c>
      <c r="AD144" s="39" t="str">
        <f>IF(INDEX!$H$17=1,'LA33 (Disadv - SFM)'!AD143,IF(INDEX!$H$17=2,'LA34 (Disadv - TOTSPEC)'!AD143))</f>
        <v>x</v>
      </c>
      <c r="AE144" s="39" t="str">
        <f>IF(INDEX!$H$17=1,'LA33 (Disadv - SFM)'!AE143,IF(INDEX!$H$17=2,'LA34 (Disadv - TOTSPEC)'!AE143))</f>
        <v>x</v>
      </c>
      <c r="AF144" s="39" t="str">
        <f>IF(INDEX!$H$17=1,'LA33 (Disadv - SFM)'!AF143,IF(INDEX!$H$17=2,'LA34 (Disadv - TOTSPEC)'!AF143))</f>
        <v>x</v>
      </c>
      <c r="AG144" s="39" t="str">
        <f>IF(INDEX!$H$17=1,'LA33 (Disadv - SFM)'!AG143,IF(INDEX!$H$17=2,'LA34 (Disadv - TOTSPEC)'!AG143))</f>
        <v>x</v>
      </c>
      <c r="AH144" s="39" t="str">
        <f>IF(INDEX!$H$17=1,'LA33 (Disadv - SFM)'!AH143,IF(INDEX!$H$17=2,'LA34 (Disadv - TOTSPEC)'!AH143))</f>
        <v>x</v>
      </c>
      <c r="AI144" s="39" t="str">
        <f>IF(INDEX!$H$17=1,'LA33 (Disadv - SFM)'!AI143,IF(INDEX!$H$17=2,'LA34 (Disadv - TOTSPEC)'!AI143))</f>
        <v>x</v>
      </c>
      <c r="AJ144" s="39" t="str">
        <f>IF(INDEX!$H$17=1,'LA33 (Disadv - SFM)'!AJ143,IF(INDEX!$H$17=2,'LA34 (Disadv - TOTSPEC)'!AJ143))</f>
        <v>x</v>
      </c>
      <c r="AK144" s="39" t="str">
        <f>IF(INDEX!$H$17=1,'LA33 (Disadv - SFM)'!AK143,IF(INDEX!$H$17=2,'LA34 (Disadv - TOTSPEC)'!AK143))</f>
        <v>x</v>
      </c>
    </row>
    <row r="145" spans="1:37" s="41" customFormat="1" ht="11.25" x14ac:dyDescent="0.2">
      <c r="A145" s="5" t="s">
        <v>442</v>
      </c>
      <c r="B145" s="100">
        <v>802</v>
      </c>
      <c r="C145" s="5" t="s">
        <v>230</v>
      </c>
      <c r="D145" s="80" t="s">
        <v>123</v>
      </c>
      <c r="E145" s="39">
        <f>IF(INDEX!$H$17=1,'LA33 (Disadv - SFM)'!E144,IF(INDEX!$H$17=2,'LA34 (Disadv - TOTSPEC)'!E144))</f>
        <v>435</v>
      </c>
      <c r="F145" s="39">
        <f>IF(INDEX!$H$17=1,'LA33 (Disadv - SFM)'!F144,IF(INDEX!$H$17=2,'LA34 (Disadv - TOTSPEC)'!F144))</f>
        <v>1710</v>
      </c>
      <c r="G145" s="39">
        <f>IF(INDEX!$H$17=1,'LA33 (Disadv - SFM)'!G144,IF(INDEX!$H$17=2,'LA34 (Disadv - TOTSPEC)'!G144))</f>
        <v>2145</v>
      </c>
      <c r="H145" s="39">
        <f>IF(INDEX!$H$17=1,'LA33 (Disadv - SFM)'!H144,IF(INDEX!$H$17=2,'LA34 (Disadv - TOTSPEC)'!H144))</f>
        <v>89</v>
      </c>
      <c r="I145" s="39">
        <f>IF(INDEX!$H$17=1,'LA33 (Disadv - SFM)'!I144,IF(INDEX!$H$17=2,'LA34 (Disadv - TOTSPEC)'!I144))</f>
        <v>97</v>
      </c>
      <c r="J145" s="39">
        <f>IF(INDEX!$H$17=1,'LA33 (Disadv - SFM)'!J144,IF(INDEX!$H$17=2,'LA34 (Disadv - TOTSPEC)'!J144))</f>
        <v>95</v>
      </c>
      <c r="K145" s="39">
        <f>IF(INDEX!$H$17=1,'LA33 (Disadv - SFM)'!K144,IF(INDEX!$H$17=2,'LA34 (Disadv - TOTSPEC)'!K144))</f>
        <v>6</v>
      </c>
      <c r="L145" s="39">
        <f>IF(INDEX!$H$17=1,'LA33 (Disadv - SFM)'!L144,IF(INDEX!$H$17=2,'LA34 (Disadv - TOTSPEC)'!L144))</f>
        <v>7</v>
      </c>
      <c r="M145" s="39">
        <f>IF(INDEX!$H$17=1,'LA33 (Disadv - SFM)'!M144,IF(INDEX!$H$17=2,'LA34 (Disadv - TOTSPEC)'!M144))</f>
        <v>7</v>
      </c>
      <c r="N145" s="39">
        <f>IF(INDEX!$H$17=1,'LA33 (Disadv - SFM)'!N144,IF(INDEX!$H$17=2,'LA34 (Disadv - TOTSPEC)'!N144))</f>
        <v>85</v>
      </c>
      <c r="O145" s="39">
        <f>IF(INDEX!$H$17=1,'LA33 (Disadv - SFM)'!O144,IF(INDEX!$H$17=2,'LA34 (Disadv - TOTSPEC)'!O144))</f>
        <v>94</v>
      </c>
      <c r="P145" s="39">
        <f>IF(INDEX!$H$17=1,'LA33 (Disadv - SFM)'!P144,IF(INDEX!$H$17=2,'LA34 (Disadv - TOTSPEC)'!P144))</f>
        <v>92</v>
      </c>
      <c r="Q145" s="39">
        <f>IF(INDEX!$H$17=1,'LA33 (Disadv - SFM)'!Q144,IF(INDEX!$H$17=2,'LA34 (Disadv - TOTSPEC)'!Q144))</f>
        <v>62</v>
      </c>
      <c r="R145" s="39">
        <f>IF(INDEX!$H$17=1,'LA33 (Disadv - SFM)'!R144,IF(INDEX!$H$17=2,'LA34 (Disadv - TOTSPEC)'!R144))</f>
        <v>47</v>
      </c>
      <c r="S145" s="39">
        <f>IF(INDEX!$H$17=1,'LA33 (Disadv - SFM)'!S144,IF(INDEX!$H$17=2,'LA34 (Disadv - TOTSPEC)'!S144))</f>
        <v>50</v>
      </c>
      <c r="T145" s="39">
        <f>IF(INDEX!$H$17=1,'LA33 (Disadv - SFM)'!T144,IF(INDEX!$H$17=2,'LA34 (Disadv - TOTSPEC)'!T144))</f>
        <v>22</v>
      </c>
      <c r="U145" s="39">
        <f>IF(INDEX!$H$17=1,'LA33 (Disadv - SFM)'!U144,IF(INDEX!$H$17=2,'LA34 (Disadv - TOTSPEC)'!U144))</f>
        <v>46</v>
      </c>
      <c r="V145" s="39">
        <f>IF(INDEX!$H$17=1,'LA33 (Disadv - SFM)'!V144,IF(INDEX!$H$17=2,'LA34 (Disadv - TOTSPEC)'!V144))</f>
        <v>41</v>
      </c>
      <c r="W145" s="39" t="str">
        <f>IF(INDEX!$H$17=1,'LA33 (Disadv - SFM)'!W144,IF(INDEX!$H$17=2,'LA34 (Disadv - TOTSPEC)'!W144))</f>
        <v>x</v>
      </c>
      <c r="X145" s="39" t="str">
        <f>IF(INDEX!$H$17=1,'LA33 (Disadv - SFM)'!X144,IF(INDEX!$H$17=2,'LA34 (Disadv - TOTSPEC)'!X144))</f>
        <v>x</v>
      </c>
      <c r="Y145" s="39">
        <f>IF(INDEX!$H$17=1,'LA33 (Disadv - SFM)'!Y144,IF(INDEX!$H$17=2,'LA34 (Disadv - TOTSPEC)'!Y144))</f>
        <v>1</v>
      </c>
      <c r="Z145" s="39" t="str">
        <f>IF(INDEX!$H$17=1,'LA33 (Disadv - SFM)'!Z144,IF(INDEX!$H$17=2,'LA34 (Disadv - TOTSPEC)'!Z144))</f>
        <v>x</v>
      </c>
      <c r="AA145" s="39" t="str">
        <f>IF(INDEX!$H$17=1,'LA33 (Disadv - SFM)'!AA144,IF(INDEX!$H$17=2,'LA34 (Disadv - TOTSPEC)'!AA144))</f>
        <v>x</v>
      </c>
      <c r="AB145" s="39">
        <f>IF(INDEX!$H$17=1,'LA33 (Disadv - SFM)'!AB144,IF(INDEX!$H$17=2,'LA34 (Disadv - TOTSPEC)'!AB144))</f>
        <v>1</v>
      </c>
      <c r="AC145" s="39">
        <f>IF(INDEX!$H$17=1,'LA33 (Disadv - SFM)'!AC144,IF(INDEX!$H$17=2,'LA34 (Disadv - TOTSPEC)'!AC144))</f>
        <v>4</v>
      </c>
      <c r="AD145" s="39">
        <f>IF(INDEX!$H$17=1,'LA33 (Disadv - SFM)'!AD144,IF(INDEX!$H$17=2,'LA34 (Disadv - TOTSPEC)'!AD144))</f>
        <v>3</v>
      </c>
      <c r="AE145" s="39">
        <f>IF(INDEX!$H$17=1,'LA33 (Disadv - SFM)'!AE144,IF(INDEX!$H$17=2,'LA34 (Disadv - TOTSPEC)'!AE144))</f>
        <v>3</v>
      </c>
      <c r="AF145" s="39">
        <f>IF(INDEX!$H$17=1,'LA33 (Disadv - SFM)'!AF144,IF(INDEX!$H$17=2,'LA34 (Disadv - TOTSPEC)'!AF144))</f>
        <v>10</v>
      </c>
      <c r="AG145" s="39">
        <f>IF(INDEX!$H$17=1,'LA33 (Disadv - SFM)'!AG144,IF(INDEX!$H$17=2,'LA34 (Disadv - TOTSPEC)'!AG144))</f>
        <v>2</v>
      </c>
      <c r="AH145" s="39">
        <f>IF(INDEX!$H$17=1,'LA33 (Disadv - SFM)'!AH144,IF(INDEX!$H$17=2,'LA34 (Disadv - TOTSPEC)'!AH144))</f>
        <v>4</v>
      </c>
      <c r="AI145" s="39">
        <f>IF(INDEX!$H$17=1,'LA33 (Disadv - SFM)'!AI144,IF(INDEX!$H$17=2,'LA34 (Disadv - TOTSPEC)'!AI144))</f>
        <v>1</v>
      </c>
      <c r="AJ145" s="39">
        <f>IF(INDEX!$H$17=1,'LA33 (Disadv - SFM)'!AJ144,IF(INDEX!$H$17=2,'LA34 (Disadv - TOTSPEC)'!AJ144))</f>
        <v>1</v>
      </c>
      <c r="AK145" s="39">
        <f>IF(INDEX!$H$17=1,'LA33 (Disadv - SFM)'!AK144,IF(INDEX!$H$17=2,'LA34 (Disadv - TOTSPEC)'!AK144))</f>
        <v>1</v>
      </c>
    </row>
    <row r="146" spans="1:37" s="41" customFormat="1" ht="11.25" x14ac:dyDescent="0.2">
      <c r="A146" s="5" t="s">
        <v>443</v>
      </c>
      <c r="B146" s="100">
        <v>879</v>
      </c>
      <c r="C146" s="5" t="s">
        <v>240</v>
      </c>
      <c r="D146" s="80" t="s">
        <v>123</v>
      </c>
      <c r="E146" s="39">
        <f>IF(INDEX!$H$17=1,'LA33 (Disadv - SFM)'!E145,IF(INDEX!$H$17=2,'LA34 (Disadv - TOTSPEC)'!E145))</f>
        <v>700</v>
      </c>
      <c r="F146" s="39">
        <f>IF(INDEX!$H$17=1,'LA33 (Disadv - SFM)'!F145,IF(INDEX!$H$17=2,'LA34 (Disadv - TOTSPEC)'!F145))</f>
        <v>2005</v>
      </c>
      <c r="G146" s="39">
        <f>IF(INDEX!$H$17=1,'LA33 (Disadv - SFM)'!G145,IF(INDEX!$H$17=2,'LA34 (Disadv - TOTSPEC)'!G145))</f>
        <v>2705</v>
      </c>
      <c r="H146" s="39">
        <f>IF(INDEX!$H$17=1,'LA33 (Disadv - SFM)'!H145,IF(INDEX!$H$17=2,'LA34 (Disadv - TOTSPEC)'!H145))</f>
        <v>90</v>
      </c>
      <c r="I146" s="39">
        <f>IF(INDEX!$H$17=1,'LA33 (Disadv - SFM)'!I145,IF(INDEX!$H$17=2,'LA34 (Disadv - TOTSPEC)'!I145))</f>
        <v>97</v>
      </c>
      <c r="J146" s="39">
        <f>IF(INDEX!$H$17=1,'LA33 (Disadv - SFM)'!J145,IF(INDEX!$H$17=2,'LA34 (Disadv - TOTSPEC)'!J145))</f>
        <v>95</v>
      </c>
      <c r="K146" s="39">
        <f>IF(INDEX!$H$17=1,'LA33 (Disadv - SFM)'!K145,IF(INDEX!$H$17=2,'LA34 (Disadv - TOTSPEC)'!K145))</f>
        <v>8</v>
      </c>
      <c r="L146" s="39">
        <f>IF(INDEX!$H$17=1,'LA33 (Disadv - SFM)'!L145,IF(INDEX!$H$17=2,'LA34 (Disadv - TOTSPEC)'!L145))</f>
        <v>9</v>
      </c>
      <c r="M146" s="39">
        <f>IF(INDEX!$H$17=1,'LA33 (Disadv - SFM)'!M145,IF(INDEX!$H$17=2,'LA34 (Disadv - TOTSPEC)'!M145))</f>
        <v>9</v>
      </c>
      <c r="N146" s="39">
        <f>IF(INDEX!$H$17=1,'LA33 (Disadv - SFM)'!N145,IF(INDEX!$H$17=2,'LA34 (Disadv - TOTSPEC)'!N145))</f>
        <v>87</v>
      </c>
      <c r="O146" s="39">
        <f>IF(INDEX!$H$17=1,'LA33 (Disadv - SFM)'!O145,IF(INDEX!$H$17=2,'LA34 (Disadv - TOTSPEC)'!O145))</f>
        <v>95</v>
      </c>
      <c r="P146" s="39">
        <f>IF(INDEX!$H$17=1,'LA33 (Disadv - SFM)'!P145,IF(INDEX!$H$17=2,'LA34 (Disadv - TOTSPEC)'!P145))</f>
        <v>93</v>
      </c>
      <c r="Q146" s="39">
        <f>IF(INDEX!$H$17=1,'LA33 (Disadv - SFM)'!Q145,IF(INDEX!$H$17=2,'LA34 (Disadv - TOTSPEC)'!Q145))</f>
        <v>25</v>
      </c>
      <c r="R146" s="39">
        <f>IF(INDEX!$H$17=1,'LA33 (Disadv - SFM)'!R145,IF(INDEX!$H$17=2,'LA34 (Disadv - TOTSPEC)'!R145))</f>
        <v>23</v>
      </c>
      <c r="S146" s="39">
        <f>IF(INDEX!$H$17=1,'LA33 (Disadv - SFM)'!S145,IF(INDEX!$H$17=2,'LA34 (Disadv - TOTSPEC)'!S145))</f>
        <v>24</v>
      </c>
      <c r="T146" s="39">
        <f>IF(INDEX!$H$17=1,'LA33 (Disadv - SFM)'!T145,IF(INDEX!$H$17=2,'LA34 (Disadv - TOTSPEC)'!T145))</f>
        <v>61</v>
      </c>
      <c r="U146" s="39">
        <f>IF(INDEX!$H$17=1,'LA33 (Disadv - SFM)'!U145,IF(INDEX!$H$17=2,'LA34 (Disadv - TOTSPEC)'!U145))</f>
        <v>70</v>
      </c>
      <c r="V146" s="39">
        <f>IF(INDEX!$H$17=1,'LA33 (Disadv - SFM)'!V145,IF(INDEX!$H$17=2,'LA34 (Disadv - TOTSPEC)'!V145))</f>
        <v>68</v>
      </c>
      <c r="W146" s="39">
        <f>IF(INDEX!$H$17=1,'LA33 (Disadv - SFM)'!W145,IF(INDEX!$H$17=2,'LA34 (Disadv - TOTSPEC)'!W145))</f>
        <v>0</v>
      </c>
      <c r="X146" s="39">
        <f>IF(INDEX!$H$17=1,'LA33 (Disadv - SFM)'!X145,IF(INDEX!$H$17=2,'LA34 (Disadv - TOTSPEC)'!X145))</f>
        <v>0</v>
      </c>
      <c r="Y146" s="39">
        <f>IF(INDEX!$H$17=1,'LA33 (Disadv - SFM)'!Y145,IF(INDEX!$H$17=2,'LA34 (Disadv - TOTSPEC)'!Y145))</f>
        <v>0</v>
      </c>
      <c r="Z146" s="39">
        <f>IF(INDEX!$H$17=1,'LA33 (Disadv - SFM)'!Z145,IF(INDEX!$H$17=2,'LA34 (Disadv - TOTSPEC)'!Z145))</f>
        <v>2</v>
      </c>
      <c r="AA146" s="39">
        <f>IF(INDEX!$H$17=1,'LA33 (Disadv - SFM)'!AA145,IF(INDEX!$H$17=2,'LA34 (Disadv - TOTSPEC)'!AA145))</f>
        <v>2</v>
      </c>
      <c r="AB146" s="39">
        <f>IF(INDEX!$H$17=1,'LA33 (Disadv - SFM)'!AB145,IF(INDEX!$H$17=2,'LA34 (Disadv - TOTSPEC)'!AB145))</f>
        <v>2</v>
      </c>
      <c r="AC146" s="39">
        <f>IF(INDEX!$H$17=1,'LA33 (Disadv - SFM)'!AC145,IF(INDEX!$H$17=2,'LA34 (Disadv - TOTSPEC)'!AC145))</f>
        <v>3</v>
      </c>
      <c r="AD146" s="39">
        <f>IF(INDEX!$H$17=1,'LA33 (Disadv - SFM)'!AD145,IF(INDEX!$H$17=2,'LA34 (Disadv - TOTSPEC)'!AD145))</f>
        <v>1</v>
      </c>
      <c r="AE146" s="39">
        <f>IF(INDEX!$H$17=1,'LA33 (Disadv - SFM)'!AE145,IF(INDEX!$H$17=2,'LA34 (Disadv - TOTSPEC)'!AE145))</f>
        <v>2</v>
      </c>
      <c r="AF146" s="39">
        <f>IF(INDEX!$H$17=1,'LA33 (Disadv - SFM)'!AF145,IF(INDEX!$H$17=2,'LA34 (Disadv - TOTSPEC)'!AF145))</f>
        <v>10</v>
      </c>
      <c r="AG146" s="39">
        <f>IF(INDEX!$H$17=1,'LA33 (Disadv - SFM)'!AG145,IF(INDEX!$H$17=2,'LA34 (Disadv - TOTSPEC)'!AG145))</f>
        <v>3</v>
      </c>
      <c r="AH146" s="39">
        <f>IF(INDEX!$H$17=1,'LA33 (Disadv - SFM)'!AH145,IF(INDEX!$H$17=2,'LA34 (Disadv - TOTSPEC)'!AH145))</f>
        <v>5</v>
      </c>
      <c r="AI146" s="39" t="str">
        <f>IF(INDEX!$H$17=1,'LA33 (Disadv - SFM)'!AI145,IF(INDEX!$H$17=2,'LA34 (Disadv - TOTSPEC)'!AI145))</f>
        <v>-</v>
      </c>
      <c r="AJ146" s="39" t="str">
        <f>IF(INDEX!$H$17=1,'LA33 (Disadv - SFM)'!AJ145,IF(INDEX!$H$17=2,'LA34 (Disadv - TOTSPEC)'!AJ145))</f>
        <v>-</v>
      </c>
      <c r="AK146" s="39" t="str">
        <f>IF(INDEX!$H$17=1,'LA33 (Disadv - SFM)'!AK145,IF(INDEX!$H$17=2,'LA34 (Disadv - TOTSPEC)'!AK145))</f>
        <v>-</v>
      </c>
    </row>
    <row r="147" spans="1:37" s="41" customFormat="1" ht="11.25" x14ac:dyDescent="0.2">
      <c r="A147" s="5" t="s">
        <v>444</v>
      </c>
      <c r="B147" s="100">
        <v>836</v>
      </c>
      <c r="C147" s="5" t="s">
        <v>241</v>
      </c>
      <c r="D147" s="80" t="s">
        <v>123</v>
      </c>
      <c r="E147" s="39">
        <f>IF(INDEX!$H$17=1,'LA33 (Disadv - SFM)'!E146,IF(INDEX!$H$17=2,'LA34 (Disadv - TOTSPEC)'!E146))</f>
        <v>270</v>
      </c>
      <c r="F147" s="39">
        <f>IF(INDEX!$H$17=1,'LA33 (Disadv - SFM)'!F146,IF(INDEX!$H$17=2,'LA34 (Disadv - TOTSPEC)'!F146))</f>
        <v>1285</v>
      </c>
      <c r="G147" s="39">
        <f>IF(INDEX!$H$17=1,'LA33 (Disadv - SFM)'!G146,IF(INDEX!$H$17=2,'LA34 (Disadv - TOTSPEC)'!G146))</f>
        <v>1555</v>
      </c>
      <c r="H147" s="39">
        <f>IF(INDEX!$H$17=1,'LA33 (Disadv - SFM)'!H146,IF(INDEX!$H$17=2,'LA34 (Disadv - TOTSPEC)'!H146))</f>
        <v>90</v>
      </c>
      <c r="I147" s="39">
        <f>IF(INDEX!$H$17=1,'LA33 (Disadv - SFM)'!I146,IF(INDEX!$H$17=2,'LA34 (Disadv - TOTSPEC)'!I146))</f>
        <v>96</v>
      </c>
      <c r="J147" s="39">
        <f>IF(INDEX!$H$17=1,'LA33 (Disadv - SFM)'!J146,IF(INDEX!$H$17=2,'LA34 (Disadv - TOTSPEC)'!J146))</f>
        <v>95</v>
      </c>
      <c r="K147" s="39">
        <f>IF(INDEX!$H$17=1,'LA33 (Disadv - SFM)'!K146,IF(INDEX!$H$17=2,'LA34 (Disadv - TOTSPEC)'!K146))</f>
        <v>11</v>
      </c>
      <c r="L147" s="39">
        <f>IF(INDEX!$H$17=1,'LA33 (Disadv - SFM)'!L146,IF(INDEX!$H$17=2,'LA34 (Disadv - TOTSPEC)'!L146))</f>
        <v>7</v>
      </c>
      <c r="M147" s="39">
        <f>IF(INDEX!$H$17=1,'LA33 (Disadv - SFM)'!M146,IF(INDEX!$H$17=2,'LA34 (Disadv - TOTSPEC)'!M146))</f>
        <v>8</v>
      </c>
      <c r="N147" s="39">
        <f>IF(INDEX!$H$17=1,'LA33 (Disadv - SFM)'!N146,IF(INDEX!$H$17=2,'LA34 (Disadv - TOTSPEC)'!N146))</f>
        <v>82</v>
      </c>
      <c r="O147" s="39">
        <f>IF(INDEX!$H$17=1,'LA33 (Disadv - SFM)'!O146,IF(INDEX!$H$17=2,'LA34 (Disadv - TOTSPEC)'!O146))</f>
        <v>92</v>
      </c>
      <c r="P147" s="39">
        <f>IF(INDEX!$H$17=1,'LA33 (Disadv - SFM)'!P146,IF(INDEX!$H$17=2,'LA34 (Disadv - TOTSPEC)'!P146))</f>
        <v>90</v>
      </c>
      <c r="Q147" s="39">
        <f>IF(INDEX!$H$17=1,'LA33 (Disadv - SFM)'!Q146,IF(INDEX!$H$17=2,'LA34 (Disadv - TOTSPEC)'!Q146))</f>
        <v>50</v>
      </c>
      <c r="R147" s="39">
        <f>IF(INDEX!$H$17=1,'LA33 (Disadv - SFM)'!R146,IF(INDEX!$H$17=2,'LA34 (Disadv - TOTSPEC)'!R146))</f>
        <v>30</v>
      </c>
      <c r="S147" s="39">
        <f>IF(INDEX!$H$17=1,'LA33 (Disadv - SFM)'!S146,IF(INDEX!$H$17=2,'LA34 (Disadv - TOTSPEC)'!S146))</f>
        <v>34</v>
      </c>
      <c r="T147" s="39">
        <f>IF(INDEX!$H$17=1,'LA33 (Disadv - SFM)'!T146,IF(INDEX!$H$17=2,'LA34 (Disadv - TOTSPEC)'!T146))</f>
        <v>32</v>
      </c>
      <c r="U147" s="39">
        <f>IF(INDEX!$H$17=1,'LA33 (Disadv - SFM)'!U146,IF(INDEX!$H$17=2,'LA34 (Disadv - TOTSPEC)'!U146))</f>
        <v>60</v>
      </c>
      <c r="V147" s="39">
        <f>IF(INDEX!$H$17=1,'LA33 (Disadv - SFM)'!V146,IF(INDEX!$H$17=2,'LA34 (Disadv - TOTSPEC)'!V146))</f>
        <v>56</v>
      </c>
      <c r="W147" s="39" t="str">
        <f>IF(INDEX!$H$17=1,'LA33 (Disadv - SFM)'!W146,IF(INDEX!$H$17=2,'LA34 (Disadv - TOTSPEC)'!W146))</f>
        <v>x</v>
      </c>
      <c r="X147" s="39" t="str">
        <f>IF(INDEX!$H$17=1,'LA33 (Disadv - SFM)'!X146,IF(INDEX!$H$17=2,'LA34 (Disadv - TOTSPEC)'!X146))</f>
        <v>x</v>
      </c>
      <c r="Y147" s="39" t="str">
        <f>IF(INDEX!$H$17=1,'LA33 (Disadv - SFM)'!Y146,IF(INDEX!$H$17=2,'LA34 (Disadv - TOTSPEC)'!Y146))</f>
        <v>x</v>
      </c>
      <c r="Z147" s="39" t="str">
        <f>IF(INDEX!$H$17=1,'LA33 (Disadv - SFM)'!Z146,IF(INDEX!$H$17=2,'LA34 (Disadv - TOTSPEC)'!Z146))</f>
        <v>x</v>
      </c>
      <c r="AA147" s="39" t="str">
        <f>IF(INDEX!$H$17=1,'LA33 (Disadv - SFM)'!AA146,IF(INDEX!$H$17=2,'LA34 (Disadv - TOTSPEC)'!AA146))</f>
        <v>x</v>
      </c>
      <c r="AB147" s="39" t="str">
        <f>IF(INDEX!$H$17=1,'LA33 (Disadv - SFM)'!AB146,IF(INDEX!$H$17=2,'LA34 (Disadv - TOTSPEC)'!AB146))</f>
        <v>x</v>
      </c>
      <c r="AC147" s="39">
        <f>IF(INDEX!$H$17=1,'LA33 (Disadv - SFM)'!AC146,IF(INDEX!$H$17=2,'LA34 (Disadv - TOTSPEC)'!AC146))</f>
        <v>8</v>
      </c>
      <c r="AD147" s="39">
        <f>IF(INDEX!$H$17=1,'LA33 (Disadv - SFM)'!AD146,IF(INDEX!$H$17=2,'LA34 (Disadv - TOTSPEC)'!AD146))</f>
        <v>4</v>
      </c>
      <c r="AE147" s="39">
        <f>IF(INDEX!$H$17=1,'LA33 (Disadv - SFM)'!AE146,IF(INDEX!$H$17=2,'LA34 (Disadv - TOTSPEC)'!AE146))</f>
        <v>5</v>
      </c>
      <c r="AF147" s="39" t="str">
        <f>IF(INDEX!$H$17=1,'LA33 (Disadv - SFM)'!AF146,IF(INDEX!$H$17=2,'LA34 (Disadv - TOTSPEC)'!AF146))</f>
        <v>x</v>
      </c>
      <c r="AG147" s="39" t="str">
        <f>IF(INDEX!$H$17=1,'LA33 (Disadv - SFM)'!AG146,IF(INDEX!$H$17=2,'LA34 (Disadv - TOTSPEC)'!AG146))</f>
        <v>x</v>
      </c>
      <c r="AH147" s="39">
        <f>IF(INDEX!$H$17=1,'LA33 (Disadv - SFM)'!AH146,IF(INDEX!$H$17=2,'LA34 (Disadv - TOTSPEC)'!AH146))</f>
        <v>5</v>
      </c>
      <c r="AI147" s="39" t="str">
        <f>IF(INDEX!$H$17=1,'LA33 (Disadv - SFM)'!AI146,IF(INDEX!$H$17=2,'LA34 (Disadv - TOTSPEC)'!AI146))</f>
        <v>x</v>
      </c>
      <c r="AJ147" s="39" t="str">
        <f>IF(INDEX!$H$17=1,'LA33 (Disadv - SFM)'!AJ146,IF(INDEX!$H$17=2,'LA34 (Disadv - TOTSPEC)'!AJ146))</f>
        <v>x</v>
      </c>
      <c r="AK147" s="39" t="str">
        <f>IF(INDEX!$H$17=1,'LA33 (Disadv - SFM)'!AK146,IF(INDEX!$H$17=2,'LA34 (Disadv - TOTSPEC)'!AK146))</f>
        <v>-</v>
      </c>
    </row>
    <row r="148" spans="1:37" s="41" customFormat="1" ht="11.25" x14ac:dyDescent="0.2">
      <c r="A148" s="5" t="s">
        <v>445</v>
      </c>
      <c r="B148" s="100">
        <v>933</v>
      </c>
      <c r="C148" s="5" t="s">
        <v>257</v>
      </c>
      <c r="D148" s="80" t="s">
        <v>123</v>
      </c>
      <c r="E148" s="39">
        <f>IF(INDEX!$H$17=1,'LA33 (Disadv - SFM)'!E147,IF(INDEX!$H$17=2,'LA34 (Disadv - TOTSPEC)'!E147))</f>
        <v>995</v>
      </c>
      <c r="F148" s="39">
        <f>IF(INDEX!$H$17=1,'LA33 (Disadv - SFM)'!F147,IF(INDEX!$H$17=2,'LA34 (Disadv - TOTSPEC)'!F147))</f>
        <v>4355</v>
      </c>
      <c r="G148" s="39">
        <f>IF(INDEX!$H$17=1,'LA33 (Disadv - SFM)'!G147,IF(INDEX!$H$17=2,'LA34 (Disadv - TOTSPEC)'!G147))</f>
        <v>5350</v>
      </c>
      <c r="H148" s="39">
        <f>IF(INDEX!$H$17=1,'LA33 (Disadv - SFM)'!H147,IF(INDEX!$H$17=2,'LA34 (Disadv - TOTSPEC)'!H147))</f>
        <v>87</v>
      </c>
      <c r="I148" s="39">
        <f>IF(INDEX!$H$17=1,'LA33 (Disadv - SFM)'!I147,IF(INDEX!$H$17=2,'LA34 (Disadv - TOTSPEC)'!I147))</f>
        <v>96</v>
      </c>
      <c r="J148" s="39">
        <f>IF(INDEX!$H$17=1,'LA33 (Disadv - SFM)'!J147,IF(INDEX!$H$17=2,'LA34 (Disadv - TOTSPEC)'!J147))</f>
        <v>94</v>
      </c>
      <c r="K148" s="39">
        <f>IF(INDEX!$H$17=1,'LA33 (Disadv - SFM)'!K147,IF(INDEX!$H$17=2,'LA34 (Disadv - TOTSPEC)'!K147))</f>
        <v>6</v>
      </c>
      <c r="L148" s="39">
        <f>IF(INDEX!$H$17=1,'LA33 (Disadv - SFM)'!L147,IF(INDEX!$H$17=2,'LA34 (Disadv - TOTSPEC)'!L147))</f>
        <v>7</v>
      </c>
      <c r="M148" s="39">
        <f>IF(INDEX!$H$17=1,'LA33 (Disadv - SFM)'!M147,IF(INDEX!$H$17=2,'LA34 (Disadv - TOTSPEC)'!M147))</f>
        <v>7</v>
      </c>
      <c r="N148" s="39">
        <f>IF(INDEX!$H$17=1,'LA33 (Disadv - SFM)'!N147,IF(INDEX!$H$17=2,'LA34 (Disadv - TOTSPEC)'!N147))</f>
        <v>83</v>
      </c>
      <c r="O148" s="39">
        <f>IF(INDEX!$H$17=1,'LA33 (Disadv - SFM)'!O147,IF(INDEX!$H$17=2,'LA34 (Disadv - TOTSPEC)'!O147))</f>
        <v>94</v>
      </c>
      <c r="P148" s="39">
        <f>IF(INDEX!$H$17=1,'LA33 (Disadv - SFM)'!P147,IF(INDEX!$H$17=2,'LA34 (Disadv - TOTSPEC)'!P147))</f>
        <v>92</v>
      </c>
      <c r="Q148" s="39">
        <f>IF(INDEX!$H$17=1,'LA33 (Disadv - SFM)'!Q147,IF(INDEX!$H$17=2,'LA34 (Disadv - TOTSPEC)'!Q147))</f>
        <v>62</v>
      </c>
      <c r="R148" s="39">
        <f>IF(INDEX!$H$17=1,'LA33 (Disadv - SFM)'!R147,IF(INDEX!$H$17=2,'LA34 (Disadv - TOTSPEC)'!R147))</f>
        <v>55</v>
      </c>
      <c r="S148" s="39">
        <f>IF(INDEX!$H$17=1,'LA33 (Disadv - SFM)'!S147,IF(INDEX!$H$17=2,'LA34 (Disadv - TOTSPEC)'!S147))</f>
        <v>57</v>
      </c>
      <c r="T148" s="39">
        <f>IF(INDEX!$H$17=1,'LA33 (Disadv - SFM)'!T147,IF(INDEX!$H$17=2,'LA34 (Disadv - TOTSPEC)'!T147))</f>
        <v>16</v>
      </c>
      <c r="U148" s="39">
        <f>IF(INDEX!$H$17=1,'LA33 (Disadv - SFM)'!U147,IF(INDEX!$H$17=2,'LA34 (Disadv - TOTSPEC)'!U147))</f>
        <v>23</v>
      </c>
      <c r="V148" s="39">
        <f>IF(INDEX!$H$17=1,'LA33 (Disadv - SFM)'!V147,IF(INDEX!$H$17=2,'LA34 (Disadv - TOTSPEC)'!V147))</f>
        <v>22</v>
      </c>
      <c r="W148" s="39">
        <f>IF(INDEX!$H$17=1,'LA33 (Disadv - SFM)'!W147,IF(INDEX!$H$17=2,'LA34 (Disadv - TOTSPEC)'!W147))</f>
        <v>5</v>
      </c>
      <c r="X148" s="39">
        <f>IF(INDEX!$H$17=1,'LA33 (Disadv - SFM)'!X147,IF(INDEX!$H$17=2,'LA34 (Disadv - TOTSPEC)'!X147))</f>
        <v>14</v>
      </c>
      <c r="Y148" s="39">
        <f>IF(INDEX!$H$17=1,'LA33 (Disadv - SFM)'!Y147,IF(INDEX!$H$17=2,'LA34 (Disadv - TOTSPEC)'!Y147))</f>
        <v>12</v>
      </c>
      <c r="Z148" s="39">
        <f>IF(INDEX!$H$17=1,'LA33 (Disadv - SFM)'!Z147,IF(INDEX!$H$17=2,'LA34 (Disadv - TOTSPEC)'!Z147))</f>
        <v>1</v>
      </c>
      <c r="AA148" s="39">
        <f>IF(INDEX!$H$17=1,'LA33 (Disadv - SFM)'!AA147,IF(INDEX!$H$17=2,'LA34 (Disadv - TOTSPEC)'!AA147))</f>
        <v>1</v>
      </c>
      <c r="AB148" s="39">
        <f>IF(INDEX!$H$17=1,'LA33 (Disadv - SFM)'!AB147,IF(INDEX!$H$17=2,'LA34 (Disadv - TOTSPEC)'!AB147))</f>
        <v>1</v>
      </c>
      <c r="AC148" s="39">
        <f>IF(INDEX!$H$17=1,'LA33 (Disadv - SFM)'!AC147,IF(INDEX!$H$17=2,'LA34 (Disadv - TOTSPEC)'!AC147))</f>
        <v>3</v>
      </c>
      <c r="AD148" s="39">
        <f>IF(INDEX!$H$17=1,'LA33 (Disadv - SFM)'!AD147,IF(INDEX!$H$17=2,'LA34 (Disadv - TOTSPEC)'!AD147))</f>
        <v>3</v>
      </c>
      <c r="AE148" s="39">
        <f>IF(INDEX!$H$17=1,'LA33 (Disadv - SFM)'!AE147,IF(INDEX!$H$17=2,'LA34 (Disadv - TOTSPEC)'!AE147))</f>
        <v>3</v>
      </c>
      <c r="AF148" s="39">
        <f>IF(INDEX!$H$17=1,'LA33 (Disadv - SFM)'!AF147,IF(INDEX!$H$17=2,'LA34 (Disadv - TOTSPEC)'!AF147))</f>
        <v>12</v>
      </c>
      <c r="AG148" s="39">
        <f>IF(INDEX!$H$17=1,'LA33 (Disadv - SFM)'!AG147,IF(INDEX!$H$17=2,'LA34 (Disadv - TOTSPEC)'!AG147))</f>
        <v>3</v>
      </c>
      <c r="AH148" s="39">
        <f>IF(INDEX!$H$17=1,'LA33 (Disadv - SFM)'!AH147,IF(INDEX!$H$17=2,'LA34 (Disadv - TOTSPEC)'!AH147))</f>
        <v>5</v>
      </c>
      <c r="AI148" s="39">
        <f>IF(INDEX!$H$17=1,'LA33 (Disadv - SFM)'!AI147,IF(INDEX!$H$17=2,'LA34 (Disadv - TOTSPEC)'!AI147))</f>
        <v>1</v>
      </c>
      <c r="AJ148" s="39">
        <f>IF(INDEX!$H$17=1,'LA33 (Disadv - SFM)'!AJ147,IF(INDEX!$H$17=2,'LA34 (Disadv - TOTSPEC)'!AJ147))</f>
        <v>1</v>
      </c>
      <c r="AK148" s="39">
        <f>IF(INDEX!$H$17=1,'LA33 (Disadv - SFM)'!AK147,IF(INDEX!$H$17=2,'LA34 (Disadv - TOTSPEC)'!AK147))</f>
        <v>1</v>
      </c>
    </row>
    <row r="149" spans="1:37" s="41" customFormat="1" ht="11.25" x14ac:dyDescent="0.2">
      <c r="A149" s="5" t="s">
        <v>446</v>
      </c>
      <c r="B149" s="100">
        <v>803</v>
      </c>
      <c r="C149" s="5" t="s">
        <v>258</v>
      </c>
      <c r="D149" s="80" t="s">
        <v>123</v>
      </c>
      <c r="E149" s="39">
        <f>IF(INDEX!$H$17=1,'LA33 (Disadv - SFM)'!E148,IF(INDEX!$H$17=2,'LA34 (Disadv - TOTSPEC)'!E148))</f>
        <v>485</v>
      </c>
      <c r="F149" s="39">
        <f>IF(INDEX!$H$17=1,'LA33 (Disadv - SFM)'!F148,IF(INDEX!$H$17=2,'LA34 (Disadv - TOTSPEC)'!F148))</f>
        <v>2540</v>
      </c>
      <c r="G149" s="39">
        <f>IF(INDEX!$H$17=1,'LA33 (Disadv - SFM)'!G148,IF(INDEX!$H$17=2,'LA34 (Disadv - TOTSPEC)'!G148))</f>
        <v>3025</v>
      </c>
      <c r="H149" s="39">
        <f>IF(INDEX!$H$17=1,'LA33 (Disadv - SFM)'!H148,IF(INDEX!$H$17=2,'LA34 (Disadv - TOTSPEC)'!H148))</f>
        <v>88</v>
      </c>
      <c r="I149" s="39">
        <f>IF(INDEX!$H$17=1,'LA33 (Disadv - SFM)'!I148,IF(INDEX!$H$17=2,'LA34 (Disadv - TOTSPEC)'!I148))</f>
        <v>96</v>
      </c>
      <c r="J149" s="39">
        <f>IF(INDEX!$H$17=1,'LA33 (Disadv - SFM)'!J148,IF(INDEX!$H$17=2,'LA34 (Disadv - TOTSPEC)'!J148))</f>
        <v>94</v>
      </c>
      <c r="K149" s="39">
        <f>IF(INDEX!$H$17=1,'LA33 (Disadv - SFM)'!K148,IF(INDEX!$H$17=2,'LA34 (Disadv - TOTSPEC)'!K148))</f>
        <v>8</v>
      </c>
      <c r="L149" s="39">
        <f>IF(INDEX!$H$17=1,'LA33 (Disadv - SFM)'!L148,IF(INDEX!$H$17=2,'LA34 (Disadv - TOTSPEC)'!L148))</f>
        <v>10</v>
      </c>
      <c r="M149" s="39">
        <f>IF(INDEX!$H$17=1,'LA33 (Disadv - SFM)'!M148,IF(INDEX!$H$17=2,'LA34 (Disadv - TOTSPEC)'!M148))</f>
        <v>9</v>
      </c>
      <c r="N149" s="39">
        <f>IF(INDEX!$H$17=1,'LA33 (Disadv - SFM)'!N148,IF(INDEX!$H$17=2,'LA34 (Disadv - TOTSPEC)'!N148))</f>
        <v>82</v>
      </c>
      <c r="O149" s="39">
        <f>IF(INDEX!$H$17=1,'LA33 (Disadv - SFM)'!O148,IF(INDEX!$H$17=2,'LA34 (Disadv - TOTSPEC)'!O148))</f>
        <v>93</v>
      </c>
      <c r="P149" s="39">
        <f>IF(INDEX!$H$17=1,'LA33 (Disadv - SFM)'!P148,IF(INDEX!$H$17=2,'LA34 (Disadv - TOTSPEC)'!P148))</f>
        <v>91</v>
      </c>
      <c r="Q149" s="39">
        <f>IF(INDEX!$H$17=1,'LA33 (Disadv - SFM)'!Q148,IF(INDEX!$H$17=2,'LA34 (Disadv - TOTSPEC)'!Q148))</f>
        <v>51</v>
      </c>
      <c r="R149" s="39">
        <f>IF(INDEX!$H$17=1,'LA33 (Disadv - SFM)'!R148,IF(INDEX!$H$17=2,'LA34 (Disadv - TOTSPEC)'!R148))</f>
        <v>36</v>
      </c>
      <c r="S149" s="39">
        <f>IF(INDEX!$H$17=1,'LA33 (Disadv - SFM)'!S148,IF(INDEX!$H$17=2,'LA34 (Disadv - TOTSPEC)'!S148))</f>
        <v>38</v>
      </c>
      <c r="T149" s="39">
        <f>IF(INDEX!$H$17=1,'LA33 (Disadv - SFM)'!T148,IF(INDEX!$H$17=2,'LA34 (Disadv - TOTSPEC)'!T148))</f>
        <v>26</v>
      </c>
      <c r="U149" s="39">
        <f>IF(INDEX!$H$17=1,'LA33 (Disadv - SFM)'!U148,IF(INDEX!$H$17=2,'LA34 (Disadv - TOTSPEC)'!U148))</f>
        <v>46</v>
      </c>
      <c r="V149" s="39">
        <f>IF(INDEX!$H$17=1,'LA33 (Disadv - SFM)'!V148,IF(INDEX!$H$17=2,'LA34 (Disadv - TOTSPEC)'!V148))</f>
        <v>43</v>
      </c>
      <c r="W149" s="39">
        <f>IF(INDEX!$H$17=1,'LA33 (Disadv - SFM)'!W148,IF(INDEX!$H$17=2,'LA34 (Disadv - TOTSPEC)'!W148))</f>
        <v>4</v>
      </c>
      <c r="X149" s="39">
        <f>IF(INDEX!$H$17=1,'LA33 (Disadv - SFM)'!X148,IF(INDEX!$H$17=2,'LA34 (Disadv - TOTSPEC)'!X148))</f>
        <v>10</v>
      </c>
      <c r="Y149" s="39">
        <f>IF(INDEX!$H$17=1,'LA33 (Disadv - SFM)'!Y148,IF(INDEX!$H$17=2,'LA34 (Disadv - TOTSPEC)'!Y148))</f>
        <v>9</v>
      </c>
      <c r="Z149" s="39">
        <f>IF(INDEX!$H$17=1,'LA33 (Disadv - SFM)'!Z148,IF(INDEX!$H$17=2,'LA34 (Disadv - TOTSPEC)'!Z148))</f>
        <v>1</v>
      </c>
      <c r="AA149" s="39">
        <f>IF(INDEX!$H$17=1,'LA33 (Disadv - SFM)'!AA148,IF(INDEX!$H$17=2,'LA34 (Disadv - TOTSPEC)'!AA148))</f>
        <v>1</v>
      </c>
      <c r="AB149" s="39">
        <f>IF(INDEX!$H$17=1,'LA33 (Disadv - SFM)'!AB148,IF(INDEX!$H$17=2,'LA34 (Disadv - TOTSPEC)'!AB148))</f>
        <v>1</v>
      </c>
      <c r="AC149" s="39">
        <f>IF(INDEX!$H$17=1,'LA33 (Disadv - SFM)'!AC148,IF(INDEX!$H$17=2,'LA34 (Disadv - TOTSPEC)'!AC148))</f>
        <v>6</v>
      </c>
      <c r="AD149" s="39">
        <f>IF(INDEX!$H$17=1,'LA33 (Disadv - SFM)'!AD148,IF(INDEX!$H$17=2,'LA34 (Disadv - TOTSPEC)'!AD148))</f>
        <v>3</v>
      </c>
      <c r="AE149" s="39">
        <f>IF(INDEX!$H$17=1,'LA33 (Disadv - SFM)'!AE148,IF(INDEX!$H$17=2,'LA34 (Disadv - TOTSPEC)'!AE148))</f>
        <v>4</v>
      </c>
      <c r="AF149" s="39">
        <f>IF(INDEX!$H$17=1,'LA33 (Disadv - SFM)'!AF148,IF(INDEX!$H$17=2,'LA34 (Disadv - TOTSPEC)'!AF148))</f>
        <v>11</v>
      </c>
      <c r="AG149" s="39">
        <f>IF(INDEX!$H$17=1,'LA33 (Disadv - SFM)'!AG148,IF(INDEX!$H$17=2,'LA34 (Disadv - TOTSPEC)'!AG148))</f>
        <v>3</v>
      </c>
      <c r="AH149" s="39">
        <f>IF(INDEX!$H$17=1,'LA33 (Disadv - SFM)'!AH148,IF(INDEX!$H$17=2,'LA34 (Disadv - TOTSPEC)'!AH148))</f>
        <v>5</v>
      </c>
      <c r="AI149" s="39">
        <f>IF(INDEX!$H$17=1,'LA33 (Disadv - SFM)'!AI148,IF(INDEX!$H$17=2,'LA34 (Disadv - TOTSPEC)'!AI148))</f>
        <v>1</v>
      </c>
      <c r="AJ149" s="39">
        <f>IF(INDEX!$H$17=1,'LA33 (Disadv - SFM)'!AJ148,IF(INDEX!$H$17=2,'LA34 (Disadv - TOTSPEC)'!AJ148))</f>
        <v>1</v>
      </c>
      <c r="AK149" s="39">
        <f>IF(INDEX!$H$17=1,'LA33 (Disadv - SFM)'!AK148,IF(INDEX!$H$17=2,'LA34 (Disadv - TOTSPEC)'!AK148))</f>
        <v>1</v>
      </c>
    </row>
    <row r="150" spans="1:37" s="41" customFormat="1" ht="11.25" x14ac:dyDescent="0.2">
      <c r="A150" s="5" t="s">
        <v>447</v>
      </c>
      <c r="B150" s="100">
        <v>866</v>
      </c>
      <c r="C150" s="5" t="s">
        <v>272</v>
      </c>
      <c r="D150" s="80" t="s">
        <v>123</v>
      </c>
      <c r="E150" s="39">
        <f>IF(INDEX!$H$17=1,'LA33 (Disadv - SFM)'!E149,IF(INDEX!$H$17=2,'LA34 (Disadv - TOTSPEC)'!E149))</f>
        <v>485</v>
      </c>
      <c r="F150" s="39">
        <f>IF(INDEX!$H$17=1,'LA33 (Disadv - SFM)'!F149,IF(INDEX!$H$17=2,'LA34 (Disadv - TOTSPEC)'!F149))</f>
        <v>1730</v>
      </c>
      <c r="G150" s="39">
        <f>IF(INDEX!$H$17=1,'LA33 (Disadv - SFM)'!G149,IF(INDEX!$H$17=2,'LA34 (Disadv - TOTSPEC)'!G149))</f>
        <v>2215</v>
      </c>
      <c r="H150" s="39">
        <f>IF(INDEX!$H$17=1,'LA33 (Disadv - SFM)'!H149,IF(INDEX!$H$17=2,'LA34 (Disadv - TOTSPEC)'!H149))</f>
        <v>87</v>
      </c>
      <c r="I150" s="39">
        <f>IF(INDEX!$H$17=1,'LA33 (Disadv - SFM)'!I149,IF(INDEX!$H$17=2,'LA34 (Disadv - TOTSPEC)'!I149))</f>
        <v>97</v>
      </c>
      <c r="J150" s="39">
        <f>IF(INDEX!$H$17=1,'LA33 (Disadv - SFM)'!J149,IF(INDEX!$H$17=2,'LA34 (Disadv - TOTSPEC)'!J149))</f>
        <v>94</v>
      </c>
      <c r="K150" s="39">
        <f>IF(INDEX!$H$17=1,'LA33 (Disadv - SFM)'!K149,IF(INDEX!$H$17=2,'LA34 (Disadv - TOTSPEC)'!K149))</f>
        <v>5</v>
      </c>
      <c r="L150" s="39">
        <f>IF(INDEX!$H$17=1,'LA33 (Disadv - SFM)'!L149,IF(INDEX!$H$17=2,'LA34 (Disadv - TOTSPEC)'!L149))</f>
        <v>6</v>
      </c>
      <c r="M150" s="39">
        <f>IF(INDEX!$H$17=1,'LA33 (Disadv - SFM)'!M149,IF(INDEX!$H$17=2,'LA34 (Disadv - TOTSPEC)'!M149))</f>
        <v>6</v>
      </c>
      <c r="N150" s="39">
        <f>IF(INDEX!$H$17=1,'LA33 (Disadv - SFM)'!N149,IF(INDEX!$H$17=2,'LA34 (Disadv - TOTSPEC)'!N149))</f>
        <v>81</v>
      </c>
      <c r="O150" s="39">
        <f>IF(INDEX!$H$17=1,'LA33 (Disadv - SFM)'!O149,IF(INDEX!$H$17=2,'LA34 (Disadv - TOTSPEC)'!O149))</f>
        <v>94</v>
      </c>
      <c r="P150" s="39">
        <f>IF(INDEX!$H$17=1,'LA33 (Disadv - SFM)'!P149,IF(INDEX!$H$17=2,'LA34 (Disadv - TOTSPEC)'!P149))</f>
        <v>91</v>
      </c>
      <c r="Q150" s="39">
        <f>IF(INDEX!$H$17=1,'LA33 (Disadv - SFM)'!Q149,IF(INDEX!$H$17=2,'LA34 (Disadv - TOTSPEC)'!Q149))</f>
        <v>67</v>
      </c>
      <c r="R150" s="39">
        <f>IF(INDEX!$H$17=1,'LA33 (Disadv - SFM)'!R149,IF(INDEX!$H$17=2,'LA34 (Disadv - TOTSPEC)'!R149))</f>
        <v>63</v>
      </c>
      <c r="S150" s="39">
        <f>IF(INDEX!$H$17=1,'LA33 (Disadv - SFM)'!S149,IF(INDEX!$H$17=2,'LA34 (Disadv - TOTSPEC)'!S149))</f>
        <v>64</v>
      </c>
      <c r="T150" s="39">
        <f>IF(INDEX!$H$17=1,'LA33 (Disadv - SFM)'!T149,IF(INDEX!$H$17=2,'LA34 (Disadv - TOTSPEC)'!T149))</f>
        <v>10</v>
      </c>
      <c r="U150" s="39">
        <f>IF(INDEX!$H$17=1,'LA33 (Disadv - SFM)'!U149,IF(INDEX!$H$17=2,'LA34 (Disadv - TOTSPEC)'!U149))</f>
        <v>19</v>
      </c>
      <c r="V150" s="39">
        <f>IF(INDEX!$H$17=1,'LA33 (Disadv - SFM)'!V149,IF(INDEX!$H$17=2,'LA34 (Disadv - TOTSPEC)'!V149))</f>
        <v>18</v>
      </c>
      <c r="W150" s="39">
        <f>IF(INDEX!$H$17=1,'LA33 (Disadv - SFM)'!W149,IF(INDEX!$H$17=2,'LA34 (Disadv - TOTSPEC)'!W149))</f>
        <v>4</v>
      </c>
      <c r="X150" s="39">
        <f>IF(INDEX!$H$17=1,'LA33 (Disadv - SFM)'!X149,IF(INDEX!$H$17=2,'LA34 (Disadv - TOTSPEC)'!X149))</f>
        <v>11</v>
      </c>
      <c r="Y150" s="39">
        <f>IF(INDEX!$H$17=1,'LA33 (Disadv - SFM)'!Y149,IF(INDEX!$H$17=2,'LA34 (Disadv - TOTSPEC)'!Y149))</f>
        <v>9</v>
      </c>
      <c r="Z150" s="39">
        <f>IF(INDEX!$H$17=1,'LA33 (Disadv - SFM)'!Z149,IF(INDEX!$H$17=2,'LA34 (Disadv - TOTSPEC)'!Z149))</f>
        <v>0</v>
      </c>
      <c r="AA150" s="39" t="str">
        <f>IF(INDEX!$H$17=1,'LA33 (Disadv - SFM)'!AA149,IF(INDEX!$H$17=2,'LA34 (Disadv - TOTSPEC)'!AA149))</f>
        <v>-</v>
      </c>
      <c r="AB150" s="39" t="str">
        <f>IF(INDEX!$H$17=1,'LA33 (Disadv - SFM)'!AB149,IF(INDEX!$H$17=2,'LA34 (Disadv - TOTSPEC)'!AB149))</f>
        <v>-</v>
      </c>
      <c r="AC150" s="39">
        <f>IF(INDEX!$H$17=1,'LA33 (Disadv - SFM)'!AC149,IF(INDEX!$H$17=2,'LA34 (Disadv - TOTSPEC)'!AC149))</f>
        <v>5</v>
      </c>
      <c r="AD150" s="39">
        <f>IF(INDEX!$H$17=1,'LA33 (Disadv - SFM)'!AD149,IF(INDEX!$H$17=2,'LA34 (Disadv - TOTSPEC)'!AD149))</f>
        <v>3</v>
      </c>
      <c r="AE150" s="39">
        <f>IF(INDEX!$H$17=1,'LA33 (Disadv - SFM)'!AE149,IF(INDEX!$H$17=2,'LA34 (Disadv - TOTSPEC)'!AE149))</f>
        <v>3</v>
      </c>
      <c r="AF150" s="39">
        <f>IF(INDEX!$H$17=1,'LA33 (Disadv - SFM)'!AF149,IF(INDEX!$H$17=2,'LA34 (Disadv - TOTSPEC)'!AF149))</f>
        <v>12</v>
      </c>
      <c r="AG150" s="39">
        <f>IF(INDEX!$H$17=1,'LA33 (Disadv - SFM)'!AG149,IF(INDEX!$H$17=2,'LA34 (Disadv - TOTSPEC)'!AG149))</f>
        <v>3</v>
      </c>
      <c r="AH150" s="39">
        <f>IF(INDEX!$H$17=1,'LA33 (Disadv - SFM)'!AH149,IF(INDEX!$H$17=2,'LA34 (Disadv - TOTSPEC)'!AH149))</f>
        <v>5</v>
      </c>
      <c r="AI150" s="39">
        <f>IF(INDEX!$H$17=1,'LA33 (Disadv - SFM)'!AI149,IF(INDEX!$H$17=2,'LA34 (Disadv - TOTSPEC)'!AI149))</f>
        <v>1</v>
      </c>
      <c r="AJ150" s="39" t="str">
        <f>IF(INDEX!$H$17=1,'LA33 (Disadv - SFM)'!AJ149,IF(INDEX!$H$17=2,'LA34 (Disadv - TOTSPEC)'!AJ149))</f>
        <v>-</v>
      </c>
      <c r="AK150" s="39">
        <f>IF(INDEX!$H$17=1,'LA33 (Disadv - SFM)'!AK149,IF(INDEX!$H$17=2,'LA34 (Disadv - TOTSPEC)'!AK149))</f>
        <v>1</v>
      </c>
    </row>
    <row r="151" spans="1:37" s="41" customFormat="1" ht="11.25" x14ac:dyDescent="0.2">
      <c r="A151" s="5" t="s">
        <v>448</v>
      </c>
      <c r="B151" s="100">
        <v>880</v>
      </c>
      <c r="C151" s="5" t="s">
        <v>276</v>
      </c>
      <c r="D151" s="80" t="s">
        <v>123</v>
      </c>
      <c r="E151" s="39">
        <f>IF(INDEX!$H$17=1,'LA33 (Disadv - SFM)'!E150,IF(INDEX!$H$17=2,'LA34 (Disadv - TOTSPEC)'!E150))</f>
        <v>420</v>
      </c>
      <c r="F151" s="39">
        <f>IF(INDEX!$H$17=1,'LA33 (Disadv - SFM)'!F150,IF(INDEX!$H$17=2,'LA34 (Disadv - TOTSPEC)'!F150))</f>
        <v>1015</v>
      </c>
      <c r="G151" s="39">
        <f>IF(INDEX!$H$17=1,'LA33 (Disadv - SFM)'!G150,IF(INDEX!$H$17=2,'LA34 (Disadv - TOTSPEC)'!G150))</f>
        <v>1435</v>
      </c>
      <c r="H151" s="39">
        <f>IF(INDEX!$H$17=1,'LA33 (Disadv - SFM)'!H150,IF(INDEX!$H$17=2,'LA34 (Disadv - TOTSPEC)'!H150))</f>
        <v>91</v>
      </c>
      <c r="I151" s="39">
        <f>IF(INDEX!$H$17=1,'LA33 (Disadv - SFM)'!I150,IF(INDEX!$H$17=2,'LA34 (Disadv - TOTSPEC)'!I150))</f>
        <v>97</v>
      </c>
      <c r="J151" s="39">
        <f>IF(INDEX!$H$17=1,'LA33 (Disadv - SFM)'!J150,IF(INDEX!$H$17=2,'LA34 (Disadv - TOTSPEC)'!J150))</f>
        <v>96</v>
      </c>
      <c r="K151" s="39">
        <f>IF(INDEX!$H$17=1,'LA33 (Disadv - SFM)'!K150,IF(INDEX!$H$17=2,'LA34 (Disadv - TOTSPEC)'!K150))</f>
        <v>5</v>
      </c>
      <c r="L151" s="39">
        <f>IF(INDEX!$H$17=1,'LA33 (Disadv - SFM)'!L150,IF(INDEX!$H$17=2,'LA34 (Disadv - TOTSPEC)'!L150))</f>
        <v>4</v>
      </c>
      <c r="M151" s="39">
        <f>IF(INDEX!$H$17=1,'LA33 (Disadv - SFM)'!M150,IF(INDEX!$H$17=2,'LA34 (Disadv - TOTSPEC)'!M150))</f>
        <v>4</v>
      </c>
      <c r="N151" s="39">
        <f>IF(INDEX!$H$17=1,'LA33 (Disadv - SFM)'!N150,IF(INDEX!$H$17=2,'LA34 (Disadv - TOTSPEC)'!N150))</f>
        <v>90</v>
      </c>
      <c r="O151" s="39">
        <f>IF(INDEX!$H$17=1,'LA33 (Disadv - SFM)'!O150,IF(INDEX!$H$17=2,'LA34 (Disadv - TOTSPEC)'!O150))</f>
        <v>96</v>
      </c>
      <c r="P151" s="39">
        <f>IF(INDEX!$H$17=1,'LA33 (Disadv - SFM)'!P150,IF(INDEX!$H$17=2,'LA34 (Disadv - TOTSPEC)'!P150))</f>
        <v>94</v>
      </c>
      <c r="Q151" s="39">
        <f>IF(INDEX!$H$17=1,'LA33 (Disadv - SFM)'!Q150,IF(INDEX!$H$17=2,'LA34 (Disadv - TOTSPEC)'!Q150))</f>
        <v>63</v>
      </c>
      <c r="R151" s="39">
        <f>IF(INDEX!$H$17=1,'LA33 (Disadv - SFM)'!R150,IF(INDEX!$H$17=2,'LA34 (Disadv - TOTSPEC)'!R150))</f>
        <v>36</v>
      </c>
      <c r="S151" s="39">
        <f>IF(INDEX!$H$17=1,'LA33 (Disadv - SFM)'!S150,IF(INDEX!$H$17=2,'LA34 (Disadv - TOTSPEC)'!S150))</f>
        <v>44</v>
      </c>
      <c r="T151" s="39">
        <f>IF(INDEX!$H$17=1,'LA33 (Disadv - SFM)'!T150,IF(INDEX!$H$17=2,'LA34 (Disadv - TOTSPEC)'!T150))</f>
        <v>26</v>
      </c>
      <c r="U151" s="39">
        <f>IF(INDEX!$H$17=1,'LA33 (Disadv - SFM)'!U150,IF(INDEX!$H$17=2,'LA34 (Disadv - TOTSPEC)'!U150))</f>
        <v>59</v>
      </c>
      <c r="V151" s="39">
        <f>IF(INDEX!$H$17=1,'LA33 (Disadv - SFM)'!V150,IF(INDEX!$H$17=2,'LA34 (Disadv - TOTSPEC)'!V150))</f>
        <v>50</v>
      </c>
      <c r="W151" s="39" t="str">
        <f>IF(INDEX!$H$17=1,'LA33 (Disadv - SFM)'!W150,IF(INDEX!$H$17=2,'LA34 (Disadv - TOTSPEC)'!W150))</f>
        <v>x</v>
      </c>
      <c r="X151" s="39" t="str">
        <f>IF(INDEX!$H$17=1,'LA33 (Disadv - SFM)'!X150,IF(INDEX!$H$17=2,'LA34 (Disadv - TOTSPEC)'!X150))</f>
        <v>x</v>
      </c>
      <c r="Y151" s="39" t="str">
        <f>IF(INDEX!$H$17=1,'LA33 (Disadv - SFM)'!Y150,IF(INDEX!$H$17=2,'LA34 (Disadv - TOTSPEC)'!Y150))</f>
        <v>x</v>
      </c>
      <c r="Z151" s="39" t="str">
        <f>IF(INDEX!$H$17=1,'LA33 (Disadv - SFM)'!Z150,IF(INDEX!$H$17=2,'LA34 (Disadv - TOTSPEC)'!Z150))</f>
        <v>x</v>
      </c>
      <c r="AA151" s="39" t="str">
        <f>IF(INDEX!$H$17=1,'LA33 (Disadv - SFM)'!AA150,IF(INDEX!$H$17=2,'LA34 (Disadv - TOTSPEC)'!AA150))</f>
        <v>x</v>
      </c>
      <c r="AB151" s="39" t="str">
        <f>IF(INDEX!$H$17=1,'LA33 (Disadv - SFM)'!AB150,IF(INDEX!$H$17=2,'LA34 (Disadv - TOTSPEC)'!AB150))</f>
        <v>x</v>
      </c>
      <c r="AC151" s="39">
        <f>IF(INDEX!$H$17=1,'LA33 (Disadv - SFM)'!AC150,IF(INDEX!$H$17=2,'LA34 (Disadv - TOTSPEC)'!AC150))</f>
        <v>1</v>
      </c>
      <c r="AD151" s="39">
        <f>IF(INDEX!$H$17=1,'LA33 (Disadv - SFM)'!AD150,IF(INDEX!$H$17=2,'LA34 (Disadv - TOTSPEC)'!AD150))</f>
        <v>2</v>
      </c>
      <c r="AE151" s="39">
        <f>IF(INDEX!$H$17=1,'LA33 (Disadv - SFM)'!AE150,IF(INDEX!$H$17=2,'LA34 (Disadv - TOTSPEC)'!AE150))</f>
        <v>2</v>
      </c>
      <c r="AF151" s="39" t="str">
        <f>IF(INDEX!$H$17=1,'LA33 (Disadv - SFM)'!AF150,IF(INDEX!$H$17=2,'LA34 (Disadv - TOTSPEC)'!AF150))</f>
        <v>x</v>
      </c>
      <c r="AG151" s="39" t="str">
        <f>IF(INDEX!$H$17=1,'LA33 (Disadv - SFM)'!AG150,IF(INDEX!$H$17=2,'LA34 (Disadv - TOTSPEC)'!AG150))</f>
        <v>x</v>
      </c>
      <c r="AH151" s="39">
        <f>IF(INDEX!$H$17=1,'LA33 (Disadv - SFM)'!AH150,IF(INDEX!$H$17=2,'LA34 (Disadv - TOTSPEC)'!AH150))</f>
        <v>4</v>
      </c>
      <c r="AI151" s="39" t="str">
        <f>IF(INDEX!$H$17=1,'LA33 (Disadv - SFM)'!AI150,IF(INDEX!$H$17=2,'LA34 (Disadv - TOTSPEC)'!AI150))</f>
        <v>x</v>
      </c>
      <c r="AJ151" s="39" t="str">
        <f>IF(INDEX!$H$17=1,'LA33 (Disadv - SFM)'!AJ150,IF(INDEX!$H$17=2,'LA34 (Disadv - TOTSPEC)'!AJ150))</f>
        <v>x</v>
      </c>
      <c r="AK151" s="39" t="str">
        <f>IF(INDEX!$H$17=1,'LA33 (Disadv - SFM)'!AK150,IF(INDEX!$H$17=2,'LA34 (Disadv - TOTSPEC)'!AK150))</f>
        <v>-</v>
      </c>
    </row>
    <row r="152" spans="1:37" s="41" customFormat="1" ht="11.25" x14ac:dyDescent="0.2">
      <c r="A152" s="5" t="s">
        <v>449</v>
      </c>
      <c r="B152" s="100">
        <v>865</v>
      </c>
      <c r="C152" s="5" t="s">
        <v>289</v>
      </c>
      <c r="D152" s="80" t="s">
        <v>123</v>
      </c>
      <c r="E152" s="39">
        <f>IF(INDEX!$H$17=1,'LA33 (Disadv - SFM)'!E151,IF(INDEX!$H$17=2,'LA34 (Disadv - TOTSPEC)'!E151))</f>
        <v>775</v>
      </c>
      <c r="F152" s="39">
        <f>IF(INDEX!$H$17=1,'LA33 (Disadv - SFM)'!F151,IF(INDEX!$H$17=2,'LA34 (Disadv - TOTSPEC)'!F151))</f>
        <v>4315</v>
      </c>
      <c r="G152" s="39">
        <f>IF(INDEX!$H$17=1,'LA33 (Disadv - SFM)'!G151,IF(INDEX!$H$17=2,'LA34 (Disadv - TOTSPEC)'!G151))</f>
        <v>5085</v>
      </c>
      <c r="H152" s="39">
        <f>IF(INDEX!$H$17=1,'LA33 (Disadv - SFM)'!H151,IF(INDEX!$H$17=2,'LA34 (Disadv - TOTSPEC)'!H151))</f>
        <v>87</v>
      </c>
      <c r="I152" s="39">
        <f>IF(INDEX!$H$17=1,'LA33 (Disadv - SFM)'!I151,IF(INDEX!$H$17=2,'LA34 (Disadv - TOTSPEC)'!I151))</f>
        <v>96</v>
      </c>
      <c r="J152" s="39">
        <f>IF(INDEX!$H$17=1,'LA33 (Disadv - SFM)'!J151,IF(INDEX!$H$17=2,'LA34 (Disadv - TOTSPEC)'!J151))</f>
        <v>95</v>
      </c>
      <c r="K152" s="39">
        <f>IF(INDEX!$H$17=1,'LA33 (Disadv - SFM)'!K151,IF(INDEX!$H$17=2,'LA34 (Disadv - TOTSPEC)'!K151))</f>
        <v>6</v>
      </c>
      <c r="L152" s="39">
        <f>IF(INDEX!$H$17=1,'LA33 (Disadv - SFM)'!L151,IF(INDEX!$H$17=2,'LA34 (Disadv - TOTSPEC)'!L151))</f>
        <v>4</v>
      </c>
      <c r="M152" s="39">
        <f>IF(INDEX!$H$17=1,'LA33 (Disadv - SFM)'!M151,IF(INDEX!$H$17=2,'LA34 (Disadv - TOTSPEC)'!M151))</f>
        <v>5</v>
      </c>
      <c r="N152" s="39">
        <f>IF(INDEX!$H$17=1,'LA33 (Disadv - SFM)'!N151,IF(INDEX!$H$17=2,'LA34 (Disadv - TOTSPEC)'!N151))</f>
        <v>84</v>
      </c>
      <c r="O152" s="39">
        <f>IF(INDEX!$H$17=1,'LA33 (Disadv - SFM)'!O151,IF(INDEX!$H$17=2,'LA34 (Disadv - TOTSPEC)'!O151))</f>
        <v>93</v>
      </c>
      <c r="P152" s="39">
        <f>IF(INDEX!$H$17=1,'LA33 (Disadv - SFM)'!P151,IF(INDEX!$H$17=2,'LA34 (Disadv - TOTSPEC)'!P151))</f>
        <v>92</v>
      </c>
      <c r="Q152" s="39">
        <f>IF(INDEX!$H$17=1,'LA33 (Disadv - SFM)'!Q151,IF(INDEX!$H$17=2,'LA34 (Disadv - TOTSPEC)'!Q151))</f>
        <v>57</v>
      </c>
      <c r="R152" s="39">
        <f>IF(INDEX!$H$17=1,'LA33 (Disadv - SFM)'!R151,IF(INDEX!$H$17=2,'LA34 (Disadv - TOTSPEC)'!R151))</f>
        <v>37</v>
      </c>
      <c r="S152" s="39">
        <f>IF(INDEX!$H$17=1,'LA33 (Disadv - SFM)'!S151,IF(INDEX!$H$17=2,'LA34 (Disadv - TOTSPEC)'!S151))</f>
        <v>40</v>
      </c>
      <c r="T152" s="39">
        <f>IF(INDEX!$H$17=1,'LA33 (Disadv - SFM)'!T151,IF(INDEX!$H$17=2,'LA34 (Disadv - TOTSPEC)'!T151))</f>
        <v>23</v>
      </c>
      <c r="U152" s="39">
        <f>IF(INDEX!$H$17=1,'LA33 (Disadv - SFM)'!U151,IF(INDEX!$H$17=2,'LA34 (Disadv - TOTSPEC)'!U151))</f>
        <v>51</v>
      </c>
      <c r="V152" s="39">
        <f>IF(INDEX!$H$17=1,'LA33 (Disadv - SFM)'!V151,IF(INDEX!$H$17=2,'LA34 (Disadv - TOTSPEC)'!V151))</f>
        <v>46</v>
      </c>
      <c r="W152" s="39">
        <f>IF(INDEX!$H$17=1,'LA33 (Disadv - SFM)'!W151,IF(INDEX!$H$17=2,'LA34 (Disadv - TOTSPEC)'!W151))</f>
        <v>3</v>
      </c>
      <c r="X152" s="39">
        <f>IF(INDEX!$H$17=1,'LA33 (Disadv - SFM)'!X151,IF(INDEX!$H$17=2,'LA34 (Disadv - TOTSPEC)'!X151))</f>
        <v>4</v>
      </c>
      <c r="Y152" s="39">
        <f>IF(INDEX!$H$17=1,'LA33 (Disadv - SFM)'!Y151,IF(INDEX!$H$17=2,'LA34 (Disadv - TOTSPEC)'!Y151))</f>
        <v>4</v>
      </c>
      <c r="Z152" s="39">
        <f>IF(INDEX!$H$17=1,'LA33 (Disadv - SFM)'!Z151,IF(INDEX!$H$17=2,'LA34 (Disadv - TOTSPEC)'!Z151))</f>
        <v>1</v>
      </c>
      <c r="AA152" s="39">
        <f>IF(INDEX!$H$17=1,'LA33 (Disadv - SFM)'!AA151,IF(INDEX!$H$17=2,'LA34 (Disadv - TOTSPEC)'!AA151))</f>
        <v>1</v>
      </c>
      <c r="AB152" s="39">
        <f>IF(INDEX!$H$17=1,'LA33 (Disadv - SFM)'!AB151,IF(INDEX!$H$17=2,'LA34 (Disadv - TOTSPEC)'!AB151))</f>
        <v>1</v>
      </c>
      <c r="AC152" s="39">
        <f>IF(INDEX!$H$17=1,'LA33 (Disadv - SFM)'!AC151,IF(INDEX!$H$17=2,'LA34 (Disadv - TOTSPEC)'!AC151))</f>
        <v>4</v>
      </c>
      <c r="AD152" s="39">
        <f>IF(INDEX!$H$17=1,'LA33 (Disadv - SFM)'!AD151,IF(INDEX!$H$17=2,'LA34 (Disadv - TOTSPEC)'!AD151))</f>
        <v>3</v>
      </c>
      <c r="AE152" s="39">
        <f>IF(INDEX!$H$17=1,'LA33 (Disadv - SFM)'!AE151,IF(INDEX!$H$17=2,'LA34 (Disadv - TOTSPEC)'!AE151))</f>
        <v>3</v>
      </c>
      <c r="AF152" s="39">
        <f>IF(INDEX!$H$17=1,'LA33 (Disadv - SFM)'!AF151,IF(INDEX!$H$17=2,'LA34 (Disadv - TOTSPEC)'!AF151))</f>
        <v>11</v>
      </c>
      <c r="AG152" s="39">
        <f>IF(INDEX!$H$17=1,'LA33 (Disadv - SFM)'!AG151,IF(INDEX!$H$17=2,'LA34 (Disadv - TOTSPEC)'!AG151))</f>
        <v>3</v>
      </c>
      <c r="AH152" s="39">
        <f>IF(INDEX!$H$17=1,'LA33 (Disadv - SFM)'!AH151,IF(INDEX!$H$17=2,'LA34 (Disadv - TOTSPEC)'!AH151))</f>
        <v>4</v>
      </c>
      <c r="AI152" s="39">
        <f>IF(INDEX!$H$17=1,'LA33 (Disadv - SFM)'!AI151,IF(INDEX!$H$17=2,'LA34 (Disadv - TOTSPEC)'!AI151))</f>
        <v>1</v>
      </c>
      <c r="AJ152" s="39">
        <f>IF(INDEX!$H$17=1,'LA33 (Disadv - SFM)'!AJ151,IF(INDEX!$H$17=2,'LA34 (Disadv - TOTSPEC)'!AJ151))</f>
        <v>1</v>
      </c>
      <c r="AK152" s="39">
        <f>IF(INDEX!$H$17=1,'LA33 (Disadv - SFM)'!AK151,IF(INDEX!$H$17=2,'LA34 (Disadv - TOTSPEC)'!AK151))</f>
        <v>1</v>
      </c>
    </row>
    <row r="153" spans="1:37" s="41" customFormat="1" ht="11.25" x14ac:dyDescent="0.2">
      <c r="A153" s="5"/>
      <c r="B153" s="100"/>
      <c r="C153" s="5"/>
      <c r="D153" s="80"/>
      <c r="E153" s="39" t="str">
        <f>IF(INDEX!$H$17=1,'LA33 (Disadv - SFM)'!E152,IF(INDEX!$H$17=2,'LA34 (Disadv - TOTSPEC)'!E152))</f>
        <v/>
      </c>
      <c r="F153" s="39" t="str">
        <f>IF(INDEX!$H$17=1,'LA33 (Disadv - SFM)'!F152,IF(INDEX!$H$17=2,'LA34 (Disadv - TOTSPEC)'!F152))</f>
        <v/>
      </c>
      <c r="G153" s="39" t="str">
        <f>IF(INDEX!$H$17=1,'LA33 (Disadv - SFM)'!G152,IF(INDEX!$H$17=2,'LA34 (Disadv - TOTSPEC)'!G152))</f>
        <v/>
      </c>
      <c r="H153" s="39" t="str">
        <f>IF(INDEX!$H$17=1,'LA33 (Disadv - SFM)'!H152,IF(INDEX!$H$17=2,'LA34 (Disadv - TOTSPEC)'!H152))</f>
        <v/>
      </c>
      <c r="I153" s="39" t="str">
        <f>IF(INDEX!$H$17=1,'LA33 (Disadv - SFM)'!I152,IF(INDEX!$H$17=2,'LA34 (Disadv - TOTSPEC)'!I152))</f>
        <v/>
      </c>
      <c r="J153" s="39" t="str">
        <f>IF(INDEX!$H$17=1,'LA33 (Disadv - SFM)'!J152,IF(INDEX!$H$17=2,'LA34 (Disadv - TOTSPEC)'!J152))</f>
        <v/>
      </c>
      <c r="K153" s="39" t="str">
        <f>IF(INDEX!$H$17=1,'LA33 (Disadv - SFM)'!K152,IF(INDEX!$H$17=2,'LA34 (Disadv - TOTSPEC)'!K152))</f>
        <v/>
      </c>
      <c r="L153" s="39" t="str">
        <f>IF(INDEX!$H$17=1,'LA33 (Disadv - SFM)'!L152,IF(INDEX!$H$17=2,'LA34 (Disadv - TOTSPEC)'!L152))</f>
        <v/>
      </c>
      <c r="M153" s="39" t="str">
        <f>IF(INDEX!$H$17=1,'LA33 (Disadv - SFM)'!M152,IF(INDEX!$H$17=2,'LA34 (Disadv - TOTSPEC)'!M152))</f>
        <v/>
      </c>
      <c r="N153" s="39" t="str">
        <f>IF(INDEX!$H$17=1,'LA33 (Disadv - SFM)'!N152,IF(INDEX!$H$17=2,'LA34 (Disadv - TOTSPEC)'!N152))</f>
        <v/>
      </c>
      <c r="O153" s="39" t="str">
        <f>IF(INDEX!$H$17=1,'LA33 (Disadv - SFM)'!O152,IF(INDEX!$H$17=2,'LA34 (Disadv - TOTSPEC)'!O152))</f>
        <v/>
      </c>
      <c r="P153" s="39" t="str">
        <f>IF(INDEX!$H$17=1,'LA33 (Disadv - SFM)'!P152,IF(INDEX!$H$17=2,'LA34 (Disadv - TOTSPEC)'!P152))</f>
        <v/>
      </c>
      <c r="Q153" s="39" t="str">
        <f>IF(INDEX!$H$17=1,'LA33 (Disadv - SFM)'!Q152,IF(INDEX!$H$17=2,'LA34 (Disadv - TOTSPEC)'!Q152))</f>
        <v/>
      </c>
      <c r="R153" s="39" t="str">
        <f>IF(INDEX!$H$17=1,'LA33 (Disadv - SFM)'!R152,IF(INDEX!$H$17=2,'LA34 (Disadv - TOTSPEC)'!R152))</f>
        <v/>
      </c>
      <c r="S153" s="39" t="str">
        <f>IF(INDEX!$H$17=1,'LA33 (Disadv - SFM)'!S152,IF(INDEX!$H$17=2,'LA34 (Disadv - TOTSPEC)'!S152))</f>
        <v/>
      </c>
      <c r="T153" s="39" t="str">
        <f>IF(INDEX!$H$17=1,'LA33 (Disadv - SFM)'!T152,IF(INDEX!$H$17=2,'LA34 (Disadv - TOTSPEC)'!T152))</f>
        <v/>
      </c>
      <c r="U153" s="39" t="str">
        <f>IF(INDEX!$H$17=1,'LA33 (Disadv - SFM)'!U152,IF(INDEX!$H$17=2,'LA34 (Disadv - TOTSPEC)'!U152))</f>
        <v/>
      </c>
      <c r="V153" s="39" t="str">
        <f>IF(INDEX!$H$17=1,'LA33 (Disadv - SFM)'!V152,IF(INDEX!$H$17=2,'LA34 (Disadv - TOTSPEC)'!V152))</f>
        <v/>
      </c>
      <c r="W153" s="39" t="str">
        <f>IF(INDEX!$H$17=1,'LA33 (Disadv - SFM)'!W152,IF(INDEX!$H$17=2,'LA34 (Disadv - TOTSPEC)'!W152))</f>
        <v/>
      </c>
      <c r="X153" s="39" t="str">
        <f>IF(INDEX!$H$17=1,'LA33 (Disadv - SFM)'!X152,IF(INDEX!$H$17=2,'LA34 (Disadv - TOTSPEC)'!X152))</f>
        <v/>
      </c>
      <c r="Y153" s="39" t="str">
        <f>IF(INDEX!$H$17=1,'LA33 (Disadv - SFM)'!Y152,IF(INDEX!$H$17=2,'LA34 (Disadv - TOTSPEC)'!Y152))</f>
        <v/>
      </c>
      <c r="Z153" s="39" t="str">
        <f>IF(INDEX!$H$17=1,'LA33 (Disadv - SFM)'!Z152,IF(INDEX!$H$17=2,'LA34 (Disadv - TOTSPEC)'!Z152))</f>
        <v/>
      </c>
      <c r="AA153" s="39" t="str">
        <f>IF(INDEX!$H$17=1,'LA33 (Disadv - SFM)'!AA152,IF(INDEX!$H$17=2,'LA34 (Disadv - TOTSPEC)'!AA152))</f>
        <v/>
      </c>
      <c r="AB153" s="39" t="str">
        <f>IF(INDEX!$H$17=1,'LA33 (Disadv - SFM)'!AB152,IF(INDEX!$H$17=2,'LA34 (Disadv - TOTSPEC)'!AB152))</f>
        <v/>
      </c>
      <c r="AC153" s="39" t="str">
        <f>IF(INDEX!$H$17=1,'LA33 (Disadv - SFM)'!AC152,IF(INDEX!$H$17=2,'LA34 (Disadv - TOTSPEC)'!AC152))</f>
        <v/>
      </c>
      <c r="AD153" s="39" t="str">
        <f>IF(INDEX!$H$17=1,'LA33 (Disadv - SFM)'!AD152,IF(INDEX!$H$17=2,'LA34 (Disadv - TOTSPEC)'!AD152))</f>
        <v/>
      </c>
      <c r="AE153" s="39" t="str">
        <f>IF(INDEX!$H$17=1,'LA33 (Disadv - SFM)'!AE152,IF(INDEX!$H$17=2,'LA34 (Disadv - TOTSPEC)'!AE152))</f>
        <v/>
      </c>
      <c r="AF153" s="39" t="str">
        <f>IF(INDEX!$H$17=1,'LA33 (Disadv - SFM)'!AF152,IF(INDEX!$H$17=2,'LA34 (Disadv - TOTSPEC)'!AF152))</f>
        <v/>
      </c>
      <c r="AG153" s="39" t="str">
        <f>IF(INDEX!$H$17=1,'LA33 (Disadv - SFM)'!AG152,IF(INDEX!$H$17=2,'LA34 (Disadv - TOTSPEC)'!AG152))</f>
        <v/>
      </c>
      <c r="AH153" s="39" t="str">
        <f>IF(INDEX!$H$17=1,'LA33 (Disadv - SFM)'!AH152,IF(INDEX!$H$17=2,'LA34 (Disadv - TOTSPEC)'!AH152))</f>
        <v/>
      </c>
      <c r="AI153" s="39" t="str">
        <f>IF(INDEX!$H$17=1,'LA33 (Disadv - SFM)'!AI152,IF(INDEX!$H$17=2,'LA34 (Disadv - TOTSPEC)'!AI152))</f>
        <v/>
      </c>
      <c r="AJ153" s="39" t="str">
        <f>IF(INDEX!$H$17=1,'LA33 (Disadv - SFM)'!AJ152,IF(INDEX!$H$17=2,'LA34 (Disadv - TOTSPEC)'!AJ152))</f>
        <v/>
      </c>
      <c r="AK153" s="39" t="str">
        <f>IF(INDEX!$H$17=1,'LA33 (Disadv - SFM)'!AK152,IF(INDEX!$H$17=2,'LA34 (Disadv - TOTSPEC)'!AK152))</f>
        <v/>
      </c>
    </row>
    <row r="154" spans="1:37" s="48" customFormat="1" ht="11.25" x14ac:dyDescent="0.2">
      <c r="A154" s="102" t="s">
        <v>450</v>
      </c>
      <c r="B154" s="86" t="s">
        <v>451</v>
      </c>
      <c r="C154" s="99" t="s">
        <v>156</v>
      </c>
      <c r="D154" s="93"/>
      <c r="E154" s="39">
        <f>IF(INDEX!$H$17=1,'LA33 (Disadv - SFM)'!E153,IF(INDEX!$H$17=2,'LA34 (Disadv - TOTSPEC)'!E153))</f>
        <v>13075</v>
      </c>
      <c r="F154" s="39">
        <f>IF(INDEX!$H$17=1,'LA33 (Disadv - SFM)'!F153,IF(INDEX!$H$17=2,'LA34 (Disadv - TOTSPEC)'!F153))</f>
        <v>10480</v>
      </c>
      <c r="G154" s="39">
        <f>IF(INDEX!$H$17=1,'LA33 (Disadv - SFM)'!G153,IF(INDEX!$H$17=2,'LA34 (Disadv - TOTSPEC)'!G153))</f>
        <v>23555</v>
      </c>
      <c r="H154" s="39">
        <f>IF(INDEX!$H$17=1,'LA33 (Disadv - SFM)'!H153,IF(INDEX!$H$17=2,'LA34 (Disadv - TOTSPEC)'!H153))</f>
        <v>91</v>
      </c>
      <c r="I154" s="39">
        <f>IF(INDEX!$H$17=1,'LA33 (Disadv - SFM)'!I153,IF(INDEX!$H$17=2,'LA34 (Disadv - TOTSPEC)'!I153))</f>
        <v>94</v>
      </c>
      <c r="J154" s="39">
        <f>IF(INDEX!$H$17=1,'LA33 (Disadv - SFM)'!J153,IF(INDEX!$H$17=2,'LA34 (Disadv - TOTSPEC)'!J153))</f>
        <v>92</v>
      </c>
      <c r="K154" s="39">
        <f>IF(INDEX!$H$17=1,'LA33 (Disadv - SFM)'!K153,IF(INDEX!$H$17=2,'LA34 (Disadv - TOTSPEC)'!K153))</f>
        <v>2</v>
      </c>
      <c r="L154" s="39">
        <f>IF(INDEX!$H$17=1,'LA33 (Disadv - SFM)'!L153,IF(INDEX!$H$17=2,'LA34 (Disadv - TOTSPEC)'!L153))</f>
        <v>2</v>
      </c>
      <c r="M154" s="39">
        <f>IF(INDEX!$H$17=1,'LA33 (Disadv - SFM)'!M153,IF(INDEX!$H$17=2,'LA34 (Disadv - TOTSPEC)'!M153))</f>
        <v>2</v>
      </c>
      <c r="N154" s="39">
        <f>IF(INDEX!$H$17=1,'LA33 (Disadv - SFM)'!N153,IF(INDEX!$H$17=2,'LA34 (Disadv - TOTSPEC)'!N153))</f>
        <v>89</v>
      </c>
      <c r="O154" s="39">
        <f>IF(INDEX!$H$17=1,'LA33 (Disadv - SFM)'!O153,IF(INDEX!$H$17=2,'LA34 (Disadv - TOTSPEC)'!O153))</f>
        <v>94</v>
      </c>
      <c r="P154" s="39">
        <f>IF(INDEX!$H$17=1,'LA33 (Disadv - SFM)'!P153,IF(INDEX!$H$17=2,'LA34 (Disadv - TOTSPEC)'!P153))</f>
        <v>91</v>
      </c>
      <c r="Q154" s="39">
        <f>IF(INDEX!$H$17=1,'LA33 (Disadv - SFM)'!Q153,IF(INDEX!$H$17=2,'LA34 (Disadv - TOTSPEC)'!Q153))</f>
        <v>31</v>
      </c>
      <c r="R154" s="39">
        <f>IF(INDEX!$H$17=1,'LA33 (Disadv - SFM)'!R153,IF(INDEX!$H$17=2,'LA34 (Disadv - TOTSPEC)'!R153))</f>
        <v>21</v>
      </c>
      <c r="S154" s="39">
        <f>IF(INDEX!$H$17=1,'LA33 (Disadv - SFM)'!S153,IF(INDEX!$H$17=2,'LA34 (Disadv - TOTSPEC)'!S153))</f>
        <v>27</v>
      </c>
      <c r="T154" s="39">
        <f>IF(INDEX!$H$17=1,'LA33 (Disadv - SFM)'!T153,IF(INDEX!$H$17=2,'LA34 (Disadv - TOTSPEC)'!T153))</f>
        <v>43</v>
      </c>
      <c r="U154" s="39">
        <f>IF(INDEX!$H$17=1,'LA33 (Disadv - SFM)'!U153,IF(INDEX!$H$17=2,'LA34 (Disadv - TOTSPEC)'!U153))</f>
        <v>57</v>
      </c>
      <c r="V154" s="39">
        <f>IF(INDEX!$H$17=1,'LA33 (Disadv - SFM)'!V153,IF(INDEX!$H$17=2,'LA34 (Disadv - TOTSPEC)'!V153))</f>
        <v>49</v>
      </c>
      <c r="W154" s="39">
        <f>IF(INDEX!$H$17=1,'LA33 (Disadv - SFM)'!W153,IF(INDEX!$H$17=2,'LA34 (Disadv - TOTSPEC)'!W153))</f>
        <v>15</v>
      </c>
      <c r="X154" s="39">
        <f>IF(INDEX!$H$17=1,'LA33 (Disadv - SFM)'!X153,IF(INDEX!$H$17=2,'LA34 (Disadv - TOTSPEC)'!X153))</f>
        <v>15</v>
      </c>
      <c r="Y154" s="39">
        <f>IF(INDEX!$H$17=1,'LA33 (Disadv - SFM)'!Y153,IF(INDEX!$H$17=2,'LA34 (Disadv - TOTSPEC)'!Y153))</f>
        <v>15</v>
      </c>
      <c r="Z154" s="39">
        <f>IF(INDEX!$H$17=1,'LA33 (Disadv - SFM)'!Z153,IF(INDEX!$H$17=2,'LA34 (Disadv - TOTSPEC)'!Z153))</f>
        <v>1</v>
      </c>
      <c r="AA154" s="39">
        <f>IF(INDEX!$H$17=1,'LA33 (Disadv - SFM)'!AA153,IF(INDEX!$H$17=2,'LA34 (Disadv - TOTSPEC)'!AA153))</f>
        <v>1</v>
      </c>
      <c r="AB154" s="39">
        <f>IF(INDEX!$H$17=1,'LA33 (Disadv - SFM)'!AB153,IF(INDEX!$H$17=2,'LA34 (Disadv - TOTSPEC)'!AB153))</f>
        <v>1</v>
      </c>
      <c r="AC154" s="39">
        <f>IF(INDEX!$H$17=1,'LA33 (Disadv - SFM)'!AC153,IF(INDEX!$H$17=2,'LA34 (Disadv - TOTSPEC)'!AC153))</f>
        <v>1</v>
      </c>
      <c r="AD154" s="39">
        <f>IF(INDEX!$H$17=1,'LA33 (Disadv - SFM)'!AD153,IF(INDEX!$H$17=2,'LA34 (Disadv - TOTSPEC)'!AD153))</f>
        <v>1</v>
      </c>
      <c r="AE154" s="39">
        <f>IF(INDEX!$H$17=1,'LA33 (Disadv - SFM)'!AE153,IF(INDEX!$H$17=2,'LA34 (Disadv - TOTSPEC)'!AE153))</f>
        <v>1</v>
      </c>
      <c r="AF154" s="39">
        <f>IF(INDEX!$H$17=1,'LA33 (Disadv - SFM)'!AF153,IF(INDEX!$H$17=2,'LA34 (Disadv - TOTSPEC)'!AF153))</f>
        <v>7</v>
      </c>
      <c r="AG154" s="39">
        <f>IF(INDEX!$H$17=1,'LA33 (Disadv - SFM)'!AG153,IF(INDEX!$H$17=2,'LA34 (Disadv - TOTSPEC)'!AG153))</f>
        <v>4</v>
      </c>
      <c r="AH154" s="39">
        <f>IF(INDEX!$H$17=1,'LA33 (Disadv - SFM)'!AH153,IF(INDEX!$H$17=2,'LA34 (Disadv - TOTSPEC)'!AH153))</f>
        <v>6</v>
      </c>
      <c r="AI154" s="39">
        <f>IF(INDEX!$H$17=1,'LA33 (Disadv - SFM)'!AI153,IF(INDEX!$H$17=2,'LA34 (Disadv - TOTSPEC)'!AI153))</f>
        <v>2</v>
      </c>
      <c r="AJ154" s="39">
        <f>IF(INDEX!$H$17=1,'LA33 (Disadv - SFM)'!AJ153,IF(INDEX!$H$17=2,'LA34 (Disadv - TOTSPEC)'!AJ153))</f>
        <v>2</v>
      </c>
      <c r="AK154" s="39">
        <f>IF(INDEX!$H$17=1,'LA33 (Disadv - SFM)'!AK153,IF(INDEX!$H$17=2,'LA34 (Disadv - TOTSPEC)'!AK153))</f>
        <v>2</v>
      </c>
    </row>
    <row r="155" spans="1:37" s="41" customFormat="1" ht="11.25" x14ac:dyDescent="0.2">
      <c r="A155" s="101"/>
      <c r="B155" s="100"/>
      <c r="C155" s="96"/>
      <c r="D155" s="80"/>
      <c r="E155" s="39" t="str">
        <f>IF(INDEX!$H$17=1,'LA33 (Disadv - SFM)'!E154,IF(INDEX!$H$17=2,'LA34 (Disadv - TOTSPEC)'!E154))</f>
        <v/>
      </c>
      <c r="F155" s="39" t="str">
        <f>IF(INDEX!$H$17=1,'LA33 (Disadv - SFM)'!F154,IF(INDEX!$H$17=2,'LA34 (Disadv - TOTSPEC)'!F154))</f>
        <v/>
      </c>
      <c r="G155" s="39" t="str">
        <f>IF(INDEX!$H$17=1,'LA33 (Disadv - SFM)'!G154,IF(INDEX!$H$17=2,'LA34 (Disadv - TOTSPEC)'!G154))</f>
        <v/>
      </c>
      <c r="H155" s="39" t="str">
        <f>IF(INDEX!$H$17=1,'LA33 (Disadv - SFM)'!H154,IF(INDEX!$H$17=2,'LA34 (Disadv - TOTSPEC)'!H154))</f>
        <v/>
      </c>
      <c r="I155" s="39" t="str">
        <f>IF(INDEX!$H$17=1,'LA33 (Disadv - SFM)'!I154,IF(INDEX!$H$17=2,'LA34 (Disadv - TOTSPEC)'!I154))</f>
        <v/>
      </c>
      <c r="J155" s="39" t="str">
        <f>IF(INDEX!$H$17=1,'LA33 (Disadv - SFM)'!J154,IF(INDEX!$H$17=2,'LA34 (Disadv - TOTSPEC)'!J154))</f>
        <v/>
      </c>
      <c r="K155" s="39" t="str">
        <f>IF(INDEX!$H$17=1,'LA33 (Disadv - SFM)'!K154,IF(INDEX!$H$17=2,'LA34 (Disadv - TOTSPEC)'!K154))</f>
        <v/>
      </c>
      <c r="L155" s="39" t="str">
        <f>IF(INDEX!$H$17=1,'LA33 (Disadv - SFM)'!L154,IF(INDEX!$H$17=2,'LA34 (Disadv - TOTSPEC)'!L154))</f>
        <v/>
      </c>
      <c r="M155" s="39" t="str">
        <f>IF(INDEX!$H$17=1,'LA33 (Disadv - SFM)'!M154,IF(INDEX!$H$17=2,'LA34 (Disadv - TOTSPEC)'!M154))</f>
        <v/>
      </c>
      <c r="N155" s="39" t="str">
        <f>IF(INDEX!$H$17=1,'LA33 (Disadv - SFM)'!N154,IF(INDEX!$H$17=2,'LA34 (Disadv - TOTSPEC)'!N154))</f>
        <v/>
      </c>
      <c r="O155" s="39" t="str">
        <f>IF(INDEX!$H$17=1,'LA33 (Disadv - SFM)'!O154,IF(INDEX!$H$17=2,'LA34 (Disadv - TOTSPEC)'!O154))</f>
        <v/>
      </c>
      <c r="P155" s="39" t="str">
        <f>IF(INDEX!$H$17=1,'LA33 (Disadv - SFM)'!P154,IF(INDEX!$H$17=2,'LA34 (Disadv - TOTSPEC)'!P154))</f>
        <v/>
      </c>
      <c r="Q155" s="39" t="str">
        <f>IF(INDEX!$H$17=1,'LA33 (Disadv - SFM)'!Q154,IF(INDEX!$H$17=2,'LA34 (Disadv - TOTSPEC)'!Q154))</f>
        <v/>
      </c>
      <c r="R155" s="39" t="str">
        <f>IF(INDEX!$H$17=1,'LA33 (Disadv - SFM)'!R154,IF(INDEX!$H$17=2,'LA34 (Disadv - TOTSPEC)'!R154))</f>
        <v/>
      </c>
      <c r="S155" s="39" t="str">
        <f>IF(INDEX!$H$17=1,'LA33 (Disadv - SFM)'!S154,IF(INDEX!$H$17=2,'LA34 (Disadv - TOTSPEC)'!S154))</f>
        <v/>
      </c>
      <c r="T155" s="39" t="str">
        <f>IF(INDEX!$H$17=1,'LA33 (Disadv - SFM)'!T154,IF(INDEX!$H$17=2,'LA34 (Disadv - TOTSPEC)'!T154))</f>
        <v/>
      </c>
      <c r="U155" s="39" t="str">
        <f>IF(INDEX!$H$17=1,'LA33 (Disadv - SFM)'!U154,IF(INDEX!$H$17=2,'LA34 (Disadv - TOTSPEC)'!U154))</f>
        <v/>
      </c>
      <c r="V155" s="39" t="str">
        <f>IF(INDEX!$H$17=1,'LA33 (Disadv - SFM)'!V154,IF(INDEX!$H$17=2,'LA34 (Disadv - TOTSPEC)'!V154))</f>
        <v/>
      </c>
      <c r="W155" s="39" t="str">
        <f>IF(INDEX!$H$17=1,'LA33 (Disadv - SFM)'!W154,IF(INDEX!$H$17=2,'LA34 (Disadv - TOTSPEC)'!W154))</f>
        <v/>
      </c>
      <c r="X155" s="39" t="str">
        <f>IF(INDEX!$H$17=1,'LA33 (Disadv - SFM)'!X154,IF(INDEX!$H$17=2,'LA34 (Disadv - TOTSPEC)'!X154))</f>
        <v/>
      </c>
      <c r="Y155" s="39" t="str">
        <f>IF(INDEX!$H$17=1,'LA33 (Disadv - SFM)'!Y154,IF(INDEX!$H$17=2,'LA34 (Disadv - TOTSPEC)'!Y154))</f>
        <v/>
      </c>
      <c r="Z155" s="39" t="str">
        <f>IF(INDEX!$H$17=1,'LA33 (Disadv - SFM)'!Z154,IF(INDEX!$H$17=2,'LA34 (Disadv - TOTSPEC)'!Z154))</f>
        <v/>
      </c>
      <c r="AA155" s="39" t="str">
        <f>IF(INDEX!$H$17=1,'LA33 (Disadv - SFM)'!AA154,IF(INDEX!$H$17=2,'LA34 (Disadv - TOTSPEC)'!AA154))</f>
        <v/>
      </c>
      <c r="AB155" s="39" t="str">
        <f>IF(INDEX!$H$17=1,'LA33 (Disadv - SFM)'!AB154,IF(INDEX!$H$17=2,'LA34 (Disadv - TOTSPEC)'!AB154))</f>
        <v/>
      </c>
      <c r="AC155" s="39" t="str">
        <f>IF(INDEX!$H$17=1,'LA33 (Disadv - SFM)'!AC154,IF(INDEX!$H$17=2,'LA34 (Disadv - TOTSPEC)'!AC154))</f>
        <v/>
      </c>
      <c r="AD155" s="39" t="str">
        <f>IF(INDEX!$H$17=1,'LA33 (Disadv - SFM)'!AD154,IF(INDEX!$H$17=2,'LA34 (Disadv - TOTSPEC)'!AD154))</f>
        <v/>
      </c>
      <c r="AE155" s="39" t="str">
        <f>IF(INDEX!$H$17=1,'LA33 (Disadv - SFM)'!AE154,IF(INDEX!$H$17=2,'LA34 (Disadv - TOTSPEC)'!AE154))</f>
        <v/>
      </c>
      <c r="AF155" s="39" t="str">
        <f>IF(INDEX!$H$17=1,'LA33 (Disadv - SFM)'!AF154,IF(INDEX!$H$17=2,'LA34 (Disadv - TOTSPEC)'!AF154))</f>
        <v/>
      </c>
      <c r="AG155" s="39" t="str">
        <f>IF(INDEX!$H$17=1,'LA33 (Disadv - SFM)'!AG154,IF(INDEX!$H$17=2,'LA34 (Disadv - TOTSPEC)'!AG154))</f>
        <v/>
      </c>
      <c r="AH155" s="39" t="str">
        <f>IF(INDEX!$H$17=1,'LA33 (Disadv - SFM)'!AH154,IF(INDEX!$H$17=2,'LA34 (Disadv - TOTSPEC)'!AH154))</f>
        <v/>
      </c>
      <c r="AI155" s="39" t="str">
        <f>IF(INDEX!$H$17=1,'LA33 (Disadv - SFM)'!AI154,IF(INDEX!$H$17=2,'LA34 (Disadv - TOTSPEC)'!AI154))</f>
        <v/>
      </c>
      <c r="AJ155" s="39" t="str">
        <f>IF(INDEX!$H$17=1,'LA33 (Disadv - SFM)'!AJ154,IF(INDEX!$H$17=2,'LA34 (Disadv - TOTSPEC)'!AJ154))</f>
        <v/>
      </c>
      <c r="AK155" s="39" t="str">
        <f>IF(INDEX!$H$17=1,'LA33 (Disadv - SFM)'!AK154,IF(INDEX!$H$17=2,'LA34 (Disadv - TOTSPEC)'!AK154))</f>
        <v/>
      </c>
    </row>
    <row r="156" spans="1:37" s="41" customFormat="1" ht="11.25" x14ac:dyDescent="0.2">
      <c r="A156" s="5" t="s">
        <v>452</v>
      </c>
      <c r="B156" s="100">
        <v>202</v>
      </c>
      <c r="C156" s="5" t="s">
        <v>155</v>
      </c>
      <c r="D156" s="80" t="s">
        <v>156</v>
      </c>
      <c r="E156" s="39">
        <f>IF(INDEX!$H$17=1,'LA33 (Disadv - SFM)'!E155,IF(INDEX!$H$17=2,'LA34 (Disadv - TOTSPEC)'!E155))</f>
        <v>775</v>
      </c>
      <c r="F156" s="39">
        <f>IF(INDEX!$H$17=1,'LA33 (Disadv - SFM)'!F155,IF(INDEX!$H$17=2,'LA34 (Disadv - TOTSPEC)'!F155))</f>
        <v>595</v>
      </c>
      <c r="G156" s="39">
        <f>IF(INDEX!$H$17=1,'LA33 (Disadv - SFM)'!G155,IF(INDEX!$H$17=2,'LA34 (Disadv - TOTSPEC)'!G155))</f>
        <v>1370</v>
      </c>
      <c r="H156" s="39">
        <f>IF(INDEX!$H$17=1,'LA33 (Disadv - SFM)'!H155,IF(INDEX!$H$17=2,'LA34 (Disadv - TOTSPEC)'!H155))</f>
        <v>89</v>
      </c>
      <c r="I156" s="39">
        <f>IF(INDEX!$H$17=1,'LA33 (Disadv - SFM)'!I155,IF(INDEX!$H$17=2,'LA34 (Disadv - TOTSPEC)'!I155))</f>
        <v>95</v>
      </c>
      <c r="J156" s="39">
        <f>IF(INDEX!$H$17=1,'LA33 (Disadv - SFM)'!J155,IF(INDEX!$H$17=2,'LA34 (Disadv - TOTSPEC)'!J155))</f>
        <v>91</v>
      </c>
      <c r="K156" s="39">
        <f>IF(INDEX!$H$17=1,'LA33 (Disadv - SFM)'!K155,IF(INDEX!$H$17=2,'LA34 (Disadv - TOTSPEC)'!K155))</f>
        <v>3</v>
      </c>
      <c r="L156" s="39">
        <f>IF(INDEX!$H$17=1,'LA33 (Disadv - SFM)'!L155,IF(INDEX!$H$17=2,'LA34 (Disadv - TOTSPEC)'!L155))</f>
        <v>1</v>
      </c>
      <c r="M156" s="39">
        <f>IF(INDEX!$H$17=1,'LA33 (Disadv - SFM)'!M155,IF(INDEX!$H$17=2,'LA34 (Disadv - TOTSPEC)'!M155))</f>
        <v>2</v>
      </c>
      <c r="N156" s="39">
        <f>IF(INDEX!$H$17=1,'LA33 (Disadv - SFM)'!N155,IF(INDEX!$H$17=2,'LA34 (Disadv - TOTSPEC)'!N155))</f>
        <v>86</v>
      </c>
      <c r="O156" s="39">
        <f>IF(INDEX!$H$17=1,'LA33 (Disadv - SFM)'!O155,IF(INDEX!$H$17=2,'LA34 (Disadv - TOTSPEC)'!O155))</f>
        <v>93</v>
      </c>
      <c r="P156" s="39">
        <f>IF(INDEX!$H$17=1,'LA33 (Disadv - SFM)'!P155,IF(INDEX!$H$17=2,'LA34 (Disadv - TOTSPEC)'!P155))</f>
        <v>89</v>
      </c>
      <c r="Q156" s="39">
        <f>IF(INDEX!$H$17=1,'LA33 (Disadv - SFM)'!Q155,IF(INDEX!$H$17=2,'LA34 (Disadv - TOTSPEC)'!Q155))</f>
        <v>23</v>
      </c>
      <c r="R156" s="39">
        <f>IF(INDEX!$H$17=1,'LA33 (Disadv - SFM)'!R155,IF(INDEX!$H$17=2,'LA34 (Disadv - TOTSPEC)'!R155))</f>
        <v>12</v>
      </c>
      <c r="S156" s="39">
        <f>IF(INDEX!$H$17=1,'LA33 (Disadv - SFM)'!S155,IF(INDEX!$H$17=2,'LA34 (Disadv - TOTSPEC)'!S155))</f>
        <v>18</v>
      </c>
      <c r="T156" s="39">
        <f>IF(INDEX!$H$17=1,'LA33 (Disadv - SFM)'!T155,IF(INDEX!$H$17=2,'LA34 (Disadv - TOTSPEC)'!T155))</f>
        <v>59</v>
      </c>
      <c r="U156" s="39">
        <f>IF(INDEX!$H$17=1,'LA33 (Disadv - SFM)'!U155,IF(INDEX!$H$17=2,'LA34 (Disadv - TOTSPEC)'!U155))</f>
        <v>75</v>
      </c>
      <c r="V156" s="39">
        <f>IF(INDEX!$H$17=1,'LA33 (Disadv - SFM)'!V155,IF(INDEX!$H$17=2,'LA34 (Disadv - TOTSPEC)'!V155))</f>
        <v>66</v>
      </c>
      <c r="W156" s="39">
        <f>IF(INDEX!$H$17=1,'LA33 (Disadv - SFM)'!W155,IF(INDEX!$H$17=2,'LA34 (Disadv - TOTSPEC)'!W155))</f>
        <v>3</v>
      </c>
      <c r="X156" s="39">
        <f>IF(INDEX!$H$17=1,'LA33 (Disadv - SFM)'!X155,IF(INDEX!$H$17=2,'LA34 (Disadv - TOTSPEC)'!X155))</f>
        <v>5</v>
      </c>
      <c r="Y156" s="39">
        <f>IF(INDEX!$H$17=1,'LA33 (Disadv - SFM)'!Y155,IF(INDEX!$H$17=2,'LA34 (Disadv - TOTSPEC)'!Y155))</f>
        <v>4</v>
      </c>
      <c r="Z156" s="39">
        <f>IF(INDEX!$H$17=1,'LA33 (Disadv - SFM)'!Z155,IF(INDEX!$H$17=2,'LA34 (Disadv - TOTSPEC)'!Z155))</f>
        <v>1</v>
      </c>
      <c r="AA156" s="39">
        <f>IF(INDEX!$H$17=1,'LA33 (Disadv - SFM)'!AA155,IF(INDEX!$H$17=2,'LA34 (Disadv - TOTSPEC)'!AA155))</f>
        <v>1</v>
      </c>
      <c r="AB156" s="39">
        <f>IF(INDEX!$H$17=1,'LA33 (Disadv - SFM)'!AB155,IF(INDEX!$H$17=2,'LA34 (Disadv - TOTSPEC)'!AB155))</f>
        <v>1</v>
      </c>
      <c r="AC156" s="39">
        <f>IF(INDEX!$H$17=1,'LA33 (Disadv - SFM)'!AC155,IF(INDEX!$H$17=2,'LA34 (Disadv - TOTSPEC)'!AC155))</f>
        <v>3</v>
      </c>
      <c r="AD156" s="39">
        <f>IF(INDEX!$H$17=1,'LA33 (Disadv - SFM)'!AD155,IF(INDEX!$H$17=2,'LA34 (Disadv - TOTSPEC)'!AD155))</f>
        <v>1</v>
      </c>
      <c r="AE156" s="39">
        <f>IF(INDEX!$H$17=1,'LA33 (Disadv - SFM)'!AE155,IF(INDEX!$H$17=2,'LA34 (Disadv - TOTSPEC)'!AE155))</f>
        <v>2</v>
      </c>
      <c r="AF156" s="39">
        <f>IF(INDEX!$H$17=1,'LA33 (Disadv - SFM)'!AF155,IF(INDEX!$H$17=2,'LA34 (Disadv - TOTSPEC)'!AF155))</f>
        <v>10</v>
      </c>
      <c r="AG156" s="39">
        <f>IF(INDEX!$H$17=1,'LA33 (Disadv - SFM)'!AG155,IF(INDEX!$H$17=2,'LA34 (Disadv - TOTSPEC)'!AG155))</f>
        <v>4</v>
      </c>
      <c r="AH156" s="39">
        <f>IF(INDEX!$H$17=1,'LA33 (Disadv - SFM)'!AH155,IF(INDEX!$H$17=2,'LA34 (Disadv - TOTSPEC)'!AH155))</f>
        <v>7</v>
      </c>
      <c r="AI156" s="39">
        <f>IF(INDEX!$H$17=1,'LA33 (Disadv - SFM)'!AI155,IF(INDEX!$H$17=2,'LA34 (Disadv - TOTSPEC)'!AI155))</f>
        <v>1</v>
      </c>
      <c r="AJ156" s="39">
        <f>IF(INDEX!$H$17=1,'LA33 (Disadv - SFM)'!AJ155,IF(INDEX!$H$17=2,'LA34 (Disadv - TOTSPEC)'!AJ155))</f>
        <v>2</v>
      </c>
      <c r="AK156" s="39">
        <f>IF(INDEX!$H$17=1,'LA33 (Disadv - SFM)'!AK155,IF(INDEX!$H$17=2,'LA34 (Disadv - TOTSPEC)'!AK155))</f>
        <v>1</v>
      </c>
    </row>
    <row r="157" spans="1:37" s="41" customFormat="1" ht="11.25" x14ac:dyDescent="0.2">
      <c r="A157" s="101" t="s">
        <v>453</v>
      </c>
      <c r="B157" s="100">
        <v>201</v>
      </c>
      <c r="C157" s="5" t="s">
        <v>160</v>
      </c>
      <c r="D157" s="80" t="s">
        <v>156</v>
      </c>
      <c r="E157" s="39" t="str">
        <f>IF(INDEX!$H$17=1,'LA33 (Disadv - SFM)'!E156,IF(INDEX!$H$17=2,'LA34 (Disadv - TOTSPEC)'!E156))</f>
        <v>.</v>
      </c>
      <c r="F157" s="39" t="str">
        <f>IF(INDEX!$H$17=1,'LA33 (Disadv - SFM)'!F156,IF(INDEX!$H$17=2,'LA34 (Disadv - TOTSPEC)'!F156))</f>
        <v>.</v>
      </c>
      <c r="G157" s="39" t="str">
        <f>IF(INDEX!$H$17=1,'LA33 (Disadv - SFM)'!G156,IF(INDEX!$H$17=2,'LA34 (Disadv - TOTSPEC)'!G156))</f>
        <v>.</v>
      </c>
      <c r="H157" s="39" t="str">
        <f>IF(INDEX!$H$17=1,'LA33 (Disadv - SFM)'!H156,IF(INDEX!$H$17=2,'LA34 (Disadv - TOTSPEC)'!H156))</f>
        <v>.</v>
      </c>
      <c r="I157" s="39" t="str">
        <f>IF(INDEX!$H$17=1,'LA33 (Disadv - SFM)'!I156,IF(INDEX!$H$17=2,'LA34 (Disadv - TOTSPEC)'!I156))</f>
        <v>.</v>
      </c>
      <c r="J157" s="39" t="str">
        <f>IF(INDEX!$H$17=1,'LA33 (Disadv - SFM)'!J156,IF(INDEX!$H$17=2,'LA34 (Disadv - TOTSPEC)'!J156))</f>
        <v>.</v>
      </c>
      <c r="K157" s="39" t="str">
        <f>IF(INDEX!$H$17=1,'LA33 (Disadv - SFM)'!K156,IF(INDEX!$H$17=2,'LA34 (Disadv - TOTSPEC)'!K156))</f>
        <v>.</v>
      </c>
      <c r="L157" s="39" t="str">
        <f>IF(INDEX!$H$17=1,'LA33 (Disadv - SFM)'!L156,IF(INDEX!$H$17=2,'LA34 (Disadv - TOTSPEC)'!L156))</f>
        <v>.</v>
      </c>
      <c r="M157" s="39" t="str">
        <f>IF(INDEX!$H$17=1,'LA33 (Disadv - SFM)'!M156,IF(INDEX!$H$17=2,'LA34 (Disadv - TOTSPEC)'!M156))</f>
        <v>.</v>
      </c>
      <c r="N157" s="39" t="str">
        <f>IF(INDEX!$H$17=1,'LA33 (Disadv - SFM)'!N156,IF(INDEX!$H$17=2,'LA34 (Disadv - TOTSPEC)'!N156))</f>
        <v>.</v>
      </c>
      <c r="O157" s="39" t="str">
        <f>IF(INDEX!$H$17=1,'LA33 (Disadv - SFM)'!O156,IF(INDEX!$H$17=2,'LA34 (Disadv - TOTSPEC)'!O156))</f>
        <v>.</v>
      </c>
      <c r="P157" s="39" t="str">
        <f>IF(INDEX!$H$17=1,'LA33 (Disadv - SFM)'!P156,IF(INDEX!$H$17=2,'LA34 (Disadv - TOTSPEC)'!P156))</f>
        <v>.</v>
      </c>
      <c r="Q157" s="39" t="str">
        <f>IF(INDEX!$H$17=1,'LA33 (Disadv - SFM)'!Q156,IF(INDEX!$H$17=2,'LA34 (Disadv - TOTSPEC)'!Q156))</f>
        <v>.</v>
      </c>
      <c r="R157" s="39" t="str">
        <f>IF(INDEX!$H$17=1,'LA33 (Disadv - SFM)'!R156,IF(INDEX!$H$17=2,'LA34 (Disadv - TOTSPEC)'!R156))</f>
        <v>.</v>
      </c>
      <c r="S157" s="39" t="str">
        <f>IF(INDEX!$H$17=1,'LA33 (Disadv - SFM)'!S156,IF(INDEX!$H$17=2,'LA34 (Disadv - TOTSPEC)'!S156))</f>
        <v>.</v>
      </c>
      <c r="T157" s="39" t="str">
        <f>IF(INDEX!$H$17=1,'LA33 (Disadv - SFM)'!T156,IF(INDEX!$H$17=2,'LA34 (Disadv - TOTSPEC)'!T156))</f>
        <v>.</v>
      </c>
      <c r="U157" s="39" t="str">
        <f>IF(INDEX!$H$17=1,'LA33 (Disadv - SFM)'!U156,IF(INDEX!$H$17=2,'LA34 (Disadv - TOTSPEC)'!U156))</f>
        <v>.</v>
      </c>
      <c r="V157" s="39" t="str">
        <f>IF(INDEX!$H$17=1,'LA33 (Disadv - SFM)'!V156,IF(INDEX!$H$17=2,'LA34 (Disadv - TOTSPEC)'!V156))</f>
        <v>.</v>
      </c>
      <c r="W157" s="39" t="str">
        <f>IF(INDEX!$H$17=1,'LA33 (Disadv - SFM)'!W156,IF(INDEX!$H$17=2,'LA34 (Disadv - TOTSPEC)'!W156))</f>
        <v>.</v>
      </c>
      <c r="X157" s="39" t="str">
        <f>IF(INDEX!$H$17=1,'LA33 (Disadv - SFM)'!X156,IF(INDEX!$H$17=2,'LA34 (Disadv - TOTSPEC)'!X156))</f>
        <v>.</v>
      </c>
      <c r="Y157" s="39" t="str">
        <f>IF(INDEX!$H$17=1,'LA33 (Disadv - SFM)'!Y156,IF(INDEX!$H$17=2,'LA34 (Disadv - TOTSPEC)'!Y156))</f>
        <v>.</v>
      </c>
      <c r="Z157" s="39" t="str">
        <f>IF(INDEX!$H$17=1,'LA33 (Disadv - SFM)'!Z156,IF(INDEX!$H$17=2,'LA34 (Disadv - TOTSPEC)'!Z156))</f>
        <v>.</v>
      </c>
      <c r="AA157" s="39" t="str">
        <f>IF(INDEX!$H$17=1,'LA33 (Disadv - SFM)'!AA156,IF(INDEX!$H$17=2,'LA34 (Disadv - TOTSPEC)'!AA156))</f>
        <v>.</v>
      </c>
      <c r="AB157" s="39" t="str">
        <f>IF(INDEX!$H$17=1,'LA33 (Disadv - SFM)'!AB156,IF(INDEX!$H$17=2,'LA34 (Disadv - TOTSPEC)'!AB156))</f>
        <v>.</v>
      </c>
      <c r="AC157" s="39" t="str">
        <f>IF(INDEX!$H$17=1,'LA33 (Disadv - SFM)'!AC156,IF(INDEX!$H$17=2,'LA34 (Disadv - TOTSPEC)'!AC156))</f>
        <v>.</v>
      </c>
      <c r="AD157" s="39" t="str">
        <f>IF(INDEX!$H$17=1,'LA33 (Disadv - SFM)'!AD156,IF(INDEX!$H$17=2,'LA34 (Disadv - TOTSPEC)'!AD156))</f>
        <v>.</v>
      </c>
      <c r="AE157" s="39" t="str">
        <f>IF(INDEX!$H$17=1,'LA33 (Disadv - SFM)'!AE156,IF(INDEX!$H$17=2,'LA34 (Disadv - TOTSPEC)'!AE156))</f>
        <v>.</v>
      </c>
      <c r="AF157" s="39" t="str">
        <f>IF(INDEX!$H$17=1,'LA33 (Disadv - SFM)'!AF156,IF(INDEX!$H$17=2,'LA34 (Disadv - TOTSPEC)'!AF156))</f>
        <v>.</v>
      </c>
      <c r="AG157" s="39" t="str">
        <f>IF(INDEX!$H$17=1,'LA33 (Disadv - SFM)'!AG156,IF(INDEX!$H$17=2,'LA34 (Disadv - TOTSPEC)'!AG156))</f>
        <v>.</v>
      </c>
      <c r="AH157" s="39" t="str">
        <f>IF(INDEX!$H$17=1,'LA33 (Disadv - SFM)'!AH156,IF(INDEX!$H$17=2,'LA34 (Disadv - TOTSPEC)'!AH156))</f>
        <v>.</v>
      </c>
      <c r="AI157" s="39" t="str">
        <f>IF(INDEX!$H$17=1,'LA33 (Disadv - SFM)'!AI156,IF(INDEX!$H$17=2,'LA34 (Disadv - TOTSPEC)'!AI156))</f>
        <v>.</v>
      </c>
      <c r="AJ157" s="39" t="str">
        <f>IF(INDEX!$H$17=1,'LA33 (Disadv - SFM)'!AJ156,IF(INDEX!$H$17=2,'LA34 (Disadv - TOTSPEC)'!AJ156))</f>
        <v>.</v>
      </c>
      <c r="AK157" s="39" t="str">
        <f>IF(INDEX!$H$17=1,'LA33 (Disadv - SFM)'!AK156,IF(INDEX!$H$17=2,'LA34 (Disadv - TOTSPEC)'!AK156))</f>
        <v>.</v>
      </c>
    </row>
    <row r="158" spans="1:37" s="41" customFormat="1" ht="11.25" x14ac:dyDescent="0.2">
      <c r="A158" s="5" t="s">
        <v>455</v>
      </c>
      <c r="B158" s="100">
        <v>204</v>
      </c>
      <c r="C158" s="5" t="s">
        <v>190</v>
      </c>
      <c r="D158" s="80" t="s">
        <v>156</v>
      </c>
      <c r="E158" s="39">
        <f>IF(INDEX!$H$17=1,'LA33 (Disadv - SFM)'!E157,IF(INDEX!$H$17=2,'LA34 (Disadv - TOTSPEC)'!E157))</f>
        <v>955</v>
      </c>
      <c r="F158" s="39">
        <f>IF(INDEX!$H$17=1,'LA33 (Disadv - SFM)'!F157,IF(INDEX!$H$17=2,'LA34 (Disadv - TOTSPEC)'!F157))</f>
        <v>825</v>
      </c>
      <c r="G158" s="39">
        <f>IF(INDEX!$H$17=1,'LA33 (Disadv - SFM)'!G157,IF(INDEX!$H$17=2,'LA34 (Disadv - TOTSPEC)'!G157))</f>
        <v>1780</v>
      </c>
      <c r="H158" s="39">
        <f>IF(INDEX!$H$17=1,'LA33 (Disadv - SFM)'!H157,IF(INDEX!$H$17=2,'LA34 (Disadv - TOTSPEC)'!H157))</f>
        <v>91</v>
      </c>
      <c r="I158" s="39">
        <f>IF(INDEX!$H$17=1,'LA33 (Disadv - SFM)'!I157,IF(INDEX!$H$17=2,'LA34 (Disadv - TOTSPEC)'!I157))</f>
        <v>94</v>
      </c>
      <c r="J158" s="39">
        <f>IF(INDEX!$H$17=1,'LA33 (Disadv - SFM)'!J157,IF(INDEX!$H$17=2,'LA34 (Disadv - TOTSPEC)'!J157))</f>
        <v>92</v>
      </c>
      <c r="K158" s="39">
        <f>IF(INDEX!$H$17=1,'LA33 (Disadv - SFM)'!K157,IF(INDEX!$H$17=2,'LA34 (Disadv - TOTSPEC)'!K157))</f>
        <v>2</v>
      </c>
      <c r="L158" s="39">
        <f>IF(INDEX!$H$17=1,'LA33 (Disadv - SFM)'!L157,IF(INDEX!$H$17=2,'LA34 (Disadv - TOTSPEC)'!L157))</f>
        <v>2</v>
      </c>
      <c r="M158" s="39">
        <f>IF(INDEX!$H$17=1,'LA33 (Disadv - SFM)'!M157,IF(INDEX!$H$17=2,'LA34 (Disadv - TOTSPEC)'!M157))</f>
        <v>2</v>
      </c>
      <c r="N158" s="39">
        <f>IF(INDEX!$H$17=1,'LA33 (Disadv - SFM)'!N157,IF(INDEX!$H$17=2,'LA34 (Disadv - TOTSPEC)'!N157))</f>
        <v>89</v>
      </c>
      <c r="O158" s="39">
        <f>IF(INDEX!$H$17=1,'LA33 (Disadv - SFM)'!O157,IF(INDEX!$H$17=2,'LA34 (Disadv - TOTSPEC)'!O157))</f>
        <v>94</v>
      </c>
      <c r="P158" s="39">
        <f>IF(INDEX!$H$17=1,'LA33 (Disadv - SFM)'!P157,IF(INDEX!$H$17=2,'LA34 (Disadv - TOTSPEC)'!P157))</f>
        <v>91</v>
      </c>
      <c r="Q158" s="39">
        <f>IF(INDEX!$H$17=1,'LA33 (Disadv - SFM)'!Q157,IF(INDEX!$H$17=2,'LA34 (Disadv - TOTSPEC)'!Q157))</f>
        <v>31</v>
      </c>
      <c r="R158" s="39">
        <f>IF(INDEX!$H$17=1,'LA33 (Disadv - SFM)'!R157,IF(INDEX!$H$17=2,'LA34 (Disadv - TOTSPEC)'!R157))</f>
        <v>25</v>
      </c>
      <c r="S158" s="39">
        <f>IF(INDEX!$H$17=1,'LA33 (Disadv - SFM)'!S157,IF(INDEX!$H$17=2,'LA34 (Disadv - TOTSPEC)'!S157))</f>
        <v>28</v>
      </c>
      <c r="T158" s="39">
        <f>IF(INDEX!$H$17=1,'LA33 (Disadv - SFM)'!T157,IF(INDEX!$H$17=2,'LA34 (Disadv - TOTSPEC)'!T157))</f>
        <v>46</v>
      </c>
      <c r="U158" s="39">
        <f>IF(INDEX!$H$17=1,'LA33 (Disadv - SFM)'!U157,IF(INDEX!$H$17=2,'LA34 (Disadv - TOTSPEC)'!U157))</f>
        <v>58</v>
      </c>
      <c r="V158" s="39">
        <f>IF(INDEX!$H$17=1,'LA33 (Disadv - SFM)'!V157,IF(INDEX!$H$17=2,'LA34 (Disadv - TOTSPEC)'!V157))</f>
        <v>52</v>
      </c>
      <c r="W158" s="39" t="str">
        <f>IF(INDEX!$H$17=1,'LA33 (Disadv - SFM)'!W157,IF(INDEX!$H$17=2,'LA34 (Disadv - TOTSPEC)'!W157))</f>
        <v>x</v>
      </c>
      <c r="X158" s="39" t="str">
        <f>IF(INDEX!$H$17=1,'LA33 (Disadv - SFM)'!X157,IF(INDEX!$H$17=2,'LA34 (Disadv - TOTSPEC)'!X157))</f>
        <v>x</v>
      </c>
      <c r="Y158" s="39">
        <f>IF(INDEX!$H$17=1,'LA33 (Disadv - SFM)'!Y157,IF(INDEX!$H$17=2,'LA34 (Disadv - TOTSPEC)'!Y157))</f>
        <v>11</v>
      </c>
      <c r="Z158" s="39" t="str">
        <f>IF(INDEX!$H$17=1,'LA33 (Disadv - SFM)'!Z157,IF(INDEX!$H$17=2,'LA34 (Disadv - TOTSPEC)'!Z157))</f>
        <v>x</v>
      </c>
      <c r="AA158" s="39" t="str">
        <f>IF(INDEX!$H$17=1,'LA33 (Disadv - SFM)'!AA157,IF(INDEX!$H$17=2,'LA34 (Disadv - TOTSPEC)'!AA157))</f>
        <v>x</v>
      </c>
      <c r="AB158" s="39" t="str">
        <f>IF(INDEX!$H$17=1,'LA33 (Disadv - SFM)'!AB157,IF(INDEX!$H$17=2,'LA34 (Disadv - TOTSPEC)'!AB157))</f>
        <v>-</v>
      </c>
      <c r="AC158" s="39">
        <f>IF(INDEX!$H$17=1,'LA33 (Disadv - SFM)'!AC157,IF(INDEX!$H$17=2,'LA34 (Disadv - TOTSPEC)'!AC157))</f>
        <v>1</v>
      </c>
      <c r="AD158" s="39" t="str">
        <f>IF(INDEX!$H$17=1,'LA33 (Disadv - SFM)'!AD157,IF(INDEX!$H$17=2,'LA34 (Disadv - TOTSPEC)'!AD157))</f>
        <v>-</v>
      </c>
      <c r="AE158" s="39">
        <f>IF(INDEX!$H$17=1,'LA33 (Disadv - SFM)'!AE157,IF(INDEX!$H$17=2,'LA34 (Disadv - TOTSPEC)'!AE157))</f>
        <v>1</v>
      </c>
      <c r="AF158" s="39">
        <f>IF(INDEX!$H$17=1,'LA33 (Disadv - SFM)'!AF157,IF(INDEX!$H$17=2,'LA34 (Disadv - TOTSPEC)'!AF157))</f>
        <v>7</v>
      </c>
      <c r="AG158" s="39">
        <f>IF(INDEX!$H$17=1,'LA33 (Disadv - SFM)'!AG157,IF(INDEX!$H$17=2,'LA34 (Disadv - TOTSPEC)'!AG157))</f>
        <v>4</v>
      </c>
      <c r="AH158" s="39">
        <f>IF(INDEX!$H$17=1,'LA33 (Disadv - SFM)'!AH157,IF(INDEX!$H$17=2,'LA34 (Disadv - TOTSPEC)'!AH157))</f>
        <v>5</v>
      </c>
      <c r="AI158" s="39">
        <f>IF(INDEX!$H$17=1,'LA33 (Disadv - SFM)'!AI157,IF(INDEX!$H$17=2,'LA34 (Disadv - TOTSPEC)'!AI157))</f>
        <v>3</v>
      </c>
      <c r="AJ158" s="39">
        <f>IF(INDEX!$H$17=1,'LA33 (Disadv - SFM)'!AJ157,IF(INDEX!$H$17=2,'LA34 (Disadv - TOTSPEC)'!AJ157))</f>
        <v>2</v>
      </c>
      <c r="AK158" s="39">
        <f>IF(INDEX!$H$17=1,'LA33 (Disadv - SFM)'!AK157,IF(INDEX!$H$17=2,'LA34 (Disadv - TOTSPEC)'!AK157))</f>
        <v>3</v>
      </c>
    </row>
    <row r="159" spans="1:37" s="41" customFormat="1" ht="11.25" x14ac:dyDescent="0.2">
      <c r="A159" s="5" t="s">
        <v>456</v>
      </c>
      <c r="B159" s="100">
        <v>205</v>
      </c>
      <c r="C159" s="5" t="s">
        <v>192</v>
      </c>
      <c r="D159" s="80" t="s">
        <v>156</v>
      </c>
      <c r="E159" s="39">
        <f>IF(INDEX!$H$17=1,'LA33 (Disadv - SFM)'!E158,IF(INDEX!$H$17=2,'LA34 (Disadv - TOTSPEC)'!E158))</f>
        <v>460</v>
      </c>
      <c r="F159" s="39">
        <f>IF(INDEX!$H$17=1,'LA33 (Disadv - SFM)'!F158,IF(INDEX!$H$17=2,'LA34 (Disadv - TOTSPEC)'!F158))</f>
        <v>590</v>
      </c>
      <c r="G159" s="39">
        <f>IF(INDEX!$H$17=1,'LA33 (Disadv - SFM)'!G158,IF(INDEX!$H$17=2,'LA34 (Disadv - TOTSPEC)'!G158))</f>
        <v>1050</v>
      </c>
      <c r="H159" s="39">
        <f>IF(INDEX!$H$17=1,'LA33 (Disadv - SFM)'!H158,IF(INDEX!$H$17=2,'LA34 (Disadv - TOTSPEC)'!H158))</f>
        <v>89</v>
      </c>
      <c r="I159" s="39">
        <f>IF(INDEX!$H$17=1,'LA33 (Disadv - SFM)'!I158,IF(INDEX!$H$17=2,'LA34 (Disadv - TOTSPEC)'!I158))</f>
        <v>95</v>
      </c>
      <c r="J159" s="39">
        <f>IF(INDEX!$H$17=1,'LA33 (Disadv - SFM)'!J158,IF(INDEX!$H$17=2,'LA34 (Disadv - TOTSPEC)'!J158))</f>
        <v>92</v>
      </c>
      <c r="K159" s="39">
        <f>IF(INDEX!$H$17=1,'LA33 (Disadv - SFM)'!K158,IF(INDEX!$H$17=2,'LA34 (Disadv - TOTSPEC)'!K158))</f>
        <v>1</v>
      </c>
      <c r="L159" s="39">
        <f>IF(INDEX!$H$17=1,'LA33 (Disadv - SFM)'!L158,IF(INDEX!$H$17=2,'LA34 (Disadv - TOTSPEC)'!L158))</f>
        <v>1</v>
      </c>
      <c r="M159" s="39">
        <f>IF(INDEX!$H$17=1,'LA33 (Disadv - SFM)'!M158,IF(INDEX!$H$17=2,'LA34 (Disadv - TOTSPEC)'!M158))</f>
        <v>1</v>
      </c>
      <c r="N159" s="39">
        <f>IF(INDEX!$H$17=1,'LA33 (Disadv - SFM)'!N158,IF(INDEX!$H$17=2,'LA34 (Disadv - TOTSPEC)'!N158))</f>
        <v>88</v>
      </c>
      <c r="O159" s="39">
        <f>IF(INDEX!$H$17=1,'LA33 (Disadv - SFM)'!O158,IF(INDEX!$H$17=2,'LA34 (Disadv - TOTSPEC)'!O158))</f>
        <v>94</v>
      </c>
      <c r="P159" s="39">
        <f>IF(INDEX!$H$17=1,'LA33 (Disadv - SFM)'!P158,IF(INDEX!$H$17=2,'LA34 (Disadv - TOTSPEC)'!P158))</f>
        <v>91</v>
      </c>
      <c r="Q159" s="39">
        <f>IF(INDEX!$H$17=1,'LA33 (Disadv - SFM)'!Q158,IF(INDEX!$H$17=2,'LA34 (Disadv - TOTSPEC)'!Q158))</f>
        <v>27</v>
      </c>
      <c r="R159" s="39">
        <f>IF(INDEX!$H$17=1,'LA33 (Disadv - SFM)'!R158,IF(INDEX!$H$17=2,'LA34 (Disadv - TOTSPEC)'!R158))</f>
        <v>17</v>
      </c>
      <c r="S159" s="39">
        <f>IF(INDEX!$H$17=1,'LA33 (Disadv - SFM)'!S158,IF(INDEX!$H$17=2,'LA34 (Disadv - TOTSPEC)'!S158))</f>
        <v>21</v>
      </c>
      <c r="T159" s="39">
        <f>IF(INDEX!$H$17=1,'LA33 (Disadv - SFM)'!T158,IF(INDEX!$H$17=2,'LA34 (Disadv - TOTSPEC)'!T158))</f>
        <v>56</v>
      </c>
      <c r="U159" s="39">
        <f>IF(INDEX!$H$17=1,'LA33 (Disadv - SFM)'!U158,IF(INDEX!$H$17=2,'LA34 (Disadv - TOTSPEC)'!U158))</f>
        <v>72</v>
      </c>
      <c r="V159" s="39">
        <f>IF(INDEX!$H$17=1,'LA33 (Disadv - SFM)'!V158,IF(INDEX!$H$17=2,'LA34 (Disadv - TOTSPEC)'!V158))</f>
        <v>65</v>
      </c>
      <c r="W159" s="39" t="str">
        <f>IF(INDEX!$H$17=1,'LA33 (Disadv - SFM)'!W158,IF(INDEX!$H$17=2,'LA34 (Disadv - TOTSPEC)'!W158))</f>
        <v>x</v>
      </c>
      <c r="X159" s="39" t="str">
        <f>IF(INDEX!$H$17=1,'LA33 (Disadv - SFM)'!X158,IF(INDEX!$H$17=2,'LA34 (Disadv - TOTSPEC)'!X158))</f>
        <v>x</v>
      </c>
      <c r="Y159" s="39">
        <f>IF(INDEX!$H$17=1,'LA33 (Disadv - SFM)'!Y158,IF(INDEX!$H$17=2,'LA34 (Disadv - TOTSPEC)'!Y158))</f>
        <v>4</v>
      </c>
      <c r="Z159" s="39" t="str">
        <f>IF(INDEX!$H$17=1,'LA33 (Disadv - SFM)'!Z158,IF(INDEX!$H$17=2,'LA34 (Disadv - TOTSPEC)'!Z158))</f>
        <v>x</v>
      </c>
      <c r="AA159" s="39" t="str">
        <f>IF(INDEX!$H$17=1,'LA33 (Disadv - SFM)'!AA158,IF(INDEX!$H$17=2,'LA34 (Disadv - TOTSPEC)'!AA158))</f>
        <v>x</v>
      </c>
      <c r="AB159" s="39">
        <f>IF(INDEX!$H$17=1,'LA33 (Disadv - SFM)'!AB158,IF(INDEX!$H$17=2,'LA34 (Disadv - TOTSPEC)'!AB158))</f>
        <v>1</v>
      </c>
      <c r="AC159" s="39">
        <f>IF(INDEX!$H$17=1,'LA33 (Disadv - SFM)'!AC158,IF(INDEX!$H$17=2,'LA34 (Disadv - TOTSPEC)'!AC158))</f>
        <v>1</v>
      </c>
      <c r="AD159" s="39">
        <f>IF(INDEX!$H$17=1,'LA33 (Disadv - SFM)'!AD158,IF(INDEX!$H$17=2,'LA34 (Disadv - TOTSPEC)'!AD158))</f>
        <v>1</v>
      </c>
      <c r="AE159" s="39">
        <f>IF(INDEX!$H$17=1,'LA33 (Disadv - SFM)'!AE158,IF(INDEX!$H$17=2,'LA34 (Disadv - TOTSPEC)'!AE158))</f>
        <v>1</v>
      </c>
      <c r="AF159" s="39">
        <f>IF(INDEX!$H$17=1,'LA33 (Disadv - SFM)'!AF158,IF(INDEX!$H$17=2,'LA34 (Disadv - TOTSPEC)'!AF158))</f>
        <v>8</v>
      </c>
      <c r="AG159" s="39">
        <f>IF(INDEX!$H$17=1,'LA33 (Disadv - SFM)'!AG158,IF(INDEX!$H$17=2,'LA34 (Disadv - TOTSPEC)'!AG158))</f>
        <v>3</v>
      </c>
      <c r="AH159" s="39">
        <f>IF(INDEX!$H$17=1,'LA33 (Disadv - SFM)'!AH158,IF(INDEX!$H$17=2,'LA34 (Disadv - TOTSPEC)'!AH158))</f>
        <v>5</v>
      </c>
      <c r="AI159" s="39">
        <f>IF(INDEX!$H$17=1,'LA33 (Disadv - SFM)'!AI158,IF(INDEX!$H$17=2,'LA34 (Disadv - TOTSPEC)'!AI158))</f>
        <v>3</v>
      </c>
      <c r="AJ159" s="39">
        <f>IF(INDEX!$H$17=1,'LA33 (Disadv - SFM)'!AJ158,IF(INDEX!$H$17=2,'LA34 (Disadv - TOTSPEC)'!AJ158))</f>
        <v>2</v>
      </c>
      <c r="AK159" s="39">
        <f>IF(INDEX!$H$17=1,'LA33 (Disadv - SFM)'!AK158,IF(INDEX!$H$17=2,'LA34 (Disadv - TOTSPEC)'!AK158))</f>
        <v>2</v>
      </c>
    </row>
    <row r="160" spans="1:37" s="41" customFormat="1" ht="11.25" x14ac:dyDescent="0.2">
      <c r="A160" s="5" t="s">
        <v>457</v>
      </c>
      <c r="B160" s="100">
        <v>309</v>
      </c>
      <c r="C160" s="5" t="s">
        <v>194</v>
      </c>
      <c r="D160" s="80" t="s">
        <v>156</v>
      </c>
      <c r="E160" s="39">
        <f>IF(INDEX!$H$17=1,'LA33 (Disadv - SFM)'!E159,IF(INDEX!$H$17=2,'LA34 (Disadv - TOTSPEC)'!E159))</f>
        <v>1080</v>
      </c>
      <c r="F160" s="39">
        <f>IF(INDEX!$H$17=1,'LA33 (Disadv - SFM)'!F159,IF(INDEX!$H$17=2,'LA34 (Disadv - TOTSPEC)'!F159))</f>
        <v>975</v>
      </c>
      <c r="G160" s="39">
        <f>IF(INDEX!$H$17=1,'LA33 (Disadv - SFM)'!G159,IF(INDEX!$H$17=2,'LA34 (Disadv - TOTSPEC)'!G159))</f>
        <v>2055</v>
      </c>
      <c r="H160" s="39">
        <f>IF(INDEX!$H$17=1,'LA33 (Disadv - SFM)'!H159,IF(INDEX!$H$17=2,'LA34 (Disadv - TOTSPEC)'!H159))</f>
        <v>89</v>
      </c>
      <c r="I160" s="39">
        <f>IF(INDEX!$H$17=1,'LA33 (Disadv - SFM)'!I159,IF(INDEX!$H$17=2,'LA34 (Disadv - TOTSPEC)'!I159))</f>
        <v>94</v>
      </c>
      <c r="J160" s="39">
        <f>IF(INDEX!$H$17=1,'LA33 (Disadv - SFM)'!J159,IF(INDEX!$H$17=2,'LA34 (Disadv - TOTSPEC)'!J159))</f>
        <v>92</v>
      </c>
      <c r="K160" s="39">
        <f>IF(INDEX!$H$17=1,'LA33 (Disadv - SFM)'!K159,IF(INDEX!$H$17=2,'LA34 (Disadv - TOTSPEC)'!K159))</f>
        <v>1</v>
      </c>
      <c r="L160" s="39">
        <f>IF(INDEX!$H$17=1,'LA33 (Disadv - SFM)'!L159,IF(INDEX!$H$17=2,'LA34 (Disadv - TOTSPEC)'!L159))</f>
        <v>1</v>
      </c>
      <c r="M160" s="39">
        <f>IF(INDEX!$H$17=1,'LA33 (Disadv - SFM)'!M159,IF(INDEX!$H$17=2,'LA34 (Disadv - TOTSPEC)'!M159))</f>
        <v>1</v>
      </c>
      <c r="N160" s="39">
        <f>IF(INDEX!$H$17=1,'LA33 (Disadv - SFM)'!N159,IF(INDEX!$H$17=2,'LA34 (Disadv - TOTSPEC)'!N159))</f>
        <v>89</v>
      </c>
      <c r="O160" s="39">
        <f>IF(INDEX!$H$17=1,'LA33 (Disadv - SFM)'!O159,IF(INDEX!$H$17=2,'LA34 (Disadv - TOTSPEC)'!O159))</f>
        <v>93</v>
      </c>
      <c r="P160" s="39">
        <f>IF(INDEX!$H$17=1,'LA33 (Disadv - SFM)'!P159,IF(INDEX!$H$17=2,'LA34 (Disadv - TOTSPEC)'!P159))</f>
        <v>91</v>
      </c>
      <c r="Q160" s="39">
        <f>IF(INDEX!$H$17=1,'LA33 (Disadv - SFM)'!Q159,IF(INDEX!$H$17=2,'LA34 (Disadv - TOTSPEC)'!Q159))</f>
        <v>38</v>
      </c>
      <c r="R160" s="39">
        <f>IF(INDEX!$H$17=1,'LA33 (Disadv - SFM)'!R159,IF(INDEX!$H$17=2,'LA34 (Disadv - TOTSPEC)'!R159))</f>
        <v>24</v>
      </c>
      <c r="S160" s="39">
        <f>IF(INDEX!$H$17=1,'LA33 (Disadv - SFM)'!S159,IF(INDEX!$H$17=2,'LA34 (Disadv - TOTSPEC)'!S159))</f>
        <v>31</v>
      </c>
      <c r="T160" s="39">
        <f>IF(INDEX!$H$17=1,'LA33 (Disadv - SFM)'!T159,IF(INDEX!$H$17=2,'LA34 (Disadv - TOTSPEC)'!T159))</f>
        <v>31</v>
      </c>
      <c r="U160" s="39">
        <f>IF(INDEX!$H$17=1,'LA33 (Disadv - SFM)'!U159,IF(INDEX!$H$17=2,'LA34 (Disadv - TOTSPEC)'!U159))</f>
        <v>53</v>
      </c>
      <c r="V160" s="39">
        <f>IF(INDEX!$H$17=1,'LA33 (Disadv - SFM)'!V159,IF(INDEX!$H$17=2,'LA34 (Disadv - TOTSPEC)'!V159))</f>
        <v>42</v>
      </c>
      <c r="W160" s="39">
        <f>IF(INDEX!$H$17=1,'LA33 (Disadv - SFM)'!W159,IF(INDEX!$H$17=2,'LA34 (Disadv - TOTSPEC)'!W159))</f>
        <v>19</v>
      </c>
      <c r="X160" s="39">
        <f>IF(INDEX!$H$17=1,'LA33 (Disadv - SFM)'!X159,IF(INDEX!$H$17=2,'LA34 (Disadv - TOTSPEC)'!X159))</f>
        <v>15</v>
      </c>
      <c r="Y160" s="39">
        <f>IF(INDEX!$H$17=1,'LA33 (Disadv - SFM)'!Y159,IF(INDEX!$H$17=2,'LA34 (Disadv - TOTSPEC)'!Y159))</f>
        <v>17</v>
      </c>
      <c r="Z160" s="39">
        <f>IF(INDEX!$H$17=1,'LA33 (Disadv - SFM)'!Z159,IF(INDEX!$H$17=2,'LA34 (Disadv - TOTSPEC)'!Z159))</f>
        <v>1</v>
      </c>
      <c r="AA160" s="39">
        <f>IF(INDEX!$H$17=1,'LA33 (Disadv - SFM)'!AA159,IF(INDEX!$H$17=2,'LA34 (Disadv - TOTSPEC)'!AA159))</f>
        <v>1</v>
      </c>
      <c r="AB160" s="39">
        <f>IF(INDEX!$H$17=1,'LA33 (Disadv - SFM)'!AB159,IF(INDEX!$H$17=2,'LA34 (Disadv - TOTSPEC)'!AB159))</f>
        <v>1</v>
      </c>
      <c r="AC160" s="39">
        <f>IF(INDEX!$H$17=1,'LA33 (Disadv - SFM)'!AC159,IF(INDEX!$H$17=2,'LA34 (Disadv - TOTSPEC)'!AC159))</f>
        <v>1</v>
      </c>
      <c r="AD160" s="39">
        <f>IF(INDEX!$H$17=1,'LA33 (Disadv - SFM)'!AD159,IF(INDEX!$H$17=2,'LA34 (Disadv - TOTSPEC)'!AD159))</f>
        <v>1</v>
      </c>
      <c r="AE160" s="39">
        <f>IF(INDEX!$H$17=1,'LA33 (Disadv - SFM)'!AE159,IF(INDEX!$H$17=2,'LA34 (Disadv - TOTSPEC)'!AE159))</f>
        <v>1</v>
      </c>
      <c r="AF160" s="39">
        <f>IF(INDEX!$H$17=1,'LA33 (Disadv - SFM)'!AF159,IF(INDEX!$H$17=2,'LA34 (Disadv - TOTSPEC)'!AF159))</f>
        <v>9</v>
      </c>
      <c r="AG160" s="39">
        <f>IF(INDEX!$H$17=1,'LA33 (Disadv - SFM)'!AG159,IF(INDEX!$H$17=2,'LA34 (Disadv - TOTSPEC)'!AG159))</f>
        <v>4</v>
      </c>
      <c r="AH160" s="39">
        <f>IF(INDEX!$H$17=1,'LA33 (Disadv - SFM)'!AH159,IF(INDEX!$H$17=2,'LA34 (Disadv - TOTSPEC)'!AH159))</f>
        <v>6</v>
      </c>
      <c r="AI160" s="39">
        <f>IF(INDEX!$H$17=1,'LA33 (Disadv - SFM)'!AI159,IF(INDEX!$H$17=2,'LA34 (Disadv - TOTSPEC)'!AI159))</f>
        <v>2</v>
      </c>
      <c r="AJ160" s="39">
        <f>IF(INDEX!$H$17=1,'LA33 (Disadv - SFM)'!AJ159,IF(INDEX!$H$17=2,'LA34 (Disadv - TOTSPEC)'!AJ159))</f>
        <v>2</v>
      </c>
      <c r="AK160" s="39">
        <f>IF(INDEX!$H$17=1,'LA33 (Disadv - SFM)'!AK159,IF(INDEX!$H$17=2,'LA34 (Disadv - TOTSPEC)'!AK159))</f>
        <v>2</v>
      </c>
    </row>
    <row r="161" spans="1:37" s="41" customFormat="1" ht="11.25" x14ac:dyDescent="0.2">
      <c r="A161" s="5" t="s">
        <v>458</v>
      </c>
      <c r="B161" s="100">
        <v>206</v>
      </c>
      <c r="C161" s="5" t="s">
        <v>204</v>
      </c>
      <c r="D161" s="80" t="s">
        <v>156</v>
      </c>
      <c r="E161" s="39">
        <f>IF(INDEX!$H$17=1,'LA33 (Disadv - SFM)'!E160,IF(INDEX!$H$17=2,'LA34 (Disadv - TOTSPEC)'!E160))</f>
        <v>930</v>
      </c>
      <c r="F161" s="39">
        <f>IF(INDEX!$H$17=1,'LA33 (Disadv - SFM)'!F160,IF(INDEX!$H$17=2,'LA34 (Disadv - TOTSPEC)'!F160))</f>
        <v>450</v>
      </c>
      <c r="G161" s="39">
        <f>IF(INDEX!$H$17=1,'LA33 (Disadv - SFM)'!G160,IF(INDEX!$H$17=2,'LA34 (Disadv - TOTSPEC)'!G160))</f>
        <v>1380</v>
      </c>
      <c r="H161" s="39">
        <f>IF(INDEX!$H$17=1,'LA33 (Disadv - SFM)'!H160,IF(INDEX!$H$17=2,'LA34 (Disadv - TOTSPEC)'!H160))</f>
        <v>92</v>
      </c>
      <c r="I161" s="39">
        <f>IF(INDEX!$H$17=1,'LA33 (Disadv - SFM)'!I160,IF(INDEX!$H$17=2,'LA34 (Disadv - TOTSPEC)'!I160))</f>
        <v>93</v>
      </c>
      <c r="J161" s="39">
        <f>IF(INDEX!$H$17=1,'LA33 (Disadv - SFM)'!J160,IF(INDEX!$H$17=2,'LA34 (Disadv - TOTSPEC)'!J160))</f>
        <v>92</v>
      </c>
      <c r="K161" s="39">
        <f>IF(INDEX!$H$17=1,'LA33 (Disadv - SFM)'!K160,IF(INDEX!$H$17=2,'LA34 (Disadv - TOTSPEC)'!K160))</f>
        <v>3</v>
      </c>
      <c r="L161" s="39">
        <f>IF(INDEX!$H$17=1,'LA33 (Disadv - SFM)'!L160,IF(INDEX!$H$17=2,'LA34 (Disadv - TOTSPEC)'!L160))</f>
        <v>3</v>
      </c>
      <c r="M161" s="39">
        <f>IF(INDEX!$H$17=1,'LA33 (Disadv - SFM)'!M160,IF(INDEX!$H$17=2,'LA34 (Disadv - TOTSPEC)'!M160))</f>
        <v>3</v>
      </c>
      <c r="N161" s="39">
        <f>IF(INDEX!$H$17=1,'LA33 (Disadv - SFM)'!N160,IF(INDEX!$H$17=2,'LA34 (Disadv - TOTSPEC)'!N160))</f>
        <v>90</v>
      </c>
      <c r="O161" s="39">
        <f>IF(INDEX!$H$17=1,'LA33 (Disadv - SFM)'!O160,IF(INDEX!$H$17=2,'LA34 (Disadv - TOTSPEC)'!O160))</f>
        <v>92</v>
      </c>
      <c r="P161" s="39">
        <f>IF(INDEX!$H$17=1,'LA33 (Disadv - SFM)'!P160,IF(INDEX!$H$17=2,'LA34 (Disadv - TOTSPEC)'!P160))</f>
        <v>90</v>
      </c>
      <c r="Q161" s="39">
        <f>IF(INDEX!$H$17=1,'LA33 (Disadv - SFM)'!Q160,IF(INDEX!$H$17=2,'LA34 (Disadv - TOTSPEC)'!Q160))</f>
        <v>46</v>
      </c>
      <c r="R161" s="39">
        <f>IF(INDEX!$H$17=1,'LA33 (Disadv - SFM)'!R160,IF(INDEX!$H$17=2,'LA34 (Disadv - TOTSPEC)'!R160))</f>
        <v>37</v>
      </c>
      <c r="S161" s="39">
        <f>IF(INDEX!$H$17=1,'LA33 (Disadv - SFM)'!S160,IF(INDEX!$H$17=2,'LA34 (Disadv - TOTSPEC)'!S160))</f>
        <v>43</v>
      </c>
      <c r="T161" s="39">
        <f>IF(INDEX!$H$17=1,'LA33 (Disadv - SFM)'!T160,IF(INDEX!$H$17=2,'LA34 (Disadv - TOTSPEC)'!T160))</f>
        <v>33</v>
      </c>
      <c r="U161" s="39">
        <f>IF(INDEX!$H$17=1,'LA33 (Disadv - SFM)'!U160,IF(INDEX!$H$17=2,'LA34 (Disadv - TOTSPEC)'!U160))</f>
        <v>40</v>
      </c>
      <c r="V161" s="39">
        <f>IF(INDEX!$H$17=1,'LA33 (Disadv - SFM)'!V160,IF(INDEX!$H$17=2,'LA34 (Disadv - TOTSPEC)'!V160))</f>
        <v>35</v>
      </c>
      <c r="W161" s="39" t="str">
        <f>IF(INDEX!$H$17=1,'LA33 (Disadv - SFM)'!W160,IF(INDEX!$H$17=2,'LA34 (Disadv - TOTSPEC)'!W160))</f>
        <v>x</v>
      </c>
      <c r="X161" s="39" t="str">
        <f>IF(INDEX!$H$17=1,'LA33 (Disadv - SFM)'!X160,IF(INDEX!$H$17=2,'LA34 (Disadv - TOTSPEC)'!X160))</f>
        <v>x</v>
      </c>
      <c r="Y161" s="39">
        <f>IF(INDEX!$H$17=1,'LA33 (Disadv - SFM)'!Y160,IF(INDEX!$H$17=2,'LA34 (Disadv - TOTSPEC)'!Y160))</f>
        <v>11</v>
      </c>
      <c r="Z161" s="39" t="str">
        <f>IF(INDEX!$H$17=1,'LA33 (Disadv - SFM)'!Z160,IF(INDEX!$H$17=2,'LA34 (Disadv - TOTSPEC)'!Z160))</f>
        <v>x</v>
      </c>
      <c r="AA161" s="39" t="str">
        <f>IF(INDEX!$H$17=1,'LA33 (Disadv - SFM)'!AA160,IF(INDEX!$H$17=2,'LA34 (Disadv - TOTSPEC)'!AA160))</f>
        <v>x</v>
      </c>
      <c r="AB161" s="39">
        <f>IF(INDEX!$H$17=1,'LA33 (Disadv - SFM)'!AB160,IF(INDEX!$H$17=2,'LA34 (Disadv - TOTSPEC)'!AB160))</f>
        <v>1</v>
      </c>
      <c r="AC161" s="39">
        <f>IF(INDEX!$H$17=1,'LA33 (Disadv - SFM)'!AC160,IF(INDEX!$H$17=2,'LA34 (Disadv - TOTSPEC)'!AC160))</f>
        <v>2</v>
      </c>
      <c r="AD161" s="39">
        <f>IF(INDEX!$H$17=1,'LA33 (Disadv - SFM)'!AD160,IF(INDEX!$H$17=2,'LA34 (Disadv - TOTSPEC)'!AD160))</f>
        <v>1</v>
      </c>
      <c r="AE161" s="39">
        <f>IF(INDEX!$H$17=1,'LA33 (Disadv - SFM)'!AE160,IF(INDEX!$H$17=2,'LA34 (Disadv - TOTSPEC)'!AE160))</f>
        <v>2</v>
      </c>
      <c r="AF161" s="39">
        <f>IF(INDEX!$H$17=1,'LA33 (Disadv - SFM)'!AF160,IF(INDEX!$H$17=2,'LA34 (Disadv - TOTSPEC)'!AF160))</f>
        <v>7</v>
      </c>
      <c r="AG161" s="39">
        <f>IF(INDEX!$H$17=1,'LA33 (Disadv - SFM)'!AG160,IF(INDEX!$H$17=2,'LA34 (Disadv - TOTSPEC)'!AG160))</f>
        <v>5</v>
      </c>
      <c r="AH161" s="39">
        <f>IF(INDEX!$H$17=1,'LA33 (Disadv - SFM)'!AH160,IF(INDEX!$H$17=2,'LA34 (Disadv - TOTSPEC)'!AH160))</f>
        <v>6</v>
      </c>
      <c r="AI161" s="39">
        <f>IF(INDEX!$H$17=1,'LA33 (Disadv - SFM)'!AI160,IF(INDEX!$H$17=2,'LA34 (Disadv - TOTSPEC)'!AI160))</f>
        <v>1</v>
      </c>
      <c r="AJ161" s="39">
        <f>IF(INDEX!$H$17=1,'LA33 (Disadv - SFM)'!AJ160,IF(INDEX!$H$17=2,'LA34 (Disadv - TOTSPEC)'!AJ160))</f>
        <v>2</v>
      </c>
      <c r="AK161" s="39">
        <f>IF(INDEX!$H$17=1,'LA33 (Disadv - SFM)'!AK160,IF(INDEX!$H$17=2,'LA34 (Disadv - TOTSPEC)'!AK160))</f>
        <v>1</v>
      </c>
    </row>
    <row r="162" spans="1:37" s="41" customFormat="1" ht="11.25" x14ac:dyDescent="0.2">
      <c r="A162" s="5" t="s">
        <v>459</v>
      </c>
      <c r="B162" s="100">
        <v>207</v>
      </c>
      <c r="C162" s="5" t="s">
        <v>205</v>
      </c>
      <c r="D162" s="80" t="s">
        <v>156</v>
      </c>
      <c r="E162" s="39">
        <f>IF(INDEX!$H$17=1,'LA33 (Disadv - SFM)'!E161,IF(INDEX!$H$17=2,'LA34 (Disadv - TOTSPEC)'!E161))</f>
        <v>340</v>
      </c>
      <c r="F162" s="39">
        <f>IF(INDEX!$H$17=1,'LA33 (Disadv - SFM)'!F161,IF(INDEX!$H$17=2,'LA34 (Disadv - TOTSPEC)'!F161))</f>
        <v>405</v>
      </c>
      <c r="G162" s="39">
        <f>IF(INDEX!$H$17=1,'LA33 (Disadv - SFM)'!G161,IF(INDEX!$H$17=2,'LA34 (Disadv - TOTSPEC)'!G161))</f>
        <v>740</v>
      </c>
      <c r="H162" s="39">
        <f>IF(INDEX!$H$17=1,'LA33 (Disadv - SFM)'!H161,IF(INDEX!$H$17=2,'LA34 (Disadv - TOTSPEC)'!H161))</f>
        <v>90</v>
      </c>
      <c r="I162" s="39">
        <f>IF(INDEX!$H$17=1,'LA33 (Disadv - SFM)'!I161,IF(INDEX!$H$17=2,'LA34 (Disadv - TOTSPEC)'!I161))</f>
        <v>93</v>
      </c>
      <c r="J162" s="39">
        <f>IF(INDEX!$H$17=1,'LA33 (Disadv - SFM)'!J161,IF(INDEX!$H$17=2,'LA34 (Disadv - TOTSPEC)'!J161))</f>
        <v>92</v>
      </c>
      <c r="K162" s="39">
        <f>IF(INDEX!$H$17=1,'LA33 (Disadv - SFM)'!K161,IF(INDEX!$H$17=2,'LA34 (Disadv - TOTSPEC)'!K161))</f>
        <v>4</v>
      </c>
      <c r="L162" s="39">
        <f>IF(INDEX!$H$17=1,'LA33 (Disadv - SFM)'!L161,IF(INDEX!$H$17=2,'LA34 (Disadv - TOTSPEC)'!L161))</f>
        <v>2</v>
      </c>
      <c r="M162" s="39">
        <f>IF(INDEX!$H$17=1,'LA33 (Disadv - SFM)'!M161,IF(INDEX!$H$17=2,'LA34 (Disadv - TOTSPEC)'!M161))</f>
        <v>3</v>
      </c>
      <c r="N162" s="39">
        <f>IF(INDEX!$H$17=1,'LA33 (Disadv - SFM)'!N161,IF(INDEX!$H$17=2,'LA34 (Disadv - TOTSPEC)'!N161))</f>
        <v>88</v>
      </c>
      <c r="O162" s="39">
        <f>IF(INDEX!$H$17=1,'LA33 (Disadv - SFM)'!O161,IF(INDEX!$H$17=2,'LA34 (Disadv - TOTSPEC)'!O161))</f>
        <v>91</v>
      </c>
      <c r="P162" s="39">
        <f>IF(INDEX!$H$17=1,'LA33 (Disadv - SFM)'!P161,IF(INDEX!$H$17=2,'LA34 (Disadv - TOTSPEC)'!P161))</f>
        <v>90</v>
      </c>
      <c r="Q162" s="39">
        <f>IF(INDEX!$H$17=1,'LA33 (Disadv - SFM)'!Q161,IF(INDEX!$H$17=2,'LA34 (Disadv - TOTSPEC)'!Q161))</f>
        <v>25</v>
      </c>
      <c r="R162" s="39">
        <f>IF(INDEX!$H$17=1,'LA33 (Disadv - SFM)'!R161,IF(INDEX!$H$17=2,'LA34 (Disadv - TOTSPEC)'!R161))</f>
        <v>13</v>
      </c>
      <c r="S162" s="39">
        <f>IF(INDEX!$H$17=1,'LA33 (Disadv - SFM)'!S161,IF(INDEX!$H$17=2,'LA34 (Disadv - TOTSPEC)'!S161))</f>
        <v>19</v>
      </c>
      <c r="T162" s="39">
        <f>IF(INDEX!$H$17=1,'LA33 (Disadv - SFM)'!T161,IF(INDEX!$H$17=2,'LA34 (Disadv - TOTSPEC)'!T161))</f>
        <v>46</v>
      </c>
      <c r="U162" s="39">
        <f>IF(INDEX!$H$17=1,'LA33 (Disadv - SFM)'!U161,IF(INDEX!$H$17=2,'LA34 (Disadv - TOTSPEC)'!U161))</f>
        <v>64</v>
      </c>
      <c r="V162" s="39">
        <f>IF(INDEX!$H$17=1,'LA33 (Disadv - SFM)'!V161,IF(INDEX!$H$17=2,'LA34 (Disadv - TOTSPEC)'!V161))</f>
        <v>56</v>
      </c>
      <c r="W162" s="39" t="str">
        <f>IF(INDEX!$H$17=1,'LA33 (Disadv - SFM)'!W161,IF(INDEX!$H$17=2,'LA34 (Disadv - TOTSPEC)'!W161))</f>
        <v>x</v>
      </c>
      <c r="X162" s="39" t="str">
        <f>IF(INDEX!$H$17=1,'LA33 (Disadv - SFM)'!X161,IF(INDEX!$H$17=2,'LA34 (Disadv - TOTSPEC)'!X161))</f>
        <v>x</v>
      </c>
      <c r="Y162" s="39">
        <f>IF(INDEX!$H$17=1,'LA33 (Disadv - SFM)'!Y161,IF(INDEX!$H$17=2,'LA34 (Disadv - TOTSPEC)'!Y161))</f>
        <v>15</v>
      </c>
      <c r="Z162" s="39" t="str">
        <f>IF(INDEX!$H$17=1,'LA33 (Disadv - SFM)'!Z161,IF(INDEX!$H$17=2,'LA34 (Disadv - TOTSPEC)'!Z161))</f>
        <v>x</v>
      </c>
      <c r="AA162" s="39" t="str">
        <f>IF(INDEX!$H$17=1,'LA33 (Disadv - SFM)'!AA161,IF(INDEX!$H$17=2,'LA34 (Disadv - TOTSPEC)'!AA161))</f>
        <v>x</v>
      </c>
      <c r="AB162" s="39">
        <f>IF(INDEX!$H$17=1,'LA33 (Disadv - SFM)'!AB161,IF(INDEX!$H$17=2,'LA34 (Disadv - TOTSPEC)'!AB161))</f>
        <v>1</v>
      </c>
      <c r="AC162" s="39">
        <f>IF(INDEX!$H$17=1,'LA33 (Disadv - SFM)'!AC161,IF(INDEX!$H$17=2,'LA34 (Disadv - TOTSPEC)'!AC161))</f>
        <v>2</v>
      </c>
      <c r="AD162" s="39">
        <f>IF(INDEX!$H$17=1,'LA33 (Disadv - SFM)'!AD161,IF(INDEX!$H$17=2,'LA34 (Disadv - TOTSPEC)'!AD161))</f>
        <v>2</v>
      </c>
      <c r="AE162" s="39">
        <f>IF(INDEX!$H$17=1,'LA33 (Disadv - SFM)'!AE161,IF(INDEX!$H$17=2,'LA34 (Disadv - TOTSPEC)'!AE161))</f>
        <v>2</v>
      </c>
      <c r="AF162" s="39">
        <f>IF(INDEX!$H$17=1,'LA33 (Disadv - SFM)'!AF161,IF(INDEX!$H$17=2,'LA34 (Disadv - TOTSPEC)'!AF161))</f>
        <v>8</v>
      </c>
      <c r="AG162" s="39">
        <f>IF(INDEX!$H$17=1,'LA33 (Disadv - SFM)'!AG161,IF(INDEX!$H$17=2,'LA34 (Disadv - TOTSPEC)'!AG161))</f>
        <v>5</v>
      </c>
      <c r="AH162" s="39">
        <f>IF(INDEX!$H$17=1,'LA33 (Disadv - SFM)'!AH161,IF(INDEX!$H$17=2,'LA34 (Disadv - TOTSPEC)'!AH161))</f>
        <v>6</v>
      </c>
      <c r="AI162" s="39">
        <f>IF(INDEX!$H$17=1,'LA33 (Disadv - SFM)'!AI161,IF(INDEX!$H$17=2,'LA34 (Disadv - TOTSPEC)'!AI161))</f>
        <v>2</v>
      </c>
      <c r="AJ162" s="39">
        <f>IF(INDEX!$H$17=1,'LA33 (Disadv - SFM)'!AJ161,IF(INDEX!$H$17=2,'LA34 (Disadv - TOTSPEC)'!AJ161))</f>
        <v>2</v>
      </c>
      <c r="AK162" s="39">
        <f>IF(INDEX!$H$17=1,'LA33 (Disadv - SFM)'!AK161,IF(INDEX!$H$17=2,'LA34 (Disadv - TOTSPEC)'!AK161))</f>
        <v>2</v>
      </c>
    </row>
    <row r="163" spans="1:37" s="41" customFormat="1" ht="11.25" x14ac:dyDescent="0.2">
      <c r="A163" s="5" t="s">
        <v>460</v>
      </c>
      <c r="B163" s="100">
        <v>208</v>
      </c>
      <c r="C163" s="5" t="s">
        <v>211</v>
      </c>
      <c r="D163" s="80" t="s">
        <v>156</v>
      </c>
      <c r="E163" s="39">
        <f>IF(INDEX!$H$17=1,'LA33 (Disadv - SFM)'!E162,IF(INDEX!$H$17=2,'LA34 (Disadv - TOTSPEC)'!E162))</f>
        <v>965</v>
      </c>
      <c r="F163" s="39">
        <f>IF(INDEX!$H$17=1,'LA33 (Disadv - SFM)'!F162,IF(INDEX!$H$17=2,'LA34 (Disadv - TOTSPEC)'!F162))</f>
        <v>820</v>
      </c>
      <c r="G163" s="39">
        <f>IF(INDEX!$H$17=1,'LA33 (Disadv - SFM)'!G162,IF(INDEX!$H$17=2,'LA34 (Disadv - TOTSPEC)'!G162))</f>
        <v>1785</v>
      </c>
      <c r="H163" s="39">
        <f>IF(INDEX!$H$17=1,'LA33 (Disadv - SFM)'!H162,IF(INDEX!$H$17=2,'LA34 (Disadv - TOTSPEC)'!H162))</f>
        <v>91</v>
      </c>
      <c r="I163" s="39">
        <f>IF(INDEX!$H$17=1,'LA33 (Disadv - SFM)'!I162,IF(INDEX!$H$17=2,'LA34 (Disadv - TOTSPEC)'!I162))</f>
        <v>93</v>
      </c>
      <c r="J163" s="39">
        <f>IF(INDEX!$H$17=1,'LA33 (Disadv - SFM)'!J162,IF(INDEX!$H$17=2,'LA34 (Disadv - TOTSPEC)'!J162))</f>
        <v>92</v>
      </c>
      <c r="K163" s="39">
        <f>IF(INDEX!$H$17=1,'LA33 (Disadv - SFM)'!K162,IF(INDEX!$H$17=2,'LA34 (Disadv - TOTSPEC)'!K162))</f>
        <v>2</v>
      </c>
      <c r="L163" s="39">
        <f>IF(INDEX!$H$17=1,'LA33 (Disadv - SFM)'!L162,IF(INDEX!$H$17=2,'LA34 (Disadv - TOTSPEC)'!L162))</f>
        <v>2</v>
      </c>
      <c r="M163" s="39">
        <f>IF(INDEX!$H$17=1,'LA33 (Disadv - SFM)'!M162,IF(INDEX!$H$17=2,'LA34 (Disadv - TOTSPEC)'!M162))</f>
        <v>2</v>
      </c>
      <c r="N163" s="39">
        <f>IF(INDEX!$H$17=1,'LA33 (Disadv - SFM)'!N162,IF(INDEX!$H$17=2,'LA34 (Disadv - TOTSPEC)'!N162))</f>
        <v>90</v>
      </c>
      <c r="O163" s="39">
        <f>IF(INDEX!$H$17=1,'LA33 (Disadv - SFM)'!O162,IF(INDEX!$H$17=2,'LA34 (Disadv - TOTSPEC)'!O162))</f>
        <v>92</v>
      </c>
      <c r="P163" s="39">
        <f>IF(INDEX!$H$17=1,'LA33 (Disadv - SFM)'!P162,IF(INDEX!$H$17=2,'LA34 (Disadv - TOTSPEC)'!P162))</f>
        <v>91</v>
      </c>
      <c r="Q163" s="39">
        <f>IF(INDEX!$H$17=1,'LA33 (Disadv - SFM)'!Q162,IF(INDEX!$H$17=2,'LA34 (Disadv - TOTSPEC)'!Q162))</f>
        <v>32</v>
      </c>
      <c r="R163" s="39">
        <f>IF(INDEX!$H$17=1,'LA33 (Disadv - SFM)'!R162,IF(INDEX!$H$17=2,'LA34 (Disadv - TOTSPEC)'!R162))</f>
        <v>20</v>
      </c>
      <c r="S163" s="39">
        <f>IF(INDEX!$H$17=1,'LA33 (Disadv - SFM)'!S162,IF(INDEX!$H$17=2,'LA34 (Disadv - TOTSPEC)'!S162))</f>
        <v>27</v>
      </c>
      <c r="T163" s="39">
        <f>IF(INDEX!$H$17=1,'LA33 (Disadv - SFM)'!T162,IF(INDEX!$H$17=2,'LA34 (Disadv - TOTSPEC)'!T162))</f>
        <v>44</v>
      </c>
      <c r="U163" s="39">
        <f>IF(INDEX!$H$17=1,'LA33 (Disadv - SFM)'!U162,IF(INDEX!$H$17=2,'LA34 (Disadv - TOTSPEC)'!U162))</f>
        <v>58</v>
      </c>
      <c r="V163" s="39">
        <f>IF(INDEX!$H$17=1,'LA33 (Disadv - SFM)'!V162,IF(INDEX!$H$17=2,'LA34 (Disadv - TOTSPEC)'!V162))</f>
        <v>51</v>
      </c>
      <c r="W163" s="39">
        <f>IF(INDEX!$H$17=1,'LA33 (Disadv - SFM)'!W162,IF(INDEX!$H$17=2,'LA34 (Disadv - TOTSPEC)'!W162))</f>
        <v>13</v>
      </c>
      <c r="X163" s="39">
        <f>IF(INDEX!$H$17=1,'LA33 (Disadv - SFM)'!X162,IF(INDEX!$H$17=2,'LA34 (Disadv - TOTSPEC)'!X162))</f>
        <v>13</v>
      </c>
      <c r="Y163" s="39">
        <f>IF(INDEX!$H$17=1,'LA33 (Disadv - SFM)'!Y162,IF(INDEX!$H$17=2,'LA34 (Disadv - TOTSPEC)'!Y162))</f>
        <v>13</v>
      </c>
      <c r="Z163" s="39" t="str">
        <f>IF(INDEX!$H$17=1,'LA33 (Disadv - SFM)'!Z162,IF(INDEX!$H$17=2,'LA34 (Disadv - TOTSPEC)'!Z162))</f>
        <v>-</v>
      </c>
      <c r="AA163" s="39">
        <f>IF(INDEX!$H$17=1,'LA33 (Disadv - SFM)'!AA162,IF(INDEX!$H$17=2,'LA34 (Disadv - TOTSPEC)'!AA162))</f>
        <v>1</v>
      </c>
      <c r="AB163" s="39">
        <f>IF(INDEX!$H$17=1,'LA33 (Disadv - SFM)'!AB162,IF(INDEX!$H$17=2,'LA34 (Disadv - TOTSPEC)'!AB162))</f>
        <v>1</v>
      </c>
      <c r="AC163" s="39">
        <f>IF(INDEX!$H$17=1,'LA33 (Disadv - SFM)'!AC162,IF(INDEX!$H$17=2,'LA34 (Disadv - TOTSPEC)'!AC162))</f>
        <v>1</v>
      </c>
      <c r="AD163" s="39">
        <f>IF(INDEX!$H$17=1,'LA33 (Disadv - SFM)'!AD162,IF(INDEX!$H$17=2,'LA34 (Disadv - TOTSPEC)'!AD162))</f>
        <v>2</v>
      </c>
      <c r="AE163" s="39">
        <f>IF(INDEX!$H$17=1,'LA33 (Disadv - SFM)'!AE162,IF(INDEX!$H$17=2,'LA34 (Disadv - TOTSPEC)'!AE162))</f>
        <v>1</v>
      </c>
      <c r="AF163" s="39">
        <f>IF(INDEX!$H$17=1,'LA33 (Disadv - SFM)'!AF162,IF(INDEX!$H$17=2,'LA34 (Disadv - TOTSPEC)'!AF162))</f>
        <v>8</v>
      </c>
      <c r="AG163" s="39">
        <f>IF(INDEX!$H$17=1,'LA33 (Disadv - SFM)'!AG162,IF(INDEX!$H$17=2,'LA34 (Disadv - TOTSPEC)'!AG162))</f>
        <v>5</v>
      </c>
      <c r="AH163" s="39">
        <f>IF(INDEX!$H$17=1,'LA33 (Disadv - SFM)'!AH162,IF(INDEX!$H$17=2,'LA34 (Disadv - TOTSPEC)'!AH162))</f>
        <v>7</v>
      </c>
      <c r="AI163" s="39">
        <f>IF(INDEX!$H$17=1,'LA33 (Disadv - SFM)'!AI162,IF(INDEX!$H$17=2,'LA34 (Disadv - TOTSPEC)'!AI162))</f>
        <v>1</v>
      </c>
      <c r="AJ163" s="39">
        <f>IF(INDEX!$H$17=1,'LA33 (Disadv - SFM)'!AJ162,IF(INDEX!$H$17=2,'LA34 (Disadv - TOTSPEC)'!AJ162))</f>
        <v>1</v>
      </c>
      <c r="AK163" s="39">
        <f>IF(INDEX!$H$17=1,'LA33 (Disadv - SFM)'!AK162,IF(INDEX!$H$17=2,'LA34 (Disadv - TOTSPEC)'!AK162))</f>
        <v>1</v>
      </c>
    </row>
    <row r="164" spans="1:37" s="41" customFormat="1" ht="11.25" x14ac:dyDescent="0.2">
      <c r="A164" s="5" t="s">
        <v>461</v>
      </c>
      <c r="B164" s="100">
        <v>209</v>
      </c>
      <c r="C164" s="5" t="s">
        <v>216</v>
      </c>
      <c r="D164" s="80" t="s">
        <v>156</v>
      </c>
      <c r="E164" s="39">
        <f>IF(INDEX!$H$17=1,'LA33 (Disadv - SFM)'!E163,IF(INDEX!$H$17=2,'LA34 (Disadv - TOTSPEC)'!E163))</f>
        <v>1000</v>
      </c>
      <c r="F164" s="39">
        <f>IF(INDEX!$H$17=1,'LA33 (Disadv - SFM)'!F163,IF(INDEX!$H$17=2,'LA34 (Disadv - TOTSPEC)'!F163))</f>
        <v>1170</v>
      </c>
      <c r="G164" s="39">
        <f>IF(INDEX!$H$17=1,'LA33 (Disadv - SFM)'!G163,IF(INDEX!$H$17=2,'LA34 (Disadv - TOTSPEC)'!G163))</f>
        <v>2165</v>
      </c>
      <c r="H164" s="39">
        <f>IF(INDEX!$H$17=1,'LA33 (Disadv - SFM)'!H163,IF(INDEX!$H$17=2,'LA34 (Disadv - TOTSPEC)'!H163))</f>
        <v>89</v>
      </c>
      <c r="I164" s="39">
        <f>IF(INDEX!$H$17=1,'LA33 (Disadv - SFM)'!I163,IF(INDEX!$H$17=2,'LA34 (Disadv - TOTSPEC)'!I163))</f>
        <v>95</v>
      </c>
      <c r="J164" s="39">
        <f>IF(INDEX!$H$17=1,'LA33 (Disadv - SFM)'!J163,IF(INDEX!$H$17=2,'LA34 (Disadv - TOTSPEC)'!J163))</f>
        <v>92</v>
      </c>
      <c r="K164" s="39">
        <f>IF(INDEX!$H$17=1,'LA33 (Disadv - SFM)'!K163,IF(INDEX!$H$17=2,'LA34 (Disadv - TOTSPEC)'!K163))</f>
        <v>2</v>
      </c>
      <c r="L164" s="39">
        <f>IF(INDEX!$H$17=1,'LA33 (Disadv - SFM)'!L163,IF(INDEX!$H$17=2,'LA34 (Disadv - TOTSPEC)'!L163))</f>
        <v>3</v>
      </c>
      <c r="M164" s="39">
        <f>IF(INDEX!$H$17=1,'LA33 (Disadv - SFM)'!M163,IF(INDEX!$H$17=2,'LA34 (Disadv - TOTSPEC)'!M163))</f>
        <v>2</v>
      </c>
      <c r="N164" s="39">
        <f>IF(INDEX!$H$17=1,'LA33 (Disadv - SFM)'!N163,IF(INDEX!$H$17=2,'LA34 (Disadv - TOTSPEC)'!N163))</f>
        <v>87</v>
      </c>
      <c r="O164" s="39">
        <f>IF(INDEX!$H$17=1,'LA33 (Disadv - SFM)'!O163,IF(INDEX!$H$17=2,'LA34 (Disadv - TOTSPEC)'!O163))</f>
        <v>94</v>
      </c>
      <c r="P164" s="39">
        <f>IF(INDEX!$H$17=1,'LA33 (Disadv - SFM)'!P163,IF(INDEX!$H$17=2,'LA34 (Disadv - TOTSPEC)'!P163))</f>
        <v>91</v>
      </c>
      <c r="Q164" s="39">
        <f>IF(INDEX!$H$17=1,'LA33 (Disadv - SFM)'!Q163,IF(INDEX!$H$17=2,'LA34 (Disadv - TOTSPEC)'!Q163))</f>
        <v>28</v>
      </c>
      <c r="R164" s="39">
        <f>IF(INDEX!$H$17=1,'LA33 (Disadv - SFM)'!R163,IF(INDEX!$H$17=2,'LA34 (Disadv - TOTSPEC)'!R163))</f>
        <v>19</v>
      </c>
      <c r="S164" s="39">
        <f>IF(INDEX!$H$17=1,'LA33 (Disadv - SFM)'!S163,IF(INDEX!$H$17=2,'LA34 (Disadv - TOTSPEC)'!S163))</f>
        <v>23</v>
      </c>
      <c r="T164" s="39">
        <f>IF(INDEX!$H$17=1,'LA33 (Disadv - SFM)'!T163,IF(INDEX!$H$17=2,'LA34 (Disadv - TOTSPEC)'!T163))</f>
        <v>42</v>
      </c>
      <c r="U164" s="39">
        <f>IF(INDEX!$H$17=1,'LA33 (Disadv - SFM)'!U163,IF(INDEX!$H$17=2,'LA34 (Disadv - TOTSPEC)'!U163))</f>
        <v>54</v>
      </c>
      <c r="V164" s="39">
        <f>IF(INDEX!$H$17=1,'LA33 (Disadv - SFM)'!V163,IF(INDEX!$H$17=2,'LA34 (Disadv - TOTSPEC)'!V163))</f>
        <v>48</v>
      </c>
      <c r="W164" s="39">
        <f>IF(INDEX!$H$17=1,'LA33 (Disadv - SFM)'!W163,IF(INDEX!$H$17=2,'LA34 (Disadv - TOTSPEC)'!W163))</f>
        <v>17</v>
      </c>
      <c r="X164" s="39">
        <f>IF(INDEX!$H$17=1,'LA33 (Disadv - SFM)'!X163,IF(INDEX!$H$17=2,'LA34 (Disadv - TOTSPEC)'!X163))</f>
        <v>21</v>
      </c>
      <c r="Y164" s="39">
        <f>IF(INDEX!$H$17=1,'LA33 (Disadv - SFM)'!Y163,IF(INDEX!$H$17=2,'LA34 (Disadv - TOTSPEC)'!Y163))</f>
        <v>19</v>
      </c>
      <c r="Z164" s="39">
        <f>IF(INDEX!$H$17=1,'LA33 (Disadv - SFM)'!Z163,IF(INDEX!$H$17=2,'LA34 (Disadv - TOTSPEC)'!Z163))</f>
        <v>1</v>
      </c>
      <c r="AA164" s="39" t="str">
        <f>IF(INDEX!$H$17=1,'LA33 (Disadv - SFM)'!AA163,IF(INDEX!$H$17=2,'LA34 (Disadv - TOTSPEC)'!AA163))</f>
        <v>-</v>
      </c>
      <c r="AB164" s="39" t="str">
        <f>IF(INDEX!$H$17=1,'LA33 (Disadv - SFM)'!AB163,IF(INDEX!$H$17=2,'LA34 (Disadv - TOTSPEC)'!AB163))</f>
        <v>-</v>
      </c>
      <c r="AC164" s="39">
        <f>IF(INDEX!$H$17=1,'LA33 (Disadv - SFM)'!AC163,IF(INDEX!$H$17=2,'LA34 (Disadv - TOTSPEC)'!AC163))</f>
        <v>2</v>
      </c>
      <c r="AD164" s="39">
        <f>IF(INDEX!$H$17=1,'LA33 (Disadv - SFM)'!AD163,IF(INDEX!$H$17=2,'LA34 (Disadv - TOTSPEC)'!AD163))</f>
        <v>1</v>
      </c>
      <c r="AE164" s="39">
        <f>IF(INDEX!$H$17=1,'LA33 (Disadv - SFM)'!AE163,IF(INDEX!$H$17=2,'LA34 (Disadv - TOTSPEC)'!AE163))</f>
        <v>1</v>
      </c>
      <c r="AF164" s="39">
        <f>IF(INDEX!$H$17=1,'LA33 (Disadv - SFM)'!AF163,IF(INDEX!$H$17=2,'LA34 (Disadv - TOTSPEC)'!AF163))</f>
        <v>9</v>
      </c>
      <c r="AG164" s="39">
        <f>IF(INDEX!$H$17=1,'LA33 (Disadv - SFM)'!AG163,IF(INDEX!$H$17=2,'LA34 (Disadv - TOTSPEC)'!AG163))</f>
        <v>3</v>
      </c>
      <c r="AH164" s="39">
        <f>IF(INDEX!$H$17=1,'LA33 (Disadv - SFM)'!AH163,IF(INDEX!$H$17=2,'LA34 (Disadv - TOTSPEC)'!AH163))</f>
        <v>6</v>
      </c>
      <c r="AI164" s="39">
        <f>IF(INDEX!$H$17=1,'LA33 (Disadv - SFM)'!AI163,IF(INDEX!$H$17=2,'LA34 (Disadv - TOTSPEC)'!AI163))</f>
        <v>2</v>
      </c>
      <c r="AJ164" s="39">
        <f>IF(INDEX!$H$17=1,'LA33 (Disadv - SFM)'!AJ163,IF(INDEX!$H$17=2,'LA34 (Disadv - TOTSPEC)'!AJ163))</f>
        <v>2</v>
      </c>
      <c r="AK164" s="39">
        <f>IF(INDEX!$H$17=1,'LA33 (Disadv - SFM)'!AK163,IF(INDEX!$H$17=2,'LA34 (Disadv - TOTSPEC)'!AK163))</f>
        <v>2</v>
      </c>
    </row>
    <row r="165" spans="1:37" s="41" customFormat="1" ht="11.25" x14ac:dyDescent="0.2">
      <c r="A165" s="5" t="s">
        <v>462</v>
      </c>
      <c r="B165" s="100">
        <v>316</v>
      </c>
      <c r="C165" s="5" t="s">
        <v>226</v>
      </c>
      <c r="D165" s="80" t="s">
        <v>156</v>
      </c>
      <c r="E165" s="39">
        <f>IF(INDEX!$H$17=1,'LA33 (Disadv - SFM)'!E164,IF(INDEX!$H$17=2,'LA34 (Disadv - TOTSPEC)'!E164))</f>
        <v>2070</v>
      </c>
      <c r="F165" s="39">
        <f>IF(INDEX!$H$17=1,'LA33 (Disadv - SFM)'!F164,IF(INDEX!$H$17=2,'LA34 (Disadv - TOTSPEC)'!F164))</f>
        <v>1335</v>
      </c>
      <c r="G165" s="39">
        <f>IF(INDEX!$H$17=1,'LA33 (Disadv - SFM)'!G164,IF(INDEX!$H$17=2,'LA34 (Disadv - TOTSPEC)'!G164))</f>
        <v>3405</v>
      </c>
      <c r="H165" s="39">
        <f>IF(INDEX!$H$17=1,'LA33 (Disadv - SFM)'!H164,IF(INDEX!$H$17=2,'LA34 (Disadv - TOTSPEC)'!H164))</f>
        <v>92</v>
      </c>
      <c r="I165" s="39">
        <f>IF(INDEX!$H$17=1,'LA33 (Disadv - SFM)'!I164,IF(INDEX!$H$17=2,'LA34 (Disadv - TOTSPEC)'!I164))</f>
        <v>95</v>
      </c>
      <c r="J165" s="39">
        <f>IF(INDEX!$H$17=1,'LA33 (Disadv - SFM)'!J164,IF(INDEX!$H$17=2,'LA34 (Disadv - TOTSPEC)'!J164))</f>
        <v>93</v>
      </c>
      <c r="K165" s="39">
        <f>IF(INDEX!$H$17=1,'LA33 (Disadv - SFM)'!K164,IF(INDEX!$H$17=2,'LA34 (Disadv - TOTSPEC)'!K164))</f>
        <v>2</v>
      </c>
      <c r="L165" s="39">
        <f>IF(INDEX!$H$17=1,'LA33 (Disadv - SFM)'!L164,IF(INDEX!$H$17=2,'LA34 (Disadv - TOTSPEC)'!L164))</f>
        <v>2</v>
      </c>
      <c r="M165" s="39">
        <f>IF(INDEX!$H$17=1,'LA33 (Disadv - SFM)'!M164,IF(INDEX!$H$17=2,'LA34 (Disadv - TOTSPEC)'!M164))</f>
        <v>2</v>
      </c>
      <c r="N165" s="39">
        <f>IF(INDEX!$H$17=1,'LA33 (Disadv - SFM)'!N164,IF(INDEX!$H$17=2,'LA34 (Disadv - TOTSPEC)'!N164))</f>
        <v>90</v>
      </c>
      <c r="O165" s="39">
        <f>IF(INDEX!$H$17=1,'LA33 (Disadv - SFM)'!O164,IF(INDEX!$H$17=2,'LA34 (Disadv - TOTSPEC)'!O164))</f>
        <v>94</v>
      </c>
      <c r="P165" s="39">
        <f>IF(INDEX!$H$17=1,'LA33 (Disadv - SFM)'!P164,IF(INDEX!$H$17=2,'LA34 (Disadv - TOTSPEC)'!P164))</f>
        <v>92</v>
      </c>
      <c r="Q165" s="39">
        <f>IF(INDEX!$H$17=1,'LA33 (Disadv - SFM)'!Q164,IF(INDEX!$H$17=2,'LA34 (Disadv - TOTSPEC)'!Q164))</f>
        <v>30</v>
      </c>
      <c r="R165" s="39">
        <f>IF(INDEX!$H$17=1,'LA33 (Disadv - SFM)'!R164,IF(INDEX!$H$17=2,'LA34 (Disadv - TOTSPEC)'!R164))</f>
        <v>27</v>
      </c>
      <c r="S165" s="39">
        <f>IF(INDEX!$H$17=1,'LA33 (Disadv - SFM)'!S164,IF(INDEX!$H$17=2,'LA34 (Disadv - TOTSPEC)'!S164))</f>
        <v>29</v>
      </c>
      <c r="T165" s="39">
        <f>IF(INDEX!$H$17=1,'LA33 (Disadv - SFM)'!T164,IF(INDEX!$H$17=2,'LA34 (Disadv - TOTSPEC)'!T164))</f>
        <v>21</v>
      </c>
      <c r="U165" s="39">
        <f>IF(INDEX!$H$17=1,'LA33 (Disadv - SFM)'!U164,IF(INDEX!$H$17=2,'LA34 (Disadv - TOTSPEC)'!U164))</f>
        <v>32</v>
      </c>
      <c r="V165" s="39">
        <f>IF(INDEX!$H$17=1,'LA33 (Disadv - SFM)'!V164,IF(INDEX!$H$17=2,'LA34 (Disadv - TOTSPEC)'!V164))</f>
        <v>25</v>
      </c>
      <c r="W165" s="39">
        <f>IF(INDEX!$H$17=1,'LA33 (Disadv - SFM)'!W164,IF(INDEX!$H$17=2,'LA34 (Disadv - TOTSPEC)'!W164))</f>
        <v>39</v>
      </c>
      <c r="X165" s="39">
        <f>IF(INDEX!$H$17=1,'LA33 (Disadv - SFM)'!X164,IF(INDEX!$H$17=2,'LA34 (Disadv - TOTSPEC)'!X164))</f>
        <v>34</v>
      </c>
      <c r="Y165" s="39">
        <f>IF(INDEX!$H$17=1,'LA33 (Disadv - SFM)'!Y164,IF(INDEX!$H$17=2,'LA34 (Disadv - TOTSPEC)'!Y164))</f>
        <v>37</v>
      </c>
      <c r="Z165" s="39">
        <f>IF(INDEX!$H$17=1,'LA33 (Disadv - SFM)'!Z164,IF(INDEX!$H$17=2,'LA34 (Disadv - TOTSPEC)'!Z164))</f>
        <v>1</v>
      </c>
      <c r="AA165" s="39">
        <f>IF(INDEX!$H$17=1,'LA33 (Disadv - SFM)'!AA164,IF(INDEX!$H$17=2,'LA34 (Disadv - TOTSPEC)'!AA164))</f>
        <v>1</v>
      </c>
      <c r="AB165" s="39">
        <f>IF(INDEX!$H$17=1,'LA33 (Disadv - SFM)'!AB164,IF(INDEX!$H$17=2,'LA34 (Disadv - TOTSPEC)'!AB164))</f>
        <v>1</v>
      </c>
      <c r="AC165" s="39">
        <f>IF(INDEX!$H$17=1,'LA33 (Disadv - SFM)'!AC164,IF(INDEX!$H$17=2,'LA34 (Disadv - TOTSPEC)'!AC164))</f>
        <v>1</v>
      </c>
      <c r="AD165" s="39">
        <f>IF(INDEX!$H$17=1,'LA33 (Disadv - SFM)'!AD164,IF(INDEX!$H$17=2,'LA34 (Disadv - TOTSPEC)'!AD164))</f>
        <v>1</v>
      </c>
      <c r="AE165" s="39">
        <f>IF(INDEX!$H$17=1,'LA33 (Disadv - SFM)'!AE164,IF(INDEX!$H$17=2,'LA34 (Disadv - TOTSPEC)'!AE164))</f>
        <v>1</v>
      </c>
      <c r="AF165" s="39">
        <f>IF(INDEX!$H$17=1,'LA33 (Disadv - SFM)'!AF164,IF(INDEX!$H$17=2,'LA34 (Disadv - TOTSPEC)'!AF164))</f>
        <v>7</v>
      </c>
      <c r="AG165" s="39">
        <f>IF(INDEX!$H$17=1,'LA33 (Disadv - SFM)'!AG164,IF(INDEX!$H$17=2,'LA34 (Disadv - TOTSPEC)'!AG164))</f>
        <v>4</v>
      </c>
      <c r="AH165" s="39">
        <f>IF(INDEX!$H$17=1,'LA33 (Disadv - SFM)'!AH164,IF(INDEX!$H$17=2,'LA34 (Disadv - TOTSPEC)'!AH164))</f>
        <v>5</v>
      </c>
      <c r="AI165" s="39">
        <f>IF(INDEX!$H$17=1,'LA33 (Disadv - SFM)'!AI164,IF(INDEX!$H$17=2,'LA34 (Disadv - TOTSPEC)'!AI164))</f>
        <v>2</v>
      </c>
      <c r="AJ165" s="39">
        <f>IF(INDEX!$H$17=1,'LA33 (Disadv - SFM)'!AJ164,IF(INDEX!$H$17=2,'LA34 (Disadv - TOTSPEC)'!AJ164))</f>
        <v>2</v>
      </c>
      <c r="AK165" s="39">
        <f>IF(INDEX!$H$17=1,'LA33 (Disadv - SFM)'!AK164,IF(INDEX!$H$17=2,'LA34 (Disadv - TOTSPEC)'!AK164))</f>
        <v>2</v>
      </c>
    </row>
    <row r="166" spans="1:37" s="41" customFormat="1" ht="11.25" x14ac:dyDescent="0.2">
      <c r="A166" s="5" t="s">
        <v>463</v>
      </c>
      <c r="B166" s="100">
        <v>210</v>
      </c>
      <c r="C166" s="5" t="s">
        <v>262</v>
      </c>
      <c r="D166" s="80" t="s">
        <v>156</v>
      </c>
      <c r="E166" s="39">
        <f>IF(INDEX!$H$17=1,'LA33 (Disadv - SFM)'!E165,IF(INDEX!$H$17=2,'LA34 (Disadv - TOTSPEC)'!E165))</f>
        <v>1140</v>
      </c>
      <c r="F166" s="39">
        <f>IF(INDEX!$H$17=1,'LA33 (Disadv - SFM)'!F165,IF(INDEX!$H$17=2,'LA34 (Disadv - TOTSPEC)'!F165))</f>
        <v>1100</v>
      </c>
      <c r="G166" s="39">
        <f>IF(INDEX!$H$17=1,'LA33 (Disadv - SFM)'!G165,IF(INDEX!$H$17=2,'LA34 (Disadv - TOTSPEC)'!G165))</f>
        <v>2240</v>
      </c>
      <c r="H166" s="39">
        <f>IF(INDEX!$H$17=1,'LA33 (Disadv - SFM)'!H165,IF(INDEX!$H$17=2,'LA34 (Disadv - TOTSPEC)'!H165))</f>
        <v>91</v>
      </c>
      <c r="I166" s="39">
        <f>IF(INDEX!$H$17=1,'LA33 (Disadv - SFM)'!I165,IF(INDEX!$H$17=2,'LA34 (Disadv - TOTSPEC)'!I165))</f>
        <v>95</v>
      </c>
      <c r="J166" s="39">
        <f>IF(INDEX!$H$17=1,'LA33 (Disadv - SFM)'!J165,IF(INDEX!$H$17=2,'LA34 (Disadv - TOTSPEC)'!J165))</f>
        <v>93</v>
      </c>
      <c r="K166" s="39">
        <f>IF(INDEX!$H$17=1,'LA33 (Disadv - SFM)'!K165,IF(INDEX!$H$17=2,'LA34 (Disadv - TOTSPEC)'!K165))</f>
        <v>3</v>
      </c>
      <c r="L166" s="39">
        <f>IF(INDEX!$H$17=1,'LA33 (Disadv - SFM)'!L165,IF(INDEX!$H$17=2,'LA34 (Disadv - TOTSPEC)'!L165))</f>
        <v>2</v>
      </c>
      <c r="M166" s="39">
        <f>IF(INDEX!$H$17=1,'LA33 (Disadv - SFM)'!M165,IF(INDEX!$H$17=2,'LA34 (Disadv - TOTSPEC)'!M165))</f>
        <v>2</v>
      </c>
      <c r="N166" s="39">
        <f>IF(INDEX!$H$17=1,'LA33 (Disadv - SFM)'!N165,IF(INDEX!$H$17=2,'LA34 (Disadv - TOTSPEC)'!N165))</f>
        <v>89</v>
      </c>
      <c r="O166" s="39">
        <f>IF(INDEX!$H$17=1,'LA33 (Disadv - SFM)'!O165,IF(INDEX!$H$17=2,'LA34 (Disadv - TOTSPEC)'!O165))</f>
        <v>94</v>
      </c>
      <c r="P166" s="39">
        <f>IF(INDEX!$H$17=1,'LA33 (Disadv - SFM)'!P165,IF(INDEX!$H$17=2,'LA34 (Disadv - TOTSPEC)'!P165))</f>
        <v>91</v>
      </c>
      <c r="Q166" s="39">
        <f>IF(INDEX!$H$17=1,'LA33 (Disadv - SFM)'!Q165,IF(INDEX!$H$17=2,'LA34 (Disadv - TOTSPEC)'!Q165))</f>
        <v>29</v>
      </c>
      <c r="R166" s="39">
        <f>IF(INDEX!$H$17=1,'LA33 (Disadv - SFM)'!R165,IF(INDEX!$H$17=2,'LA34 (Disadv - TOTSPEC)'!R165))</f>
        <v>20</v>
      </c>
      <c r="S166" s="39">
        <f>IF(INDEX!$H$17=1,'LA33 (Disadv - SFM)'!S165,IF(INDEX!$H$17=2,'LA34 (Disadv - TOTSPEC)'!S165))</f>
        <v>25</v>
      </c>
      <c r="T166" s="39">
        <f>IF(INDEX!$H$17=1,'LA33 (Disadv - SFM)'!T165,IF(INDEX!$H$17=2,'LA34 (Disadv - TOTSPEC)'!T165))</f>
        <v>37</v>
      </c>
      <c r="U166" s="39">
        <f>IF(INDEX!$H$17=1,'LA33 (Disadv - SFM)'!U165,IF(INDEX!$H$17=2,'LA34 (Disadv - TOTSPEC)'!U165))</f>
        <v>53</v>
      </c>
      <c r="V166" s="39">
        <f>IF(INDEX!$H$17=1,'LA33 (Disadv - SFM)'!V165,IF(INDEX!$H$17=2,'LA34 (Disadv - TOTSPEC)'!V165))</f>
        <v>45</v>
      </c>
      <c r="W166" s="39">
        <f>IF(INDEX!$H$17=1,'LA33 (Disadv - SFM)'!W165,IF(INDEX!$H$17=2,'LA34 (Disadv - TOTSPEC)'!W165))</f>
        <v>23</v>
      </c>
      <c r="X166" s="39">
        <f>IF(INDEX!$H$17=1,'LA33 (Disadv - SFM)'!X165,IF(INDEX!$H$17=2,'LA34 (Disadv - TOTSPEC)'!X165))</f>
        <v>21</v>
      </c>
      <c r="Y166" s="39">
        <f>IF(INDEX!$H$17=1,'LA33 (Disadv - SFM)'!Y165,IF(INDEX!$H$17=2,'LA34 (Disadv - TOTSPEC)'!Y165))</f>
        <v>22</v>
      </c>
      <c r="Z166" s="39" t="str">
        <f>IF(INDEX!$H$17=1,'LA33 (Disadv - SFM)'!Z165,IF(INDEX!$H$17=2,'LA34 (Disadv - TOTSPEC)'!Z165))</f>
        <v>-</v>
      </c>
      <c r="AA166" s="39">
        <f>IF(INDEX!$H$17=1,'LA33 (Disadv - SFM)'!AA165,IF(INDEX!$H$17=2,'LA34 (Disadv - TOTSPEC)'!AA165))</f>
        <v>1</v>
      </c>
      <c r="AB166" s="39">
        <f>IF(INDEX!$H$17=1,'LA33 (Disadv - SFM)'!AB165,IF(INDEX!$H$17=2,'LA34 (Disadv - TOTSPEC)'!AB165))</f>
        <v>1</v>
      </c>
      <c r="AC166" s="39">
        <f>IF(INDEX!$H$17=1,'LA33 (Disadv - SFM)'!AC165,IF(INDEX!$H$17=2,'LA34 (Disadv - TOTSPEC)'!AC165))</f>
        <v>2</v>
      </c>
      <c r="AD166" s="39">
        <f>IF(INDEX!$H$17=1,'LA33 (Disadv - SFM)'!AD165,IF(INDEX!$H$17=2,'LA34 (Disadv - TOTSPEC)'!AD165))</f>
        <v>1</v>
      </c>
      <c r="AE166" s="39">
        <f>IF(INDEX!$H$17=1,'LA33 (Disadv - SFM)'!AE165,IF(INDEX!$H$17=2,'LA34 (Disadv - TOTSPEC)'!AE165))</f>
        <v>1</v>
      </c>
      <c r="AF166" s="39">
        <f>IF(INDEX!$H$17=1,'LA33 (Disadv - SFM)'!AF165,IF(INDEX!$H$17=2,'LA34 (Disadv - TOTSPEC)'!AF165))</f>
        <v>7</v>
      </c>
      <c r="AG166" s="39">
        <f>IF(INDEX!$H$17=1,'LA33 (Disadv - SFM)'!AG165,IF(INDEX!$H$17=2,'LA34 (Disadv - TOTSPEC)'!AG165))</f>
        <v>4</v>
      </c>
      <c r="AH166" s="39">
        <f>IF(INDEX!$H$17=1,'LA33 (Disadv - SFM)'!AH165,IF(INDEX!$H$17=2,'LA34 (Disadv - TOTSPEC)'!AH165))</f>
        <v>5</v>
      </c>
      <c r="AI166" s="39">
        <f>IF(INDEX!$H$17=1,'LA33 (Disadv - SFM)'!AI165,IF(INDEX!$H$17=2,'LA34 (Disadv - TOTSPEC)'!AI165))</f>
        <v>2</v>
      </c>
      <c r="AJ166" s="39">
        <f>IF(INDEX!$H$17=1,'LA33 (Disadv - SFM)'!AJ165,IF(INDEX!$H$17=2,'LA34 (Disadv - TOTSPEC)'!AJ165))</f>
        <v>1</v>
      </c>
      <c r="AK166" s="39">
        <f>IF(INDEX!$H$17=1,'LA33 (Disadv - SFM)'!AK165,IF(INDEX!$H$17=2,'LA34 (Disadv - TOTSPEC)'!AK165))</f>
        <v>2</v>
      </c>
    </row>
    <row r="167" spans="1:37" s="41" customFormat="1" ht="11.25" customHeight="1" x14ac:dyDescent="0.2">
      <c r="A167" s="5" t="s">
        <v>464</v>
      </c>
      <c r="B167" s="100">
        <v>211</v>
      </c>
      <c r="C167" s="5" t="s">
        <v>277</v>
      </c>
      <c r="D167" s="80" t="s">
        <v>156</v>
      </c>
      <c r="E167" s="39">
        <f>IF(INDEX!$H$17=1,'LA33 (Disadv - SFM)'!E166,IF(INDEX!$H$17=2,'LA34 (Disadv - TOTSPEC)'!E166))</f>
        <v>1835</v>
      </c>
      <c r="F167" s="39">
        <f>IF(INDEX!$H$17=1,'LA33 (Disadv - SFM)'!F166,IF(INDEX!$H$17=2,'LA34 (Disadv - TOTSPEC)'!F166))</f>
        <v>615</v>
      </c>
      <c r="G167" s="39">
        <f>IF(INDEX!$H$17=1,'LA33 (Disadv - SFM)'!G166,IF(INDEX!$H$17=2,'LA34 (Disadv - TOTSPEC)'!G166))</f>
        <v>2450</v>
      </c>
      <c r="H167" s="39">
        <f>IF(INDEX!$H$17=1,'LA33 (Disadv - SFM)'!H166,IF(INDEX!$H$17=2,'LA34 (Disadv - TOTSPEC)'!H166))</f>
        <v>93</v>
      </c>
      <c r="I167" s="39">
        <f>IF(INDEX!$H$17=1,'LA33 (Disadv - SFM)'!I166,IF(INDEX!$H$17=2,'LA34 (Disadv - TOTSPEC)'!I166))</f>
        <v>94</v>
      </c>
      <c r="J167" s="39">
        <f>IF(INDEX!$H$17=1,'LA33 (Disadv - SFM)'!J166,IF(INDEX!$H$17=2,'LA34 (Disadv - TOTSPEC)'!J166))</f>
        <v>93</v>
      </c>
      <c r="K167" s="39">
        <f>IF(INDEX!$H$17=1,'LA33 (Disadv - SFM)'!K166,IF(INDEX!$H$17=2,'LA34 (Disadv - TOTSPEC)'!K166))</f>
        <v>3</v>
      </c>
      <c r="L167" s="39">
        <f>IF(INDEX!$H$17=1,'LA33 (Disadv - SFM)'!L166,IF(INDEX!$H$17=2,'LA34 (Disadv - TOTSPEC)'!L166))</f>
        <v>3</v>
      </c>
      <c r="M167" s="39">
        <f>IF(INDEX!$H$17=1,'LA33 (Disadv - SFM)'!M166,IF(INDEX!$H$17=2,'LA34 (Disadv - TOTSPEC)'!M166))</f>
        <v>3</v>
      </c>
      <c r="N167" s="39">
        <f>IF(INDEX!$H$17=1,'LA33 (Disadv - SFM)'!N166,IF(INDEX!$H$17=2,'LA34 (Disadv - TOTSPEC)'!N166))</f>
        <v>91</v>
      </c>
      <c r="O167" s="39">
        <f>IF(INDEX!$H$17=1,'LA33 (Disadv - SFM)'!O166,IF(INDEX!$H$17=2,'LA34 (Disadv - TOTSPEC)'!O166))</f>
        <v>93</v>
      </c>
      <c r="P167" s="39">
        <f>IF(INDEX!$H$17=1,'LA33 (Disadv - SFM)'!P166,IF(INDEX!$H$17=2,'LA34 (Disadv - TOTSPEC)'!P166))</f>
        <v>91</v>
      </c>
      <c r="Q167" s="39">
        <f>IF(INDEX!$H$17=1,'LA33 (Disadv - SFM)'!Q166,IF(INDEX!$H$17=2,'LA34 (Disadv - TOTSPEC)'!Q166))</f>
        <v>34</v>
      </c>
      <c r="R167" s="39">
        <f>IF(INDEX!$H$17=1,'LA33 (Disadv - SFM)'!R166,IF(INDEX!$H$17=2,'LA34 (Disadv - TOTSPEC)'!R166))</f>
        <v>29</v>
      </c>
      <c r="S167" s="39">
        <f>IF(INDEX!$H$17=1,'LA33 (Disadv - SFM)'!S166,IF(INDEX!$H$17=2,'LA34 (Disadv - TOTSPEC)'!S166))</f>
        <v>33</v>
      </c>
      <c r="T167" s="39">
        <f>IF(INDEX!$H$17=1,'LA33 (Disadv - SFM)'!T166,IF(INDEX!$H$17=2,'LA34 (Disadv - TOTSPEC)'!T166))</f>
        <v>51</v>
      </c>
      <c r="U167" s="39">
        <f>IF(INDEX!$H$17=1,'LA33 (Disadv - SFM)'!U166,IF(INDEX!$H$17=2,'LA34 (Disadv - TOTSPEC)'!U166))</f>
        <v>57</v>
      </c>
      <c r="V167" s="39">
        <f>IF(INDEX!$H$17=1,'LA33 (Disadv - SFM)'!V166,IF(INDEX!$H$17=2,'LA34 (Disadv - TOTSPEC)'!V166))</f>
        <v>53</v>
      </c>
      <c r="W167" s="39" t="str">
        <f>IF(INDEX!$H$17=1,'LA33 (Disadv - SFM)'!W166,IF(INDEX!$H$17=2,'LA34 (Disadv - TOTSPEC)'!W166))</f>
        <v>x</v>
      </c>
      <c r="X167" s="39" t="str">
        <f>IF(INDEX!$H$17=1,'LA33 (Disadv - SFM)'!X166,IF(INDEX!$H$17=2,'LA34 (Disadv - TOTSPEC)'!X166))</f>
        <v>x</v>
      </c>
      <c r="Y167" s="39">
        <f>IF(INDEX!$H$17=1,'LA33 (Disadv - SFM)'!Y166,IF(INDEX!$H$17=2,'LA34 (Disadv - TOTSPEC)'!Y166))</f>
        <v>6</v>
      </c>
      <c r="Z167" s="39" t="str">
        <f>IF(INDEX!$H$17=1,'LA33 (Disadv - SFM)'!Z166,IF(INDEX!$H$17=2,'LA34 (Disadv - TOTSPEC)'!Z166))</f>
        <v>x</v>
      </c>
      <c r="AA167" s="39" t="str">
        <f>IF(INDEX!$H$17=1,'LA33 (Disadv - SFM)'!AA166,IF(INDEX!$H$17=2,'LA34 (Disadv - TOTSPEC)'!AA166))</f>
        <v>x</v>
      </c>
      <c r="AB167" s="39" t="str">
        <f>IF(INDEX!$H$17=1,'LA33 (Disadv - SFM)'!AB166,IF(INDEX!$H$17=2,'LA34 (Disadv - TOTSPEC)'!AB166))</f>
        <v>-</v>
      </c>
      <c r="AC167" s="39">
        <f>IF(INDEX!$H$17=1,'LA33 (Disadv - SFM)'!AC166,IF(INDEX!$H$17=2,'LA34 (Disadv - TOTSPEC)'!AC166))</f>
        <v>2</v>
      </c>
      <c r="AD167" s="39">
        <f>IF(INDEX!$H$17=1,'LA33 (Disadv - SFM)'!AD166,IF(INDEX!$H$17=2,'LA34 (Disadv - TOTSPEC)'!AD166))</f>
        <v>1</v>
      </c>
      <c r="AE167" s="39">
        <f>IF(INDEX!$H$17=1,'LA33 (Disadv - SFM)'!AE166,IF(INDEX!$H$17=2,'LA34 (Disadv - TOTSPEC)'!AE166))</f>
        <v>2</v>
      </c>
      <c r="AF167" s="39">
        <f>IF(INDEX!$H$17=1,'LA33 (Disadv - SFM)'!AF166,IF(INDEX!$H$17=2,'LA34 (Disadv - TOTSPEC)'!AF166))</f>
        <v>6</v>
      </c>
      <c r="AG167" s="39">
        <f>IF(INDEX!$H$17=1,'LA33 (Disadv - SFM)'!AG166,IF(INDEX!$H$17=2,'LA34 (Disadv - TOTSPEC)'!AG166))</f>
        <v>5</v>
      </c>
      <c r="AH167" s="39">
        <f>IF(INDEX!$H$17=1,'LA33 (Disadv - SFM)'!AH166,IF(INDEX!$H$17=2,'LA34 (Disadv - TOTSPEC)'!AH166))</f>
        <v>6</v>
      </c>
      <c r="AI167" s="39">
        <f>IF(INDEX!$H$17=1,'LA33 (Disadv - SFM)'!AI166,IF(INDEX!$H$17=2,'LA34 (Disadv - TOTSPEC)'!AI166))</f>
        <v>1</v>
      </c>
      <c r="AJ167" s="39">
        <f>IF(INDEX!$H$17=1,'LA33 (Disadv - SFM)'!AJ166,IF(INDEX!$H$17=2,'LA34 (Disadv - TOTSPEC)'!AJ166))</f>
        <v>1</v>
      </c>
      <c r="AK167" s="39">
        <f>IF(INDEX!$H$17=1,'LA33 (Disadv - SFM)'!AK166,IF(INDEX!$H$17=2,'LA34 (Disadv - TOTSPEC)'!AK166))</f>
        <v>1</v>
      </c>
    </row>
    <row r="168" spans="1:37" s="41" customFormat="1" ht="11.25" customHeight="1" x14ac:dyDescent="0.2">
      <c r="A168" s="5" t="s">
        <v>465</v>
      </c>
      <c r="B168" s="100">
        <v>212</v>
      </c>
      <c r="C168" s="5" t="s">
        <v>282</v>
      </c>
      <c r="D168" s="80" t="s">
        <v>156</v>
      </c>
      <c r="E168" s="39">
        <f>IF(INDEX!$H$17=1,'LA33 (Disadv - SFM)'!E167,IF(INDEX!$H$17=2,'LA34 (Disadv - TOTSPEC)'!E167))</f>
        <v>700</v>
      </c>
      <c r="F168" s="39">
        <f>IF(INDEX!$H$17=1,'LA33 (Disadv - SFM)'!F167,IF(INDEX!$H$17=2,'LA34 (Disadv - TOTSPEC)'!F167))</f>
        <v>965</v>
      </c>
      <c r="G168" s="39">
        <f>IF(INDEX!$H$17=1,'LA33 (Disadv - SFM)'!G167,IF(INDEX!$H$17=2,'LA34 (Disadv - TOTSPEC)'!G167))</f>
        <v>1665</v>
      </c>
      <c r="H168" s="39">
        <f>IF(INDEX!$H$17=1,'LA33 (Disadv - SFM)'!H167,IF(INDEX!$H$17=2,'LA34 (Disadv - TOTSPEC)'!H167))</f>
        <v>91</v>
      </c>
      <c r="I168" s="39">
        <f>IF(INDEX!$H$17=1,'LA33 (Disadv - SFM)'!I167,IF(INDEX!$H$17=2,'LA34 (Disadv - TOTSPEC)'!I167))</f>
        <v>96</v>
      </c>
      <c r="J168" s="39">
        <f>IF(INDEX!$H$17=1,'LA33 (Disadv - SFM)'!J167,IF(INDEX!$H$17=2,'LA34 (Disadv - TOTSPEC)'!J167))</f>
        <v>94</v>
      </c>
      <c r="K168" s="39">
        <f>IF(INDEX!$H$17=1,'LA33 (Disadv - SFM)'!K167,IF(INDEX!$H$17=2,'LA34 (Disadv - TOTSPEC)'!K167))</f>
        <v>2</v>
      </c>
      <c r="L168" s="39">
        <f>IF(INDEX!$H$17=1,'LA33 (Disadv - SFM)'!L167,IF(INDEX!$H$17=2,'LA34 (Disadv - TOTSPEC)'!L167))</f>
        <v>1</v>
      </c>
      <c r="M168" s="39">
        <f>IF(INDEX!$H$17=1,'LA33 (Disadv - SFM)'!M167,IF(INDEX!$H$17=2,'LA34 (Disadv - TOTSPEC)'!M167))</f>
        <v>2</v>
      </c>
      <c r="N168" s="39" t="str">
        <f>IF(INDEX!$H$17=1,'LA33 (Disadv - SFM)'!N167,IF(INDEX!$H$17=2,'LA34 (Disadv - TOTSPEC)'!N167))</f>
        <v>x</v>
      </c>
      <c r="O168" s="39" t="str">
        <f>IF(INDEX!$H$17=1,'LA33 (Disadv - SFM)'!O167,IF(INDEX!$H$17=2,'LA34 (Disadv - TOTSPEC)'!O167))</f>
        <v>x</v>
      </c>
      <c r="P168" s="39">
        <f>IF(INDEX!$H$17=1,'LA33 (Disadv - SFM)'!P167,IF(INDEX!$H$17=2,'LA34 (Disadv - TOTSPEC)'!P167))</f>
        <v>93</v>
      </c>
      <c r="Q168" s="39">
        <f>IF(INDEX!$H$17=1,'LA33 (Disadv - SFM)'!Q167,IF(INDEX!$H$17=2,'LA34 (Disadv - TOTSPEC)'!Q167))</f>
        <v>24</v>
      </c>
      <c r="R168" s="39">
        <f>IF(INDEX!$H$17=1,'LA33 (Disadv - SFM)'!R167,IF(INDEX!$H$17=2,'LA34 (Disadv - TOTSPEC)'!R167))</f>
        <v>16</v>
      </c>
      <c r="S168" s="39">
        <f>IF(INDEX!$H$17=1,'LA33 (Disadv - SFM)'!S167,IF(INDEX!$H$17=2,'LA34 (Disadv - TOTSPEC)'!S167))</f>
        <v>19</v>
      </c>
      <c r="T168" s="39">
        <f>IF(INDEX!$H$17=1,'LA33 (Disadv - SFM)'!T167,IF(INDEX!$H$17=2,'LA34 (Disadv - TOTSPEC)'!T167))</f>
        <v>63</v>
      </c>
      <c r="U168" s="39">
        <f>IF(INDEX!$H$17=1,'LA33 (Disadv - SFM)'!U167,IF(INDEX!$H$17=2,'LA34 (Disadv - TOTSPEC)'!U167))</f>
        <v>76</v>
      </c>
      <c r="V168" s="39">
        <f>IF(INDEX!$H$17=1,'LA33 (Disadv - SFM)'!V167,IF(INDEX!$H$17=2,'LA34 (Disadv - TOTSPEC)'!V167))</f>
        <v>70</v>
      </c>
      <c r="W168" s="39" t="str">
        <f>IF(INDEX!$H$17=1,'LA33 (Disadv - SFM)'!W167,IF(INDEX!$H$17=2,'LA34 (Disadv - TOTSPEC)'!W167))</f>
        <v>x</v>
      </c>
      <c r="X168" s="39" t="str">
        <f>IF(INDEX!$H$17=1,'LA33 (Disadv - SFM)'!X167,IF(INDEX!$H$17=2,'LA34 (Disadv - TOTSPEC)'!X167))</f>
        <v>x</v>
      </c>
      <c r="Y168" s="39">
        <f>IF(INDEX!$H$17=1,'LA33 (Disadv - SFM)'!Y167,IF(INDEX!$H$17=2,'LA34 (Disadv - TOTSPEC)'!Y167))</f>
        <v>4</v>
      </c>
      <c r="Z168" s="39" t="str">
        <f>IF(INDEX!$H$17=1,'LA33 (Disadv - SFM)'!Z167,IF(INDEX!$H$17=2,'LA34 (Disadv - TOTSPEC)'!Z167))</f>
        <v>x</v>
      </c>
      <c r="AA168" s="39" t="str">
        <f>IF(INDEX!$H$17=1,'LA33 (Disadv - SFM)'!AA167,IF(INDEX!$H$17=2,'LA34 (Disadv - TOTSPEC)'!AA167))</f>
        <v>x</v>
      </c>
      <c r="AB168" s="39" t="str">
        <f>IF(INDEX!$H$17=1,'LA33 (Disadv - SFM)'!AB167,IF(INDEX!$H$17=2,'LA34 (Disadv - TOTSPEC)'!AB167))</f>
        <v>-</v>
      </c>
      <c r="AC168" s="39" t="str">
        <f>IF(INDEX!$H$17=1,'LA33 (Disadv - SFM)'!AC167,IF(INDEX!$H$17=2,'LA34 (Disadv - TOTSPEC)'!AC167))</f>
        <v>x</v>
      </c>
      <c r="AD168" s="39" t="str">
        <f>IF(INDEX!$H$17=1,'LA33 (Disadv - SFM)'!AD167,IF(INDEX!$H$17=2,'LA34 (Disadv - TOTSPEC)'!AD167))</f>
        <v>x</v>
      </c>
      <c r="AE168" s="39">
        <f>IF(INDEX!$H$17=1,'LA33 (Disadv - SFM)'!AE167,IF(INDEX!$H$17=2,'LA34 (Disadv - TOTSPEC)'!AE167))</f>
        <v>1</v>
      </c>
      <c r="AF168" s="39">
        <f>IF(INDEX!$H$17=1,'LA33 (Disadv - SFM)'!AF167,IF(INDEX!$H$17=2,'LA34 (Disadv - TOTSPEC)'!AF167))</f>
        <v>7</v>
      </c>
      <c r="AG168" s="39">
        <f>IF(INDEX!$H$17=1,'LA33 (Disadv - SFM)'!AG167,IF(INDEX!$H$17=2,'LA34 (Disadv - TOTSPEC)'!AG167))</f>
        <v>3</v>
      </c>
      <c r="AH168" s="39">
        <f>IF(INDEX!$H$17=1,'LA33 (Disadv - SFM)'!AH167,IF(INDEX!$H$17=2,'LA34 (Disadv - TOTSPEC)'!AH167))</f>
        <v>4</v>
      </c>
      <c r="AI168" s="39">
        <f>IF(INDEX!$H$17=1,'LA33 (Disadv - SFM)'!AI167,IF(INDEX!$H$17=2,'LA34 (Disadv - TOTSPEC)'!AI167))</f>
        <v>2</v>
      </c>
      <c r="AJ168" s="39">
        <f>IF(INDEX!$H$17=1,'LA33 (Disadv - SFM)'!AJ167,IF(INDEX!$H$17=2,'LA34 (Disadv - TOTSPEC)'!AJ167))</f>
        <v>1</v>
      </c>
      <c r="AK168" s="39">
        <f>IF(INDEX!$H$17=1,'LA33 (Disadv - SFM)'!AK167,IF(INDEX!$H$17=2,'LA34 (Disadv - TOTSPEC)'!AK167))</f>
        <v>2</v>
      </c>
    </row>
    <row r="169" spans="1:37" s="41" customFormat="1" ht="11.25" customHeight="1" x14ac:dyDescent="0.2">
      <c r="A169" s="5" t="s">
        <v>466</v>
      </c>
      <c r="B169" s="100">
        <v>213</v>
      </c>
      <c r="C169" s="5" t="s">
        <v>287</v>
      </c>
      <c r="D169" s="80" t="s">
        <v>156</v>
      </c>
      <c r="E169" s="39">
        <f>IF(INDEX!$H$17=1,'LA33 (Disadv - SFM)'!E168,IF(INDEX!$H$17=2,'LA34 (Disadv - TOTSPEC)'!E168))</f>
        <v>825</v>
      </c>
      <c r="F169" s="39">
        <f>IF(INDEX!$H$17=1,'LA33 (Disadv - SFM)'!F168,IF(INDEX!$H$17=2,'LA34 (Disadv - TOTSPEC)'!F168))</f>
        <v>645</v>
      </c>
      <c r="G169" s="39">
        <f>IF(INDEX!$H$17=1,'LA33 (Disadv - SFM)'!G168,IF(INDEX!$H$17=2,'LA34 (Disadv - TOTSPEC)'!G168))</f>
        <v>1465</v>
      </c>
      <c r="H169" s="39">
        <f>IF(INDEX!$H$17=1,'LA33 (Disadv - SFM)'!H168,IF(INDEX!$H$17=2,'LA34 (Disadv - TOTSPEC)'!H168))</f>
        <v>91</v>
      </c>
      <c r="I169" s="39">
        <f>IF(INDEX!$H$17=1,'LA33 (Disadv - SFM)'!I168,IF(INDEX!$H$17=2,'LA34 (Disadv - TOTSPEC)'!I168))</f>
        <v>95</v>
      </c>
      <c r="J169" s="39">
        <f>IF(INDEX!$H$17=1,'LA33 (Disadv - SFM)'!J168,IF(INDEX!$H$17=2,'LA34 (Disadv - TOTSPEC)'!J168))</f>
        <v>93</v>
      </c>
      <c r="K169" s="39">
        <f>IF(INDEX!$H$17=1,'LA33 (Disadv - SFM)'!K168,IF(INDEX!$H$17=2,'LA34 (Disadv - TOTSPEC)'!K168))</f>
        <v>2</v>
      </c>
      <c r="L169" s="39">
        <f>IF(INDEX!$H$17=1,'LA33 (Disadv - SFM)'!L168,IF(INDEX!$H$17=2,'LA34 (Disadv - TOTSPEC)'!L168))</f>
        <v>2</v>
      </c>
      <c r="M169" s="39">
        <f>IF(INDEX!$H$17=1,'LA33 (Disadv - SFM)'!M168,IF(INDEX!$H$17=2,'LA34 (Disadv - TOTSPEC)'!M168))</f>
        <v>2</v>
      </c>
      <c r="N169" s="39">
        <f>IF(INDEX!$H$17=1,'LA33 (Disadv - SFM)'!N168,IF(INDEX!$H$17=2,'LA34 (Disadv - TOTSPEC)'!N168))</f>
        <v>91</v>
      </c>
      <c r="O169" s="39">
        <f>IF(INDEX!$H$17=1,'LA33 (Disadv - SFM)'!O168,IF(INDEX!$H$17=2,'LA34 (Disadv - TOTSPEC)'!O168))</f>
        <v>94</v>
      </c>
      <c r="P169" s="39">
        <f>IF(INDEX!$H$17=1,'LA33 (Disadv - SFM)'!P168,IF(INDEX!$H$17=2,'LA34 (Disadv - TOTSPEC)'!P168))</f>
        <v>92</v>
      </c>
      <c r="Q169" s="39">
        <f>IF(INDEX!$H$17=1,'LA33 (Disadv - SFM)'!Q168,IF(INDEX!$H$17=2,'LA34 (Disadv - TOTSPEC)'!Q168))</f>
        <v>19</v>
      </c>
      <c r="R169" s="39">
        <f>IF(INDEX!$H$17=1,'LA33 (Disadv - SFM)'!R168,IF(INDEX!$H$17=2,'LA34 (Disadv - TOTSPEC)'!R168))</f>
        <v>16</v>
      </c>
      <c r="S169" s="39">
        <f>IF(INDEX!$H$17=1,'LA33 (Disadv - SFM)'!S168,IF(INDEX!$H$17=2,'LA34 (Disadv - TOTSPEC)'!S168))</f>
        <v>18</v>
      </c>
      <c r="T169" s="39">
        <f>IF(INDEX!$H$17=1,'LA33 (Disadv - SFM)'!T168,IF(INDEX!$H$17=2,'LA34 (Disadv - TOTSPEC)'!T168))</f>
        <v>67</v>
      </c>
      <c r="U169" s="39">
        <f>IF(INDEX!$H$17=1,'LA33 (Disadv - SFM)'!U168,IF(INDEX!$H$17=2,'LA34 (Disadv - TOTSPEC)'!U168))</f>
        <v>72</v>
      </c>
      <c r="V169" s="39">
        <f>IF(INDEX!$H$17=1,'LA33 (Disadv - SFM)'!V168,IF(INDEX!$H$17=2,'LA34 (Disadv - TOTSPEC)'!V168))</f>
        <v>69</v>
      </c>
      <c r="W169" s="39">
        <f>IF(INDEX!$H$17=1,'LA33 (Disadv - SFM)'!W168,IF(INDEX!$H$17=2,'LA34 (Disadv - TOTSPEC)'!W168))</f>
        <v>4</v>
      </c>
      <c r="X169" s="39">
        <f>IF(INDEX!$H$17=1,'LA33 (Disadv - SFM)'!X168,IF(INDEX!$H$17=2,'LA34 (Disadv - TOTSPEC)'!X168))</f>
        <v>5</v>
      </c>
      <c r="Y169" s="39">
        <f>IF(INDEX!$H$17=1,'LA33 (Disadv - SFM)'!Y168,IF(INDEX!$H$17=2,'LA34 (Disadv - TOTSPEC)'!Y168))</f>
        <v>4</v>
      </c>
      <c r="Z169" s="39" t="str">
        <f>IF(INDEX!$H$17=1,'LA33 (Disadv - SFM)'!Z168,IF(INDEX!$H$17=2,'LA34 (Disadv - TOTSPEC)'!Z168))</f>
        <v>-</v>
      </c>
      <c r="AA169" s="39">
        <f>IF(INDEX!$H$17=1,'LA33 (Disadv - SFM)'!AA168,IF(INDEX!$H$17=2,'LA34 (Disadv - TOTSPEC)'!AA168))</f>
        <v>1</v>
      </c>
      <c r="AB169" s="39">
        <f>IF(INDEX!$H$17=1,'LA33 (Disadv - SFM)'!AB168,IF(INDEX!$H$17=2,'LA34 (Disadv - TOTSPEC)'!AB168))</f>
        <v>1</v>
      </c>
      <c r="AC169" s="39" t="str">
        <f>IF(INDEX!$H$17=1,'LA33 (Disadv - SFM)'!AC168,IF(INDEX!$H$17=2,'LA34 (Disadv - TOTSPEC)'!AC168))</f>
        <v>-</v>
      </c>
      <c r="AD169" s="39">
        <f>IF(INDEX!$H$17=1,'LA33 (Disadv - SFM)'!AD168,IF(INDEX!$H$17=2,'LA34 (Disadv - TOTSPEC)'!AD168))</f>
        <v>2</v>
      </c>
      <c r="AE169" s="39">
        <f>IF(INDEX!$H$17=1,'LA33 (Disadv - SFM)'!AE168,IF(INDEX!$H$17=2,'LA34 (Disadv - TOTSPEC)'!AE168))</f>
        <v>1</v>
      </c>
      <c r="AF169" s="39">
        <f>IF(INDEX!$H$17=1,'LA33 (Disadv - SFM)'!AF168,IF(INDEX!$H$17=2,'LA34 (Disadv - TOTSPEC)'!AF168))</f>
        <v>6</v>
      </c>
      <c r="AG169" s="39">
        <f>IF(INDEX!$H$17=1,'LA33 (Disadv - SFM)'!AG168,IF(INDEX!$H$17=2,'LA34 (Disadv - TOTSPEC)'!AG168))</f>
        <v>3</v>
      </c>
      <c r="AH169" s="39">
        <f>IF(INDEX!$H$17=1,'LA33 (Disadv - SFM)'!AH168,IF(INDEX!$H$17=2,'LA34 (Disadv - TOTSPEC)'!AH168))</f>
        <v>5</v>
      </c>
      <c r="AI169" s="39">
        <f>IF(INDEX!$H$17=1,'LA33 (Disadv - SFM)'!AI168,IF(INDEX!$H$17=2,'LA34 (Disadv - TOTSPEC)'!AI168))</f>
        <v>3</v>
      </c>
      <c r="AJ169" s="39">
        <f>IF(INDEX!$H$17=1,'LA33 (Disadv - SFM)'!AJ168,IF(INDEX!$H$17=2,'LA34 (Disadv - TOTSPEC)'!AJ168))</f>
        <v>1</v>
      </c>
      <c r="AK169" s="39">
        <f>IF(INDEX!$H$17=1,'LA33 (Disadv - SFM)'!AK168,IF(INDEX!$H$17=2,'LA34 (Disadv - TOTSPEC)'!AK168))</f>
        <v>2</v>
      </c>
    </row>
    <row r="170" spans="1:37" s="41" customFormat="1" ht="11.25" customHeight="1" x14ac:dyDescent="0.2">
      <c r="A170" s="5"/>
      <c r="B170" s="100"/>
      <c r="C170" s="5"/>
      <c r="D170" s="5"/>
      <c r="E170" s="39" t="str">
        <f>IF(INDEX!$H$17=1,'LA33 (Disadv - SFM)'!E169,IF(INDEX!$H$17=2,'LA34 (Disadv - TOTSPEC)'!E169))</f>
        <v/>
      </c>
      <c r="F170" s="39" t="str">
        <f>IF(INDEX!$H$17=1,'LA33 (Disadv - SFM)'!F169,IF(INDEX!$H$17=2,'LA34 (Disadv - TOTSPEC)'!F169))</f>
        <v/>
      </c>
      <c r="G170" s="39" t="str">
        <f>IF(INDEX!$H$17=1,'LA33 (Disadv - SFM)'!G169,IF(INDEX!$H$17=2,'LA34 (Disadv - TOTSPEC)'!G169))</f>
        <v/>
      </c>
      <c r="H170" s="39" t="str">
        <f>IF(INDEX!$H$17=1,'LA33 (Disadv - SFM)'!H169,IF(INDEX!$H$17=2,'LA34 (Disadv - TOTSPEC)'!H169))</f>
        <v/>
      </c>
      <c r="I170" s="39" t="str">
        <f>IF(INDEX!$H$17=1,'LA33 (Disadv - SFM)'!I169,IF(INDEX!$H$17=2,'LA34 (Disadv - TOTSPEC)'!I169))</f>
        <v/>
      </c>
      <c r="J170" s="39" t="str">
        <f>IF(INDEX!$H$17=1,'LA33 (Disadv - SFM)'!J169,IF(INDEX!$H$17=2,'LA34 (Disadv - TOTSPEC)'!J169))</f>
        <v/>
      </c>
      <c r="K170" s="39" t="str">
        <f>IF(INDEX!$H$17=1,'LA33 (Disadv - SFM)'!K169,IF(INDEX!$H$17=2,'LA34 (Disadv - TOTSPEC)'!K169))</f>
        <v/>
      </c>
      <c r="L170" s="39" t="str">
        <f>IF(INDEX!$H$17=1,'LA33 (Disadv - SFM)'!L169,IF(INDEX!$H$17=2,'LA34 (Disadv - TOTSPEC)'!L169))</f>
        <v/>
      </c>
      <c r="M170" s="39" t="str">
        <f>IF(INDEX!$H$17=1,'LA33 (Disadv - SFM)'!M169,IF(INDEX!$H$17=2,'LA34 (Disadv - TOTSPEC)'!M169))</f>
        <v/>
      </c>
      <c r="N170" s="39" t="str">
        <f>IF(INDEX!$H$17=1,'LA33 (Disadv - SFM)'!N169,IF(INDEX!$H$17=2,'LA34 (Disadv - TOTSPEC)'!N169))</f>
        <v/>
      </c>
      <c r="O170" s="39" t="str">
        <f>IF(INDEX!$H$17=1,'LA33 (Disadv - SFM)'!O169,IF(INDEX!$H$17=2,'LA34 (Disadv - TOTSPEC)'!O169))</f>
        <v/>
      </c>
      <c r="P170" s="39" t="str">
        <f>IF(INDEX!$H$17=1,'LA33 (Disadv - SFM)'!P169,IF(INDEX!$H$17=2,'LA34 (Disadv - TOTSPEC)'!P169))</f>
        <v/>
      </c>
      <c r="Q170" s="39" t="str">
        <f>IF(INDEX!$H$17=1,'LA33 (Disadv - SFM)'!Q169,IF(INDEX!$H$17=2,'LA34 (Disadv - TOTSPEC)'!Q169))</f>
        <v/>
      </c>
      <c r="R170" s="39" t="str">
        <f>IF(INDEX!$H$17=1,'LA33 (Disadv - SFM)'!R169,IF(INDEX!$H$17=2,'LA34 (Disadv - TOTSPEC)'!R169))</f>
        <v/>
      </c>
      <c r="S170" s="39" t="str">
        <f>IF(INDEX!$H$17=1,'LA33 (Disadv - SFM)'!S169,IF(INDEX!$H$17=2,'LA34 (Disadv - TOTSPEC)'!S169))</f>
        <v/>
      </c>
      <c r="T170" s="39" t="str">
        <f>IF(INDEX!$H$17=1,'LA33 (Disadv - SFM)'!T169,IF(INDEX!$H$17=2,'LA34 (Disadv - TOTSPEC)'!T169))</f>
        <v/>
      </c>
      <c r="U170" s="39" t="str">
        <f>IF(INDEX!$H$17=1,'LA33 (Disadv - SFM)'!U169,IF(INDEX!$H$17=2,'LA34 (Disadv - TOTSPEC)'!U169))</f>
        <v/>
      </c>
      <c r="V170" s="39" t="str">
        <f>IF(INDEX!$H$17=1,'LA33 (Disadv - SFM)'!V169,IF(INDEX!$H$17=2,'LA34 (Disadv - TOTSPEC)'!V169))</f>
        <v/>
      </c>
      <c r="W170" s="39" t="str">
        <f>IF(INDEX!$H$17=1,'LA33 (Disadv - SFM)'!W169,IF(INDEX!$H$17=2,'LA34 (Disadv - TOTSPEC)'!W169))</f>
        <v/>
      </c>
      <c r="X170" s="39" t="str">
        <f>IF(INDEX!$H$17=1,'LA33 (Disadv - SFM)'!X169,IF(INDEX!$H$17=2,'LA34 (Disadv - TOTSPEC)'!X169))</f>
        <v/>
      </c>
      <c r="Y170" s="39" t="str">
        <f>IF(INDEX!$H$17=1,'LA33 (Disadv - SFM)'!Y169,IF(INDEX!$H$17=2,'LA34 (Disadv - TOTSPEC)'!Y169))</f>
        <v/>
      </c>
      <c r="Z170" s="39" t="str">
        <f>IF(INDEX!$H$17=1,'LA33 (Disadv - SFM)'!Z169,IF(INDEX!$H$17=2,'LA34 (Disadv - TOTSPEC)'!Z169))</f>
        <v/>
      </c>
      <c r="AA170" s="39" t="str">
        <f>IF(INDEX!$H$17=1,'LA33 (Disadv - SFM)'!AA169,IF(INDEX!$H$17=2,'LA34 (Disadv - TOTSPEC)'!AA169))</f>
        <v/>
      </c>
      <c r="AB170" s="39" t="str">
        <f>IF(INDEX!$H$17=1,'LA33 (Disadv - SFM)'!AB169,IF(INDEX!$H$17=2,'LA34 (Disadv - TOTSPEC)'!AB169))</f>
        <v/>
      </c>
      <c r="AC170" s="39" t="str">
        <f>IF(INDEX!$H$17=1,'LA33 (Disadv - SFM)'!AC169,IF(INDEX!$H$17=2,'LA34 (Disadv - TOTSPEC)'!AC169))</f>
        <v/>
      </c>
      <c r="AD170" s="39" t="str">
        <f>IF(INDEX!$H$17=1,'LA33 (Disadv - SFM)'!AD169,IF(INDEX!$H$17=2,'LA34 (Disadv - TOTSPEC)'!AD169))</f>
        <v/>
      </c>
      <c r="AE170" s="39" t="str">
        <f>IF(INDEX!$H$17=1,'LA33 (Disadv - SFM)'!AE169,IF(INDEX!$H$17=2,'LA34 (Disadv - TOTSPEC)'!AE169))</f>
        <v/>
      </c>
      <c r="AF170" s="39" t="str">
        <f>IF(INDEX!$H$17=1,'LA33 (Disadv - SFM)'!AF169,IF(INDEX!$H$17=2,'LA34 (Disadv - TOTSPEC)'!AF169))</f>
        <v/>
      </c>
      <c r="AG170" s="39" t="str">
        <f>IF(INDEX!$H$17=1,'LA33 (Disadv - SFM)'!AG169,IF(INDEX!$H$17=2,'LA34 (Disadv - TOTSPEC)'!AG169))</f>
        <v/>
      </c>
      <c r="AH170" s="39" t="str">
        <f>IF(INDEX!$H$17=1,'LA33 (Disadv - SFM)'!AH169,IF(INDEX!$H$17=2,'LA34 (Disadv - TOTSPEC)'!AH169))</f>
        <v/>
      </c>
      <c r="AI170" s="39" t="str">
        <f>IF(INDEX!$H$17=1,'LA33 (Disadv - SFM)'!AI169,IF(INDEX!$H$17=2,'LA34 (Disadv - TOTSPEC)'!AI169))</f>
        <v/>
      </c>
      <c r="AJ170" s="39" t="str">
        <f>IF(INDEX!$H$17=1,'LA33 (Disadv - SFM)'!AJ169,IF(INDEX!$H$17=2,'LA34 (Disadv - TOTSPEC)'!AJ169))</f>
        <v/>
      </c>
      <c r="AK170" s="39" t="str">
        <f>IF(INDEX!$H$17=1,'LA33 (Disadv - SFM)'!AK169,IF(INDEX!$H$17=2,'LA34 (Disadv - TOTSPEC)'!AK169))</f>
        <v/>
      </c>
    </row>
    <row r="171" spans="1:37" s="48" customFormat="1" ht="11.25" customHeight="1" x14ac:dyDescent="0.2">
      <c r="A171" s="102" t="s">
        <v>450</v>
      </c>
      <c r="B171" s="86" t="s">
        <v>467</v>
      </c>
      <c r="C171" s="99" t="s">
        <v>112</v>
      </c>
      <c r="D171" s="92"/>
      <c r="E171" s="39">
        <f>IF(INDEX!$H$17=1,'LA33 (Disadv - SFM)'!E170,IF(INDEX!$H$17=2,'LA34 (Disadv - TOTSPEC)'!E170))</f>
        <v>15670</v>
      </c>
      <c r="F171" s="39">
        <f>IF(INDEX!$H$17=1,'LA33 (Disadv - SFM)'!F170,IF(INDEX!$H$17=2,'LA34 (Disadv - TOTSPEC)'!F170))</f>
        <v>35070</v>
      </c>
      <c r="G171" s="39">
        <f>IF(INDEX!$H$17=1,'LA33 (Disadv - SFM)'!G170,IF(INDEX!$H$17=2,'LA34 (Disadv - TOTSPEC)'!G170))</f>
        <v>50740</v>
      </c>
      <c r="H171" s="39">
        <f>IF(INDEX!$H$17=1,'LA33 (Disadv - SFM)'!H170,IF(INDEX!$H$17=2,'LA34 (Disadv - TOTSPEC)'!H170))</f>
        <v>90</v>
      </c>
      <c r="I171" s="39">
        <f>IF(INDEX!$H$17=1,'LA33 (Disadv - SFM)'!I170,IF(INDEX!$H$17=2,'LA34 (Disadv - TOTSPEC)'!I170))</f>
        <v>96</v>
      </c>
      <c r="J171" s="39">
        <f>IF(INDEX!$H$17=1,'LA33 (Disadv - SFM)'!J170,IF(INDEX!$H$17=2,'LA34 (Disadv - TOTSPEC)'!J170))</f>
        <v>95</v>
      </c>
      <c r="K171" s="39">
        <f>IF(INDEX!$H$17=1,'LA33 (Disadv - SFM)'!K170,IF(INDEX!$H$17=2,'LA34 (Disadv - TOTSPEC)'!K170))</f>
        <v>3</v>
      </c>
      <c r="L171" s="39">
        <f>IF(INDEX!$H$17=1,'LA33 (Disadv - SFM)'!L170,IF(INDEX!$H$17=2,'LA34 (Disadv - TOTSPEC)'!L170))</f>
        <v>3</v>
      </c>
      <c r="M171" s="39">
        <f>IF(INDEX!$H$17=1,'LA33 (Disadv - SFM)'!M170,IF(INDEX!$H$17=2,'LA34 (Disadv - TOTSPEC)'!M170))</f>
        <v>3</v>
      </c>
      <c r="N171" s="39">
        <f>IF(INDEX!$H$17=1,'LA33 (Disadv - SFM)'!N170,IF(INDEX!$H$17=2,'LA34 (Disadv - TOTSPEC)'!N170))</f>
        <v>88</v>
      </c>
      <c r="O171" s="39">
        <f>IF(INDEX!$H$17=1,'LA33 (Disadv - SFM)'!O170,IF(INDEX!$H$17=2,'LA34 (Disadv - TOTSPEC)'!O170))</f>
        <v>95</v>
      </c>
      <c r="P171" s="39">
        <f>IF(INDEX!$H$17=1,'LA33 (Disadv - SFM)'!P170,IF(INDEX!$H$17=2,'LA34 (Disadv - TOTSPEC)'!P170))</f>
        <v>93</v>
      </c>
      <c r="Q171" s="39">
        <f>IF(INDEX!$H$17=1,'LA33 (Disadv - SFM)'!Q170,IF(INDEX!$H$17=2,'LA34 (Disadv - TOTSPEC)'!Q170))</f>
        <v>33</v>
      </c>
      <c r="R171" s="39">
        <f>IF(INDEX!$H$17=1,'LA33 (Disadv - SFM)'!R170,IF(INDEX!$H$17=2,'LA34 (Disadv - TOTSPEC)'!R170))</f>
        <v>22</v>
      </c>
      <c r="S171" s="39">
        <f>IF(INDEX!$H$17=1,'LA33 (Disadv - SFM)'!S170,IF(INDEX!$H$17=2,'LA34 (Disadv - TOTSPEC)'!S170))</f>
        <v>25</v>
      </c>
      <c r="T171" s="39">
        <f>IF(INDEX!$H$17=1,'LA33 (Disadv - SFM)'!T170,IF(INDEX!$H$17=2,'LA34 (Disadv - TOTSPEC)'!T170))</f>
        <v>46</v>
      </c>
      <c r="U171" s="39">
        <f>IF(INDEX!$H$17=1,'LA33 (Disadv - SFM)'!U170,IF(INDEX!$H$17=2,'LA34 (Disadv - TOTSPEC)'!U170))</f>
        <v>62</v>
      </c>
      <c r="V171" s="39">
        <f>IF(INDEX!$H$17=1,'LA33 (Disadv - SFM)'!V170,IF(INDEX!$H$17=2,'LA34 (Disadv - TOTSPEC)'!V170))</f>
        <v>57</v>
      </c>
      <c r="W171" s="39">
        <f>IF(INDEX!$H$17=1,'LA33 (Disadv - SFM)'!W170,IF(INDEX!$H$17=2,'LA34 (Disadv - TOTSPEC)'!W170))</f>
        <v>9</v>
      </c>
      <c r="X171" s="39">
        <f>IF(INDEX!$H$17=1,'LA33 (Disadv - SFM)'!X170,IF(INDEX!$H$17=2,'LA34 (Disadv - TOTSPEC)'!X170))</f>
        <v>10</v>
      </c>
      <c r="Y171" s="39">
        <f>IF(INDEX!$H$17=1,'LA33 (Disadv - SFM)'!Y170,IF(INDEX!$H$17=2,'LA34 (Disadv - TOTSPEC)'!Y170))</f>
        <v>10</v>
      </c>
      <c r="Z171" s="39">
        <f>IF(INDEX!$H$17=1,'LA33 (Disadv - SFM)'!Z170,IF(INDEX!$H$17=2,'LA34 (Disadv - TOTSPEC)'!Z170))</f>
        <v>1</v>
      </c>
      <c r="AA171" s="39">
        <f>IF(INDEX!$H$17=1,'LA33 (Disadv - SFM)'!AA170,IF(INDEX!$H$17=2,'LA34 (Disadv - TOTSPEC)'!AA170))</f>
        <v>1</v>
      </c>
      <c r="AB171" s="39">
        <f>IF(INDEX!$H$17=1,'LA33 (Disadv - SFM)'!AB170,IF(INDEX!$H$17=2,'LA34 (Disadv - TOTSPEC)'!AB170))</f>
        <v>1</v>
      </c>
      <c r="AC171" s="39">
        <f>IF(INDEX!$H$17=1,'LA33 (Disadv - SFM)'!AC170,IF(INDEX!$H$17=2,'LA34 (Disadv - TOTSPEC)'!AC170))</f>
        <v>2</v>
      </c>
      <c r="AD171" s="39">
        <f>IF(INDEX!$H$17=1,'LA33 (Disadv - SFM)'!AD170,IF(INDEX!$H$17=2,'LA34 (Disadv - TOTSPEC)'!AD170))</f>
        <v>2</v>
      </c>
      <c r="AE171" s="39">
        <f>IF(INDEX!$H$17=1,'LA33 (Disadv - SFM)'!AE170,IF(INDEX!$H$17=2,'LA34 (Disadv - TOTSPEC)'!AE170))</f>
        <v>2</v>
      </c>
      <c r="AF171" s="39">
        <f>IF(INDEX!$H$17=1,'LA33 (Disadv - SFM)'!AF170,IF(INDEX!$H$17=2,'LA34 (Disadv - TOTSPEC)'!AF170))</f>
        <v>8</v>
      </c>
      <c r="AG171" s="39">
        <f>IF(INDEX!$H$17=1,'LA33 (Disadv - SFM)'!AG170,IF(INDEX!$H$17=2,'LA34 (Disadv - TOTSPEC)'!AG170))</f>
        <v>3</v>
      </c>
      <c r="AH171" s="39">
        <f>IF(INDEX!$H$17=1,'LA33 (Disadv - SFM)'!AH170,IF(INDEX!$H$17=2,'LA34 (Disadv - TOTSPEC)'!AH170))</f>
        <v>4</v>
      </c>
      <c r="AI171" s="39">
        <f>IF(INDEX!$H$17=1,'LA33 (Disadv - SFM)'!AI170,IF(INDEX!$H$17=2,'LA34 (Disadv - TOTSPEC)'!AI170))</f>
        <v>2</v>
      </c>
      <c r="AJ171" s="39">
        <f>IF(INDEX!$H$17=1,'LA33 (Disadv - SFM)'!AJ170,IF(INDEX!$H$17=2,'LA34 (Disadv - TOTSPEC)'!AJ170))</f>
        <v>1</v>
      </c>
      <c r="AK171" s="39">
        <f>IF(INDEX!$H$17=1,'LA33 (Disadv - SFM)'!AK170,IF(INDEX!$H$17=2,'LA34 (Disadv - TOTSPEC)'!AK170))</f>
        <v>1</v>
      </c>
    </row>
    <row r="172" spans="1:37" s="41" customFormat="1" ht="11.25" customHeight="1" x14ac:dyDescent="0.2">
      <c r="A172" s="101"/>
      <c r="B172" s="100"/>
      <c r="C172" s="96"/>
      <c r="D172" s="5"/>
      <c r="E172" s="39" t="str">
        <f>IF(INDEX!$H$17=1,'LA33 (Disadv - SFM)'!E171,IF(INDEX!$H$17=2,'LA34 (Disadv - TOTSPEC)'!E171))</f>
        <v/>
      </c>
      <c r="F172" s="39" t="str">
        <f>IF(INDEX!$H$17=1,'LA33 (Disadv - SFM)'!F171,IF(INDEX!$H$17=2,'LA34 (Disadv - TOTSPEC)'!F171))</f>
        <v/>
      </c>
      <c r="G172" s="39" t="str">
        <f>IF(INDEX!$H$17=1,'LA33 (Disadv - SFM)'!G171,IF(INDEX!$H$17=2,'LA34 (Disadv - TOTSPEC)'!G171))</f>
        <v/>
      </c>
      <c r="H172" s="39" t="str">
        <f>IF(INDEX!$H$17=1,'LA33 (Disadv - SFM)'!H171,IF(INDEX!$H$17=2,'LA34 (Disadv - TOTSPEC)'!H171))</f>
        <v/>
      </c>
      <c r="I172" s="39" t="str">
        <f>IF(INDEX!$H$17=1,'LA33 (Disadv - SFM)'!I171,IF(INDEX!$H$17=2,'LA34 (Disadv - TOTSPEC)'!I171))</f>
        <v/>
      </c>
      <c r="J172" s="39" t="str">
        <f>IF(INDEX!$H$17=1,'LA33 (Disadv - SFM)'!J171,IF(INDEX!$H$17=2,'LA34 (Disadv - TOTSPEC)'!J171))</f>
        <v/>
      </c>
      <c r="K172" s="39" t="str">
        <f>IF(INDEX!$H$17=1,'LA33 (Disadv - SFM)'!K171,IF(INDEX!$H$17=2,'LA34 (Disadv - TOTSPEC)'!K171))</f>
        <v/>
      </c>
      <c r="L172" s="39" t="str">
        <f>IF(INDEX!$H$17=1,'LA33 (Disadv - SFM)'!L171,IF(INDEX!$H$17=2,'LA34 (Disadv - TOTSPEC)'!L171))</f>
        <v/>
      </c>
      <c r="M172" s="39" t="str">
        <f>IF(INDEX!$H$17=1,'LA33 (Disadv - SFM)'!M171,IF(INDEX!$H$17=2,'LA34 (Disadv - TOTSPEC)'!M171))</f>
        <v/>
      </c>
      <c r="N172" s="39" t="str">
        <f>IF(INDEX!$H$17=1,'LA33 (Disadv - SFM)'!N171,IF(INDEX!$H$17=2,'LA34 (Disadv - TOTSPEC)'!N171))</f>
        <v/>
      </c>
      <c r="O172" s="39" t="str">
        <f>IF(INDEX!$H$17=1,'LA33 (Disadv - SFM)'!O171,IF(INDEX!$H$17=2,'LA34 (Disadv - TOTSPEC)'!O171))</f>
        <v/>
      </c>
      <c r="P172" s="39" t="str">
        <f>IF(INDEX!$H$17=1,'LA33 (Disadv - SFM)'!P171,IF(INDEX!$H$17=2,'LA34 (Disadv - TOTSPEC)'!P171))</f>
        <v/>
      </c>
      <c r="Q172" s="39" t="str">
        <f>IF(INDEX!$H$17=1,'LA33 (Disadv - SFM)'!Q171,IF(INDEX!$H$17=2,'LA34 (Disadv - TOTSPEC)'!Q171))</f>
        <v/>
      </c>
      <c r="R172" s="39" t="str">
        <f>IF(INDEX!$H$17=1,'LA33 (Disadv - SFM)'!R171,IF(INDEX!$H$17=2,'LA34 (Disadv - TOTSPEC)'!R171))</f>
        <v/>
      </c>
      <c r="S172" s="39" t="str">
        <f>IF(INDEX!$H$17=1,'LA33 (Disadv - SFM)'!S171,IF(INDEX!$H$17=2,'LA34 (Disadv - TOTSPEC)'!S171))</f>
        <v/>
      </c>
      <c r="T172" s="39" t="str">
        <f>IF(INDEX!$H$17=1,'LA33 (Disadv - SFM)'!T171,IF(INDEX!$H$17=2,'LA34 (Disadv - TOTSPEC)'!T171))</f>
        <v/>
      </c>
      <c r="U172" s="39" t="str">
        <f>IF(INDEX!$H$17=1,'LA33 (Disadv - SFM)'!U171,IF(INDEX!$H$17=2,'LA34 (Disadv - TOTSPEC)'!U171))</f>
        <v/>
      </c>
      <c r="V172" s="39" t="str">
        <f>IF(INDEX!$H$17=1,'LA33 (Disadv - SFM)'!V171,IF(INDEX!$H$17=2,'LA34 (Disadv - TOTSPEC)'!V171))</f>
        <v/>
      </c>
      <c r="W172" s="39" t="str">
        <f>IF(INDEX!$H$17=1,'LA33 (Disadv - SFM)'!W171,IF(INDEX!$H$17=2,'LA34 (Disadv - TOTSPEC)'!W171))</f>
        <v/>
      </c>
      <c r="X172" s="39" t="str">
        <f>IF(INDEX!$H$17=1,'LA33 (Disadv - SFM)'!X171,IF(INDEX!$H$17=2,'LA34 (Disadv - TOTSPEC)'!X171))</f>
        <v/>
      </c>
      <c r="Y172" s="39" t="str">
        <f>IF(INDEX!$H$17=1,'LA33 (Disadv - SFM)'!Y171,IF(INDEX!$H$17=2,'LA34 (Disadv - TOTSPEC)'!Y171))</f>
        <v/>
      </c>
      <c r="Z172" s="39" t="str">
        <f>IF(INDEX!$H$17=1,'LA33 (Disadv - SFM)'!Z171,IF(INDEX!$H$17=2,'LA34 (Disadv - TOTSPEC)'!Z171))</f>
        <v/>
      </c>
      <c r="AA172" s="39" t="str">
        <f>IF(INDEX!$H$17=1,'LA33 (Disadv - SFM)'!AA171,IF(INDEX!$H$17=2,'LA34 (Disadv - TOTSPEC)'!AA171))</f>
        <v/>
      </c>
      <c r="AB172" s="39" t="str">
        <f>IF(INDEX!$H$17=1,'LA33 (Disadv - SFM)'!AB171,IF(INDEX!$H$17=2,'LA34 (Disadv - TOTSPEC)'!AB171))</f>
        <v/>
      </c>
      <c r="AC172" s="39" t="str">
        <f>IF(INDEX!$H$17=1,'LA33 (Disadv - SFM)'!AC171,IF(INDEX!$H$17=2,'LA34 (Disadv - TOTSPEC)'!AC171))</f>
        <v/>
      </c>
      <c r="AD172" s="39" t="str">
        <f>IF(INDEX!$H$17=1,'LA33 (Disadv - SFM)'!AD171,IF(INDEX!$H$17=2,'LA34 (Disadv - TOTSPEC)'!AD171))</f>
        <v/>
      </c>
      <c r="AE172" s="39" t="str">
        <f>IF(INDEX!$H$17=1,'LA33 (Disadv - SFM)'!AE171,IF(INDEX!$H$17=2,'LA34 (Disadv - TOTSPEC)'!AE171))</f>
        <v/>
      </c>
      <c r="AF172" s="39" t="str">
        <f>IF(INDEX!$H$17=1,'LA33 (Disadv - SFM)'!AF171,IF(INDEX!$H$17=2,'LA34 (Disadv - TOTSPEC)'!AF171))</f>
        <v/>
      </c>
      <c r="AG172" s="39" t="str">
        <f>IF(INDEX!$H$17=1,'LA33 (Disadv - SFM)'!AG171,IF(INDEX!$H$17=2,'LA34 (Disadv - TOTSPEC)'!AG171))</f>
        <v/>
      </c>
      <c r="AH172" s="39" t="str">
        <f>IF(INDEX!$H$17=1,'LA33 (Disadv - SFM)'!AH171,IF(INDEX!$H$17=2,'LA34 (Disadv - TOTSPEC)'!AH171))</f>
        <v/>
      </c>
      <c r="AI172" s="39" t="str">
        <f>IF(INDEX!$H$17=1,'LA33 (Disadv - SFM)'!AI171,IF(INDEX!$H$17=2,'LA34 (Disadv - TOTSPEC)'!AI171))</f>
        <v/>
      </c>
      <c r="AJ172" s="39" t="str">
        <f>IF(INDEX!$H$17=1,'LA33 (Disadv - SFM)'!AJ171,IF(INDEX!$H$17=2,'LA34 (Disadv - TOTSPEC)'!AJ171))</f>
        <v/>
      </c>
      <c r="AK172" s="39" t="str">
        <f>IF(INDEX!$H$17=1,'LA33 (Disadv - SFM)'!AK171,IF(INDEX!$H$17=2,'LA34 (Disadv - TOTSPEC)'!AK171))</f>
        <v/>
      </c>
    </row>
    <row r="173" spans="1:37" ht="11.25" customHeight="1" x14ac:dyDescent="0.25">
      <c r="A173" s="5" t="s">
        <v>468</v>
      </c>
      <c r="B173" s="100">
        <v>301</v>
      </c>
      <c r="C173" s="5" t="s">
        <v>111</v>
      </c>
      <c r="D173" s="80" t="s">
        <v>112</v>
      </c>
      <c r="E173" s="39">
        <f>IF(INDEX!$H$17=1,'LA33 (Disadv - SFM)'!E172,IF(INDEX!$H$17=2,'LA34 (Disadv - TOTSPEC)'!E172))</f>
        <v>885</v>
      </c>
      <c r="F173" s="39">
        <f>IF(INDEX!$H$17=1,'LA33 (Disadv - SFM)'!F172,IF(INDEX!$H$17=2,'LA34 (Disadv - TOTSPEC)'!F172))</f>
        <v>1225</v>
      </c>
      <c r="G173" s="39">
        <f>IF(INDEX!$H$17=1,'LA33 (Disadv - SFM)'!G172,IF(INDEX!$H$17=2,'LA34 (Disadv - TOTSPEC)'!G172))</f>
        <v>2105</v>
      </c>
      <c r="H173" s="39">
        <f>IF(INDEX!$H$17=1,'LA33 (Disadv - SFM)'!H172,IF(INDEX!$H$17=2,'LA34 (Disadv - TOTSPEC)'!H172))</f>
        <v>90</v>
      </c>
      <c r="I173" s="39">
        <f>IF(INDEX!$H$17=1,'LA33 (Disadv - SFM)'!I172,IF(INDEX!$H$17=2,'LA34 (Disadv - TOTSPEC)'!I172))</f>
        <v>95</v>
      </c>
      <c r="J173" s="39">
        <f>IF(INDEX!$H$17=1,'LA33 (Disadv - SFM)'!J172,IF(INDEX!$H$17=2,'LA34 (Disadv - TOTSPEC)'!J172))</f>
        <v>93</v>
      </c>
      <c r="K173" s="39">
        <f>IF(INDEX!$H$17=1,'LA33 (Disadv - SFM)'!K172,IF(INDEX!$H$17=2,'LA34 (Disadv - TOTSPEC)'!K172))</f>
        <v>4</v>
      </c>
      <c r="L173" s="39">
        <f>IF(INDEX!$H$17=1,'LA33 (Disadv - SFM)'!L172,IF(INDEX!$H$17=2,'LA34 (Disadv - TOTSPEC)'!L172))</f>
        <v>4</v>
      </c>
      <c r="M173" s="39">
        <f>IF(INDEX!$H$17=1,'LA33 (Disadv - SFM)'!M172,IF(INDEX!$H$17=2,'LA34 (Disadv - TOTSPEC)'!M172))</f>
        <v>4</v>
      </c>
      <c r="N173" s="39">
        <f>IF(INDEX!$H$17=1,'LA33 (Disadv - SFM)'!N172,IF(INDEX!$H$17=2,'LA34 (Disadv - TOTSPEC)'!N172))</f>
        <v>88</v>
      </c>
      <c r="O173" s="39">
        <f>IF(INDEX!$H$17=1,'LA33 (Disadv - SFM)'!O172,IF(INDEX!$H$17=2,'LA34 (Disadv - TOTSPEC)'!O172))</f>
        <v>93</v>
      </c>
      <c r="P173" s="39">
        <f>IF(INDEX!$H$17=1,'LA33 (Disadv - SFM)'!P172,IF(INDEX!$H$17=2,'LA34 (Disadv - TOTSPEC)'!P172))</f>
        <v>91</v>
      </c>
      <c r="Q173" s="39">
        <f>IF(INDEX!$H$17=1,'LA33 (Disadv - SFM)'!Q172,IF(INDEX!$H$17=2,'LA34 (Disadv - TOTSPEC)'!Q172))</f>
        <v>38</v>
      </c>
      <c r="R173" s="39">
        <f>IF(INDEX!$H$17=1,'LA33 (Disadv - SFM)'!R172,IF(INDEX!$H$17=2,'LA34 (Disadv - TOTSPEC)'!R172))</f>
        <v>27</v>
      </c>
      <c r="S173" s="39">
        <f>IF(INDEX!$H$17=1,'LA33 (Disadv - SFM)'!S172,IF(INDEX!$H$17=2,'LA34 (Disadv - TOTSPEC)'!S172))</f>
        <v>32</v>
      </c>
      <c r="T173" s="39">
        <f>IF(INDEX!$H$17=1,'LA33 (Disadv - SFM)'!T172,IF(INDEX!$H$17=2,'LA34 (Disadv - TOTSPEC)'!T172))</f>
        <v>44</v>
      </c>
      <c r="U173" s="39">
        <f>IF(INDEX!$H$17=1,'LA33 (Disadv - SFM)'!U172,IF(INDEX!$H$17=2,'LA34 (Disadv - TOTSPEC)'!U172))</f>
        <v>58</v>
      </c>
      <c r="V173" s="39">
        <f>IF(INDEX!$H$17=1,'LA33 (Disadv - SFM)'!V172,IF(INDEX!$H$17=2,'LA34 (Disadv - TOTSPEC)'!V172))</f>
        <v>52</v>
      </c>
      <c r="W173" s="39">
        <f>IF(INDEX!$H$17=1,'LA33 (Disadv - SFM)'!W172,IF(INDEX!$H$17=2,'LA34 (Disadv - TOTSPEC)'!W172))</f>
        <v>5</v>
      </c>
      <c r="X173" s="39">
        <f>IF(INDEX!$H$17=1,'LA33 (Disadv - SFM)'!X172,IF(INDEX!$H$17=2,'LA34 (Disadv - TOTSPEC)'!X172))</f>
        <v>8</v>
      </c>
      <c r="Y173" s="39">
        <f>IF(INDEX!$H$17=1,'LA33 (Disadv - SFM)'!Y172,IF(INDEX!$H$17=2,'LA34 (Disadv - TOTSPEC)'!Y172))</f>
        <v>7</v>
      </c>
      <c r="Z173" s="39">
        <f>IF(INDEX!$H$17=1,'LA33 (Disadv - SFM)'!Z172,IF(INDEX!$H$17=2,'LA34 (Disadv - TOTSPEC)'!Z172))</f>
        <v>1</v>
      </c>
      <c r="AA173" s="39" t="str">
        <f>IF(INDEX!$H$17=1,'LA33 (Disadv - SFM)'!AA172,IF(INDEX!$H$17=2,'LA34 (Disadv - TOTSPEC)'!AA172))</f>
        <v>-</v>
      </c>
      <c r="AB173" s="39" t="str">
        <f>IF(INDEX!$H$17=1,'LA33 (Disadv - SFM)'!AB172,IF(INDEX!$H$17=2,'LA34 (Disadv - TOTSPEC)'!AB172))</f>
        <v>-</v>
      </c>
      <c r="AC173" s="39">
        <f>IF(INDEX!$H$17=1,'LA33 (Disadv - SFM)'!AC172,IF(INDEX!$H$17=2,'LA34 (Disadv - TOTSPEC)'!AC172))</f>
        <v>2</v>
      </c>
      <c r="AD173" s="39">
        <f>IF(INDEX!$H$17=1,'LA33 (Disadv - SFM)'!AD172,IF(INDEX!$H$17=2,'LA34 (Disadv - TOTSPEC)'!AD172))</f>
        <v>2</v>
      </c>
      <c r="AE173" s="39">
        <f>IF(INDEX!$H$17=1,'LA33 (Disadv - SFM)'!AE172,IF(INDEX!$H$17=2,'LA34 (Disadv - TOTSPEC)'!AE172))</f>
        <v>2</v>
      </c>
      <c r="AF173" s="39">
        <f>IF(INDEX!$H$17=1,'LA33 (Disadv - SFM)'!AF172,IF(INDEX!$H$17=2,'LA34 (Disadv - TOTSPEC)'!AF172))</f>
        <v>8</v>
      </c>
      <c r="AG173" s="39">
        <f>IF(INDEX!$H$17=1,'LA33 (Disadv - SFM)'!AG172,IF(INDEX!$H$17=2,'LA34 (Disadv - TOTSPEC)'!AG172))</f>
        <v>4</v>
      </c>
      <c r="AH173" s="39">
        <f>IF(INDEX!$H$17=1,'LA33 (Disadv - SFM)'!AH172,IF(INDEX!$H$17=2,'LA34 (Disadv - TOTSPEC)'!AH172))</f>
        <v>5</v>
      </c>
      <c r="AI173" s="39">
        <f>IF(INDEX!$H$17=1,'LA33 (Disadv - SFM)'!AI172,IF(INDEX!$H$17=2,'LA34 (Disadv - TOTSPEC)'!AI172))</f>
        <v>2</v>
      </c>
      <c r="AJ173" s="39">
        <f>IF(INDEX!$H$17=1,'LA33 (Disadv - SFM)'!AJ172,IF(INDEX!$H$17=2,'LA34 (Disadv - TOTSPEC)'!AJ172))</f>
        <v>1</v>
      </c>
      <c r="AK173" s="39">
        <f>IF(INDEX!$H$17=1,'LA33 (Disadv - SFM)'!AK172,IF(INDEX!$H$17=2,'LA34 (Disadv - TOTSPEC)'!AK172))</f>
        <v>2</v>
      </c>
    </row>
    <row r="174" spans="1:37" ht="11.25" customHeight="1" x14ac:dyDescent="0.25">
      <c r="A174" s="5" t="s">
        <v>469</v>
      </c>
      <c r="B174" s="100">
        <v>302</v>
      </c>
      <c r="C174" s="5" t="s">
        <v>113</v>
      </c>
      <c r="D174" s="80" t="s">
        <v>112</v>
      </c>
      <c r="E174" s="39">
        <f>IF(INDEX!$H$17=1,'LA33 (Disadv - SFM)'!E173,IF(INDEX!$H$17=2,'LA34 (Disadv - TOTSPEC)'!E173))</f>
        <v>1060</v>
      </c>
      <c r="F174" s="39">
        <f>IF(INDEX!$H$17=1,'LA33 (Disadv - SFM)'!F173,IF(INDEX!$H$17=2,'LA34 (Disadv - TOTSPEC)'!F173))</f>
        <v>2335</v>
      </c>
      <c r="G174" s="39">
        <f>IF(INDEX!$H$17=1,'LA33 (Disadv - SFM)'!G173,IF(INDEX!$H$17=2,'LA34 (Disadv - TOTSPEC)'!G173))</f>
        <v>3395</v>
      </c>
      <c r="H174" s="39">
        <f>IF(INDEX!$H$17=1,'LA33 (Disadv - SFM)'!H173,IF(INDEX!$H$17=2,'LA34 (Disadv - TOTSPEC)'!H173))</f>
        <v>90</v>
      </c>
      <c r="I174" s="39">
        <f>IF(INDEX!$H$17=1,'LA33 (Disadv - SFM)'!I173,IF(INDEX!$H$17=2,'LA34 (Disadv - TOTSPEC)'!I173))</f>
        <v>96</v>
      </c>
      <c r="J174" s="39">
        <f>IF(INDEX!$H$17=1,'LA33 (Disadv - SFM)'!J173,IF(INDEX!$H$17=2,'LA34 (Disadv - TOTSPEC)'!J173))</f>
        <v>94</v>
      </c>
      <c r="K174" s="39">
        <f>IF(INDEX!$H$17=1,'LA33 (Disadv - SFM)'!K173,IF(INDEX!$H$17=2,'LA34 (Disadv - TOTSPEC)'!K173))</f>
        <v>2</v>
      </c>
      <c r="L174" s="39">
        <f>IF(INDEX!$H$17=1,'LA33 (Disadv - SFM)'!L173,IF(INDEX!$H$17=2,'LA34 (Disadv - TOTSPEC)'!L173))</f>
        <v>2</v>
      </c>
      <c r="M174" s="39">
        <f>IF(INDEX!$H$17=1,'LA33 (Disadv - SFM)'!M173,IF(INDEX!$H$17=2,'LA34 (Disadv - TOTSPEC)'!M173))</f>
        <v>2</v>
      </c>
      <c r="N174" s="39">
        <f>IF(INDEX!$H$17=1,'LA33 (Disadv - SFM)'!N173,IF(INDEX!$H$17=2,'LA34 (Disadv - TOTSPEC)'!N173))</f>
        <v>89</v>
      </c>
      <c r="O174" s="39">
        <f>IF(INDEX!$H$17=1,'LA33 (Disadv - SFM)'!O173,IF(INDEX!$H$17=2,'LA34 (Disadv - TOTSPEC)'!O173))</f>
        <v>95</v>
      </c>
      <c r="P174" s="39">
        <f>IF(INDEX!$H$17=1,'LA33 (Disadv - SFM)'!P173,IF(INDEX!$H$17=2,'LA34 (Disadv - TOTSPEC)'!P173))</f>
        <v>93</v>
      </c>
      <c r="Q174" s="39">
        <f>IF(INDEX!$H$17=1,'LA33 (Disadv - SFM)'!Q173,IF(INDEX!$H$17=2,'LA34 (Disadv - TOTSPEC)'!Q173))</f>
        <v>33</v>
      </c>
      <c r="R174" s="39">
        <f>IF(INDEX!$H$17=1,'LA33 (Disadv - SFM)'!R173,IF(INDEX!$H$17=2,'LA34 (Disadv - TOTSPEC)'!R173))</f>
        <v>18</v>
      </c>
      <c r="S174" s="39">
        <f>IF(INDEX!$H$17=1,'LA33 (Disadv - SFM)'!S173,IF(INDEX!$H$17=2,'LA34 (Disadv - TOTSPEC)'!S173))</f>
        <v>23</v>
      </c>
      <c r="T174" s="39">
        <f>IF(INDEX!$H$17=1,'LA33 (Disadv - SFM)'!T173,IF(INDEX!$H$17=2,'LA34 (Disadv - TOTSPEC)'!T173))</f>
        <v>49</v>
      </c>
      <c r="U174" s="39">
        <f>IF(INDEX!$H$17=1,'LA33 (Disadv - SFM)'!U173,IF(INDEX!$H$17=2,'LA34 (Disadv - TOTSPEC)'!U173))</f>
        <v>69</v>
      </c>
      <c r="V174" s="39">
        <f>IF(INDEX!$H$17=1,'LA33 (Disadv - SFM)'!V173,IF(INDEX!$H$17=2,'LA34 (Disadv - TOTSPEC)'!V173))</f>
        <v>63</v>
      </c>
      <c r="W174" s="39" t="str">
        <f>IF(INDEX!$H$17=1,'LA33 (Disadv - SFM)'!W173,IF(INDEX!$H$17=2,'LA34 (Disadv - TOTSPEC)'!W173))</f>
        <v>x</v>
      </c>
      <c r="X174" s="39" t="str">
        <f>IF(INDEX!$H$17=1,'LA33 (Disadv - SFM)'!X173,IF(INDEX!$H$17=2,'LA34 (Disadv - TOTSPEC)'!X173))</f>
        <v>x</v>
      </c>
      <c r="Y174" s="39">
        <f>IF(INDEX!$H$17=1,'LA33 (Disadv - SFM)'!Y173,IF(INDEX!$H$17=2,'LA34 (Disadv - TOTSPEC)'!Y173))</f>
        <v>7</v>
      </c>
      <c r="Z174" s="39" t="str">
        <f>IF(INDEX!$H$17=1,'LA33 (Disadv - SFM)'!Z173,IF(INDEX!$H$17=2,'LA34 (Disadv - TOTSPEC)'!Z173))</f>
        <v>x</v>
      </c>
      <c r="AA174" s="39" t="str">
        <f>IF(INDEX!$H$17=1,'LA33 (Disadv - SFM)'!AA173,IF(INDEX!$H$17=2,'LA34 (Disadv - TOTSPEC)'!AA173))</f>
        <v>x</v>
      </c>
      <c r="AB174" s="39">
        <f>IF(INDEX!$H$17=1,'LA33 (Disadv - SFM)'!AB173,IF(INDEX!$H$17=2,'LA34 (Disadv - TOTSPEC)'!AB173))</f>
        <v>1</v>
      </c>
      <c r="AC174" s="39">
        <f>IF(INDEX!$H$17=1,'LA33 (Disadv - SFM)'!AC173,IF(INDEX!$H$17=2,'LA34 (Disadv - TOTSPEC)'!AC173))</f>
        <v>1</v>
      </c>
      <c r="AD174" s="39">
        <f>IF(INDEX!$H$17=1,'LA33 (Disadv - SFM)'!AD173,IF(INDEX!$H$17=2,'LA34 (Disadv - TOTSPEC)'!AD173))</f>
        <v>1</v>
      </c>
      <c r="AE174" s="39">
        <f>IF(INDEX!$H$17=1,'LA33 (Disadv - SFM)'!AE173,IF(INDEX!$H$17=2,'LA34 (Disadv - TOTSPEC)'!AE173))</f>
        <v>1</v>
      </c>
      <c r="AF174" s="39">
        <f>IF(INDEX!$H$17=1,'LA33 (Disadv - SFM)'!AF173,IF(INDEX!$H$17=2,'LA34 (Disadv - TOTSPEC)'!AF173))</f>
        <v>8</v>
      </c>
      <c r="AG174" s="39">
        <f>IF(INDEX!$H$17=1,'LA33 (Disadv - SFM)'!AG173,IF(INDEX!$H$17=2,'LA34 (Disadv - TOTSPEC)'!AG173))</f>
        <v>3</v>
      </c>
      <c r="AH174" s="39">
        <f>IF(INDEX!$H$17=1,'LA33 (Disadv - SFM)'!AH173,IF(INDEX!$H$17=2,'LA34 (Disadv - TOTSPEC)'!AH173))</f>
        <v>4</v>
      </c>
      <c r="AI174" s="39">
        <f>IF(INDEX!$H$17=1,'LA33 (Disadv - SFM)'!AI173,IF(INDEX!$H$17=2,'LA34 (Disadv - TOTSPEC)'!AI173))</f>
        <v>2</v>
      </c>
      <c r="AJ174" s="39">
        <f>IF(INDEX!$H$17=1,'LA33 (Disadv - SFM)'!AJ173,IF(INDEX!$H$17=2,'LA34 (Disadv - TOTSPEC)'!AJ173))</f>
        <v>1</v>
      </c>
      <c r="AK174" s="39">
        <f>IF(INDEX!$H$17=1,'LA33 (Disadv - SFM)'!AK173,IF(INDEX!$H$17=2,'LA34 (Disadv - TOTSPEC)'!AK173))</f>
        <v>2</v>
      </c>
    </row>
    <row r="175" spans="1:37" ht="11.25" customHeight="1" x14ac:dyDescent="0.25">
      <c r="A175" s="5" t="s">
        <v>470</v>
      </c>
      <c r="B175" s="100">
        <v>303</v>
      </c>
      <c r="C175" s="5" t="s">
        <v>129</v>
      </c>
      <c r="D175" s="80" t="s">
        <v>112</v>
      </c>
      <c r="E175" s="39">
        <f>IF(INDEX!$H$17=1,'LA33 (Disadv - SFM)'!E174,IF(INDEX!$H$17=2,'LA34 (Disadv - TOTSPEC)'!E174))</f>
        <v>635</v>
      </c>
      <c r="F175" s="39">
        <f>IF(INDEX!$H$17=1,'LA33 (Disadv - SFM)'!F174,IF(INDEX!$H$17=2,'LA34 (Disadv - TOTSPEC)'!F174))</f>
        <v>2500</v>
      </c>
      <c r="G175" s="39">
        <f>IF(INDEX!$H$17=1,'LA33 (Disadv - SFM)'!G174,IF(INDEX!$H$17=2,'LA34 (Disadv - TOTSPEC)'!G174))</f>
        <v>3130</v>
      </c>
      <c r="H175" s="39">
        <f>IF(INDEX!$H$17=1,'LA33 (Disadv - SFM)'!H174,IF(INDEX!$H$17=2,'LA34 (Disadv - TOTSPEC)'!H174))</f>
        <v>91</v>
      </c>
      <c r="I175" s="39">
        <f>IF(INDEX!$H$17=1,'LA33 (Disadv - SFM)'!I174,IF(INDEX!$H$17=2,'LA34 (Disadv - TOTSPEC)'!I174))</f>
        <v>97</v>
      </c>
      <c r="J175" s="39">
        <f>IF(INDEX!$H$17=1,'LA33 (Disadv - SFM)'!J174,IF(INDEX!$H$17=2,'LA34 (Disadv - TOTSPEC)'!J174))</f>
        <v>96</v>
      </c>
      <c r="K175" s="39">
        <f>IF(INDEX!$H$17=1,'LA33 (Disadv - SFM)'!K174,IF(INDEX!$H$17=2,'LA34 (Disadv - TOTSPEC)'!K174))</f>
        <v>7</v>
      </c>
      <c r="L175" s="39">
        <f>IF(INDEX!$H$17=1,'LA33 (Disadv - SFM)'!L174,IF(INDEX!$H$17=2,'LA34 (Disadv - TOTSPEC)'!L174))</f>
        <v>5</v>
      </c>
      <c r="M175" s="39">
        <f>IF(INDEX!$H$17=1,'LA33 (Disadv - SFM)'!M174,IF(INDEX!$H$17=2,'LA34 (Disadv - TOTSPEC)'!M174))</f>
        <v>6</v>
      </c>
      <c r="N175" s="39">
        <f>IF(INDEX!$H$17=1,'LA33 (Disadv - SFM)'!N174,IF(INDEX!$H$17=2,'LA34 (Disadv - TOTSPEC)'!N174))</f>
        <v>86</v>
      </c>
      <c r="O175" s="39">
        <f>IF(INDEX!$H$17=1,'LA33 (Disadv - SFM)'!O174,IF(INDEX!$H$17=2,'LA34 (Disadv - TOTSPEC)'!O174))</f>
        <v>95</v>
      </c>
      <c r="P175" s="39">
        <f>IF(INDEX!$H$17=1,'LA33 (Disadv - SFM)'!P174,IF(INDEX!$H$17=2,'LA34 (Disadv - TOTSPEC)'!P174))</f>
        <v>93</v>
      </c>
      <c r="Q175" s="39">
        <f>IF(INDEX!$H$17=1,'LA33 (Disadv - SFM)'!Q174,IF(INDEX!$H$17=2,'LA34 (Disadv - TOTSPEC)'!Q174))</f>
        <v>38</v>
      </c>
      <c r="R175" s="39">
        <f>IF(INDEX!$H$17=1,'LA33 (Disadv - SFM)'!R174,IF(INDEX!$H$17=2,'LA34 (Disadv - TOTSPEC)'!R174))</f>
        <v>25</v>
      </c>
      <c r="S175" s="39">
        <f>IF(INDEX!$H$17=1,'LA33 (Disadv - SFM)'!S174,IF(INDEX!$H$17=2,'LA34 (Disadv - TOTSPEC)'!S174))</f>
        <v>28</v>
      </c>
      <c r="T175" s="39">
        <f>IF(INDEX!$H$17=1,'LA33 (Disadv - SFM)'!T174,IF(INDEX!$H$17=2,'LA34 (Disadv - TOTSPEC)'!T174))</f>
        <v>44</v>
      </c>
      <c r="U175" s="39">
        <f>IF(INDEX!$H$17=1,'LA33 (Disadv - SFM)'!U174,IF(INDEX!$H$17=2,'LA34 (Disadv - TOTSPEC)'!U174))</f>
        <v>65</v>
      </c>
      <c r="V175" s="39">
        <f>IF(INDEX!$H$17=1,'LA33 (Disadv - SFM)'!V174,IF(INDEX!$H$17=2,'LA34 (Disadv - TOTSPEC)'!V174))</f>
        <v>61</v>
      </c>
      <c r="W175" s="39">
        <f>IF(INDEX!$H$17=1,'LA33 (Disadv - SFM)'!W174,IF(INDEX!$H$17=2,'LA34 (Disadv - TOTSPEC)'!W174))</f>
        <v>7</v>
      </c>
      <c r="X175" s="39">
        <f>IF(INDEX!$H$17=1,'LA33 (Disadv - SFM)'!X174,IF(INDEX!$H$17=2,'LA34 (Disadv - TOTSPEC)'!X174))</f>
        <v>6</v>
      </c>
      <c r="Y175" s="39">
        <f>IF(INDEX!$H$17=1,'LA33 (Disadv - SFM)'!Y174,IF(INDEX!$H$17=2,'LA34 (Disadv - TOTSPEC)'!Y174))</f>
        <v>6</v>
      </c>
      <c r="Z175" s="39">
        <f>IF(INDEX!$H$17=1,'LA33 (Disadv - SFM)'!Z174,IF(INDEX!$H$17=2,'LA34 (Disadv - TOTSPEC)'!Z174))</f>
        <v>1</v>
      </c>
      <c r="AA175" s="39">
        <f>IF(INDEX!$H$17=1,'LA33 (Disadv - SFM)'!AA174,IF(INDEX!$H$17=2,'LA34 (Disadv - TOTSPEC)'!AA174))</f>
        <v>1</v>
      </c>
      <c r="AB175" s="39">
        <f>IF(INDEX!$H$17=1,'LA33 (Disadv - SFM)'!AB174,IF(INDEX!$H$17=2,'LA34 (Disadv - TOTSPEC)'!AB174))</f>
        <v>1</v>
      </c>
      <c r="AC175" s="39">
        <f>IF(INDEX!$H$17=1,'LA33 (Disadv - SFM)'!AC174,IF(INDEX!$H$17=2,'LA34 (Disadv - TOTSPEC)'!AC174))</f>
        <v>5</v>
      </c>
      <c r="AD175" s="39">
        <f>IF(INDEX!$H$17=1,'LA33 (Disadv - SFM)'!AD174,IF(INDEX!$H$17=2,'LA34 (Disadv - TOTSPEC)'!AD174))</f>
        <v>2</v>
      </c>
      <c r="AE175" s="39">
        <f>IF(INDEX!$H$17=1,'LA33 (Disadv - SFM)'!AE174,IF(INDEX!$H$17=2,'LA34 (Disadv - TOTSPEC)'!AE174))</f>
        <v>2</v>
      </c>
      <c r="AF175" s="39">
        <f>IF(INDEX!$H$17=1,'LA33 (Disadv - SFM)'!AF174,IF(INDEX!$H$17=2,'LA34 (Disadv - TOTSPEC)'!AF174))</f>
        <v>8</v>
      </c>
      <c r="AG175" s="39">
        <f>IF(INDEX!$H$17=1,'LA33 (Disadv - SFM)'!AG174,IF(INDEX!$H$17=2,'LA34 (Disadv - TOTSPEC)'!AG174))</f>
        <v>3</v>
      </c>
      <c r="AH175" s="39">
        <f>IF(INDEX!$H$17=1,'LA33 (Disadv - SFM)'!AH174,IF(INDEX!$H$17=2,'LA34 (Disadv - TOTSPEC)'!AH174))</f>
        <v>4</v>
      </c>
      <c r="AI175" s="39">
        <f>IF(INDEX!$H$17=1,'LA33 (Disadv - SFM)'!AI174,IF(INDEX!$H$17=2,'LA34 (Disadv - TOTSPEC)'!AI174))</f>
        <v>1</v>
      </c>
      <c r="AJ175" s="39" t="str">
        <f>IF(INDEX!$H$17=1,'LA33 (Disadv - SFM)'!AJ174,IF(INDEX!$H$17=2,'LA34 (Disadv - TOTSPEC)'!AJ174))</f>
        <v>-</v>
      </c>
      <c r="AK175" s="39">
        <f>IF(INDEX!$H$17=1,'LA33 (Disadv - SFM)'!AK174,IF(INDEX!$H$17=2,'LA34 (Disadv - TOTSPEC)'!AK174))</f>
        <v>1</v>
      </c>
    </row>
    <row r="176" spans="1:37" ht="11.25" customHeight="1" x14ac:dyDescent="0.25">
      <c r="A176" s="5" t="s">
        <v>471</v>
      </c>
      <c r="B176" s="100">
        <v>304</v>
      </c>
      <c r="C176" s="5" t="s">
        <v>142</v>
      </c>
      <c r="D176" s="80" t="s">
        <v>112</v>
      </c>
      <c r="E176" s="39">
        <f>IF(INDEX!$H$17=1,'LA33 (Disadv - SFM)'!E175,IF(INDEX!$H$17=2,'LA34 (Disadv - TOTSPEC)'!E175))</f>
        <v>1115</v>
      </c>
      <c r="F176" s="39">
        <f>IF(INDEX!$H$17=1,'LA33 (Disadv - SFM)'!F175,IF(INDEX!$H$17=2,'LA34 (Disadv - TOTSPEC)'!F175))</f>
        <v>1760</v>
      </c>
      <c r="G176" s="39">
        <f>IF(INDEX!$H$17=1,'LA33 (Disadv - SFM)'!G175,IF(INDEX!$H$17=2,'LA34 (Disadv - TOTSPEC)'!G175))</f>
        <v>2875</v>
      </c>
      <c r="H176" s="39">
        <f>IF(INDEX!$H$17=1,'LA33 (Disadv - SFM)'!H175,IF(INDEX!$H$17=2,'LA34 (Disadv - TOTSPEC)'!H175))</f>
        <v>93</v>
      </c>
      <c r="I176" s="39">
        <f>IF(INDEX!$H$17=1,'LA33 (Disadv - SFM)'!I175,IF(INDEX!$H$17=2,'LA34 (Disadv - TOTSPEC)'!I175))</f>
        <v>96</v>
      </c>
      <c r="J176" s="39">
        <f>IF(INDEX!$H$17=1,'LA33 (Disadv - SFM)'!J175,IF(INDEX!$H$17=2,'LA34 (Disadv - TOTSPEC)'!J175))</f>
        <v>95</v>
      </c>
      <c r="K176" s="39">
        <f>IF(INDEX!$H$17=1,'LA33 (Disadv - SFM)'!K175,IF(INDEX!$H$17=2,'LA34 (Disadv - TOTSPEC)'!K175))</f>
        <v>2</v>
      </c>
      <c r="L176" s="39">
        <f>IF(INDEX!$H$17=1,'LA33 (Disadv - SFM)'!L175,IF(INDEX!$H$17=2,'LA34 (Disadv - TOTSPEC)'!L175))</f>
        <v>1</v>
      </c>
      <c r="M176" s="39">
        <f>IF(INDEX!$H$17=1,'LA33 (Disadv - SFM)'!M175,IF(INDEX!$H$17=2,'LA34 (Disadv - TOTSPEC)'!M175))</f>
        <v>1</v>
      </c>
      <c r="N176" s="39">
        <f>IF(INDEX!$H$17=1,'LA33 (Disadv - SFM)'!N175,IF(INDEX!$H$17=2,'LA34 (Disadv - TOTSPEC)'!N175))</f>
        <v>92</v>
      </c>
      <c r="O176" s="39">
        <f>IF(INDEX!$H$17=1,'LA33 (Disadv - SFM)'!O175,IF(INDEX!$H$17=2,'LA34 (Disadv - TOTSPEC)'!O175))</f>
        <v>96</v>
      </c>
      <c r="P176" s="39">
        <f>IF(INDEX!$H$17=1,'LA33 (Disadv - SFM)'!P175,IF(INDEX!$H$17=2,'LA34 (Disadv - TOTSPEC)'!P175))</f>
        <v>94</v>
      </c>
      <c r="Q176" s="39">
        <f>IF(INDEX!$H$17=1,'LA33 (Disadv - SFM)'!Q175,IF(INDEX!$H$17=2,'LA34 (Disadv - TOTSPEC)'!Q175))</f>
        <v>32</v>
      </c>
      <c r="R176" s="39">
        <f>IF(INDEX!$H$17=1,'LA33 (Disadv - SFM)'!R175,IF(INDEX!$H$17=2,'LA34 (Disadv - TOTSPEC)'!R175))</f>
        <v>23</v>
      </c>
      <c r="S176" s="39">
        <f>IF(INDEX!$H$17=1,'LA33 (Disadv - SFM)'!S175,IF(INDEX!$H$17=2,'LA34 (Disadv - TOTSPEC)'!S175))</f>
        <v>27</v>
      </c>
      <c r="T176" s="39">
        <f>IF(INDEX!$H$17=1,'LA33 (Disadv - SFM)'!T175,IF(INDEX!$H$17=2,'LA34 (Disadv - TOTSPEC)'!T175))</f>
        <v>53</v>
      </c>
      <c r="U176" s="39">
        <f>IF(INDEX!$H$17=1,'LA33 (Disadv - SFM)'!U175,IF(INDEX!$H$17=2,'LA34 (Disadv - TOTSPEC)'!U175))</f>
        <v>63</v>
      </c>
      <c r="V176" s="39">
        <f>IF(INDEX!$H$17=1,'LA33 (Disadv - SFM)'!V175,IF(INDEX!$H$17=2,'LA34 (Disadv - TOTSPEC)'!V175))</f>
        <v>59</v>
      </c>
      <c r="W176" s="39">
        <f>IF(INDEX!$H$17=1,'LA33 (Disadv - SFM)'!W175,IF(INDEX!$H$17=2,'LA34 (Disadv - TOTSPEC)'!W175))</f>
        <v>6</v>
      </c>
      <c r="X176" s="39">
        <f>IF(INDEX!$H$17=1,'LA33 (Disadv - SFM)'!X175,IF(INDEX!$H$17=2,'LA34 (Disadv - TOTSPEC)'!X175))</f>
        <v>8</v>
      </c>
      <c r="Y176" s="39">
        <f>IF(INDEX!$H$17=1,'LA33 (Disadv - SFM)'!Y175,IF(INDEX!$H$17=2,'LA34 (Disadv - TOTSPEC)'!Y175))</f>
        <v>7</v>
      </c>
      <c r="Z176" s="39" t="str">
        <f>IF(INDEX!$H$17=1,'LA33 (Disadv - SFM)'!Z175,IF(INDEX!$H$17=2,'LA34 (Disadv - TOTSPEC)'!Z175))</f>
        <v>-</v>
      </c>
      <c r="AA176" s="39">
        <f>IF(INDEX!$H$17=1,'LA33 (Disadv - SFM)'!AA175,IF(INDEX!$H$17=2,'LA34 (Disadv - TOTSPEC)'!AA175))</f>
        <v>1</v>
      </c>
      <c r="AB176" s="39">
        <f>IF(INDEX!$H$17=1,'LA33 (Disadv - SFM)'!AB175,IF(INDEX!$H$17=2,'LA34 (Disadv - TOTSPEC)'!AB175))</f>
        <v>1</v>
      </c>
      <c r="AC176" s="39">
        <f>IF(INDEX!$H$17=1,'LA33 (Disadv - SFM)'!AC175,IF(INDEX!$H$17=2,'LA34 (Disadv - TOTSPEC)'!AC175))</f>
        <v>1</v>
      </c>
      <c r="AD176" s="39">
        <f>IF(INDEX!$H$17=1,'LA33 (Disadv - SFM)'!AD175,IF(INDEX!$H$17=2,'LA34 (Disadv - TOTSPEC)'!AD175))</f>
        <v>1</v>
      </c>
      <c r="AE176" s="39">
        <f>IF(INDEX!$H$17=1,'LA33 (Disadv - SFM)'!AE175,IF(INDEX!$H$17=2,'LA34 (Disadv - TOTSPEC)'!AE175))</f>
        <v>1</v>
      </c>
      <c r="AF176" s="39">
        <f>IF(INDEX!$H$17=1,'LA33 (Disadv - SFM)'!AF175,IF(INDEX!$H$17=2,'LA34 (Disadv - TOTSPEC)'!AF175))</f>
        <v>5</v>
      </c>
      <c r="AG176" s="39">
        <f>IF(INDEX!$H$17=1,'LA33 (Disadv - SFM)'!AG175,IF(INDEX!$H$17=2,'LA34 (Disadv - TOTSPEC)'!AG175))</f>
        <v>3</v>
      </c>
      <c r="AH176" s="39">
        <f>IF(INDEX!$H$17=1,'LA33 (Disadv - SFM)'!AH175,IF(INDEX!$H$17=2,'LA34 (Disadv - TOTSPEC)'!AH175))</f>
        <v>3</v>
      </c>
      <c r="AI176" s="39">
        <f>IF(INDEX!$H$17=1,'LA33 (Disadv - SFM)'!AI175,IF(INDEX!$H$17=2,'LA34 (Disadv - TOTSPEC)'!AI175))</f>
        <v>2</v>
      </c>
      <c r="AJ176" s="39">
        <f>IF(INDEX!$H$17=1,'LA33 (Disadv - SFM)'!AJ175,IF(INDEX!$H$17=2,'LA34 (Disadv - TOTSPEC)'!AJ175))</f>
        <v>1</v>
      </c>
      <c r="AK176" s="39">
        <f>IF(INDEX!$H$17=1,'LA33 (Disadv - SFM)'!AK175,IF(INDEX!$H$17=2,'LA34 (Disadv - TOTSPEC)'!AK175))</f>
        <v>1</v>
      </c>
    </row>
    <row r="177" spans="1:37" ht="11.25" customHeight="1" x14ac:dyDescent="0.25">
      <c r="A177" s="5" t="s">
        <v>472</v>
      </c>
      <c r="B177" s="100">
        <v>305</v>
      </c>
      <c r="C177" s="5" t="s">
        <v>145</v>
      </c>
      <c r="D177" s="80" t="s">
        <v>112</v>
      </c>
      <c r="E177" s="39">
        <f>IF(INDEX!$H$17=1,'LA33 (Disadv - SFM)'!E176,IF(INDEX!$H$17=2,'LA34 (Disadv - TOTSPEC)'!E176))</f>
        <v>635</v>
      </c>
      <c r="F177" s="39">
        <f>IF(INDEX!$H$17=1,'LA33 (Disadv - SFM)'!F176,IF(INDEX!$H$17=2,'LA34 (Disadv - TOTSPEC)'!F176))</f>
        <v>2650</v>
      </c>
      <c r="G177" s="39">
        <f>IF(INDEX!$H$17=1,'LA33 (Disadv - SFM)'!G176,IF(INDEX!$H$17=2,'LA34 (Disadv - TOTSPEC)'!G176))</f>
        <v>3290</v>
      </c>
      <c r="H177" s="39">
        <f>IF(INDEX!$H$17=1,'LA33 (Disadv - SFM)'!H176,IF(INDEX!$H$17=2,'LA34 (Disadv - TOTSPEC)'!H176))</f>
        <v>89</v>
      </c>
      <c r="I177" s="39">
        <f>IF(INDEX!$H$17=1,'LA33 (Disadv - SFM)'!I176,IF(INDEX!$H$17=2,'LA34 (Disadv - TOTSPEC)'!I176))</f>
        <v>97</v>
      </c>
      <c r="J177" s="39">
        <f>IF(INDEX!$H$17=1,'LA33 (Disadv - SFM)'!J176,IF(INDEX!$H$17=2,'LA34 (Disadv - TOTSPEC)'!J176))</f>
        <v>96</v>
      </c>
      <c r="K177" s="39">
        <f>IF(INDEX!$H$17=1,'LA33 (Disadv - SFM)'!K176,IF(INDEX!$H$17=2,'LA34 (Disadv - TOTSPEC)'!K176))</f>
        <v>6</v>
      </c>
      <c r="L177" s="39">
        <f>IF(INDEX!$H$17=1,'LA33 (Disadv - SFM)'!L176,IF(INDEX!$H$17=2,'LA34 (Disadv - TOTSPEC)'!L176))</f>
        <v>4</v>
      </c>
      <c r="M177" s="39">
        <f>IF(INDEX!$H$17=1,'LA33 (Disadv - SFM)'!M176,IF(INDEX!$H$17=2,'LA34 (Disadv - TOTSPEC)'!M176))</f>
        <v>5</v>
      </c>
      <c r="N177" s="39">
        <f>IF(INDEX!$H$17=1,'LA33 (Disadv - SFM)'!N176,IF(INDEX!$H$17=2,'LA34 (Disadv - TOTSPEC)'!N176))</f>
        <v>86</v>
      </c>
      <c r="O177" s="39">
        <f>IF(INDEX!$H$17=1,'LA33 (Disadv - SFM)'!O176,IF(INDEX!$H$17=2,'LA34 (Disadv - TOTSPEC)'!O176))</f>
        <v>95</v>
      </c>
      <c r="P177" s="39">
        <f>IF(INDEX!$H$17=1,'LA33 (Disadv - SFM)'!P176,IF(INDEX!$H$17=2,'LA34 (Disadv - TOTSPEC)'!P176))</f>
        <v>93</v>
      </c>
      <c r="Q177" s="39">
        <f>IF(INDEX!$H$17=1,'LA33 (Disadv - SFM)'!Q176,IF(INDEX!$H$17=2,'LA34 (Disadv - TOTSPEC)'!Q176))</f>
        <v>36</v>
      </c>
      <c r="R177" s="39">
        <f>IF(INDEX!$H$17=1,'LA33 (Disadv - SFM)'!R176,IF(INDEX!$H$17=2,'LA34 (Disadv - TOTSPEC)'!R176))</f>
        <v>20</v>
      </c>
      <c r="S177" s="39">
        <f>IF(INDEX!$H$17=1,'LA33 (Disadv - SFM)'!S176,IF(INDEX!$H$17=2,'LA34 (Disadv - TOTSPEC)'!S176))</f>
        <v>23</v>
      </c>
      <c r="T177" s="39">
        <f>IF(INDEX!$H$17=1,'LA33 (Disadv - SFM)'!T176,IF(INDEX!$H$17=2,'LA34 (Disadv - TOTSPEC)'!T176))</f>
        <v>45</v>
      </c>
      <c r="U177" s="39">
        <f>IF(INDEX!$H$17=1,'LA33 (Disadv - SFM)'!U176,IF(INDEX!$H$17=2,'LA34 (Disadv - TOTSPEC)'!U176))</f>
        <v>74</v>
      </c>
      <c r="V177" s="39">
        <f>IF(INDEX!$H$17=1,'LA33 (Disadv - SFM)'!V176,IF(INDEX!$H$17=2,'LA34 (Disadv - TOTSPEC)'!V176))</f>
        <v>68</v>
      </c>
      <c r="W177" s="39">
        <f>IF(INDEX!$H$17=1,'LA33 (Disadv - SFM)'!W176,IF(INDEX!$H$17=2,'LA34 (Disadv - TOTSPEC)'!W176))</f>
        <v>3</v>
      </c>
      <c r="X177" s="39">
        <f>IF(INDEX!$H$17=1,'LA33 (Disadv - SFM)'!X176,IF(INDEX!$H$17=2,'LA34 (Disadv - TOTSPEC)'!X176))</f>
        <v>1</v>
      </c>
      <c r="Y177" s="39">
        <f>IF(INDEX!$H$17=1,'LA33 (Disadv - SFM)'!Y176,IF(INDEX!$H$17=2,'LA34 (Disadv - TOTSPEC)'!Y176))</f>
        <v>2</v>
      </c>
      <c r="Z177" s="39">
        <f>IF(INDEX!$H$17=1,'LA33 (Disadv - SFM)'!Z176,IF(INDEX!$H$17=2,'LA34 (Disadv - TOTSPEC)'!Z176))</f>
        <v>1</v>
      </c>
      <c r="AA177" s="39">
        <f>IF(INDEX!$H$17=1,'LA33 (Disadv - SFM)'!AA176,IF(INDEX!$H$17=2,'LA34 (Disadv - TOTSPEC)'!AA176))</f>
        <v>1</v>
      </c>
      <c r="AB177" s="39">
        <f>IF(INDEX!$H$17=1,'LA33 (Disadv - SFM)'!AB176,IF(INDEX!$H$17=2,'LA34 (Disadv - TOTSPEC)'!AB176))</f>
        <v>1</v>
      </c>
      <c r="AC177" s="39">
        <f>IF(INDEX!$H$17=1,'LA33 (Disadv - SFM)'!AC176,IF(INDEX!$H$17=2,'LA34 (Disadv - TOTSPEC)'!AC176))</f>
        <v>4</v>
      </c>
      <c r="AD177" s="39">
        <f>IF(INDEX!$H$17=1,'LA33 (Disadv - SFM)'!AD176,IF(INDEX!$H$17=2,'LA34 (Disadv - TOTSPEC)'!AD176))</f>
        <v>2</v>
      </c>
      <c r="AE177" s="39">
        <f>IF(INDEX!$H$17=1,'LA33 (Disadv - SFM)'!AE176,IF(INDEX!$H$17=2,'LA34 (Disadv - TOTSPEC)'!AE176))</f>
        <v>3</v>
      </c>
      <c r="AF177" s="39">
        <f>IF(INDEX!$H$17=1,'LA33 (Disadv - SFM)'!AF176,IF(INDEX!$H$17=2,'LA34 (Disadv - TOTSPEC)'!AF176))</f>
        <v>9</v>
      </c>
      <c r="AG177" s="39">
        <f>IF(INDEX!$H$17=1,'LA33 (Disadv - SFM)'!AG176,IF(INDEX!$H$17=2,'LA34 (Disadv - TOTSPEC)'!AG176))</f>
        <v>2</v>
      </c>
      <c r="AH177" s="39">
        <f>IF(INDEX!$H$17=1,'LA33 (Disadv - SFM)'!AH176,IF(INDEX!$H$17=2,'LA34 (Disadv - TOTSPEC)'!AH176))</f>
        <v>3</v>
      </c>
      <c r="AI177" s="39">
        <f>IF(INDEX!$H$17=1,'LA33 (Disadv - SFM)'!AI176,IF(INDEX!$H$17=2,'LA34 (Disadv - TOTSPEC)'!AI176))</f>
        <v>2</v>
      </c>
      <c r="AJ177" s="39">
        <f>IF(INDEX!$H$17=1,'LA33 (Disadv - SFM)'!AJ176,IF(INDEX!$H$17=2,'LA34 (Disadv - TOTSPEC)'!AJ176))</f>
        <v>1</v>
      </c>
      <c r="AK177" s="39">
        <f>IF(INDEX!$H$17=1,'LA33 (Disadv - SFM)'!AK176,IF(INDEX!$H$17=2,'LA34 (Disadv - TOTSPEC)'!AK176))</f>
        <v>1</v>
      </c>
    </row>
    <row r="178" spans="1:37" ht="11.25" customHeight="1" x14ac:dyDescent="0.25">
      <c r="A178" s="5" t="s">
        <v>473</v>
      </c>
      <c r="B178" s="100">
        <v>306</v>
      </c>
      <c r="C178" s="5" t="s">
        <v>164</v>
      </c>
      <c r="D178" s="80" t="s">
        <v>112</v>
      </c>
      <c r="E178" s="39">
        <f>IF(INDEX!$H$17=1,'LA33 (Disadv - SFM)'!E177,IF(INDEX!$H$17=2,'LA34 (Disadv - TOTSPEC)'!E177))</f>
        <v>1300</v>
      </c>
      <c r="F178" s="39">
        <f>IF(INDEX!$H$17=1,'LA33 (Disadv - SFM)'!F177,IF(INDEX!$H$17=2,'LA34 (Disadv - TOTSPEC)'!F177))</f>
        <v>2350</v>
      </c>
      <c r="G178" s="39">
        <f>IF(INDEX!$H$17=1,'LA33 (Disadv - SFM)'!G177,IF(INDEX!$H$17=2,'LA34 (Disadv - TOTSPEC)'!G177))</f>
        <v>3650</v>
      </c>
      <c r="H178" s="39">
        <f>IF(INDEX!$H$17=1,'LA33 (Disadv - SFM)'!H177,IF(INDEX!$H$17=2,'LA34 (Disadv - TOTSPEC)'!H177))</f>
        <v>89</v>
      </c>
      <c r="I178" s="39">
        <f>IF(INDEX!$H$17=1,'LA33 (Disadv - SFM)'!I177,IF(INDEX!$H$17=2,'LA34 (Disadv - TOTSPEC)'!I177))</f>
        <v>96</v>
      </c>
      <c r="J178" s="39">
        <f>IF(INDEX!$H$17=1,'LA33 (Disadv - SFM)'!J177,IF(INDEX!$H$17=2,'LA34 (Disadv - TOTSPEC)'!J177))</f>
        <v>93</v>
      </c>
      <c r="K178" s="39">
        <f>IF(INDEX!$H$17=1,'LA33 (Disadv - SFM)'!K177,IF(INDEX!$H$17=2,'LA34 (Disadv - TOTSPEC)'!K177))</f>
        <v>3</v>
      </c>
      <c r="L178" s="39">
        <f>IF(INDEX!$H$17=1,'LA33 (Disadv - SFM)'!L177,IF(INDEX!$H$17=2,'LA34 (Disadv - TOTSPEC)'!L177))</f>
        <v>3</v>
      </c>
      <c r="M178" s="39">
        <f>IF(INDEX!$H$17=1,'LA33 (Disadv - SFM)'!M177,IF(INDEX!$H$17=2,'LA34 (Disadv - TOTSPEC)'!M177))</f>
        <v>3</v>
      </c>
      <c r="N178" s="39">
        <f>IF(INDEX!$H$17=1,'LA33 (Disadv - SFM)'!N177,IF(INDEX!$H$17=2,'LA34 (Disadv - TOTSPEC)'!N177))</f>
        <v>87</v>
      </c>
      <c r="O178" s="39">
        <f>IF(INDEX!$H$17=1,'LA33 (Disadv - SFM)'!O177,IF(INDEX!$H$17=2,'LA34 (Disadv - TOTSPEC)'!O177))</f>
        <v>94</v>
      </c>
      <c r="P178" s="39">
        <f>IF(INDEX!$H$17=1,'LA33 (Disadv - SFM)'!P177,IF(INDEX!$H$17=2,'LA34 (Disadv - TOTSPEC)'!P177))</f>
        <v>92</v>
      </c>
      <c r="Q178" s="39">
        <f>IF(INDEX!$H$17=1,'LA33 (Disadv - SFM)'!Q177,IF(INDEX!$H$17=2,'LA34 (Disadv - TOTSPEC)'!Q177))</f>
        <v>26</v>
      </c>
      <c r="R178" s="39">
        <f>IF(INDEX!$H$17=1,'LA33 (Disadv - SFM)'!R177,IF(INDEX!$H$17=2,'LA34 (Disadv - TOTSPEC)'!R177))</f>
        <v>19</v>
      </c>
      <c r="S178" s="39">
        <f>IF(INDEX!$H$17=1,'LA33 (Disadv - SFM)'!S177,IF(INDEX!$H$17=2,'LA34 (Disadv - TOTSPEC)'!S177))</f>
        <v>22</v>
      </c>
      <c r="T178" s="39">
        <f>IF(INDEX!$H$17=1,'LA33 (Disadv - SFM)'!T177,IF(INDEX!$H$17=2,'LA34 (Disadv - TOTSPEC)'!T177))</f>
        <v>45</v>
      </c>
      <c r="U178" s="39">
        <f>IF(INDEX!$H$17=1,'LA33 (Disadv - SFM)'!U177,IF(INDEX!$H$17=2,'LA34 (Disadv - TOTSPEC)'!U177))</f>
        <v>57</v>
      </c>
      <c r="V178" s="39">
        <f>IF(INDEX!$H$17=1,'LA33 (Disadv - SFM)'!V177,IF(INDEX!$H$17=2,'LA34 (Disadv - TOTSPEC)'!V177))</f>
        <v>53</v>
      </c>
      <c r="W178" s="39">
        <f>IF(INDEX!$H$17=1,'LA33 (Disadv - SFM)'!W177,IF(INDEX!$H$17=2,'LA34 (Disadv - TOTSPEC)'!W177))</f>
        <v>15</v>
      </c>
      <c r="X178" s="39">
        <f>IF(INDEX!$H$17=1,'LA33 (Disadv - SFM)'!X177,IF(INDEX!$H$17=2,'LA34 (Disadv - TOTSPEC)'!X177))</f>
        <v>17</v>
      </c>
      <c r="Y178" s="39">
        <f>IF(INDEX!$H$17=1,'LA33 (Disadv - SFM)'!Y177,IF(INDEX!$H$17=2,'LA34 (Disadv - TOTSPEC)'!Y177))</f>
        <v>17</v>
      </c>
      <c r="Z178" s="39">
        <f>IF(INDEX!$H$17=1,'LA33 (Disadv - SFM)'!Z177,IF(INDEX!$H$17=2,'LA34 (Disadv - TOTSPEC)'!Z177))</f>
        <v>1</v>
      </c>
      <c r="AA178" s="39">
        <f>IF(INDEX!$H$17=1,'LA33 (Disadv - SFM)'!AA177,IF(INDEX!$H$17=2,'LA34 (Disadv - TOTSPEC)'!AA177))</f>
        <v>1</v>
      </c>
      <c r="AB178" s="39">
        <f>IF(INDEX!$H$17=1,'LA33 (Disadv - SFM)'!AB177,IF(INDEX!$H$17=2,'LA34 (Disadv - TOTSPEC)'!AB177))</f>
        <v>1</v>
      </c>
      <c r="AC178" s="39">
        <f>IF(INDEX!$H$17=1,'LA33 (Disadv - SFM)'!AC177,IF(INDEX!$H$17=2,'LA34 (Disadv - TOTSPEC)'!AC177))</f>
        <v>2</v>
      </c>
      <c r="AD178" s="39">
        <f>IF(INDEX!$H$17=1,'LA33 (Disadv - SFM)'!AD177,IF(INDEX!$H$17=2,'LA34 (Disadv - TOTSPEC)'!AD177))</f>
        <v>1</v>
      </c>
      <c r="AE178" s="39">
        <f>IF(INDEX!$H$17=1,'LA33 (Disadv - SFM)'!AE177,IF(INDEX!$H$17=2,'LA34 (Disadv - TOTSPEC)'!AE177))</f>
        <v>2</v>
      </c>
      <c r="AF178" s="39">
        <f>IF(INDEX!$H$17=1,'LA33 (Disadv - SFM)'!AF177,IF(INDEX!$H$17=2,'LA34 (Disadv - TOTSPEC)'!AF177))</f>
        <v>9</v>
      </c>
      <c r="AG178" s="39">
        <f>IF(INDEX!$H$17=1,'LA33 (Disadv - SFM)'!AG177,IF(INDEX!$H$17=2,'LA34 (Disadv - TOTSPEC)'!AG177))</f>
        <v>3</v>
      </c>
      <c r="AH178" s="39">
        <f>IF(INDEX!$H$17=1,'LA33 (Disadv - SFM)'!AH177,IF(INDEX!$H$17=2,'LA34 (Disadv - TOTSPEC)'!AH177))</f>
        <v>5</v>
      </c>
      <c r="AI178" s="39">
        <f>IF(INDEX!$H$17=1,'LA33 (Disadv - SFM)'!AI177,IF(INDEX!$H$17=2,'LA34 (Disadv - TOTSPEC)'!AI177))</f>
        <v>2</v>
      </c>
      <c r="AJ178" s="39">
        <f>IF(INDEX!$H$17=1,'LA33 (Disadv - SFM)'!AJ177,IF(INDEX!$H$17=2,'LA34 (Disadv - TOTSPEC)'!AJ177))</f>
        <v>1</v>
      </c>
      <c r="AK178" s="39">
        <f>IF(INDEX!$H$17=1,'LA33 (Disadv - SFM)'!AK177,IF(INDEX!$H$17=2,'LA34 (Disadv - TOTSPEC)'!AK177))</f>
        <v>1</v>
      </c>
    </row>
    <row r="179" spans="1:37" ht="11.25" customHeight="1" x14ac:dyDescent="0.25">
      <c r="A179" s="5" t="s">
        <v>474</v>
      </c>
      <c r="B179" s="100">
        <v>307</v>
      </c>
      <c r="C179" s="5" t="s">
        <v>182</v>
      </c>
      <c r="D179" s="80" t="s">
        <v>112</v>
      </c>
      <c r="E179" s="39">
        <f>IF(INDEX!$H$17=1,'LA33 (Disadv - SFM)'!E178,IF(INDEX!$H$17=2,'LA34 (Disadv - TOTSPEC)'!E178))</f>
        <v>1135</v>
      </c>
      <c r="F179" s="39">
        <f>IF(INDEX!$H$17=1,'LA33 (Disadv - SFM)'!F178,IF(INDEX!$H$17=2,'LA34 (Disadv - TOTSPEC)'!F178))</f>
        <v>1740</v>
      </c>
      <c r="G179" s="39">
        <f>IF(INDEX!$H$17=1,'LA33 (Disadv - SFM)'!G178,IF(INDEX!$H$17=2,'LA34 (Disadv - TOTSPEC)'!G178))</f>
        <v>2875</v>
      </c>
      <c r="H179" s="39">
        <f>IF(INDEX!$H$17=1,'LA33 (Disadv - SFM)'!H178,IF(INDEX!$H$17=2,'LA34 (Disadv - TOTSPEC)'!H178))</f>
        <v>92</v>
      </c>
      <c r="I179" s="39">
        <f>IF(INDEX!$H$17=1,'LA33 (Disadv - SFM)'!I178,IF(INDEX!$H$17=2,'LA34 (Disadv - TOTSPEC)'!I178))</f>
        <v>96</v>
      </c>
      <c r="J179" s="39">
        <f>IF(INDEX!$H$17=1,'LA33 (Disadv - SFM)'!J178,IF(INDEX!$H$17=2,'LA34 (Disadv - TOTSPEC)'!J178))</f>
        <v>95</v>
      </c>
      <c r="K179" s="39">
        <f>IF(INDEX!$H$17=1,'LA33 (Disadv - SFM)'!K178,IF(INDEX!$H$17=2,'LA34 (Disadv - TOTSPEC)'!K178))</f>
        <v>2</v>
      </c>
      <c r="L179" s="39">
        <f>IF(INDEX!$H$17=1,'LA33 (Disadv - SFM)'!L178,IF(INDEX!$H$17=2,'LA34 (Disadv - TOTSPEC)'!L178))</f>
        <v>2</v>
      </c>
      <c r="M179" s="39">
        <f>IF(INDEX!$H$17=1,'LA33 (Disadv - SFM)'!M178,IF(INDEX!$H$17=2,'LA34 (Disadv - TOTSPEC)'!M178))</f>
        <v>2</v>
      </c>
      <c r="N179" s="39">
        <f>IF(INDEX!$H$17=1,'LA33 (Disadv - SFM)'!N178,IF(INDEX!$H$17=2,'LA34 (Disadv - TOTSPEC)'!N178))</f>
        <v>91</v>
      </c>
      <c r="O179" s="39">
        <f>IF(INDEX!$H$17=1,'LA33 (Disadv - SFM)'!O178,IF(INDEX!$H$17=2,'LA34 (Disadv - TOTSPEC)'!O178))</f>
        <v>95</v>
      </c>
      <c r="P179" s="39">
        <f>IF(INDEX!$H$17=1,'LA33 (Disadv - SFM)'!P178,IF(INDEX!$H$17=2,'LA34 (Disadv - TOTSPEC)'!P178))</f>
        <v>93</v>
      </c>
      <c r="Q179" s="39">
        <f>IF(INDEX!$H$17=1,'LA33 (Disadv - SFM)'!Q178,IF(INDEX!$H$17=2,'LA34 (Disadv - TOTSPEC)'!Q178))</f>
        <v>28</v>
      </c>
      <c r="R179" s="39">
        <f>IF(INDEX!$H$17=1,'LA33 (Disadv - SFM)'!R178,IF(INDEX!$H$17=2,'LA34 (Disadv - TOTSPEC)'!R178))</f>
        <v>23</v>
      </c>
      <c r="S179" s="39">
        <f>IF(INDEX!$H$17=1,'LA33 (Disadv - SFM)'!S178,IF(INDEX!$H$17=2,'LA34 (Disadv - TOTSPEC)'!S178))</f>
        <v>25</v>
      </c>
      <c r="T179" s="39">
        <f>IF(INDEX!$H$17=1,'LA33 (Disadv - SFM)'!T178,IF(INDEX!$H$17=2,'LA34 (Disadv - TOTSPEC)'!T178))</f>
        <v>60</v>
      </c>
      <c r="U179" s="39">
        <f>IF(INDEX!$H$17=1,'LA33 (Disadv - SFM)'!U178,IF(INDEX!$H$17=2,'LA34 (Disadv - TOTSPEC)'!U178))</f>
        <v>68</v>
      </c>
      <c r="V179" s="39">
        <f>IF(INDEX!$H$17=1,'LA33 (Disadv - SFM)'!V178,IF(INDEX!$H$17=2,'LA34 (Disadv - TOTSPEC)'!V178))</f>
        <v>65</v>
      </c>
      <c r="W179" s="39">
        <f>IF(INDEX!$H$17=1,'LA33 (Disadv - SFM)'!W178,IF(INDEX!$H$17=2,'LA34 (Disadv - TOTSPEC)'!W178))</f>
        <v>2</v>
      </c>
      <c r="X179" s="39">
        <f>IF(INDEX!$H$17=1,'LA33 (Disadv - SFM)'!X178,IF(INDEX!$H$17=2,'LA34 (Disadv - TOTSPEC)'!X178))</f>
        <v>2</v>
      </c>
      <c r="Y179" s="39">
        <f>IF(INDEX!$H$17=1,'LA33 (Disadv - SFM)'!Y178,IF(INDEX!$H$17=2,'LA34 (Disadv - TOTSPEC)'!Y178))</f>
        <v>2</v>
      </c>
      <c r="Z179" s="39">
        <f>IF(INDEX!$H$17=1,'LA33 (Disadv - SFM)'!Z178,IF(INDEX!$H$17=2,'LA34 (Disadv - TOTSPEC)'!Z178))</f>
        <v>1</v>
      </c>
      <c r="AA179" s="39">
        <f>IF(INDEX!$H$17=1,'LA33 (Disadv - SFM)'!AA178,IF(INDEX!$H$17=2,'LA34 (Disadv - TOTSPEC)'!AA178))</f>
        <v>1</v>
      </c>
      <c r="AB179" s="39">
        <f>IF(INDEX!$H$17=1,'LA33 (Disadv - SFM)'!AB178,IF(INDEX!$H$17=2,'LA34 (Disadv - TOTSPEC)'!AB178))</f>
        <v>1</v>
      </c>
      <c r="AC179" s="39">
        <f>IF(INDEX!$H$17=1,'LA33 (Disadv - SFM)'!AC178,IF(INDEX!$H$17=2,'LA34 (Disadv - TOTSPEC)'!AC178))</f>
        <v>1</v>
      </c>
      <c r="AD179" s="39">
        <f>IF(INDEX!$H$17=1,'LA33 (Disadv - SFM)'!AD178,IF(INDEX!$H$17=2,'LA34 (Disadv - TOTSPEC)'!AD178))</f>
        <v>1</v>
      </c>
      <c r="AE179" s="39">
        <f>IF(INDEX!$H$17=1,'LA33 (Disadv - SFM)'!AE178,IF(INDEX!$H$17=2,'LA34 (Disadv - TOTSPEC)'!AE178))</f>
        <v>1</v>
      </c>
      <c r="AF179" s="39">
        <f>IF(INDEX!$H$17=1,'LA33 (Disadv - SFM)'!AF178,IF(INDEX!$H$17=2,'LA34 (Disadv - TOTSPEC)'!AF178))</f>
        <v>7</v>
      </c>
      <c r="AG179" s="39">
        <f>IF(INDEX!$H$17=1,'LA33 (Disadv - SFM)'!AG178,IF(INDEX!$H$17=2,'LA34 (Disadv - TOTSPEC)'!AG178))</f>
        <v>3</v>
      </c>
      <c r="AH179" s="39">
        <f>IF(INDEX!$H$17=1,'LA33 (Disadv - SFM)'!AH178,IF(INDEX!$H$17=2,'LA34 (Disadv - TOTSPEC)'!AH178))</f>
        <v>4</v>
      </c>
      <c r="AI179" s="39">
        <f>IF(INDEX!$H$17=1,'LA33 (Disadv - SFM)'!AI178,IF(INDEX!$H$17=2,'LA34 (Disadv - TOTSPEC)'!AI178))</f>
        <v>1</v>
      </c>
      <c r="AJ179" s="39">
        <f>IF(INDEX!$H$17=1,'LA33 (Disadv - SFM)'!AJ178,IF(INDEX!$H$17=2,'LA34 (Disadv - TOTSPEC)'!AJ178))</f>
        <v>1</v>
      </c>
      <c r="AK179" s="39">
        <f>IF(INDEX!$H$17=1,'LA33 (Disadv - SFM)'!AK178,IF(INDEX!$H$17=2,'LA34 (Disadv - TOTSPEC)'!AK178))</f>
        <v>1</v>
      </c>
    </row>
    <row r="180" spans="1:37" ht="11.25" customHeight="1" x14ac:dyDescent="0.25">
      <c r="A180" s="5" t="s">
        <v>475</v>
      </c>
      <c r="B180" s="100">
        <v>308</v>
      </c>
      <c r="C180" s="5" t="s">
        <v>185</v>
      </c>
      <c r="D180" s="80" t="s">
        <v>112</v>
      </c>
      <c r="E180" s="39">
        <f>IF(INDEX!$H$17=1,'LA33 (Disadv - SFM)'!E179,IF(INDEX!$H$17=2,'LA34 (Disadv - TOTSPEC)'!E179))</f>
        <v>1430</v>
      </c>
      <c r="F180" s="39">
        <f>IF(INDEX!$H$17=1,'LA33 (Disadv - SFM)'!F179,IF(INDEX!$H$17=2,'LA34 (Disadv - TOTSPEC)'!F179))</f>
        <v>2240</v>
      </c>
      <c r="G180" s="39">
        <f>IF(INDEX!$H$17=1,'LA33 (Disadv - SFM)'!G179,IF(INDEX!$H$17=2,'LA34 (Disadv - TOTSPEC)'!G179))</f>
        <v>3665</v>
      </c>
      <c r="H180" s="39">
        <f>IF(INDEX!$H$17=1,'LA33 (Disadv - SFM)'!H179,IF(INDEX!$H$17=2,'LA34 (Disadv - TOTSPEC)'!H179))</f>
        <v>91</v>
      </c>
      <c r="I180" s="39">
        <f>IF(INDEX!$H$17=1,'LA33 (Disadv - SFM)'!I179,IF(INDEX!$H$17=2,'LA34 (Disadv - TOTSPEC)'!I179))</f>
        <v>96</v>
      </c>
      <c r="J180" s="39">
        <f>IF(INDEX!$H$17=1,'LA33 (Disadv - SFM)'!J179,IF(INDEX!$H$17=2,'LA34 (Disadv - TOTSPEC)'!J179))</f>
        <v>94</v>
      </c>
      <c r="K180" s="39">
        <f>IF(INDEX!$H$17=1,'LA33 (Disadv - SFM)'!K179,IF(INDEX!$H$17=2,'LA34 (Disadv - TOTSPEC)'!K179))</f>
        <v>3</v>
      </c>
      <c r="L180" s="39">
        <f>IF(INDEX!$H$17=1,'LA33 (Disadv - SFM)'!L179,IF(INDEX!$H$17=2,'LA34 (Disadv - TOTSPEC)'!L179))</f>
        <v>2</v>
      </c>
      <c r="M180" s="39">
        <f>IF(INDEX!$H$17=1,'LA33 (Disadv - SFM)'!M179,IF(INDEX!$H$17=2,'LA34 (Disadv - TOTSPEC)'!M179))</f>
        <v>2</v>
      </c>
      <c r="N180" s="39">
        <f>IF(INDEX!$H$17=1,'LA33 (Disadv - SFM)'!N179,IF(INDEX!$H$17=2,'LA34 (Disadv - TOTSPEC)'!N179))</f>
        <v>89</v>
      </c>
      <c r="O180" s="39">
        <f>IF(INDEX!$H$17=1,'LA33 (Disadv - SFM)'!O179,IF(INDEX!$H$17=2,'LA34 (Disadv - TOTSPEC)'!O179))</f>
        <v>95</v>
      </c>
      <c r="P180" s="39">
        <f>IF(INDEX!$H$17=1,'LA33 (Disadv - SFM)'!P179,IF(INDEX!$H$17=2,'LA34 (Disadv - TOTSPEC)'!P179))</f>
        <v>93</v>
      </c>
      <c r="Q180" s="39">
        <f>IF(INDEX!$H$17=1,'LA33 (Disadv - SFM)'!Q179,IF(INDEX!$H$17=2,'LA34 (Disadv - TOTSPEC)'!Q179))</f>
        <v>28</v>
      </c>
      <c r="R180" s="39">
        <f>IF(INDEX!$H$17=1,'LA33 (Disadv - SFM)'!R179,IF(INDEX!$H$17=2,'LA34 (Disadv - TOTSPEC)'!R179))</f>
        <v>22</v>
      </c>
      <c r="S180" s="39">
        <f>IF(INDEX!$H$17=1,'LA33 (Disadv - SFM)'!S179,IF(INDEX!$H$17=2,'LA34 (Disadv - TOTSPEC)'!S179))</f>
        <v>24</v>
      </c>
      <c r="T180" s="39">
        <f>IF(INDEX!$H$17=1,'LA33 (Disadv - SFM)'!T179,IF(INDEX!$H$17=2,'LA34 (Disadv - TOTSPEC)'!T179))</f>
        <v>50</v>
      </c>
      <c r="U180" s="39">
        <f>IF(INDEX!$H$17=1,'LA33 (Disadv - SFM)'!U179,IF(INDEX!$H$17=2,'LA34 (Disadv - TOTSPEC)'!U179))</f>
        <v>64</v>
      </c>
      <c r="V180" s="39">
        <f>IF(INDEX!$H$17=1,'LA33 (Disadv - SFM)'!V179,IF(INDEX!$H$17=2,'LA34 (Disadv - TOTSPEC)'!V179))</f>
        <v>58</v>
      </c>
      <c r="W180" s="39">
        <f>IF(INDEX!$H$17=1,'LA33 (Disadv - SFM)'!W179,IF(INDEX!$H$17=2,'LA34 (Disadv - TOTSPEC)'!W179))</f>
        <v>10</v>
      </c>
      <c r="X180" s="39">
        <f>IF(INDEX!$H$17=1,'LA33 (Disadv - SFM)'!X179,IF(INDEX!$H$17=2,'LA34 (Disadv - TOTSPEC)'!X179))</f>
        <v>9</v>
      </c>
      <c r="Y180" s="39">
        <f>IF(INDEX!$H$17=1,'LA33 (Disadv - SFM)'!Y179,IF(INDEX!$H$17=2,'LA34 (Disadv - TOTSPEC)'!Y179))</f>
        <v>9</v>
      </c>
      <c r="Z180" s="39">
        <f>IF(INDEX!$H$17=1,'LA33 (Disadv - SFM)'!Z179,IF(INDEX!$H$17=2,'LA34 (Disadv - TOTSPEC)'!Z179))</f>
        <v>1</v>
      </c>
      <c r="AA180" s="39">
        <f>IF(INDEX!$H$17=1,'LA33 (Disadv - SFM)'!AA179,IF(INDEX!$H$17=2,'LA34 (Disadv - TOTSPEC)'!AA179))</f>
        <v>1</v>
      </c>
      <c r="AB180" s="39">
        <f>IF(INDEX!$H$17=1,'LA33 (Disadv - SFM)'!AB179,IF(INDEX!$H$17=2,'LA34 (Disadv - TOTSPEC)'!AB179))</f>
        <v>1</v>
      </c>
      <c r="AC180" s="39">
        <f>IF(INDEX!$H$17=1,'LA33 (Disadv - SFM)'!AC179,IF(INDEX!$H$17=2,'LA34 (Disadv - TOTSPEC)'!AC179))</f>
        <v>2</v>
      </c>
      <c r="AD180" s="39">
        <f>IF(INDEX!$H$17=1,'LA33 (Disadv - SFM)'!AD179,IF(INDEX!$H$17=2,'LA34 (Disadv - TOTSPEC)'!AD179))</f>
        <v>1</v>
      </c>
      <c r="AE180" s="39">
        <f>IF(INDEX!$H$17=1,'LA33 (Disadv - SFM)'!AE179,IF(INDEX!$H$17=2,'LA34 (Disadv - TOTSPEC)'!AE179))</f>
        <v>1</v>
      </c>
      <c r="AF180" s="39">
        <f>IF(INDEX!$H$17=1,'LA33 (Disadv - SFM)'!AF179,IF(INDEX!$H$17=2,'LA34 (Disadv - TOTSPEC)'!AF179))</f>
        <v>7</v>
      </c>
      <c r="AG180" s="39">
        <f>IF(INDEX!$H$17=1,'LA33 (Disadv - SFM)'!AG179,IF(INDEX!$H$17=2,'LA34 (Disadv - TOTSPEC)'!AG179))</f>
        <v>3</v>
      </c>
      <c r="AH180" s="39">
        <f>IF(INDEX!$H$17=1,'LA33 (Disadv - SFM)'!AH179,IF(INDEX!$H$17=2,'LA34 (Disadv - TOTSPEC)'!AH179))</f>
        <v>5</v>
      </c>
      <c r="AI180" s="39">
        <f>IF(INDEX!$H$17=1,'LA33 (Disadv - SFM)'!AI179,IF(INDEX!$H$17=2,'LA34 (Disadv - TOTSPEC)'!AI179))</f>
        <v>2</v>
      </c>
      <c r="AJ180" s="39">
        <f>IF(INDEX!$H$17=1,'LA33 (Disadv - SFM)'!AJ179,IF(INDEX!$H$17=2,'LA34 (Disadv - TOTSPEC)'!AJ179))</f>
        <v>1</v>
      </c>
      <c r="AK180" s="39">
        <f>IF(INDEX!$H$17=1,'LA33 (Disadv - SFM)'!AK179,IF(INDEX!$H$17=2,'LA34 (Disadv - TOTSPEC)'!AK179))</f>
        <v>1</v>
      </c>
    </row>
    <row r="181" spans="1:37" ht="11.25" customHeight="1" x14ac:dyDescent="0.25">
      <c r="A181" s="5" t="s">
        <v>476</v>
      </c>
      <c r="B181" s="100">
        <v>203</v>
      </c>
      <c r="C181" s="5" t="s">
        <v>189</v>
      </c>
      <c r="D181" s="80" t="s">
        <v>112</v>
      </c>
      <c r="E181" s="39">
        <f>IF(INDEX!$H$17=1,'LA33 (Disadv - SFM)'!E180,IF(INDEX!$H$17=2,'LA34 (Disadv - TOTSPEC)'!E180))</f>
        <v>1065</v>
      </c>
      <c r="F181" s="39">
        <f>IF(INDEX!$H$17=1,'LA33 (Disadv - SFM)'!F180,IF(INDEX!$H$17=2,'LA34 (Disadv - TOTSPEC)'!F180))</f>
        <v>1045</v>
      </c>
      <c r="G181" s="39">
        <f>IF(INDEX!$H$17=1,'LA33 (Disadv - SFM)'!G180,IF(INDEX!$H$17=2,'LA34 (Disadv - TOTSPEC)'!G180))</f>
        <v>2110</v>
      </c>
      <c r="H181" s="39">
        <f>IF(INDEX!$H$17=1,'LA33 (Disadv - SFM)'!H180,IF(INDEX!$H$17=2,'LA34 (Disadv - TOTSPEC)'!H180))</f>
        <v>92</v>
      </c>
      <c r="I181" s="39">
        <f>IF(INDEX!$H$17=1,'LA33 (Disadv - SFM)'!I180,IF(INDEX!$H$17=2,'LA34 (Disadv - TOTSPEC)'!I180))</f>
        <v>96</v>
      </c>
      <c r="J181" s="39">
        <f>IF(INDEX!$H$17=1,'LA33 (Disadv - SFM)'!J180,IF(INDEX!$H$17=2,'LA34 (Disadv - TOTSPEC)'!J180))</f>
        <v>94</v>
      </c>
      <c r="K181" s="39">
        <f>IF(INDEX!$H$17=1,'LA33 (Disadv - SFM)'!K180,IF(INDEX!$H$17=2,'LA34 (Disadv - TOTSPEC)'!K180))</f>
        <v>6</v>
      </c>
      <c r="L181" s="39">
        <f>IF(INDEX!$H$17=1,'LA33 (Disadv - SFM)'!L180,IF(INDEX!$H$17=2,'LA34 (Disadv - TOTSPEC)'!L180))</f>
        <v>4</v>
      </c>
      <c r="M181" s="39">
        <f>IF(INDEX!$H$17=1,'LA33 (Disadv - SFM)'!M180,IF(INDEX!$H$17=2,'LA34 (Disadv - TOTSPEC)'!M180))</f>
        <v>5</v>
      </c>
      <c r="N181" s="39">
        <f>IF(INDEX!$H$17=1,'LA33 (Disadv - SFM)'!N180,IF(INDEX!$H$17=2,'LA34 (Disadv - TOTSPEC)'!N180))</f>
        <v>89</v>
      </c>
      <c r="O181" s="39">
        <f>IF(INDEX!$H$17=1,'LA33 (Disadv - SFM)'!O180,IF(INDEX!$H$17=2,'LA34 (Disadv - TOTSPEC)'!O180))</f>
        <v>95</v>
      </c>
      <c r="P181" s="39">
        <f>IF(INDEX!$H$17=1,'LA33 (Disadv - SFM)'!P180,IF(INDEX!$H$17=2,'LA34 (Disadv - TOTSPEC)'!P180))</f>
        <v>92</v>
      </c>
      <c r="Q181" s="39">
        <f>IF(INDEX!$H$17=1,'LA33 (Disadv - SFM)'!Q180,IF(INDEX!$H$17=2,'LA34 (Disadv - TOTSPEC)'!Q180))</f>
        <v>31</v>
      </c>
      <c r="R181" s="39">
        <f>IF(INDEX!$H$17=1,'LA33 (Disadv - SFM)'!R180,IF(INDEX!$H$17=2,'LA34 (Disadv - TOTSPEC)'!R180))</f>
        <v>18</v>
      </c>
      <c r="S181" s="39">
        <f>IF(INDEX!$H$17=1,'LA33 (Disadv - SFM)'!S180,IF(INDEX!$H$17=2,'LA34 (Disadv - TOTSPEC)'!S180))</f>
        <v>25</v>
      </c>
      <c r="T181" s="39">
        <f>IF(INDEX!$H$17=1,'LA33 (Disadv - SFM)'!T180,IF(INDEX!$H$17=2,'LA34 (Disadv - TOTSPEC)'!T180))</f>
        <v>56</v>
      </c>
      <c r="U181" s="39">
        <f>IF(INDEX!$H$17=1,'LA33 (Disadv - SFM)'!U180,IF(INDEX!$H$17=2,'LA34 (Disadv - TOTSPEC)'!U180))</f>
        <v>64</v>
      </c>
      <c r="V181" s="39">
        <f>IF(INDEX!$H$17=1,'LA33 (Disadv - SFM)'!V180,IF(INDEX!$H$17=2,'LA34 (Disadv - TOTSPEC)'!V180))</f>
        <v>60</v>
      </c>
      <c r="W181" s="39">
        <f>IF(INDEX!$H$17=1,'LA33 (Disadv - SFM)'!W180,IF(INDEX!$H$17=2,'LA34 (Disadv - TOTSPEC)'!W180))</f>
        <v>10</v>
      </c>
      <c r="X181" s="39">
        <f>IF(INDEX!$H$17=1,'LA33 (Disadv - SFM)'!X180,IF(INDEX!$H$17=2,'LA34 (Disadv - TOTSPEC)'!X180))</f>
        <v>15</v>
      </c>
      <c r="Y181" s="39">
        <f>IF(INDEX!$H$17=1,'LA33 (Disadv - SFM)'!Y180,IF(INDEX!$H$17=2,'LA34 (Disadv - TOTSPEC)'!Y180))</f>
        <v>12</v>
      </c>
      <c r="Z181" s="39" t="str">
        <f>IF(INDEX!$H$17=1,'LA33 (Disadv - SFM)'!Z180,IF(INDEX!$H$17=2,'LA34 (Disadv - TOTSPEC)'!Z180))</f>
        <v>-</v>
      </c>
      <c r="AA181" s="39">
        <f>IF(INDEX!$H$17=1,'LA33 (Disadv - SFM)'!AA180,IF(INDEX!$H$17=2,'LA34 (Disadv - TOTSPEC)'!AA180))</f>
        <v>1</v>
      </c>
      <c r="AB181" s="39">
        <f>IF(INDEX!$H$17=1,'LA33 (Disadv - SFM)'!AB180,IF(INDEX!$H$17=2,'LA34 (Disadv - TOTSPEC)'!AB180))</f>
        <v>1</v>
      </c>
      <c r="AC181" s="39">
        <f>IF(INDEX!$H$17=1,'LA33 (Disadv - SFM)'!AC180,IF(INDEX!$H$17=2,'LA34 (Disadv - TOTSPEC)'!AC180))</f>
        <v>3</v>
      </c>
      <c r="AD181" s="39">
        <f>IF(INDEX!$H$17=1,'LA33 (Disadv - SFM)'!AD180,IF(INDEX!$H$17=2,'LA34 (Disadv - TOTSPEC)'!AD180))</f>
        <v>2</v>
      </c>
      <c r="AE181" s="39">
        <f>IF(INDEX!$H$17=1,'LA33 (Disadv - SFM)'!AE180,IF(INDEX!$H$17=2,'LA34 (Disadv - TOTSPEC)'!AE180))</f>
        <v>2</v>
      </c>
      <c r="AF181" s="39">
        <f>IF(INDEX!$H$17=1,'LA33 (Disadv - SFM)'!AF180,IF(INDEX!$H$17=2,'LA34 (Disadv - TOTSPEC)'!AF180))</f>
        <v>7</v>
      </c>
      <c r="AG181" s="39">
        <f>IF(INDEX!$H$17=1,'LA33 (Disadv - SFM)'!AG180,IF(INDEX!$H$17=2,'LA34 (Disadv - TOTSPEC)'!AG180))</f>
        <v>2</v>
      </c>
      <c r="AH181" s="39">
        <f>IF(INDEX!$H$17=1,'LA33 (Disadv - SFM)'!AH180,IF(INDEX!$H$17=2,'LA34 (Disadv - TOTSPEC)'!AH180))</f>
        <v>5</v>
      </c>
      <c r="AI181" s="39">
        <f>IF(INDEX!$H$17=1,'LA33 (Disadv - SFM)'!AI180,IF(INDEX!$H$17=2,'LA34 (Disadv - TOTSPEC)'!AI180))</f>
        <v>1</v>
      </c>
      <c r="AJ181" s="39">
        <f>IF(INDEX!$H$17=1,'LA33 (Disadv - SFM)'!AJ180,IF(INDEX!$H$17=2,'LA34 (Disadv - TOTSPEC)'!AJ180))</f>
        <v>1</v>
      </c>
      <c r="AK181" s="39">
        <f>IF(INDEX!$H$17=1,'LA33 (Disadv - SFM)'!AK180,IF(INDEX!$H$17=2,'LA34 (Disadv - TOTSPEC)'!AK180))</f>
        <v>1</v>
      </c>
    </row>
    <row r="182" spans="1:37" ht="11.25" customHeight="1" x14ac:dyDescent="0.25">
      <c r="A182" s="5" t="s">
        <v>477</v>
      </c>
      <c r="B182" s="100">
        <v>310</v>
      </c>
      <c r="C182" s="5" t="s">
        <v>195</v>
      </c>
      <c r="D182" s="80" t="s">
        <v>112</v>
      </c>
      <c r="E182" s="39">
        <f>IF(INDEX!$H$17=1,'LA33 (Disadv - SFM)'!E181,IF(INDEX!$H$17=2,'LA34 (Disadv - TOTSPEC)'!E181))</f>
        <v>605</v>
      </c>
      <c r="F182" s="39">
        <f>IF(INDEX!$H$17=1,'LA33 (Disadv - SFM)'!F181,IF(INDEX!$H$17=2,'LA34 (Disadv - TOTSPEC)'!F181))</f>
        <v>1485</v>
      </c>
      <c r="G182" s="39">
        <f>IF(INDEX!$H$17=1,'LA33 (Disadv - SFM)'!G181,IF(INDEX!$H$17=2,'LA34 (Disadv - TOTSPEC)'!G181))</f>
        <v>2090</v>
      </c>
      <c r="H182" s="39">
        <f>IF(INDEX!$H$17=1,'LA33 (Disadv - SFM)'!H181,IF(INDEX!$H$17=2,'LA34 (Disadv - TOTSPEC)'!H181))</f>
        <v>91</v>
      </c>
      <c r="I182" s="39">
        <f>IF(INDEX!$H$17=1,'LA33 (Disadv - SFM)'!I181,IF(INDEX!$H$17=2,'LA34 (Disadv - TOTSPEC)'!I181))</f>
        <v>96</v>
      </c>
      <c r="J182" s="39">
        <f>IF(INDEX!$H$17=1,'LA33 (Disadv - SFM)'!J181,IF(INDEX!$H$17=2,'LA34 (Disadv - TOTSPEC)'!J181))</f>
        <v>94</v>
      </c>
      <c r="K182" s="39">
        <f>IF(INDEX!$H$17=1,'LA33 (Disadv - SFM)'!K181,IF(INDEX!$H$17=2,'LA34 (Disadv - TOTSPEC)'!K181))</f>
        <v>1</v>
      </c>
      <c r="L182" s="39">
        <f>IF(INDEX!$H$17=1,'LA33 (Disadv - SFM)'!L181,IF(INDEX!$H$17=2,'LA34 (Disadv - TOTSPEC)'!L181))</f>
        <v>1</v>
      </c>
      <c r="M182" s="39">
        <f>IF(INDEX!$H$17=1,'LA33 (Disadv - SFM)'!M181,IF(INDEX!$H$17=2,'LA34 (Disadv - TOTSPEC)'!M181))</f>
        <v>1</v>
      </c>
      <c r="N182" s="39">
        <f>IF(INDEX!$H$17=1,'LA33 (Disadv - SFM)'!N181,IF(INDEX!$H$17=2,'LA34 (Disadv - TOTSPEC)'!N181))</f>
        <v>90</v>
      </c>
      <c r="O182" s="39">
        <f>IF(INDEX!$H$17=1,'LA33 (Disadv - SFM)'!O181,IF(INDEX!$H$17=2,'LA34 (Disadv - TOTSPEC)'!O181))</f>
        <v>95</v>
      </c>
      <c r="P182" s="39">
        <f>IF(INDEX!$H$17=1,'LA33 (Disadv - SFM)'!P181,IF(INDEX!$H$17=2,'LA34 (Disadv - TOTSPEC)'!P181))</f>
        <v>93</v>
      </c>
      <c r="Q182" s="39">
        <f>IF(INDEX!$H$17=1,'LA33 (Disadv - SFM)'!Q181,IF(INDEX!$H$17=2,'LA34 (Disadv - TOTSPEC)'!Q181))</f>
        <v>42</v>
      </c>
      <c r="R182" s="39">
        <f>IF(INDEX!$H$17=1,'LA33 (Disadv - SFM)'!R181,IF(INDEX!$H$17=2,'LA34 (Disadv - TOTSPEC)'!R181))</f>
        <v>29</v>
      </c>
      <c r="S182" s="39">
        <f>IF(INDEX!$H$17=1,'LA33 (Disadv - SFM)'!S181,IF(INDEX!$H$17=2,'LA34 (Disadv - TOTSPEC)'!S181))</f>
        <v>33</v>
      </c>
      <c r="T182" s="39">
        <f>IF(INDEX!$H$17=1,'LA33 (Disadv - SFM)'!T181,IF(INDEX!$H$17=2,'LA34 (Disadv - TOTSPEC)'!T181))</f>
        <v>42</v>
      </c>
      <c r="U182" s="39">
        <f>IF(INDEX!$H$17=1,'LA33 (Disadv - SFM)'!U181,IF(INDEX!$H$17=2,'LA34 (Disadv - TOTSPEC)'!U181))</f>
        <v>47</v>
      </c>
      <c r="V182" s="39">
        <f>IF(INDEX!$H$17=1,'LA33 (Disadv - SFM)'!V181,IF(INDEX!$H$17=2,'LA34 (Disadv - TOTSPEC)'!V181))</f>
        <v>46</v>
      </c>
      <c r="W182" s="39" t="str">
        <f>IF(INDEX!$H$17=1,'LA33 (Disadv - SFM)'!W181,IF(INDEX!$H$17=2,'LA34 (Disadv - TOTSPEC)'!W181))</f>
        <v>x</v>
      </c>
      <c r="X182" s="39" t="str">
        <f>IF(INDEX!$H$17=1,'LA33 (Disadv - SFM)'!X181,IF(INDEX!$H$17=2,'LA34 (Disadv - TOTSPEC)'!X181))</f>
        <v>x</v>
      </c>
      <c r="Y182" s="39">
        <f>IF(INDEX!$H$17=1,'LA33 (Disadv - SFM)'!Y181,IF(INDEX!$H$17=2,'LA34 (Disadv - TOTSPEC)'!Y181))</f>
        <v>14</v>
      </c>
      <c r="Z182" s="39" t="str">
        <f>IF(INDEX!$H$17=1,'LA33 (Disadv - SFM)'!Z181,IF(INDEX!$H$17=2,'LA34 (Disadv - TOTSPEC)'!Z181))</f>
        <v>x</v>
      </c>
      <c r="AA182" s="39" t="str">
        <f>IF(INDEX!$H$17=1,'LA33 (Disadv - SFM)'!AA181,IF(INDEX!$H$17=2,'LA34 (Disadv - TOTSPEC)'!AA181))</f>
        <v>x</v>
      </c>
      <c r="AB182" s="39">
        <f>IF(INDEX!$H$17=1,'LA33 (Disadv - SFM)'!AB181,IF(INDEX!$H$17=2,'LA34 (Disadv - TOTSPEC)'!AB181))</f>
        <v>1</v>
      </c>
      <c r="AC182" s="39">
        <f>IF(INDEX!$H$17=1,'LA33 (Disadv - SFM)'!AC181,IF(INDEX!$H$17=2,'LA34 (Disadv - TOTSPEC)'!AC181))</f>
        <v>1</v>
      </c>
      <c r="AD182" s="39">
        <f>IF(INDEX!$H$17=1,'LA33 (Disadv - SFM)'!AD181,IF(INDEX!$H$17=2,'LA34 (Disadv - TOTSPEC)'!AD181))</f>
        <v>1</v>
      </c>
      <c r="AE182" s="39">
        <f>IF(INDEX!$H$17=1,'LA33 (Disadv - SFM)'!AE181,IF(INDEX!$H$17=2,'LA34 (Disadv - TOTSPEC)'!AE181))</f>
        <v>1</v>
      </c>
      <c r="AF182" s="39">
        <f>IF(INDEX!$H$17=1,'LA33 (Disadv - SFM)'!AF181,IF(INDEX!$H$17=2,'LA34 (Disadv - TOTSPEC)'!AF181))</f>
        <v>7</v>
      </c>
      <c r="AG182" s="39">
        <f>IF(INDEX!$H$17=1,'LA33 (Disadv - SFM)'!AG181,IF(INDEX!$H$17=2,'LA34 (Disadv - TOTSPEC)'!AG181))</f>
        <v>3</v>
      </c>
      <c r="AH182" s="39">
        <f>IF(INDEX!$H$17=1,'LA33 (Disadv - SFM)'!AH181,IF(INDEX!$H$17=2,'LA34 (Disadv - TOTSPEC)'!AH181))</f>
        <v>4</v>
      </c>
      <c r="AI182" s="39">
        <f>IF(INDEX!$H$17=1,'LA33 (Disadv - SFM)'!AI181,IF(INDEX!$H$17=2,'LA34 (Disadv - TOTSPEC)'!AI181))</f>
        <v>1</v>
      </c>
      <c r="AJ182" s="39">
        <f>IF(INDEX!$H$17=1,'LA33 (Disadv - SFM)'!AJ181,IF(INDEX!$H$17=2,'LA34 (Disadv - TOTSPEC)'!AJ181))</f>
        <v>2</v>
      </c>
      <c r="AK182" s="39">
        <f>IF(INDEX!$H$17=1,'LA33 (Disadv - SFM)'!AK181,IF(INDEX!$H$17=2,'LA34 (Disadv - TOTSPEC)'!AK181))</f>
        <v>2</v>
      </c>
    </row>
    <row r="183" spans="1:37" ht="11.25" customHeight="1" x14ac:dyDescent="0.25">
      <c r="A183" s="5" t="s">
        <v>478</v>
      </c>
      <c r="B183" s="100">
        <v>311</v>
      </c>
      <c r="C183" s="5" t="s">
        <v>197</v>
      </c>
      <c r="D183" s="80" t="s">
        <v>112</v>
      </c>
      <c r="E183" s="39">
        <f>IF(INDEX!$H$17=1,'LA33 (Disadv - SFM)'!E182,IF(INDEX!$H$17=2,'LA34 (Disadv - TOTSPEC)'!E182))</f>
        <v>615</v>
      </c>
      <c r="F183" s="39">
        <f>IF(INDEX!$H$17=1,'LA33 (Disadv - SFM)'!F182,IF(INDEX!$H$17=2,'LA34 (Disadv - TOTSPEC)'!F182))</f>
        <v>2415</v>
      </c>
      <c r="G183" s="39">
        <f>IF(INDEX!$H$17=1,'LA33 (Disadv - SFM)'!G182,IF(INDEX!$H$17=2,'LA34 (Disadv - TOTSPEC)'!G182))</f>
        <v>3030</v>
      </c>
      <c r="H183" s="39">
        <f>IF(INDEX!$H$17=1,'LA33 (Disadv - SFM)'!H182,IF(INDEX!$H$17=2,'LA34 (Disadv - TOTSPEC)'!H182))</f>
        <v>87</v>
      </c>
      <c r="I183" s="39">
        <f>IF(INDEX!$H$17=1,'LA33 (Disadv - SFM)'!I182,IF(INDEX!$H$17=2,'LA34 (Disadv - TOTSPEC)'!I182))</f>
        <v>97</v>
      </c>
      <c r="J183" s="39">
        <f>IF(INDEX!$H$17=1,'LA33 (Disadv - SFM)'!J182,IF(INDEX!$H$17=2,'LA34 (Disadv - TOTSPEC)'!J182))</f>
        <v>95</v>
      </c>
      <c r="K183" s="39">
        <f>IF(INDEX!$H$17=1,'LA33 (Disadv - SFM)'!K182,IF(INDEX!$H$17=2,'LA34 (Disadv - TOTSPEC)'!K182))</f>
        <v>7</v>
      </c>
      <c r="L183" s="39">
        <f>IF(INDEX!$H$17=1,'LA33 (Disadv - SFM)'!L182,IF(INDEX!$H$17=2,'LA34 (Disadv - TOTSPEC)'!L182))</f>
        <v>7</v>
      </c>
      <c r="M183" s="39">
        <f>IF(INDEX!$H$17=1,'LA33 (Disadv - SFM)'!M182,IF(INDEX!$H$17=2,'LA34 (Disadv - TOTSPEC)'!M182))</f>
        <v>7</v>
      </c>
      <c r="N183" s="39">
        <f>IF(INDEX!$H$17=1,'LA33 (Disadv - SFM)'!N182,IF(INDEX!$H$17=2,'LA34 (Disadv - TOTSPEC)'!N182))</f>
        <v>84</v>
      </c>
      <c r="O183" s="39">
        <f>IF(INDEX!$H$17=1,'LA33 (Disadv - SFM)'!O182,IF(INDEX!$H$17=2,'LA34 (Disadv - TOTSPEC)'!O182))</f>
        <v>94</v>
      </c>
      <c r="P183" s="39">
        <f>IF(INDEX!$H$17=1,'LA33 (Disadv - SFM)'!P182,IF(INDEX!$H$17=2,'LA34 (Disadv - TOTSPEC)'!P182))</f>
        <v>92</v>
      </c>
      <c r="Q183" s="39" t="str">
        <f>IF(INDEX!$H$17=1,'LA33 (Disadv - SFM)'!Q182,IF(INDEX!$H$17=2,'LA34 (Disadv - TOTSPEC)'!Q182))</f>
        <v>x</v>
      </c>
      <c r="R183" s="39" t="str">
        <f>IF(INDEX!$H$17=1,'LA33 (Disadv - SFM)'!R182,IF(INDEX!$H$17=2,'LA34 (Disadv - TOTSPEC)'!R182))</f>
        <v>x</v>
      </c>
      <c r="S183" s="39">
        <f>IF(INDEX!$H$17=1,'LA33 (Disadv - SFM)'!S182,IF(INDEX!$H$17=2,'LA34 (Disadv - TOTSPEC)'!S182))</f>
        <v>32</v>
      </c>
      <c r="T183" s="39" t="str">
        <f>IF(INDEX!$H$17=1,'LA33 (Disadv - SFM)'!T182,IF(INDEX!$H$17=2,'LA34 (Disadv - TOTSPEC)'!T182))</f>
        <v>x</v>
      </c>
      <c r="U183" s="39" t="str">
        <f>IF(INDEX!$H$17=1,'LA33 (Disadv - SFM)'!U182,IF(INDEX!$H$17=2,'LA34 (Disadv - TOTSPEC)'!U182))</f>
        <v>x</v>
      </c>
      <c r="V183" s="39">
        <f>IF(INDEX!$H$17=1,'LA33 (Disadv - SFM)'!V182,IF(INDEX!$H$17=2,'LA34 (Disadv - TOTSPEC)'!V182))</f>
        <v>28</v>
      </c>
      <c r="W183" s="39">
        <f>IF(INDEX!$H$17=1,'LA33 (Disadv - SFM)'!W182,IF(INDEX!$H$17=2,'LA34 (Disadv - TOTSPEC)'!W182))</f>
        <v>28</v>
      </c>
      <c r="X183" s="39">
        <f>IF(INDEX!$H$17=1,'LA33 (Disadv - SFM)'!X182,IF(INDEX!$H$17=2,'LA34 (Disadv - TOTSPEC)'!X182))</f>
        <v>33</v>
      </c>
      <c r="Y183" s="39">
        <f>IF(INDEX!$H$17=1,'LA33 (Disadv - SFM)'!Y182,IF(INDEX!$H$17=2,'LA34 (Disadv - TOTSPEC)'!Y182))</f>
        <v>32</v>
      </c>
      <c r="Z183" s="39" t="str">
        <f>IF(INDEX!$H$17=1,'LA33 (Disadv - SFM)'!Z182,IF(INDEX!$H$17=2,'LA34 (Disadv - TOTSPEC)'!Z182))</f>
        <v>x</v>
      </c>
      <c r="AA183" s="39" t="str">
        <f>IF(INDEX!$H$17=1,'LA33 (Disadv - SFM)'!AA182,IF(INDEX!$H$17=2,'LA34 (Disadv - TOTSPEC)'!AA182))</f>
        <v>x</v>
      </c>
      <c r="AB183" s="39" t="str">
        <f>IF(INDEX!$H$17=1,'LA33 (Disadv - SFM)'!AB182,IF(INDEX!$H$17=2,'LA34 (Disadv - TOTSPEC)'!AB182))</f>
        <v>-</v>
      </c>
      <c r="AC183" s="39">
        <f>IF(INDEX!$H$17=1,'LA33 (Disadv - SFM)'!AC182,IF(INDEX!$H$17=2,'LA34 (Disadv - TOTSPEC)'!AC182))</f>
        <v>3</v>
      </c>
      <c r="AD183" s="39">
        <f>IF(INDEX!$H$17=1,'LA33 (Disadv - SFM)'!AD182,IF(INDEX!$H$17=2,'LA34 (Disadv - TOTSPEC)'!AD182))</f>
        <v>2</v>
      </c>
      <c r="AE183" s="39">
        <f>IF(INDEX!$H$17=1,'LA33 (Disadv - SFM)'!AE182,IF(INDEX!$H$17=2,'LA34 (Disadv - TOTSPEC)'!AE182))</f>
        <v>3</v>
      </c>
      <c r="AF183" s="39">
        <f>IF(INDEX!$H$17=1,'LA33 (Disadv - SFM)'!AF182,IF(INDEX!$H$17=2,'LA34 (Disadv - TOTSPEC)'!AF182))</f>
        <v>11</v>
      </c>
      <c r="AG183" s="39">
        <f>IF(INDEX!$H$17=1,'LA33 (Disadv - SFM)'!AG182,IF(INDEX!$H$17=2,'LA34 (Disadv - TOTSPEC)'!AG182))</f>
        <v>3</v>
      </c>
      <c r="AH183" s="39">
        <f>IF(INDEX!$H$17=1,'LA33 (Disadv - SFM)'!AH182,IF(INDEX!$H$17=2,'LA34 (Disadv - TOTSPEC)'!AH182))</f>
        <v>5</v>
      </c>
      <c r="AI183" s="39">
        <f>IF(INDEX!$H$17=1,'LA33 (Disadv - SFM)'!AI182,IF(INDEX!$H$17=2,'LA34 (Disadv - TOTSPEC)'!AI182))</f>
        <v>2</v>
      </c>
      <c r="AJ183" s="39" t="str">
        <f>IF(INDEX!$H$17=1,'LA33 (Disadv - SFM)'!AJ182,IF(INDEX!$H$17=2,'LA34 (Disadv - TOTSPEC)'!AJ182))</f>
        <v>-</v>
      </c>
      <c r="AK183" s="39">
        <f>IF(INDEX!$H$17=1,'LA33 (Disadv - SFM)'!AK182,IF(INDEX!$H$17=2,'LA34 (Disadv - TOTSPEC)'!AK182))</f>
        <v>1</v>
      </c>
    </row>
    <row r="184" spans="1:37" ht="11.25" customHeight="1" x14ac:dyDescent="0.25">
      <c r="A184" s="5" t="s">
        <v>479</v>
      </c>
      <c r="B184" s="100">
        <v>312</v>
      </c>
      <c r="C184" s="5" t="s">
        <v>200</v>
      </c>
      <c r="D184" s="80" t="s">
        <v>112</v>
      </c>
      <c r="E184" s="39">
        <f>IF(INDEX!$H$17=1,'LA33 (Disadv - SFM)'!E183,IF(INDEX!$H$17=2,'LA34 (Disadv - TOTSPEC)'!E183))</f>
        <v>845</v>
      </c>
      <c r="F184" s="39">
        <f>IF(INDEX!$H$17=1,'LA33 (Disadv - SFM)'!F183,IF(INDEX!$H$17=2,'LA34 (Disadv - TOTSPEC)'!F183))</f>
        <v>2215</v>
      </c>
      <c r="G184" s="39">
        <f>IF(INDEX!$H$17=1,'LA33 (Disadv - SFM)'!G183,IF(INDEX!$H$17=2,'LA34 (Disadv - TOTSPEC)'!G183))</f>
        <v>3065</v>
      </c>
      <c r="H184" s="39">
        <f>IF(INDEX!$H$17=1,'LA33 (Disadv - SFM)'!H183,IF(INDEX!$H$17=2,'LA34 (Disadv - TOTSPEC)'!H183))</f>
        <v>86</v>
      </c>
      <c r="I184" s="39">
        <f>IF(INDEX!$H$17=1,'LA33 (Disadv - SFM)'!I183,IF(INDEX!$H$17=2,'LA34 (Disadv - TOTSPEC)'!I183))</f>
        <v>96</v>
      </c>
      <c r="J184" s="39">
        <f>IF(INDEX!$H$17=1,'LA33 (Disadv - SFM)'!J183,IF(INDEX!$H$17=2,'LA34 (Disadv - TOTSPEC)'!J183))</f>
        <v>93</v>
      </c>
      <c r="K184" s="39">
        <f>IF(INDEX!$H$17=1,'LA33 (Disadv - SFM)'!K183,IF(INDEX!$H$17=2,'LA34 (Disadv - TOTSPEC)'!K183))</f>
        <v>5</v>
      </c>
      <c r="L184" s="39">
        <f>IF(INDEX!$H$17=1,'LA33 (Disadv - SFM)'!L183,IF(INDEX!$H$17=2,'LA34 (Disadv - TOTSPEC)'!L183))</f>
        <v>5</v>
      </c>
      <c r="M184" s="39">
        <f>IF(INDEX!$H$17=1,'LA33 (Disadv - SFM)'!M183,IF(INDEX!$H$17=2,'LA34 (Disadv - TOTSPEC)'!M183))</f>
        <v>5</v>
      </c>
      <c r="N184" s="39">
        <f>IF(INDEX!$H$17=1,'LA33 (Disadv - SFM)'!N183,IF(INDEX!$H$17=2,'LA34 (Disadv - TOTSPEC)'!N183))</f>
        <v>82</v>
      </c>
      <c r="O184" s="39">
        <f>IF(INDEX!$H$17=1,'LA33 (Disadv - SFM)'!O183,IF(INDEX!$H$17=2,'LA34 (Disadv - TOTSPEC)'!O183))</f>
        <v>93</v>
      </c>
      <c r="P184" s="39">
        <f>IF(INDEX!$H$17=1,'LA33 (Disadv - SFM)'!P183,IF(INDEX!$H$17=2,'LA34 (Disadv - TOTSPEC)'!P183))</f>
        <v>90</v>
      </c>
      <c r="Q184" s="39">
        <f>IF(INDEX!$H$17=1,'LA33 (Disadv - SFM)'!Q183,IF(INDEX!$H$17=2,'LA34 (Disadv - TOTSPEC)'!Q183))</f>
        <v>34</v>
      </c>
      <c r="R184" s="39">
        <f>IF(INDEX!$H$17=1,'LA33 (Disadv - SFM)'!R183,IF(INDEX!$H$17=2,'LA34 (Disadv - TOTSPEC)'!R183))</f>
        <v>24</v>
      </c>
      <c r="S184" s="39">
        <f>IF(INDEX!$H$17=1,'LA33 (Disadv - SFM)'!S183,IF(INDEX!$H$17=2,'LA34 (Disadv - TOTSPEC)'!S183))</f>
        <v>27</v>
      </c>
      <c r="T184" s="39">
        <f>IF(INDEX!$H$17=1,'LA33 (Disadv - SFM)'!T183,IF(INDEX!$H$17=2,'LA34 (Disadv - TOTSPEC)'!T183))</f>
        <v>46</v>
      </c>
      <c r="U184" s="39">
        <f>IF(INDEX!$H$17=1,'LA33 (Disadv - SFM)'!U183,IF(INDEX!$H$17=2,'LA34 (Disadv - TOTSPEC)'!U183))</f>
        <v>67</v>
      </c>
      <c r="V184" s="39">
        <f>IF(INDEX!$H$17=1,'LA33 (Disadv - SFM)'!V183,IF(INDEX!$H$17=2,'LA34 (Disadv - TOTSPEC)'!V183))</f>
        <v>61</v>
      </c>
      <c r="W184" s="39">
        <f>IF(INDEX!$H$17=1,'LA33 (Disadv - SFM)'!W183,IF(INDEX!$H$17=2,'LA34 (Disadv - TOTSPEC)'!W183))</f>
        <v>1</v>
      </c>
      <c r="X184" s="39">
        <f>IF(INDEX!$H$17=1,'LA33 (Disadv - SFM)'!X183,IF(INDEX!$H$17=2,'LA34 (Disadv - TOTSPEC)'!X183))</f>
        <v>2</v>
      </c>
      <c r="Y184" s="39">
        <f>IF(INDEX!$H$17=1,'LA33 (Disadv - SFM)'!Y183,IF(INDEX!$H$17=2,'LA34 (Disadv - TOTSPEC)'!Y183))</f>
        <v>1</v>
      </c>
      <c r="Z184" s="39">
        <f>IF(INDEX!$H$17=1,'LA33 (Disadv - SFM)'!Z183,IF(INDEX!$H$17=2,'LA34 (Disadv - TOTSPEC)'!Z183))</f>
        <v>1</v>
      </c>
      <c r="AA184" s="39">
        <f>IF(INDEX!$H$17=1,'LA33 (Disadv - SFM)'!AA183,IF(INDEX!$H$17=2,'LA34 (Disadv - TOTSPEC)'!AA183))</f>
        <v>1</v>
      </c>
      <c r="AB184" s="39">
        <f>IF(INDEX!$H$17=1,'LA33 (Disadv - SFM)'!AB183,IF(INDEX!$H$17=2,'LA34 (Disadv - TOTSPEC)'!AB183))</f>
        <v>1</v>
      </c>
      <c r="AC184" s="39">
        <f>IF(INDEX!$H$17=1,'LA33 (Disadv - SFM)'!AC183,IF(INDEX!$H$17=2,'LA34 (Disadv - TOTSPEC)'!AC183))</f>
        <v>4</v>
      </c>
      <c r="AD184" s="39">
        <f>IF(INDEX!$H$17=1,'LA33 (Disadv - SFM)'!AD183,IF(INDEX!$H$17=2,'LA34 (Disadv - TOTSPEC)'!AD183))</f>
        <v>3</v>
      </c>
      <c r="AE184" s="39">
        <f>IF(INDEX!$H$17=1,'LA33 (Disadv - SFM)'!AE183,IF(INDEX!$H$17=2,'LA34 (Disadv - TOTSPEC)'!AE183))</f>
        <v>3</v>
      </c>
      <c r="AF184" s="39">
        <f>IF(INDEX!$H$17=1,'LA33 (Disadv - SFM)'!AF183,IF(INDEX!$H$17=2,'LA34 (Disadv - TOTSPEC)'!AF183))</f>
        <v>10</v>
      </c>
      <c r="AG184" s="39">
        <f>IF(INDEX!$H$17=1,'LA33 (Disadv - SFM)'!AG183,IF(INDEX!$H$17=2,'LA34 (Disadv - TOTSPEC)'!AG183))</f>
        <v>3</v>
      </c>
      <c r="AH184" s="39">
        <f>IF(INDEX!$H$17=1,'LA33 (Disadv - SFM)'!AH183,IF(INDEX!$H$17=2,'LA34 (Disadv - TOTSPEC)'!AH183))</f>
        <v>5</v>
      </c>
      <c r="AI184" s="39">
        <f>IF(INDEX!$H$17=1,'LA33 (Disadv - SFM)'!AI183,IF(INDEX!$H$17=2,'LA34 (Disadv - TOTSPEC)'!AI183))</f>
        <v>4</v>
      </c>
      <c r="AJ184" s="39">
        <f>IF(INDEX!$H$17=1,'LA33 (Disadv - SFM)'!AJ183,IF(INDEX!$H$17=2,'LA34 (Disadv - TOTSPEC)'!AJ183))</f>
        <v>1</v>
      </c>
      <c r="AK184" s="39">
        <f>IF(INDEX!$H$17=1,'LA33 (Disadv - SFM)'!AK183,IF(INDEX!$H$17=2,'LA34 (Disadv - TOTSPEC)'!AK183))</f>
        <v>2</v>
      </c>
    </row>
    <row r="185" spans="1:37" ht="11.25" customHeight="1" x14ac:dyDescent="0.25">
      <c r="A185" s="5" t="s">
        <v>480</v>
      </c>
      <c r="B185" s="100">
        <v>313</v>
      </c>
      <c r="C185" s="5" t="s">
        <v>201</v>
      </c>
      <c r="D185" s="80" t="s">
        <v>112</v>
      </c>
      <c r="E185" s="39">
        <f>IF(INDEX!$H$17=1,'LA33 (Disadv - SFM)'!E184,IF(INDEX!$H$17=2,'LA34 (Disadv - TOTSPEC)'!E184))</f>
        <v>905</v>
      </c>
      <c r="F185" s="39">
        <f>IF(INDEX!$H$17=1,'LA33 (Disadv - SFM)'!F184,IF(INDEX!$H$17=2,'LA34 (Disadv - TOTSPEC)'!F184))</f>
        <v>1725</v>
      </c>
      <c r="G185" s="39">
        <f>IF(INDEX!$H$17=1,'LA33 (Disadv - SFM)'!G184,IF(INDEX!$H$17=2,'LA34 (Disadv - TOTSPEC)'!G184))</f>
        <v>2630</v>
      </c>
      <c r="H185" s="39">
        <f>IF(INDEX!$H$17=1,'LA33 (Disadv - SFM)'!H184,IF(INDEX!$H$17=2,'LA34 (Disadv - TOTSPEC)'!H184))</f>
        <v>91</v>
      </c>
      <c r="I185" s="39">
        <f>IF(INDEX!$H$17=1,'LA33 (Disadv - SFM)'!I184,IF(INDEX!$H$17=2,'LA34 (Disadv - TOTSPEC)'!I184))</f>
        <v>97</v>
      </c>
      <c r="J185" s="39">
        <f>IF(INDEX!$H$17=1,'LA33 (Disadv - SFM)'!J184,IF(INDEX!$H$17=2,'LA34 (Disadv - TOTSPEC)'!J184))</f>
        <v>95</v>
      </c>
      <c r="K185" s="39">
        <f>IF(INDEX!$H$17=1,'LA33 (Disadv - SFM)'!K184,IF(INDEX!$H$17=2,'LA34 (Disadv - TOTSPEC)'!K184))</f>
        <v>2</v>
      </c>
      <c r="L185" s="39">
        <f>IF(INDEX!$H$17=1,'LA33 (Disadv - SFM)'!L184,IF(INDEX!$H$17=2,'LA34 (Disadv - TOTSPEC)'!L184))</f>
        <v>3</v>
      </c>
      <c r="M185" s="39">
        <f>IF(INDEX!$H$17=1,'LA33 (Disadv - SFM)'!M184,IF(INDEX!$H$17=2,'LA34 (Disadv - TOTSPEC)'!M184))</f>
        <v>2</v>
      </c>
      <c r="N185" s="39">
        <f>IF(INDEX!$H$17=1,'LA33 (Disadv - SFM)'!N184,IF(INDEX!$H$17=2,'LA34 (Disadv - TOTSPEC)'!N184))</f>
        <v>89</v>
      </c>
      <c r="O185" s="39">
        <f>IF(INDEX!$H$17=1,'LA33 (Disadv - SFM)'!O184,IF(INDEX!$H$17=2,'LA34 (Disadv - TOTSPEC)'!O184))</f>
        <v>95</v>
      </c>
      <c r="P185" s="39">
        <f>IF(INDEX!$H$17=1,'LA33 (Disadv - SFM)'!P184,IF(INDEX!$H$17=2,'LA34 (Disadv - TOTSPEC)'!P184))</f>
        <v>93</v>
      </c>
      <c r="Q185" s="39">
        <f>IF(INDEX!$H$17=1,'LA33 (Disadv - SFM)'!Q184,IF(INDEX!$H$17=2,'LA34 (Disadv - TOTSPEC)'!Q184))</f>
        <v>31</v>
      </c>
      <c r="R185" s="39">
        <f>IF(INDEX!$H$17=1,'LA33 (Disadv - SFM)'!R184,IF(INDEX!$H$17=2,'LA34 (Disadv - TOTSPEC)'!R184))</f>
        <v>22</v>
      </c>
      <c r="S185" s="39">
        <f>IF(INDEX!$H$17=1,'LA33 (Disadv - SFM)'!S184,IF(INDEX!$H$17=2,'LA34 (Disadv - TOTSPEC)'!S184))</f>
        <v>25</v>
      </c>
      <c r="T185" s="39">
        <f>IF(INDEX!$H$17=1,'LA33 (Disadv - SFM)'!T184,IF(INDEX!$H$17=2,'LA34 (Disadv - TOTSPEC)'!T184))</f>
        <v>56</v>
      </c>
      <c r="U185" s="39">
        <f>IF(INDEX!$H$17=1,'LA33 (Disadv - SFM)'!U184,IF(INDEX!$H$17=2,'LA34 (Disadv - TOTSPEC)'!U184))</f>
        <v>69</v>
      </c>
      <c r="V185" s="39">
        <f>IF(INDEX!$H$17=1,'LA33 (Disadv - SFM)'!V184,IF(INDEX!$H$17=2,'LA34 (Disadv - TOTSPEC)'!V184))</f>
        <v>65</v>
      </c>
      <c r="W185" s="39">
        <f>IF(INDEX!$H$17=1,'LA33 (Disadv - SFM)'!W184,IF(INDEX!$H$17=2,'LA34 (Disadv - TOTSPEC)'!W184))</f>
        <v>2</v>
      </c>
      <c r="X185" s="39">
        <f>IF(INDEX!$H$17=1,'LA33 (Disadv - SFM)'!X184,IF(INDEX!$H$17=2,'LA34 (Disadv - TOTSPEC)'!X184))</f>
        <v>3</v>
      </c>
      <c r="Y185" s="39">
        <f>IF(INDEX!$H$17=1,'LA33 (Disadv - SFM)'!Y184,IF(INDEX!$H$17=2,'LA34 (Disadv - TOTSPEC)'!Y184))</f>
        <v>3</v>
      </c>
      <c r="Z185" s="39" t="str">
        <f>IF(INDEX!$H$17=1,'LA33 (Disadv - SFM)'!Z184,IF(INDEX!$H$17=2,'LA34 (Disadv - TOTSPEC)'!Z184))</f>
        <v>-</v>
      </c>
      <c r="AA185" s="39">
        <f>IF(INDEX!$H$17=1,'LA33 (Disadv - SFM)'!AA184,IF(INDEX!$H$17=2,'LA34 (Disadv - TOTSPEC)'!AA184))</f>
        <v>1</v>
      </c>
      <c r="AB185" s="39">
        <f>IF(INDEX!$H$17=1,'LA33 (Disadv - SFM)'!AB184,IF(INDEX!$H$17=2,'LA34 (Disadv - TOTSPEC)'!AB184))</f>
        <v>1</v>
      </c>
      <c r="AC185" s="39">
        <f>IF(INDEX!$H$17=1,'LA33 (Disadv - SFM)'!AC184,IF(INDEX!$H$17=2,'LA34 (Disadv - TOTSPEC)'!AC184))</f>
        <v>2</v>
      </c>
      <c r="AD185" s="39">
        <f>IF(INDEX!$H$17=1,'LA33 (Disadv - SFM)'!AD184,IF(INDEX!$H$17=2,'LA34 (Disadv - TOTSPEC)'!AD184))</f>
        <v>1</v>
      </c>
      <c r="AE185" s="39">
        <f>IF(INDEX!$H$17=1,'LA33 (Disadv - SFM)'!AE184,IF(INDEX!$H$17=2,'LA34 (Disadv - TOTSPEC)'!AE184))</f>
        <v>1</v>
      </c>
      <c r="AF185" s="39">
        <f>IF(INDEX!$H$17=1,'LA33 (Disadv - SFM)'!AF184,IF(INDEX!$H$17=2,'LA34 (Disadv - TOTSPEC)'!AF184))</f>
        <v>7</v>
      </c>
      <c r="AG185" s="39">
        <f>IF(INDEX!$H$17=1,'LA33 (Disadv - SFM)'!AG184,IF(INDEX!$H$17=2,'LA34 (Disadv - TOTSPEC)'!AG184))</f>
        <v>3</v>
      </c>
      <c r="AH185" s="39">
        <f>IF(INDEX!$H$17=1,'LA33 (Disadv - SFM)'!AH184,IF(INDEX!$H$17=2,'LA34 (Disadv - TOTSPEC)'!AH184))</f>
        <v>4</v>
      </c>
      <c r="AI185" s="39">
        <f>IF(INDEX!$H$17=1,'LA33 (Disadv - SFM)'!AI184,IF(INDEX!$H$17=2,'LA34 (Disadv - TOTSPEC)'!AI184))</f>
        <v>2</v>
      </c>
      <c r="AJ185" s="39">
        <f>IF(INDEX!$H$17=1,'LA33 (Disadv - SFM)'!AJ184,IF(INDEX!$H$17=2,'LA34 (Disadv - TOTSPEC)'!AJ184))</f>
        <v>1</v>
      </c>
      <c r="AK185" s="39">
        <f>IF(INDEX!$H$17=1,'LA33 (Disadv - SFM)'!AK184,IF(INDEX!$H$17=2,'LA34 (Disadv - TOTSPEC)'!AK184))</f>
        <v>1</v>
      </c>
    </row>
    <row r="186" spans="1:37" ht="11.25" customHeight="1" x14ac:dyDescent="0.25">
      <c r="A186" s="5" t="s">
        <v>481</v>
      </c>
      <c r="B186" s="100">
        <v>314</v>
      </c>
      <c r="C186" s="5" t="s">
        <v>208</v>
      </c>
      <c r="D186" s="80" t="s">
        <v>112</v>
      </c>
      <c r="E186" s="39">
        <f>IF(INDEX!$H$17=1,'LA33 (Disadv - SFM)'!E185,IF(INDEX!$H$17=2,'LA34 (Disadv - TOTSPEC)'!E185))</f>
        <v>270</v>
      </c>
      <c r="F186" s="39">
        <f>IF(INDEX!$H$17=1,'LA33 (Disadv - SFM)'!F185,IF(INDEX!$H$17=2,'LA34 (Disadv - TOTSPEC)'!F185))</f>
        <v>1285</v>
      </c>
      <c r="G186" s="39">
        <f>IF(INDEX!$H$17=1,'LA33 (Disadv - SFM)'!G185,IF(INDEX!$H$17=2,'LA34 (Disadv - TOTSPEC)'!G185))</f>
        <v>1550</v>
      </c>
      <c r="H186" s="39">
        <f>IF(INDEX!$H$17=1,'LA33 (Disadv - SFM)'!H185,IF(INDEX!$H$17=2,'LA34 (Disadv - TOTSPEC)'!H185))</f>
        <v>86</v>
      </c>
      <c r="I186" s="39">
        <f>IF(INDEX!$H$17=1,'LA33 (Disadv - SFM)'!I185,IF(INDEX!$H$17=2,'LA34 (Disadv - TOTSPEC)'!I185))</f>
        <v>97</v>
      </c>
      <c r="J186" s="39">
        <f>IF(INDEX!$H$17=1,'LA33 (Disadv - SFM)'!J185,IF(INDEX!$H$17=2,'LA34 (Disadv - TOTSPEC)'!J185))</f>
        <v>95</v>
      </c>
      <c r="K186" s="39">
        <f>IF(INDEX!$H$17=1,'LA33 (Disadv - SFM)'!K185,IF(INDEX!$H$17=2,'LA34 (Disadv - TOTSPEC)'!K185))</f>
        <v>4</v>
      </c>
      <c r="L186" s="39">
        <f>IF(INDEX!$H$17=1,'LA33 (Disadv - SFM)'!L185,IF(INDEX!$H$17=2,'LA34 (Disadv - TOTSPEC)'!L185))</f>
        <v>2</v>
      </c>
      <c r="M186" s="39">
        <f>IF(INDEX!$H$17=1,'LA33 (Disadv - SFM)'!M185,IF(INDEX!$H$17=2,'LA34 (Disadv - TOTSPEC)'!M185))</f>
        <v>3</v>
      </c>
      <c r="N186" s="39">
        <f>IF(INDEX!$H$17=1,'LA33 (Disadv - SFM)'!N185,IF(INDEX!$H$17=2,'LA34 (Disadv - TOTSPEC)'!N185))</f>
        <v>84</v>
      </c>
      <c r="O186" s="39">
        <f>IF(INDEX!$H$17=1,'LA33 (Disadv - SFM)'!O185,IF(INDEX!$H$17=2,'LA34 (Disadv - TOTSPEC)'!O185))</f>
        <v>95</v>
      </c>
      <c r="P186" s="39">
        <f>IF(INDEX!$H$17=1,'LA33 (Disadv - SFM)'!P185,IF(INDEX!$H$17=2,'LA34 (Disadv - TOTSPEC)'!P185))</f>
        <v>93</v>
      </c>
      <c r="Q186" s="39">
        <f>IF(INDEX!$H$17=1,'LA33 (Disadv - SFM)'!Q185,IF(INDEX!$H$17=2,'LA34 (Disadv - TOTSPEC)'!Q185))</f>
        <v>33</v>
      </c>
      <c r="R186" s="39">
        <f>IF(INDEX!$H$17=1,'LA33 (Disadv - SFM)'!R185,IF(INDEX!$H$17=2,'LA34 (Disadv - TOTSPEC)'!R185))</f>
        <v>16</v>
      </c>
      <c r="S186" s="39">
        <f>IF(INDEX!$H$17=1,'LA33 (Disadv - SFM)'!S185,IF(INDEX!$H$17=2,'LA34 (Disadv - TOTSPEC)'!S185))</f>
        <v>19</v>
      </c>
      <c r="T186" s="39">
        <f>IF(INDEX!$H$17=1,'LA33 (Disadv - SFM)'!T185,IF(INDEX!$H$17=2,'LA34 (Disadv - TOTSPEC)'!T185))</f>
        <v>45</v>
      </c>
      <c r="U186" s="39">
        <f>IF(INDEX!$H$17=1,'LA33 (Disadv - SFM)'!U185,IF(INDEX!$H$17=2,'LA34 (Disadv - TOTSPEC)'!U185))</f>
        <v>66</v>
      </c>
      <c r="V186" s="39">
        <f>IF(INDEX!$H$17=1,'LA33 (Disadv - SFM)'!V185,IF(INDEX!$H$17=2,'LA34 (Disadv - TOTSPEC)'!V185))</f>
        <v>63</v>
      </c>
      <c r="W186" s="39">
        <f>IF(INDEX!$H$17=1,'LA33 (Disadv - SFM)'!W185,IF(INDEX!$H$17=2,'LA34 (Disadv - TOTSPEC)'!W185))</f>
        <v>5</v>
      </c>
      <c r="X186" s="39">
        <f>IF(INDEX!$H$17=1,'LA33 (Disadv - SFM)'!X185,IF(INDEX!$H$17=2,'LA34 (Disadv - TOTSPEC)'!X185))</f>
        <v>11</v>
      </c>
      <c r="Y186" s="39">
        <f>IF(INDEX!$H$17=1,'LA33 (Disadv - SFM)'!Y185,IF(INDEX!$H$17=2,'LA34 (Disadv - TOTSPEC)'!Y185))</f>
        <v>10</v>
      </c>
      <c r="Z186" s="39">
        <f>IF(INDEX!$H$17=1,'LA33 (Disadv - SFM)'!Z185,IF(INDEX!$H$17=2,'LA34 (Disadv - TOTSPEC)'!Z185))</f>
        <v>1</v>
      </c>
      <c r="AA186" s="39">
        <f>IF(INDEX!$H$17=1,'LA33 (Disadv - SFM)'!AA185,IF(INDEX!$H$17=2,'LA34 (Disadv - TOTSPEC)'!AA185))</f>
        <v>1</v>
      </c>
      <c r="AB186" s="39">
        <f>IF(INDEX!$H$17=1,'LA33 (Disadv - SFM)'!AB185,IF(INDEX!$H$17=2,'LA34 (Disadv - TOTSPEC)'!AB185))</f>
        <v>1</v>
      </c>
      <c r="AC186" s="39">
        <f>IF(INDEX!$H$17=1,'LA33 (Disadv - SFM)'!AC185,IF(INDEX!$H$17=2,'LA34 (Disadv - TOTSPEC)'!AC185))</f>
        <v>2</v>
      </c>
      <c r="AD186" s="39">
        <f>IF(INDEX!$H$17=1,'LA33 (Disadv - SFM)'!AD185,IF(INDEX!$H$17=2,'LA34 (Disadv - TOTSPEC)'!AD185))</f>
        <v>2</v>
      </c>
      <c r="AE186" s="39">
        <f>IF(INDEX!$H$17=1,'LA33 (Disadv - SFM)'!AE185,IF(INDEX!$H$17=2,'LA34 (Disadv - TOTSPEC)'!AE185))</f>
        <v>2</v>
      </c>
      <c r="AF186" s="39">
        <f>IF(INDEX!$H$17=1,'LA33 (Disadv - SFM)'!AF185,IF(INDEX!$H$17=2,'LA34 (Disadv - TOTSPEC)'!AF185))</f>
        <v>11</v>
      </c>
      <c r="AG186" s="39">
        <f>IF(INDEX!$H$17=1,'LA33 (Disadv - SFM)'!AG185,IF(INDEX!$H$17=2,'LA34 (Disadv - TOTSPEC)'!AG185))</f>
        <v>2</v>
      </c>
      <c r="AH186" s="39">
        <f>IF(INDEX!$H$17=1,'LA33 (Disadv - SFM)'!AH185,IF(INDEX!$H$17=2,'LA34 (Disadv - TOTSPEC)'!AH185))</f>
        <v>3</v>
      </c>
      <c r="AI186" s="39">
        <f>IF(INDEX!$H$17=1,'LA33 (Disadv - SFM)'!AI185,IF(INDEX!$H$17=2,'LA34 (Disadv - TOTSPEC)'!AI185))</f>
        <v>3</v>
      </c>
      <c r="AJ186" s="39">
        <f>IF(INDEX!$H$17=1,'LA33 (Disadv - SFM)'!AJ185,IF(INDEX!$H$17=2,'LA34 (Disadv - TOTSPEC)'!AJ185))</f>
        <v>1</v>
      </c>
      <c r="AK186" s="39">
        <f>IF(INDEX!$H$17=1,'LA33 (Disadv - SFM)'!AK185,IF(INDEX!$H$17=2,'LA34 (Disadv - TOTSPEC)'!AK185))</f>
        <v>2</v>
      </c>
    </row>
    <row r="187" spans="1:37" ht="11.25" customHeight="1" x14ac:dyDescent="0.25">
      <c r="A187" s="5" t="s">
        <v>482</v>
      </c>
      <c r="B187" s="100">
        <v>315</v>
      </c>
      <c r="C187" s="5" t="s">
        <v>222</v>
      </c>
      <c r="D187" s="80" t="s">
        <v>112</v>
      </c>
      <c r="E187" s="39">
        <f>IF(INDEX!$H$17=1,'LA33 (Disadv - SFM)'!E186,IF(INDEX!$H$17=2,'LA34 (Disadv - TOTSPEC)'!E186))</f>
        <v>475</v>
      </c>
      <c r="F187" s="39">
        <f>IF(INDEX!$H$17=1,'LA33 (Disadv - SFM)'!F186,IF(INDEX!$H$17=2,'LA34 (Disadv - TOTSPEC)'!F186))</f>
        <v>1055</v>
      </c>
      <c r="G187" s="39">
        <f>IF(INDEX!$H$17=1,'LA33 (Disadv - SFM)'!G186,IF(INDEX!$H$17=2,'LA34 (Disadv - TOTSPEC)'!G186))</f>
        <v>1525</v>
      </c>
      <c r="H187" s="39">
        <f>IF(INDEX!$H$17=1,'LA33 (Disadv - SFM)'!H186,IF(INDEX!$H$17=2,'LA34 (Disadv - TOTSPEC)'!H186))</f>
        <v>89</v>
      </c>
      <c r="I187" s="39">
        <f>IF(INDEX!$H$17=1,'LA33 (Disadv - SFM)'!I186,IF(INDEX!$H$17=2,'LA34 (Disadv - TOTSPEC)'!I186))</f>
        <v>95</v>
      </c>
      <c r="J187" s="39">
        <f>IF(INDEX!$H$17=1,'LA33 (Disadv - SFM)'!J186,IF(INDEX!$H$17=2,'LA34 (Disadv - TOTSPEC)'!J186))</f>
        <v>93</v>
      </c>
      <c r="K187" s="39">
        <f>IF(INDEX!$H$17=1,'LA33 (Disadv - SFM)'!K186,IF(INDEX!$H$17=2,'LA34 (Disadv - TOTSPEC)'!K186))</f>
        <v>3</v>
      </c>
      <c r="L187" s="39">
        <f>IF(INDEX!$H$17=1,'LA33 (Disadv - SFM)'!L186,IF(INDEX!$H$17=2,'LA34 (Disadv - TOTSPEC)'!L186))</f>
        <v>1</v>
      </c>
      <c r="M187" s="39">
        <f>IF(INDEX!$H$17=1,'LA33 (Disadv - SFM)'!M186,IF(INDEX!$H$17=2,'LA34 (Disadv - TOTSPEC)'!M186))</f>
        <v>2</v>
      </c>
      <c r="N187" s="39">
        <f>IF(INDEX!$H$17=1,'LA33 (Disadv - SFM)'!N186,IF(INDEX!$H$17=2,'LA34 (Disadv - TOTSPEC)'!N186))</f>
        <v>86</v>
      </c>
      <c r="O187" s="39">
        <f>IF(INDEX!$H$17=1,'LA33 (Disadv - SFM)'!O186,IF(INDEX!$H$17=2,'LA34 (Disadv - TOTSPEC)'!O186))</f>
        <v>94</v>
      </c>
      <c r="P187" s="39">
        <f>IF(INDEX!$H$17=1,'LA33 (Disadv - SFM)'!P186,IF(INDEX!$H$17=2,'LA34 (Disadv - TOTSPEC)'!P186))</f>
        <v>91</v>
      </c>
      <c r="Q187" s="39">
        <f>IF(INDEX!$H$17=1,'LA33 (Disadv - SFM)'!Q186,IF(INDEX!$H$17=2,'LA34 (Disadv - TOTSPEC)'!Q186))</f>
        <v>37</v>
      </c>
      <c r="R187" s="39">
        <f>IF(INDEX!$H$17=1,'LA33 (Disadv - SFM)'!R186,IF(INDEX!$H$17=2,'LA34 (Disadv - TOTSPEC)'!R186))</f>
        <v>24</v>
      </c>
      <c r="S187" s="39">
        <f>IF(INDEX!$H$17=1,'LA33 (Disadv - SFM)'!S186,IF(INDEX!$H$17=2,'LA34 (Disadv - TOTSPEC)'!S186))</f>
        <v>28</v>
      </c>
      <c r="T187" s="39">
        <f>IF(INDEX!$H$17=1,'LA33 (Disadv - SFM)'!T186,IF(INDEX!$H$17=2,'LA34 (Disadv - TOTSPEC)'!T186))</f>
        <v>43</v>
      </c>
      <c r="U187" s="39">
        <f>IF(INDEX!$H$17=1,'LA33 (Disadv - SFM)'!U186,IF(INDEX!$H$17=2,'LA34 (Disadv - TOTSPEC)'!U186))</f>
        <v>62</v>
      </c>
      <c r="V187" s="39">
        <f>IF(INDEX!$H$17=1,'LA33 (Disadv - SFM)'!V186,IF(INDEX!$H$17=2,'LA34 (Disadv - TOTSPEC)'!V186))</f>
        <v>56</v>
      </c>
      <c r="W187" s="39">
        <f>IF(INDEX!$H$17=1,'LA33 (Disadv - SFM)'!W186,IF(INDEX!$H$17=2,'LA34 (Disadv - TOTSPEC)'!W186))</f>
        <v>6</v>
      </c>
      <c r="X187" s="39">
        <f>IF(INDEX!$H$17=1,'LA33 (Disadv - SFM)'!X186,IF(INDEX!$H$17=2,'LA34 (Disadv - TOTSPEC)'!X186))</f>
        <v>7</v>
      </c>
      <c r="Y187" s="39">
        <f>IF(INDEX!$H$17=1,'LA33 (Disadv - SFM)'!Y186,IF(INDEX!$H$17=2,'LA34 (Disadv - TOTSPEC)'!Y186))</f>
        <v>7</v>
      </c>
      <c r="Z187" s="39">
        <f>IF(INDEX!$H$17=1,'LA33 (Disadv - SFM)'!Z186,IF(INDEX!$H$17=2,'LA34 (Disadv - TOTSPEC)'!Z186))</f>
        <v>1</v>
      </c>
      <c r="AA187" s="39">
        <f>IF(INDEX!$H$17=1,'LA33 (Disadv - SFM)'!AA186,IF(INDEX!$H$17=2,'LA34 (Disadv - TOTSPEC)'!AA186))</f>
        <v>1</v>
      </c>
      <c r="AB187" s="39">
        <f>IF(INDEX!$H$17=1,'LA33 (Disadv - SFM)'!AB186,IF(INDEX!$H$17=2,'LA34 (Disadv - TOTSPEC)'!AB186))</f>
        <v>1</v>
      </c>
      <c r="AC187" s="39">
        <f>IF(INDEX!$H$17=1,'LA33 (Disadv - SFM)'!AC186,IF(INDEX!$H$17=2,'LA34 (Disadv - TOTSPEC)'!AC186))</f>
        <v>2</v>
      </c>
      <c r="AD187" s="39">
        <f>IF(INDEX!$H$17=1,'LA33 (Disadv - SFM)'!AD186,IF(INDEX!$H$17=2,'LA34 (Disadv - TOTSPEC)'!AD186))</f>
        <v>2</v>
      </c>
      <c r="AE187" s="39">
        <f>IF(INDEX!$H$17=1,'LA33 (Disadv - SFM)'!AE186,IF(INDEX!$H$17=2,'LA34 (Disadv - TOTSPEC)'!AE186))</f>
        <v>2</v>
      </c>
      <c r="AF187" s="39">
        <f>IF(INDEX!$H$17=1,'LA33 (Disadv - SFM)'!AF186,IF(INDEX!$H$17=2,'LA34 (Disadv - TOTSPEC)'!AF186))</f>
        <v>10</v>
      </c>
      <c r="AG187" s="39">
        <f>IF(INDEX!$H$17=1,'LA33 (Disadv - SFM)'!AG186,IF(INDEX!$H$17=2,'LA34 (Disadv - TOTSPEC)'!AG186))</f>
        <v>4</v>
      </c>
      <c r="AH187" s="39">
        <f>IF(INDEX!$H$17=1,'LA33 (Disadv - SFM)'!AH186,IF(INDEX!$H$17=2,'LA34 (Disadv - TOTSPEC)'!AH186))</f>
        <v>5</v>
      </c>
      <c r="AI187" s="39">
        <f>IF(INDEX!$H$17=1,'LA33 (Disadv - SFM)'!AI186,IF(INDEX!$H$17=2,'LA34 (Disadv - TOTSPEC)'!AI186))</f>
        <v>2</v>
      </c>
      <c r="AJ187" s="39">
        <f>IF(INDEX!$H$17=1,'LA33 (Disadv - SFM)'!AJ186,IF(INDEX!$H$17=2,'LA34 (Disadv - TOTSPEC)'!AJ186))</f>
        <v>1</v>
      </c>
      <c r="AK187" s="39">
        <f>IF(INDEX!$H$17=1,'LA33 (Disadv - SFM)'!AK186,IF(INDEX!$H$17=2,'LA34 (Disadv - TOTSPEC)'!AK186))</f>
        <v>1</v>
      </c>
    </row>
    <row r="188" spans="1:37" ht="11.25" customHeight="1" x14ac:dyDescent="0.25">
      <c r="A188" s="5" t="s">
        <v>483</v>
      </c>
      <c r="B188" s="100">
        <v>317</v>
      </c>
      <c r="C188" s="5" t="s">
        <v>244</v>
      </c>
      <c r="D188" s="80" t="s">
        <v>112</v>
      </c>
      <c r="E188" s="39">
        <f>IF(INDEX!$H$17=1,'LA33 (Disadv - SFM)'!E187,IF(INDEX!$H$17=2,'LA34 (Disadv - TOTSPEC)'!E187))</f>
        <v>890</v>
      </c>
      <c r="F188" s="39">
        <f>IF(INDEX!$H$17=1,'LA33 (Disadv - SFM)'!F187,IF(INDEX!$H$17=2,'LA34 (Disadv - TOTSPEC)'!F187))</f>
        <v>2380</v>
      </c>
      <c r="G188" s="39">
        <f>IF(INDEX!$H$17=1,'LA33 (Disadv - SFM)'!G187,IF(INDEX!$H$17=2,'LA34 (Disadv - TOTSPEC)'!G187))</f>
        <v>3265</v>
      </c>
      <c r="H188" s="39">
        <f>IF(INDEX!$H$17=1,'LA33 (Disadv - SFM)'!H187,IF(INDEX!$H$17=2,'LA34 (Disadv - TOTSPEC)'!H187))</f>
        <v>93</v>
      </c>
      <c r="I188" s="39">
        <f>IF(INDEX!$H$17=1,'LA33 (Disadv - SFM)'!I187,IF(INDEX!$H$17=2,'LA34 (Disadv - TOTSPEC)'!I187))</f>
        <v>97</v>
      </c>
      <c r="J188" s="39">
        <f>IF(INDEX!$H$17=1,'LA33 (Disadv - SFM)'!J187,IF(INDEX!$H$17=2,'LA34 (Disadv - TOTSPEC)'!J187))</f>
        <v>96</v>
      </c>
      <c r="K188" s="39">
        <f>IF(INDEX!$H$17=1,'LA33 (Disadv - SFM)'!K187,IF(INDEX!$H$17=2,'LA34 (Disadv - TOTSPEC)'!K187))</f>
        <v>2</v>
      </c>
      <c r="L188" s="39">
        <f>IF(INDEX!$H$17=1,'LA33 (Disadv - SFM)'!L187,IF(INDEX!$H$17=2,'LA34 (Disadv - TOTSPEC)'!L187))</f>
        <v>2</v>
      </c>
      <c r="M188" s="39">
        <f>IF(INDEX!$H$17=1,'LA33 (Disadv - SFM)'!M187,IF(INDEX!$H$17=2,'LA34 (Disadv - TOTSPEC)'!M187))</f>
        <v>2</v>
      </c>
      <c r="N188" s="39">
        <f>IF(INDEX!$H$17=1,'LA33 (Disadv - SFM)'!N187,IF(INDEX!$H$17=2,'LA34 (Disadv - TOTSPEC)'!N187))</f>
        <v>91</v>
      </c>
      <c r="O188" s="39">
        <f>IF(INDEX!$H$17=1,'LA33 (Disadv - SFM)'!O187,IF(INDEX!$H$17=2,'LA34 (Disadv - TOTSPEC)'!O187))</f>
        <v>97</v>
      </c>
      <c r="P188" s="39">
        <f>IF(INDEX!$H$17=1,'LA33 (Disadv - SFM)'!P187,IF(INDEX!$H$17=2,'LA34 (Disadv - TOTSPEC)'!P187))</f>
        <v>95</v>
      </c>
      <c r="Q188" s="39">
        <f>IF(INDEX!$H$17=1,'LA33 (Disadv - SFM)'!Q187,IF(INDEX!$H$17=2,'LA34 (Disadv - TOTSPEC)'!Q187))</f>
        <v>23</v>
      </c>
      <c r="R188" s="39">
        <f>IF(INDEX!$H$17=1,'LA33 (Disadv - SFM)'!R187,IF(INDEX!$H$17=2,'LA34 (Disadv - TOTSPEC)'!R187))</f>
        <v>15</v>
      </c>
      <c r="S188" s="39">
        <f>IF(INDEX!$H$17=1,'LA33 (Disadv - SFM)'!S187,IF(INDEX!$H$17=2,'LA34 (Disadv - TOTSPEC)'!S187))</f>
        <v>17</v>
      </c>
      <c r="T188" s="39">
        <f>IF(INDEX!$H$17=1,'LA33 (Disadv - SFM)'!T187,IF(INDEX!$H$17=2,'LA34 (Disadv - TOTSPEC)'!T187))</f>
        <v>61</v>
      </c>
      <c r="U188" s="39">
        <f>IF(INDEX!$H$17=1,'LA33 (Disadv - SFM)'!U187,IF(INDEX!$H$17=2,'LA34 (Disadv - TOTSPEC)'!U187))</f>
        <v>79</v>
      </c>
      <c r="V188" s="39">
        <f>IF(INDEX!$H$17=1,'LA33 (Disadv - SFM)'!V187,IF(INDEX!$H$17=2,'LA34 (Disadv - TOTSPEC)'!V187))</f>
        <v>74</v>
      </c>
      <c r="W188" s="39">
        <f>IF(INDEX!$H$17=1,'LA33 (Disadv - SFM)'!W187,IF(INDEX!$H$17=2,'LA34 (Disadv - TOTSPEC)'!W187))</f>
        <v>7</v>
      </c>
      <c r="X188" s="39">
        <f>IF(INDEX!$H$17=1,'LA33 (Disadv - SFM)'!X187,IF(INDEX!$H$17=2,'LA34 (Disadv - TOTSPEC)'!X187))</f>
        <v>2</v>
      </c>
      <c r="Y188" s="39">
        <f>IF(INDEX!$H$17=1,'LA33 (Disadv - SFM)'!Y187,IF(INDEX!$H$17=2,'LA34 (Disadv - TOTSPEC)'!Y187))</f>
        <v>3</v>
      </c>
      <c r="Z188" s="39" t="str">
        <f>IF(INDEX!$H$17=1,'LA33 (Disadv - SFM)'!Z187,IF(INDEX!$H$17=2,'LA34 (Disadv - TOTSPEC)'!Z187))</f>
        <v>-</v>
      </c>
      <c r="AA188" s="39">
        <f>IF(INDEX!$H$17=1,'LA33 (Disadv - SFM)'!AA187,IF(INDEX!$H$17=2,'LA34 (Disadv - TOTSPEC)'!AA187))</f>
        <v>1</v>
      </c>
      <c r="AB188" s="39">
        <f>IF(INDEX!$H$17=1,'LA33 (Disadv - SFM)'!AB187,IF(INDEX!$H$17=2,'LA34 (Disadv - TOTSPEC)'!AB187))</f>
        <v>1</v>
      </c>
      <c r="AC188" s="39">
        <f>IF(INDEX!$H$17=1,'LA33 (Disadv - SFM)'!AC187,IF(INDEX!$H$17=2,'LA34 (Disadv - TOTSPEC)'!AC187))</f>
        <v>1</v>
      </c>
      <c r="AD188" s="39">
        <f>IF(INDEX!$H$17=1,'LA33 (Disadv - SFM)'!AD187,IF(INDEX!$H$17=2,'LA34 (Disadv - TOTSPEC)'!AD187))</f>
        <v>1</v>
      </c>
      <c r="AE188" s="39">
        <f>IF(INDEX!$H$17=1,'LA33 (Disadv - SFM)'!AE187,IF(INDEX!$H$17=2,'LA34 (Disadv - TOTSPEC)'!AE187))</f>
        <v>1</v>
      </c>
      <c r="AF188" s="39">
        <f>IF(INDEX!$H$17=1,'LA33 (Disadv - SFM)'!AF187,IF(INDEX!$H$17=2,'LA34 (Disadv - TOTSPEC)'!AF187))</f>
        <v>6</v>
      </c>
      <c r="AG188" s="39">
        <f>IF(INDEX!$H$17=1,'LA33 (Disadv - SFM)'!AG187,IF(INDEX!$H$17=2,'LA34 (Disadv - TOTSPEC)'!AG187))</f>
        <v>2</v>
      </c>
      <c r="AH188" s="39">
        <f>IF(INDEX!$H$17=1,'LA33 (Disadv - SFM)'!AH187,IF(INDEX!$H$17=2,'LA34 (Disadv - TOTSPEC)'!AH187))</f>
        <v>3</v>
      </c>
      <c r="AI188" s="39">
        <f>IF(INDEX!$H$17=1,'LA33 (Disadv - SFM)'!AI187,IF(INDEX!$H$17=2,'LA34 (Disadv - TOTSPEC)'!AI187))</f>
        <v>2</v>
      </c>
      <c r="AJ188" s="39">
        <f>IF(INDEX!$H$17=1,'LA33 (Disadv - SFM)'!AJ187,IF(INDEX!$H$17=2,'LA34 (Disadv - TOTSPEC)'!AJ187))</f>
        <v>1</v>
      </c>
      <c r="AK188" s="39">
        <f>IF(INDEX!$H$17=1,'LA33 (Disadv - SFM)'!AK187,IF(INDEX!$H$17=2,'LA34 (Disadv - TOTSPEC)'!AK187))</f>
        <v>1</v>
      </c>
    </row>
    <row r="189" spans="1:37" ht="11.25" customHeight="1" x14ac:dyDescent="0.25">
      <c r="A189" s="5" t="s">
        <v>484</v>
      </c>
      <c r="B189" s="100">
        <v>318</v>
      </c>
      <c r="C189" s="5" t="s">
        <v>246</v>
      </c>
      <c r="D189" s="80" t="s">
        <v>112</v>
      </c>
      <c r="E189" s="39">
        <f>IF(INDEX!$H$17=1,'LA33 (Disadv - SFM)'!E188,IF(INDEX!$H$17=2,'LA34 (Disadv - TOTSPEC)'!E188))</f>
        <v>345</v>
      </c>
      <c r="F189" s="39">
        <f>IF(INDEX!$H$17=1,'LA33 (Disadv - SFM)'!F188,IF(INDEX!$H$17=2,'LA34 (Disadv - TOTSPEC)'!F188))</f>
        <v>1015</v>
      </c>
      <c r="G189" s="39">
        <f>IF(INDEX!$H$17=1,'LA33 (Disadv - SFM)'!G188,IF(INDEX!$H$17=2,'LA34 (Disadv - TOTSPEC)'!G188))</f>
        <v>1360</v>
      </c>
      <c r="H189" s="39">
        <f>IF(INDEX!$H$17=1,'LA33 (Disadv - SFM)'!H188,IF(INDEX!$H$17=2,'LA34 (Disadv - TOTSPEC)'!H188))</f>
        <v>84</v>
      </c>
      <c r="I189" s="39">
        <f>IF(INDEX!$H$17=1,'LA33 (Disadv - SFM)'!I188,IF(INDEX!$H$17=2,'LA34 (Disadv - TOTSPEC)'!I188))</f>
        <v>94</v>
      </c>
      <c r="J189" s="39">
        <f>IF(INDEX!$H$17=1,'LA33 (Disadv - SFM)'!J188,IF(INDEX!$H$17=2,'LA34 (Disadv - TOTSPEC)'!J188))</f>
        <v>91</v>
      </c>
      <c r="K189" s="39">
        <f>IF(INDEX!$H$17=1,'LA33 (Disadv - SFM)'!K188,IF(INDEX!$H$17=2,'LA34 (Disadv - TOTSPEC)'!K188))</f>
        <v>5</v>
      </c>
      <c r="L189" s="39">
        <f>IF(INDEX!$H$17=1,'LA33 (Disadv - SFM)'!L188,IF(INDEX!$H$17=2,'LA34 (Disadv - TOTSPEC)'!L188))</f>
        <v>3</v>
      </c>
      <c r="M189" s="39">
        <f>IF(INDEX!$H$17=1,'LA33 (Disadv - SFM)'!M188,IF(INDEX!$H$17=2,'LA34 (Disadv - TOTSPEC)'!M188))</f>
        <v>3</v>
      </c>
      <c r="N189" s="39">
        <f>IF(INDEX!$H$17=1,'LA33 (Disadv - SFM)'!N188,IF(INDEX!$H$17=2,'LA34 (Disadv - TOTSPEC)'!N188))</f>
        <v>79</v>
      </c>
      <c r="O189" s="39">
        <f>IF(INDEX!$H$17=1,'LA33 (Disadv - SFM)'!O188,IF(INDEX!$H$17=2,'LA34 (Disadv - TOTSPEC)'!O188))</f>
        <v>92</v>
      </c>
      <c r="P189" s="39">
        <f>IF(INDEX!$H$17=1,'LA33 (Disadv - SFM)'!P188,IF(INDEX!$H$17=2,'LA34 (Disadv - TOTSPEC)'!P188))</f>
        <v>88</v>
      </c>
      <c r="Q189" s="39">
        <f>IF(INDEX!$H$17=1,'LA33 (Disadv - SFM)'!Q188,IF(INDEX!$H$17=2,'LA34 (Disadv - TOTSPEC)'!Q188))</f>
        <v>37</v>
      </c>
      <c r="R189" s="39">
        <f>IF(INDEX!$H$17=1,'LA33 (Disadv - SFM)'!R188,IF(INDEX!$H$17=2,'LA34 (Disadv - TOTSPEC)'!R188))</f>
        <v>21</v>
      </c>
      <c r="S189" s="39">
        <f>IF(INDEX!$H$17=1,'LA33 (Disadv - SFM)'!S188,IF(INDEX!$H$17=2,'LA34 (Disadv - TOTSPEC)'!S188))</f>
        <v>25</v>
      </c>
      <c r="T189" s="39">
        <f>IF(INDEX!$H$17=1,'LA33 (Disadv - SFM)'!T188,IF(INDEX!$H$17=2,'LA34 (Disadv - TOTSPEC)'!T188))</f>
        <v>28</v>
      </c>
      <c r="U189" s="39">
        <f>IF(INDEX!$H$17=1,'LA33 (Disadv - SFM)'!U188,IF(INDEX!$H$17=2,'LA34 (Disadv - TOTSPEC)'!U188))</f>
        <v>41</v>
      </c>
      <c r="V189" s="39">
        <f>IF(INDEX!$H$17=1,'LA33 (Disadv - SFM)'!V188,IF(INDEX!$H$17=2,'LA34 (Disadv - TOTSPEC)'!V188))</f>
        <v>38</v>
      </c>
      <c r="W189" s="39" t="str">
        <f>IF(INDEX!$H$17=1,'LA33 (Disadv - SFM)'!W188,IF(INDEX!$H$17=2,'LA34 (Disadv - TOTSPEC)'!W188))</f>
        <v>x</v>
      </c>
      <c r="X189" s="39" t="str">
        <f>IF(INDEX!$H$17=1,'LA33 (Disadv - SFM)'!X188,IF(INDEX!$H$17=2,'LA34 (Disadv - TOTSPEC)'!X188))</f>
        <v>x</v>
      </c>
      <c r="Y189" s="39">
        <f>IF(INDEX!$H$17=1,'LA33 (Disadv - SFM)'!Y188,IF(INDEX!$H$17=2,'LA34 (Disadv - TOTSPEC)'!Y188))</f>
        <v>25</v>
      </c>
      <c r="Z189" s="39" t="str">
        <f>IF(INDEX!$H$17=1,'LA33 (Disadv - SFM)'!Z188,IF(INDEX!$H$17=2,'LA34 (Disadv - TOTSPEC)'!Z188))</f>
        <v>x</v>
      </c>
      <c r="AA189" s="39" t="str">
        <f>IF(INDEX!$H$17=1,'LA33 (Disadv - SFM)'!AA188,IF(INDEX!$H$17=2,'LA34 (Disadv - TOTSPEC)'!AA188))</f>
        <v>x</v>
      </c>
      <c r="AB189" s="39">
        <f>IF(INDEX!$H$17=1,'LA33 (Disadv - SFM)'!AB188,IF(INDEX!$H$17=2,'LA34 (Disadv - TOTSPEC)'!AB188))</f>
        <v>1</v>
      </c>
      <c r="AC189" s="39">
        <f>IF(INDEX!$H$17=1,'LA33 (Disadv - SFM)'!AC188,IF(INDEX!$H$17=2,'LA34 (Disadv - TOTSPEC)'!AC188))</f>
        <v>5</v>
      </c>
      <c r="AD189" s="39">
        <f>IF(INDEX!$H$17=1,'LA33 (Disadv - SFM)'!AD188,IF(INDEX!$H$17=2,'LA34 (Disadv - TOTSPEC)'!AD188))</f>
        <v>2</v>
      </c>
      <c r="AE189" s="39">
        <f>IF(INDEX!$H$17=1,'LA33 (Disadv - SFM)'!AE188,IF(INDEX!$H$17=2,'LA34 (Disadv - TOTSPEC)'!AE188))</f>
        <v>3</v>
      </c>
      <c r="AF189" s="39">
        <f>IF(INDEX!$H$17=1,'LA33 (Disadv - SFM)'!AF188,IF(INDEX!$H$17=2,'LA34 (Disadv - TOTSPEC)'!AF188))</f>
        <v>14</v>
      </c>
      <c r="AG189" s="39">
        <f>IF(INDEX!$H$17=1,'LA33 (Disadv - SFM)'!AG188,IF(INDEX!$H$17=2,'LA34 (Disadv - TOTSPEC)'!AG188))</f>
        <v>5</v>
      </c>
      <c r="AH189" s="39">
        <f>IF(INDEX!$H$17=1,'LA33 (Disadv - SFM)'!AH188,IF(INDEX!$H$17=2,'LA34 (Disadv - TOTSPEC)'!AH188))</f>
        <v>7</v>
      </c>
      <c r="AI189" s="39">
        <f>IF(INDEX!$H$17=1,'LA33 (Disadv - SFM)'!AI188,IF(INDEX!$H$17=2,'LA34 (Disadv - TOTSPEC)'!AI188))</f>
        <v>2</v>
      </c>
      <c r="AJ189" s="39">
        <f>IF(INDEX!$H$17=1,'LA33 (Disadv - SFM)'!AJ188,IF(INDEX!$H$17=2,'LA34 (Disadv - TOTSPEC)'!AJ188))</f>
        <v>1</v>
      </c>
      <c r="AK189" s="39">
        <f>IF(INDEX!$H$17=1,'LA33 (Disadv - SFM)'!AK188,IF(INDEX!$H$17=2,'LA34 (Disadv - TOTSPEC)'!AK188))</f>
        <v>2</v>
      </c>
    </row>
    <row r="190" spans="1:37" ht="11.25" customHeight="1" x14ac:dyDescent="0.25">
      <c r="A190" s="5" t="s">
        <v>485</v>
      </c>
      <c r="B190" s="100">
        <v>319</v>
      </c>
      <c r="C190" s="5" t="s">
        <v>271</v>
      </c>
      <c r="D190" s="80" t="s">
        <v>112</v>
      </c>
      <c r="E190" s="39">
        <f>IF(INDEX!$H$17=1,'LA33 (Disadv - SFM)'!E189,IF(INDEX!$H$17=2,'LA34 (Disadv - TOTSPEC)'!E189))</f>
        <v>460</v>
      </c>
      <c r="F190" s="39">
        <f>IF(INDEX!$H$17=1,'LA33 (Disadv - SFM)'!F189,IF(INDEX!$H$17=2,'LA34 (Disadv - TOTSPEC)'!F189))</f>
        <v>2215</v>
      </c>
      <c r="G190" s="39">
        <f>IF(INDEX!$H$17=1,'LA33 (Disadv - SFM)'!G189,IF(INDEX!$H$17=2,'LA34 (Disadv - TOTSPEC)'!G189))</f>
        <v>2680</v>
      </c>
      <c r="H190" s="39">
        <f>IF(INDEX!$H$17=1,'LA33 (Disadv - SFM)'!H189,IF(INDEX!$H$17=2,'LA34 (Disadv - TOTSPEC)'!H189))</f>
        <v>92</v>
      </c>
      <c r="I190" s="39">
        <f>IF(INDEX!$H$17=1,'LA33 (Disadv - SFM)'!I189,IF(INDEX!$H$17=2,'LA34 (Disadv - TOTSPEC)'!I189))</f>
        <v>98</v>
      </c>
      <c r="J190" s="39">
        <f>IF(INDEX!$H$17=1,'LA33 (Disadv - SFM)'!J189,IF(INDEX!$H$17=2,'LA34 (Disadv - TOTSPEC)'!J189))</f>
        <v>97</v>
      </c>
      <c r="K190" s="39">
        <f>IF(INDEX!$H$17=1,'LA33 (Disadv - SFM)'!K189,IF(INDEX!$H$17=2,'LA34 (Disadv - TOTSPEC)'!K189))</f>
        <v>6</v>
      </c>
      <c r="L190" s="39">
        <f>IF(INDEX!$H$17=1,'LA33 (Disadv - SFM)'!L189,IF(INDEX!$H$17=2,'LA34 (Disadv - TOTSPEC)'!L189))</f>
        <v>4</v>
      </c>
      <c r="M190" s="39">
        <f>IF(INDEX!$H$17=1,'LA33 (Disadv - SFM)'!M189,IF(INDEX!$H$17=2,'LA34 (Disadv - TOTSPEC)'!M189))</f>
        <v>5</v>
      </c>
      <c r="N190" s="39">
        <f>IF(INDEX!$H$17=1,'LA33 (Disadv - SFM)'!N189,IF(INDEX!$H$17=2,'LA34 (Disadv - TOTSPEC)'!N189))</f>
        <v>89</v>
      </c>
      <c r="O190" s="39">
        <f>IF(INDEX!$H$17=1,'LA33 (Disadv - SFM)'!O189,IF(INDEX!$H$17=2,'LA34 (Disadv - TOTSPEC)'!O189))</f>
        <v>96</v>
      </c>
      <c r="P190" s="39">
        <f>IF(INDEX!$H$17=1,'LA33 (Disadv - SFM)'!P189,IF(INDEX!$H$17=2,'LA34 (Disadv - TOTSPEC)'!P189))</f>
        <v>95</v>
      </c>
      <c r="Q190" s="39">
        <f>IF(INDEX!$H$17=1,'LA33 (Disadv - SFM)'!Q189,IF(INDEX!$H$17=2,'LA34 (Disadv - TOTSPEC)'!Q189))</f>
        <v>39</v>
      </c>
      <c r="R190" s="39">
        <f>IF(INDEX!$H$17=1,'LA33 (Disadv - SFM)'!R189,IF(INDEX!$H$17=2,'LA34 (Disadv - TOTSPEC)'!R189))</f>
        <v>18</v>
      </c>
      <c r="S190" s="39">
        <f>IF(INDEX!$H$17=1,'LA33 (Disadv - SFM)'!S189,IF(INDEX!$H$17=2,'LA34 (Disadv - TOTSPEC)'!S189))</f>
        <v>22</v>
      </c>
      <c r="T190" s="39">
        <f>IF(INDEX!$H$17=1,'LA33 (Disadv - SFM)'!T189,IF(INDEX!$H$17=2,'LA34 (Disadv - TOTSPEC)'!T189))</f>
        <v>48</v>
      </c>
      <c r="U190" s="39">
        <f>IF(INDEX!$H$17=1,'LA33 (Disadv - SFM)'!U189,IF(INDEX!$H$17=2,'LA34 (Disadv - TOTSPEC)'!U189))</f>
        <v>75</v>
      </c>
      <c r="V190" s="39">
        <f>IF(INDEX!$H$17=1,'LA33 (Disadv - SFM)'!V189,IF(INDEX!$H$17=2,'LA34 (Disadv - TOTSPEC)'!V189))</f>
        <v>71</v>
      </c>
      <c r="W190" s="39" t="str">
        <f>IF(INDEX!$H$17=1,'LA33 (Disadv - SFM)'!W189,IF(INDEX!$H$17=2,'LA34 (Disadv - TOTSPEC)'!W189))</f>
        <v>x</v>
      </c>
      <c r="X190" s="39" t="str">
        <f>IF(INDEX!$H$17=1,'LA33 (Disadv - SFM)'!X189,IF(INDEX!$H$17=2,'LA34 (Disadv - TOTSPEC)'!X189))</f>
        <v>x</v>
      </c>
      <c r="Y190" s="39">
        <f>IF(INDEX!$H$17=1,'LA33 (Disadv - SFM)'!Y189,IF(INDEX!$H$17=2,'LA34 (Disadv - TOTSPEC)'!Y189))</f>
        <v>2</v>
      </c>
      <c r="Z190" s="39" t="str">
        <f>IF(INDEX!$H$17=1,'LA33 (Disadv - SFM)'!Z189,IF(INDEX!$H$17=2,'LA34 (Disadv - TOTSPEC)'!Z189))</f>
        <v>x</v>
      </c>
      <c r="AA190" s="39" t="str">
        <f>IF(INDEX!$H$17=1,'LA33 (Disadv - SFM)'!AA189,IF(INDEX!$H$17=2,'LA34 (Disadv - TOTSPEC)'!AA189))</f>
        <v>x</v>
      </c>
      <c r="AB190" s="39">
        <f>IF(INDEX!$H$17=1,'LA33 (Disadv - SFM)'!AB189,IF(INDEX!$H$17=2,'LA34 (Disadv - TOTSPEC)'!AB189))</f>
        <v>1</v>
      </c>
      <c r="AC190" s="39">
        <f>IF(INDEX!$H$17=1,'LA33 (Disadv - SFM)'!AC189,IF(INDEX!$H$17=2,'LA34 (Disadv - TOTSPEC)'!AC189))</f>
        <v>3</v>
      </c>
      <c r="AD190" s="39">
        <f>IF(INDEX!$H$17=1,'LA33 (Disadv - SFM)'!AD189,IF(INDEX!$H$17=2,'LA34 (Disadv - TOTSPEC)'!AD189))</f>
        <v>1</v>
      </c>
      <c r="AE190" s="39">
        <f>IF(INDEX!$H$17=1,'LA33 (Disadv - SFM)'!AE189,IF(INDEX!$H$17=2,'LA34 (Disadv - TOTSPEC)'!AE189))</f>
        <v>2</v>
      </c>
      <c r="AF190" s="39">
        <f>IF(INDEX!$H$17=1,'LA33 (Disadv - SFM)'!AF189,IF(INDEX!$H$17=2,'LA34 (Disadv - TOTSPEC)'!AF189))</f>
        <v>7</v>
      </c>
      <c r="AG190" s="39">
        <f>IF(INDEX!$H$17=1,'LA33 (Disadv - SFM)'!AG189,IF(INDEX!$H$17=2,'LA34 (Disadv - TOTSPEC)'!AG189))</f>
        <v>2</v>
      </c>
      <c r="AH190" s="39">
        <f>IF(INDEX!$H$17=1,'LA33 (Disadv - SFM)'!AH189,IF(INDEX!$H$17=2,'LA34 (Disadv - TOTSPEC)'!AH189))</f>
        <v>3</v>
      </c>
      <c r="AI190" s="39">
        <f>IF(INDEX!$H$17=1,'LA33 (Disadv - SFM)'!AI189,IF(INDEX!$H$17=2,'LA34 (Disadv - TOTSPEC)'!AI189))</f>
        <v>1</v>
      </c>
      <c r="AJ190" s="39">
        <f>IF(INDEX!$H$17=1,'LA33 (Disadv - SFM)'!AJ189,IF(INDEX!$H$17=2,'LA34 (Disadv - TOTSPEC)'!AJ189))</f>
        <v>1</v>
      </c>
      <c r="AK190" s="39">
        <f>IF(INDEX!$H$17=1,'LA33 (Disadv - SFM)'!AK189,IF(INDEX!$H$17=2,'LA34 (Disadv - TOTSPEC)'!AK189))</f>
        <v>1</v>
      </c>
    </row>
    <row r="191" spans="1:37" ht="11.25" customHeight="1" x14ac:dyDescent="0.25">
      <c r="A191" s="5" t="s">
        <v>486</v>
      </c>
      <c r="B191" s="103">
        <v>320</v>
      </c>
      <c r="C191" s="5" t="s">
        <v>281</v>
      </c>
      <c r="D191" s="80" t="s">
        <v>112</v>
      </c>
      <c r="E191" s="39">
        <f>IF(INDEX!$H$17=1,'LA33 (Disadv - SFM)'!E190,IF(INDEX!$H$17=2,'LA34 (Disadv - TOTSPEC)'!E190))</f>
        <v>1005</v>
      </c>
      <c r="F191" s="39">
        <f>IF(INDEX!$H$17=1,'LA33 (Disadv - SFM)'!F190,IF(INDEX!$H$17=2,'LA34 (Disadv - TOTSPEC)'!F190))</f>
        <v>1445</v>
      </c>
      <c r="G191" s="39">
        <f>IF(INDEX!$H$17=1,'LA33 (Disadv - SFM)'!G190,IF(INDEX!$H$17=2,'LA34 (Disadv - TOTSPEC)'!G190))</f>
        <v>2450</v>
      </c>
      <c r="H191" s="39">
        <f>IF(INDEX!$H$17=1,'LA33 (Disadv - SFM)'!H190,IF(INDEX!$H$17=2,'LA34 (Disadv - TOTSPEC)'!H190))</f>
        <v>92</v>
      </c>
      <c r="I191" s="39">
        <f>IF(INDEX!$H$17=1,'LA33 (Disadv - SFM)'!I190,IF(INDEX!$H$17=2,'LA34 (Disadv - TOTSPEC)'!I190))</f>
        <v>96</v>
      </c>
      <c r="J191" s="39">
        <f>IF(INDEX!$H$17=1,'LA33 (Disadv - SFM)'!J190,IF(INDEX!$H$17=2,'LA34 (Disadv - TOTSPEC)'!J190))</f>
        <v>94</v>
      </c>
      <c r="K191" s="39">
        <f>IF(INDEX!$H$17=1,'LA33 (Disadv - SFM)'!K190,IF(INDEX!$H$17=2,'LA34 (Disadv - TOTSPEC)'!K190))</f>
        <v>2</v>
      </c>
      <c r="L191" s="39">
        <f>IF(INDEX!$H$17=1,'LA33 (Disadv - SFM)'!L190,IF(INDEX!$H$17=2,'LA34 (Disadv - TOTSPEC)'!L190))</f>
        <v>2</v>
      </c>
      <c r="M191" s="39">
        <f>IF(INDEX!$H$17=1,'LA33 (Disadv - SFM)'!M190,IF(INDEX!$H$17=2,'LA34 (Disadv - TOTSPEC)'!M190))</f>
        <v>2</v>
      </c>
      <c r="N191" s="39">
        <f>IF(INDEX!$H$17=1,'LA33 (Disadv - SFM)'!N190,IF(INDEX!$H$17=2,'LA34 (Disadv - TOTSPEC)'!N190))</f>
        <v>90</v>
      </c>
      <c r="O191" s="39">
        <f>IF(INDEX!$H$17=1,'LA33 (Disadv - SFM)'!O190,IF(INDEX!$H$17=2,'LA34 (Disadv - TOTSPEC)'!O190))</f>
        <v>95</v>
      </c>
      <c r="P191" s="39">
        <f>IF(INDEX!$H$17=1,'LA33 (Disadv - SFM)'!P190,IF(INDEX!$H$17=2,'LA34 (Disadv - TOTSPEC)'!P190))</f>
        <v>93</v>
      </c>
      <c r="Q191" s="39">
        <f>IF(INDEX!$H$17=1,'LA33 (Disadv - SFM)'!Q190,IF(INDEX!$H$17=2,'LA34 (Disadv - TOTSPEC)'!Q190))</f>
        <v>33</v>
      </c>
      <c r="R191" s="39">
        <f>IF(INDEX!$H$17=1,'LA33 (Disadv - SFM)'!R190,IF(INDEX!$H$17=2,'LA34 (Disadv - TOTSPEC)'!R190))</f>
        <v>30</v>
      </c>
      <c r="S191" s="39">
        <f>IF(INDEX!$H$17=1,'LA33 (Disadv - SFM)'!S190,IF(INDEX!$H$17=2,'LA34 (Disadv - TOTSPEC)'!S190))</f>
        <v>31</v>
      </c>
      <c r="T191" s="39">
        <f>IF(INDEX!$H$17=1,'LA33 (Disadv - SFM)'!T190,IF(INDEX!$H$17=2,'LA34 (Disadv - TOTSPEC)'!T190))</f>
        <v>20</v>
      </c>
      <c r="U191" s="39">
        <f>IF(INDEX!$H$17=1,'LA33 (Disadv - SFM)'!U190,IF(INDEX!$H$17=2,'LA34 (Disadv - TOTSPEC)'!U190))</f>
        <v>39</v>
      </c>
      <c r="V191" s="39">
        <f>IF(INDEX!$H$17=1,'LA33 (Disadv - SFM)'!V190,IF(INDEX!$H$17=2,'LA34 (Disadv - TOTSPEC)'!V190))</f>
        <v>31</v>
      </c>
      <c r="W191" s="39">
        <f>IF(INDEX!$H$17=1,'LA33 (Disadv - SFM)'!W190,IF(INDEX!$H$17=2,'LA34 (Disadv - TOTSPEC)'!W190))</f>
        <v>38</v>
      </c>
      <c r="X191" s="39">
        <f>IF(INDEX!$H$17=1,'LA33 (Disadv - SFM)'!X190,IF(INDEX!$H$17=2,'LA34 (Disadv - TOTSPEC)'!X190))</f>
        <v>26</v>
      </c>
      <c r="Y191" s="39">
        <f>IF(INDEX!$H$17=1,'LA33 (Disadv - SFM)'!Y190,IF(INDEX!$H$17=2,'LA34 (Disadv - TOTSPEC)'!Y190))</f>
        <v>31</v>
      </c>
      <c r="Z191" s="39" t="str">
        <f>IF(INDEX!$H$17=1,'LA33 (Disadv - SFM)'!Z190,IF(INDEX!$H$17=2,'LA34 (Disadv - TOTSPEC)'!Z190))</f>
        <v>-</v>
      </c>
      <c r="AA191" s="39" t="str">
        <f>IF(INDEX!$H$17=1,'LA33 (Disadv - SFM)'!AA190,IF(INDEX!$H$17=2,'LA34 (Disadv - TOTSPEC)'!AA190))</f>
        <v>-</v>
      </c>
      <c r="AB191" s="39" t="str">
        <f>IF(INDEX!$H$17=1,'LA33 (Disadv - SFM)'!AB190,IF(INDEX!$H$17=2,'LA34 (Disadv - TOTSPEC)'!AB190))</f>
        <v>-</v>
      </c>
      <c r="AC191" s="39">
        <f>IF(INDEX!$H$17=1,'LA33 (Disadv - SFM)'!AC190,IF(INDEX!$H$17=2,'LA34 (Disadv - TOTSPEC)'!AC190))</f>
        <v>1</v>
      </c>
      <c r="AD191" s="39">
        <f>IF(INDEX!$H$17=1,'LA33 (Disadv - SFM)'!AD190,IF(INDEX!$H$17=2,'LA34 (Disadv - TOTSPEC)'!AD190))</f>
        <v>1</v>
      </c>
      <c r="AE191" s="39">
        <f>IF(INDEX!$H$17=1,'LA33 (Disadv - SFM)'!AE190,IF(INDEX!$H$17=2,'LA34 (Disadv - TOTSPEC)'!AE190))</f>
        <v>1</v>
      </c>
      <c r="AF191" s="39">
        <f>IF(INDEX!$H$17=1,'LA33 (Disadv - SFM)'!AF190,IF(INDEX!$H$17=2,'LA34 (Disadv - TOTSPEC)'!AF190))</f>
        <v>6</v>
      </c>
      <c r="AG191" s="39">
        <f>IF(INDEX!$H$17=1,'LA33 (Disadv - SFM)'!AG190,IF(INDEX!$H$17=2,'LA34 (Disadv - TOTSPEC)'!AG190))</f>
        <v>3</v>
      </c>
      <c r="AH191" s="39">
        <f>IF(INDEX!$H$17=1,'LA33 (Disadv - SFM)'!AH190,IF(INDEX!$H$17=2,'LA34 (Disadv - TOTSPEC)'!AH190))</f>
        <v>4</v>
      </c>
      <c r="AI191" s="39">
        <f>IF(INDEX!$H$17=1,'LA33 (Disadv - SFM)'!AI190,IF(INDEX!$H$17=2,'LA34 (Disadv - TOTSPEC)'!AI190))</f>
        <v>2</v>
      </c>
      <c r="AJ191" s="39">
        <f>IF(INDEX!$H$17=1,'LA33 (Disadv - SFM)'!AJ190,IF(INDEX!$H$17=2,'LA34 (Disadv - TOTSPEC)'!AJ190))</f>
        <v>1</v>
      </c>
      <c r="AK191" s="39">
        <f>IF(INDEX!$H$17=1,'LA33 (Disadv - SFM)'!AK190,IF(INDEX!$H$17=2,'LA34 (Disadv - TOTSPEC)'!AK190))</f>
        <v>2</v>
      </c>
    </row>
    <row r="192" spans="1:37" ht="11.25" customHeight="1" x14ac:dyDescent="0.25">
      <c r="A192" s="82"/>
      <c r="B192" s="111"/>
      <c r="C192" s="82"/>
      <c r="D192" s="82"/>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row>
    <row r="193" spans="1:37" s="105" customFormat="1" ht="11.25" customHeight="1" x14ac:dyDescent="0.25">
      <c r="A193" s="104"/>
      <c r="B193" s="104"/>
      <c r="C193" s="25" t="s">
        <v>51</v>
      </c>
      <c r="D193" s="104"/>
      <c r="E193" s="104"/>
      <c r="F193" s="104"/>
      <c r="G193" s="104"/>
      <c r="H193" s="104"/>
      <c r="I193" s="104"/>
      <c r="J193" s="104"/>
      <c r="K193" s="104"/>
      <c r="L193" s="104"/>
      <c r="M193" s="104"/>
      <c r="N193" s="104"/>
      <c r="O193" s="27"/>
      <c r="AK193" s="27" t="s">
        <v>52</v>
      </c>
    </row>
    <row r="194" spans="1:37" ht="11.25" customHeight="1" x14ac:dyDescent="0.25"/>
    <row r="195" spans="1:37" ht="11.25" customHeight="1" x14ac:dyDescent="0.25"/>
    <row r="196" spans="1:37" ht="11.25" customHeight="1" x14ac:dyDescent="0.25"/>
    <row r="197" spans="1:37" ht="11.25" customHeight="1" x14ac:dyDescent="0.25"/>
    <row r="198" spans="1:37" ht="11.25" customHeight="1" x14ac:dyDescent="0.25"/>
    <row r="199" spans="1:37" ht="11.25" customHeight="1" x14ac:dyDescent="0.25"/>
    <row r="200" spans="1:37" ht="11.25" customHeight="1" x14ac:dyDescent="0.25"/>
    <row r="201" spans="1:37" ht="11.25" customHeight="1" x14ac:dyDescent="0.25"/>
    <row r="202" spans="1:37" ht="11.25" customHeight="1" x14ac:dyDescent="0.25"/>
    <row r="203" spans="1:37" ht="11.25" customHeight="1" x14ac:dyDescent="0.25"/>
    <row r="204" spans="1:37" ht="11.25" customHeight="1" x14ac:dyDescent="0.25"/>
    <row r="205" spans="1:37" ht="11.25" customHeight="1" x14ac:dyDescent="0.25"/>
    <row r="206" spans="1:37" ht="11.25" customHeight="1" x14ac:dyDescent="0.25"/>
  </sheetData>
  <sheetProtection formatCells="0" formatColumns="0" formatRows="0" insertColumns="0" insertRows="0" insertHyperlinks="0" deleteColumns="0" deleteRows="0" sort="0" autoFilter="0" pivotTables="0"/>
  <mergeCells count="14">
    <mergeCell ref="Z6:AB6"/>
    <mergeCell ref="AC6:AE6"/>
    <mergeCell ref="AF6:AH6"/>
    <mergeCell ref="AI6:AK6"/>
    <mergeCell ref="A1:AK1"/>
    <mergeCell ref="AF4:AK4"/>
    <mergeCell ref="Q5:AK5"/>
    <mergeCell ref="E6:G6"/>
    <mergeCell ref="H6:J6"/>
    <mergeCell ref="K6:M6"/>
    <mergeCell ref="N6:P6"/>
    <mergeCell ref="Q6:S6"/>
    <mergeCell ref="T6:V6"/>
    <mergeCell ref="W6:Y6"/>
  </mergeCells>
  <pageMargins left="0.7" right="0.7" top="0.75" bottom="0.75" header="0.3" footer="0.3"/>
  <pageSetup paperSize="9" scale="2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0</xdr:col>
                    <xdr:colOff>457200</xdr:colOff>
                    <xdr:row>5</xdr:row>
                    <xdr:rowOff>0</xdr:rowOff>
                  </from>
                  <to>
                    <xdr:col>3</xdr:col>
                    <xdr:colOff>819150</xdr:colOff>
                    <xdr:row>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2"/>
  <sheetViews>
    <sheetView showGridLines="0" workbookViewId="0">
      <pane ySplit="6" topLeftCell="A7" activePane="bottomLeft" state="frozen"/>
      <selection pane="bottomLeft" sqref="A1:D1"/>
    </sheetView>
  </sheetViews>
  <sheetFormatPr defaultRowHeight="15" x14ac:dyDescent="0.25"/>
  <cols>
    <col min="1" max="1" width="29.28515625" style="137" customWidth="1"/>
    <col min="2" max="2" width="31.42578125" style="137" customWidth="1"/>
    <col min="3" max="3" width="38.5703125" style="137" customWidth="1"/>
    <col min="4" max="4" width="54.85546875" style="137" customWidth="1"/>
    <col min="5" max="5" width="53" style="137" customWidth="1"/>
    <col min="6" max="6" width="30.42578125" style="137" customWidth="1"/>
    <col min="7" max="16384" width="9.140625" style="137"/>
  </cols>
  <sheetData>
    <row r="1" spans="1:6" x14ac:dyDescent="0.25">
      <c r="A1" s="206" t="s">
        <v>542</v>
      </c>
      <c r="B1" s="206"/>
      <c r="C1" s="206"/>
      <c r="D1" s="206"/>
      <c r="E1" s="135"/>
      <c r="F1" s="136"/>
    </row>
    <row r="2" spans="1:6" x14ac:dyDescent="0.25">
      <c r="A2" s="207" t="s">
        <v>507</v>
      </c>
      <c r="B2" s="207"/>
      <c r="C2" s="207"/>
      <c r="D2" s="207"/>
      <c r="E2" s="138"/>
      <c r="F2" s="136"/>
    </row>
    <row r="3" spans="1:6" x14ac:dyDescent="0.25">
      <c r="A3" s="208" t="s">
        <v>508</v>
      </c>
      <c r="B3" s="208"/>
      <c r="C3" s="208"/>
      <c r="D3" s="208"/>
      <c r="E3" s="208"/>
      <c r="F3" s="136"/>
    </row>
    <row r="4" spans="1:6" x14ac:dyDescent="0.25">
      <c r="A4" s="139"/>
      <c r="B4" s="139"/>
      <c r="C4" s="139"/>
      <c r="D4" s="139"/>
      <c r="E4" s="139"/>
      <c r="F4" s="136"/>
    </row>
    <row r="5" spans="1:6" x14ac:dyDescent="0.25">
      <c r="A5" s="139"/>
      <c r="B5" s="139"/>
      <c r="C5" s="139"/>
      <c r="D5" s="139"/>
      <c r="E5" s="139"/>
      <c r="F5" s="136"/>
    </row>
    <row r="6" spans="1:6" ht="30" x14ac:dyDescent="0.25">
      <c r="A6" s="140" t="s">
        <v>509</v>
      </c>
      <c r="B6" s="140" t="s">
        <v>510</v>
      </c>
      <c r="C6" s="141" t="s">
        <v>511</v>
      </c>
      <c r="D6" s="141" t="s">
        <v>512</v>
      </c>
      <c r="E6" s="142" t="s">
        <v>513</v>
      </c>
    </row>
    <row r="7" spans="1:6" ht="105" x14ac:dyDescent="0.25">
      <c r="A7" s="143" t="s">
        <v>514</v>
      </c>
      <c r="B7" s="144" t="s">
        <v>515</v>
      </c>
      <c r="C7" s="144" t="s">
        <v>516</v>
      </c>
      <c r="D7" s="145" t="s">
        <v>543</v>
      </c>
      <c r="E7" s="145" t="s">
        <v>517</v>
      </c>
    </row>
    <row r="8" spans="1:6" ht="75" x14ac:dyDescent="0.25">
      <c r="A8" s="146" t="s">
        <v>518</v>
      </c>
      <c r="B8" s="147"/>
      <c r="C8" s="148" t="s">
        <v>519</v>
      </c>
      <c r="D8" s="149" t="s">
        <v>544</v>
      </c>
      <c r="E8" s="149"/>
    </row>
    <row r="9" spans="1:6" ht="60.75" customHeight="1" x14ac:dyDescent="0.25">
      <c r="A9" s="146" t="s">
        <v>520</v>
      </c>
      <c r="B9" s="147"/>
      <c r="C9" s="148" t="s">
        <v>521</v>
      </c>
      <c r="D9" s="149" t="s">
        <v>545</v>
      </c>
      <c r="E9" s="149"/>
    </row>
    <row r="10" spans="1:6" ht="30" customHeight="1" x14ac:dyDescent="0.25">
      <c r="A10" s="146" t="s">
        <v>522</v>
      </c>
      <c r="B10" s="147"/>
      <c r="C10" s="148" t="s">
        <v>523</v>
      </c>
      <c r="D10" s="149" t="s">
        <v>524</v>
      </c>
      <c r="E10" s="149"/>
    </row>
    <row r="11" spans="1:6" ht="30" customHeight="1" x14ac:dyDescent="0.25">
      <c r="A11" s="146" t="s">
        <v>525</v>
      </c>
      <c r="B11" s="147"/>
      <c r="C11" s="148" t="s">
        <v>526</v>
      </c>
      <c r="D11" s="149" t="s">
        <v>524</v>
      </c>
      <c r="E11" s="149"/>
    </row>
    <row r="12" spans="1:6" ht="30" customHeight="1" x14ac:dyDescent="0.25">
      <c r="A12" s="146" t="s">
        <v>527</v>
      </c>
      <c r="B12" s="147"/>
      <c r="C12" s="148" t="s">
        <v>528</v>
      </c>
      <c r="D12" s="149" t="s">
        <v>524</v>
      </c>
      <c r="E12" s="149"/>
    </row>
    <row r="13" spans="1:6" ht="58.5" customHeight="1" x14ac:dyDescent="0.25">
      <c r="A13" s="146" t="s">
        <v>529</v>
      </c>
      <c r="B13" s="147"/>
      <c r="C13" s="148" t="s">
        <v>530</v>
      </c>
      <c r="D13" s="149" t="s">
        <v>546</v>
      </c>
      <c r="E13" s="149"/>
    </row>
    <row r="14" spans="1:6" ht="71.25" customHeight="1" x14ac:dyDescent="0.25">
      <c r="A14" s="146" t="s">
        <v>531</v>
      </c>
      <c r="B14" s="150" t="s">
        <v>548</v>
      </c>
      <c r="C14" s="148" t="s">
        <v>547</v>
      </c>
      <c r="D14" s="149" t="s">
        <v>549</v>
      </c>
      <c r="E14" s="149" t="s">
        <v>532</v>
      </c>
    </row>
    <row r="15" spans="1:6" ht="45" x14ac:dyDescent="0.25">
      <c r="A15" s="146" t="s">
        <v>625</v>
      </c>
      <c r="B15" s="150" t="s">
        <v>552</v>
      </c>
      <c r="C15" s="148" t="s">
        <v>551</v>
      </c>
      <c r="D15" s="149" t="s">
        <v>550</v>
      </c>
      <c r="E15" s="149" t="s">
        <v>532</v>
      </c>
    </row>
    <row r="16" spans="1:6" ht="60" x14ac:dyDescent="0.25">
      <c r="A16" s="146" t="s">
        <v>553</v>
      </c>
      <c r="B16" s="150" t="s">
        <v>556</v>
      </c>
      <c r="C16" s="148" t="s">
        <v>555</v>
      </c>
      <c r="D16" s="149" t="s">
        <v>554</v>
      </c>
      <c r="E16" s="149" t="s">
        <v>533</v>
      </c>
    </row>
    <row r="17" spans="1:5" ht="46.5" customHeight="1" x14ac:dyDescent="0.25">
      <c r="A17" s="146" t="s">
        <v>534</v>
      </c>
      <c r="B17" s="154" t="s">
        <v>557</v>
      </c>
      <c r="C17" s="148" t="s">
        <v>535</v>
      </c>
      <c r="D17" s="149" t="s">
        <v>524</v>
      </c>
      <c r="E17" s="149"/>
    </row>
    <row r="18" spans="1:5" ht="30" customHeight="1" x14ac:dyDescent="0.25">
      <c r="A18" s="146" t="s">
        <v>536</v>
      </c>
      <c r="B18" s="154" t="s">
        <v>558</v>
      </c>
      <c r="C18" s="147" t="s">
        <v>537</v>
      </c>
      <c r="D18" s="149" t="s">
        <v>524</v>
      </c>
      <c r="E18" s="149"/>
    </row>
    <row r="19" spans="1:5" ht="45" x14ac:dyDescent="0.25">
      <c r="A19" s="146" t="s">
        <v>653</v>
      </c>
      <c r="B19" s="148" t="s">
        <v>538</v>
      </c>
      <c r="C19" s="148" t="s">
        <v>539</v>
      </c>
      <c r="D19" s="151"/>
      <c r="E19" s="149" t="s">
        <v>540</v>
      </c>
    </row>
    <row r="20" spans="1:5" ht="30" customHeight="1" x14ac:dyDescent="0.25">
      <c r="A20" s="146" t="s">
        <v>541</v>
      </c>
      <c r="B20" s="147"/>
      <c r="C20" s="152"/>
      <c r="D20" s="151"/>
      <c r="E20" s="149"/>
    </row>
    <row r="21" spans="1:5" x14ac:dyDescent="0.25">
      <c r="A21" s="153"/>
      <c r="B21" s="153"/>
      <c r="C21" s="153"/>
      <c r="D21" s="153"/>
      <c r="E21" s="153"/>
    </row>
    <row r="22" spans="1:5" x14ac:dyDescent="0.25">
      <c r="A22" s="153"/>
      <c r="B22" s="153"/>
      <c r="C22" s="153"/>
      <c r="D22" s="153"/>
      <c r="E22" s="153"/>
    </row>
  </sheetData>
  <sheetProtection sort="0" autoFilter="0"/>
  <mergeCells count="3">
    <mergeCell ref="A1:D1"/>
    <mergeCell ref="A2:D2"/>
    <mergeCell ref="A3:E3"/>
  </mergeCells>
  <hyperlinks>
    <hyperlink ref="A7" location="'NA1 (MAIN)'!A1" display="NA1 (MAIN)"/>
    <hyperlink ref="A8" location="'NA11 (GEN)'!A1" display="NA11 (GEN)"/>
    <hyperlink ref="A9" location="'NA12 (FSM)'!A1" display="NA12 (FSM)"/>
    <hyperlink ref="A10" location="'NA13 (SEN)'!A1" display="NA13 (SEN)"/>
    <hyperlink ref="A11" location="'NA14 (MAJETH)'!A1" display="NA14 (MAJETH)"/>
    <hyperlink ref="A12" location="'NA15 (ETH)'!A1" display="NA15 (ETH)"/>
    <hyperlink ref="A13" location="'NA16 (DISADV)'!A1" display="NA16 (DISADV) "/>
    <hyperlink ref="A14" location="'LA Main'!A1" display="LA MAIN "/>
    <hyperlink ref="A16" location="'LA (Disadv)'!A1" display="LA DISADV "/>
    <hyperlink ref="A17" location="'LA41 (SEN - SFM)'!A1" display="LA41 (SEN) "/>
    <hyperlink ref="A19" location="'LA61 Summary'!A1" display="LA61 Summary"/>
    <hyperlink ref="A20" location="'KS4 Footnotes'!A1" display="KS4_Footnotes "/>
    <hyperlink ref="A15" location="'LA21 (Gen - SFM)'!A1" display="LA21 (Gen)"/>
    <hyperlink ref="A18" location="'LA42_SFM_SEN benchmarking tool'!A1" display="LA42 (SEN Only)"/>
  </hyperlinks>
  <pageMargins left="0.70866141732283472" right="0.70866141732283472" top="0.74803149606299213" bottom="0.74803149606299213" header="0.31496062992125984" footer="0.31496062992125984"/>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N205"/>
  <sheetViews>
    <sheetView workbookViewId="0">
      <pane xSplit="4" ySplit="7" topLeftCell="E8" activePane="bottomRight" state="frozen"/>
      <selection sqref="A1:XFD1048576"/>
      <selection pane="topRight" sqref="A1:XFD1048576"/>
      <selection pane="bottomLeft" sqref="A1:XFD1048576"/>
      <selection pane="bottomRight" activeCell="A2" sqref="A2"/>
    </sheetView>
  </sheetViews>
  <sheetFormatPr defaultRowHeight="15" x14ac:dyDescent="0.25"/>
  <cols>
    <col min="1" max="1" width="9.140625" style="117" customWidth="1"/>
    <col min="2" max="2" width="6.28515625" style="117" bestFit="1" customWidth="1"/>
    <col min="3" max="3" width="28.42578125" style="117" customWidth="1"/>
    <col min="4" max="4" width="19.28515625" style="117" bestFit="1" customWidth="1"/>
    <col min="5" max="7" width="9.140625" style="118"/>
    <col min="8" max="16" width="9.140625" style="117" customWidth="1"/>
    <col min="17" max="16384" width="9.140625" style="117"/>
  </cols>
  <sheetData>
    <row r="1" spans="1:40" s="41" customFormat="1" ht="12.75" x14ac:dyDescent="0.2">
      <c r="A1" s="212" t="s">
        <v>296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row>
    <row r="2" spans="1:40" s="41" customFormat="1" ht="15" customHeight="1" x14ac:dyDescent="0.2">
      <c r="A2" s="3" t="s">
        <v>33</v>
      </c>
      <c r="B2" s="35"/>
      <c r="C2" s="35"/>
      <c r="D2" s="113"/>
      <c r="E2" s="35"/>
      <c r="F2" s="35"/>
      <c r="G2" s="35"/>
    </row>
    <row r="3" spans="1:40" s="41" customFormat="1" ht="15" customHeight="1" x14ac:dyDescent="0.2">
      <c r="A3" s="33" t="s">
        <v>497</v>
      </c>
      <c r="B3" s="35"/>
      <c r="C3" s="35"/>
      <c r="D3" s="113"/>
      <c r="E3" s="35"/>
      <c r="F3" s="35"/>
      <c r="G3" s="35"/>
    </row>
    <row r="4" spans="1:40" s="41" customFormat="1" ht="11.25" x14ac:dyDescent="0.2">
      <c r="B4" s="35"/>
      <c r="C4" s="35"/>
      <c r="D4" s="113"/>
      <c r="E4" s="35"/>
      <c r="F4" s="35"/>
      <c r="G4" s="35"/>
      <c r="K4" s="114"/>
      <c r="L4" s="114"/>
      <c r="M4" s="114"/>
      <c r="N4" s="114"/>
      <c r="O4" s="114"/>
      <c r="P4" s="114"/>
      <c r="Q4" s="114"/>
      <c r="R4" s="114"/>
      <c r="S4" s="114"/>
      <c r="T4" s="114"/>
      <c r="U4" s="114"/>
      <c r="V4" s="114"/>
      <c r="W4" s="114"/>
      <c r="X4" s="114"/>
      <c r="Y4" s="114"/>
      <c r="Z4" s="114"/>
      <c r="AA4" s="114"/>
      <c r="AB4" s="114"/>
      <c r="AC4" s="114"/>
      <c r="AD4" s="114"/>
      <c r="AE4" s="114"/>
      <c r="AF4" s="221" t="s">
        <v>298</v>
      </c>
      <c r="AG4" s="221"/>
      <c r="AH4" s="221"/>
      <c r="AI4" s="221"/>
      <c r="AJ4" s="221"/>
      <c r="AK4" s="221"/>
    </row>
    <row r="5" spans="1:40" s="41" customFormat="1" ht="12" thickBot="1" x14ac:dyDescent="0.25">
      <c r="A5" s="36"/>
      <c r="B5" s="35"/>
      <c r="C5" s="35"/>
      <c r="D5" s="113"/>
      <c r="E5" s="35"/>
      <c r="F5" s="35"/>
      <c r="G5" s="35"/>
      <c r="K5" s="120"/>
      <c r="L5" s="120"/>
      <c r="M5" s="120"/>
      <c r="N5" s="121"/>
      <c r="O5" s="114"/>
      <c r="P5" s="114"/>
      <c r="Q5" s="226"/>
      <c r="R5" s="226"/>
      <c r="S5" s="226"/>
      <c r="T5" s="226"/>
      <c r="U5" s="226"/>
      <c r="V5" s="226"/>
      <c r="W5" s="226"/>
      <c r="X5" s="226"/>
      <c r="Y5" s="226"/>
      <c r="Z5" s="226"/>
      <c r="AA5" s="226"/>
      <c r="AB5" s="226"/>
      <c r="AC5" s="226"/>
      <c r="AD5" s="226"/>
      <c r="AE5" s="226"/>
      <c r="AF5" s="226"/>
      <c r="AG5" s="226"/>
      <c r="AH5" s="226"/>
      <c r="AI5" s="226"/>
      <c r="AJ5" s="226"/>
      <c r="AK5" s="226"/>
    </row>
    <row r="6" spans="1:40" s="41" customFormat="1" ht="30.75" customHeight="1" x14ac:dyDescent="0.2">
      <c r="A6" s="122" t="s">
        <v>299</v>
      </c>
      <c r="B6" s="107" t="s">
        <v>300</v>
      </c>
      <c r="C6" s="87" t="s">
        <v>301</v>
      </c>
      <c r="D6" s="88" t="s">
        <v>302</v>
      </c>
      <c r="E6" s="223" t="s">
        <v>303</v>
      </c>
      <c r="F6" s="222"/>
      <c r="G6" s="222"/>
      <c r="H6" s="229" t="s">
        <v>304</v>
      </c>
      <c r="I6" s="229"/>
      <c r="J6" s="229"/>
      <c r="K6" s="221" t="s">
        <v>43</v>
      </c>
      <c r="L6" s="221"/>
      <c r="M6" s="221"/>
      <c r="N6" s="221" t="s">
        <v>306</v>
      </c>
      <c r="O6" s="221"/>
      <c r="P6" s="221"/>
      <c r="Q6" s="227" t="s">
        <v>44</v>
      </c>
      <c r="R6" s="227"/>
      <c r="S6" s="227"/>
      <c r="T6" s="227" t="s">
        <v>307</v>
      </c>
      <c r="U6" s="227"/>
      <c r="V6" s="227"/>
      <c r="W6" s="227" t="s">
        <v>308</v>
      </c>
      <c r="X6" s="227"/>
      <c r="Y6" s="227"/>
      <c r="Z6" s="227" t="s">
        <v>309</v>
      </c>
      <c r="AA6" s="227"/>
      <c r="AB6" s="227"/>
      <c r="AC6" s="228" t="s">
        <v>310</v>
      </c>
      <c r="AD6" s="228"/>
      <c r="AE6" s="228"/>
      <c r="AF6" s="227" t="s">
        <v>311</v>
      </c>
      <c r="AG6" s="227"/>
      <c r="AH6" s="227"/>
      <c r="AI6" s="227" t="s">
        <v>488</v>
      </c>
      <c r="AJ6" s="227"/>
      <c r="AK6" s="227"/>
    </row>
    <row r="7" spans="1:40" s="41" customFormat="1" ht="22.5" x14ac:dyDescent="0.2">
      <c r="A7" s="86"/>
      <c r="B7" s="107"/>
      <c r="C7" s="87"/>
      <c r="D7" s="88"/>
      <c r="E7" s="123" t="s">
        <v>498</v>
      </c>
      <c r="F7" s="123" t="s">
        <v>99</v>
      </c>
      <c r="G7" s="23" t="s">
        <v>79</v>
      </c>
      <c r="H7" s="123" t="s">
        <v>498</v>
      </c>
      <c r="I7" s="123" t="s">
        <v>99</v>
      </c>
      <c r="J7" s="23" t="s">
        <v>79</v>
      </c>
      <c r="K7" s="123" t="s">
        <v>498</v>
      </c>
      <c r="L7" s="123" t="s">
        <v>99</v>
      </c>
      <c r="M7" s="23" t="s">
        <v>79</v>
      </c>
      <c r="N7" s="123" t="s">
        <v>498</v>
      </c>
      <c r="O7" s="123" t="s">
        <v>99</v>
      </c>
      <c r="P7" s="23" t="s">
        <v>79</v>
      </c>
      <c r="Q7" s="123" t="s">
        <v>498</v>
      </c>
      <c r="R7" s="123" t="s">
        <v>99</v>
      </c>
      <c r="S7" s="23" t="s">
        <v>79</v>
      </c>
      <c r="T7" s="123" t="s">
        <v>498</v>
      </c>
      <c r="U7" s="123" t="s">
        <v>99</v>
      </c>
      <c r="V7" s="23" t="s">
        <v>79</v>
      </c>
      <c r="W7" s="123" t="s">
        <v>498</v>
      </c>
      <c r="X7" s="123" t="s">
        <v>99</v>
      </c>
      <c r="Y7" s="23" t="s">
        <v>79</v>
      </c>
      <c r="Z7" s="123" t="s">
        <v>498</v>
      </c>
      <c r="AA7" s="123" t="s">
        <v>99</v>
      </c>
      <c r="AB7" s="23" t="s">
        <v>79</v>
      </c>
      <c r="AC7" s="123" t="s">
        <v>498</v>
      </c>
      <c r="AD7" s="123" t="s">
        <v>99</v>
      </c>
      <c r="AE7" s="23" t="s">
        <v>79</v>
      </c>
      <c r="AF7" s="123" t="s">
        <v>498</v>
      </c>
      <c r="AG7" s="123" t="s">
        <v>99</v>
      </c>
      <c r="AH7" s="23" t="s">
        <v>79</v>
      </c>
      <c r="AI7" s="123" t="s">
        <v>498</v>
      </c>
      <c r="AJ7" s="123" t="s">
        <v>99</v>
      </c>
      <c r="AK7" s="23" t="s">
        <v>79</v>
      </c>
      <c r="AL7" s="124"/>
      <c r="AM7" s="124"/>
      <c r="AN7" s="125"/>
    </row>
    <row r="8" spans="1:40" s="48" customFormat="1" ht="11.25" x14ac:dyDescent="0.2">
      <c r="A8" s="91" t="s">
        <v>313</v>
      </c>
      <c r="B8" s="86" t="s">
        <v>161</v>
      </c>
      <c r="C8" s="92" t="s">
        <v>499</v>
      </c>
      <c r="D8" s="93"/>
      <c r="E8" s="108">
        <v>144575</v>
      </c>
      <c r="F8" s="108">
        <v>403700</v>
      </c>
      <c r="G8" s="108">
        <v>548280</v>
      </c>
      <c r="H8" s="108">
        <v>88</v>
      </c>
      <c r="I8" s="108">
        <v>96</v>
      </c>
      <c r="J8" s="108">
        <v>94</v>
      </c>
      <c r="K8" s="108">
        <v>5</v>
      </c>
      <c r="L8" s="108">
        <v>6</v>
      </c>
      <c r="M8" s="108">
        <v>6</v>
      </c>
      <c r="N8" s="108">
        <v>84</v>
      </c>
      <c r="O8" s="108">
        <v>93</v>
      </c>
      <c r="P8" s="108">
        <v>91</v>
      </c>
      <c r="Q8" s="108">
        <v>46</v>
      </c>
      <c r="R8" s="108">
        <v>35</v>
      </c>
      <c r="S8" s="108">
        <v>38</v>
      </c>
      <c r="T8" s="108">
        <v>27</v>
      </c>
      <c r="U8" s="108">
        <v>44</v>
      </c>
      <c r="V8" s="108">
        <v>39</v>
      </c>
      <c r="W8" s="108">
        <v>10</v>
      </c>
      <c r="X8" s="108">
        <v>14</v>
      </c>
      <c r="Y8" s="108">
        <v>13</v>
      </c>
      <c r="Z8" s="108">
        <v>1</v>
      </c>
      <c r="AA8" s="108">
        <v>1</v>
      </c>
      <c r="AB8" s="108">
        <v>1</v>
      </c>
      <c r="AC8" s="108">
        <v>4</v>
      </c>
      <c r="AD8" s="108">
        <v>3</v>
      </c>
      <c r="AE8" s="108">
        <v>3</v>
      </c>
      <c r="AF8" s="108">
        <v>11</v>
      </c>
      <c r="AG8" s="108">
        <v>3</v>
      </c>
      <c r="AH8" s="108">
        <v>5</v>
      </c>
      <c r="AI8" s="108">
        <v>1</v>
      </c>
      <c r="AJ8" s="108">
        <v>1</v>
      </c>
      <c r="AK8" s="108">
        <v>1</v>
      </c>
    </row>
    <row r="9" spans="1:40" s="41" customFormat="1" ht="11.25" x14ac:dyDescent="0.2">
      <c r="A9" s="95"/>
      <c r="B9" s="18"/>
      <c r="C9" s="96"/>
      <c r="D9" s="80"/>
      <c r="E9" s="108" t="s">
        <v>487</v>
      </c>
      <c r="F9" s="108" t="s">
        <v>487</v>
      </c>
      <c r="G9" s="108" t="s">
        <v>487</v>
      </c>
      <c r="H9" s="39" t="s">
        <v>487</v>
      </c>
      <c r="I9" s="39" t="s">
        <v>487</v>
      </c>
      <c r="J9" s="39" t="s">
        <v>487</v>
      </c>
      <c r="K9" s="39" t="s">
        <v>487</v>
      </c>
      <c r="L9" s="39" t="s">
        <v>487</v>
      </c>
      <c r="M9" s="39" t="s">
        <v>487</v>
      </c>
      <c r="N9" s="39" t="s">
        <v>487</v>
      </c>
      <c r="O9" s="39" t="s">
        <v>487</v>
      </c>
      <c r="P9" s="39" t="s">
        <v>487</v>
      </c>
      <c r="Q9" s="39" t="s">
        <v>487</v>
      </c>
      <c r="R9" s="39" t="s">
        <v>487</v>
      </c>
      <c r="S9" s="39" t="s">
        <v>487</v>
      </c>
      <c r="T9" s="39" t="s">
        <v>487</v>
      </c>
      <c r="U9" s="39" t="s">
        <v>487</v>
      </c>
      <c r="V9" s="39" t="s">
        <v>487</v>
      </c>
      <c r="W9" s="39" t="s">
        <v>487</v>
      </c>
      <c r="X9" s="39" t="s">
        <v>487</v>
      </c>
      <c r="Y9" s="39" t="s">
        <v>487</v>
      </c>
      <c r="Z9" s="39" t="s">
        <v>487</v>
      </c>
      <c r="AA9" s="39" t="s">
        <v>487</v>
      </c>
      <c r="AB9" s="39" t="s">
        <v>487</v>
      </c>
      <c r="AC9" s="39" t="s">
        <v>487</v>
      </c>
      <c r="AD9" s="39" t="s">
        <v>487</v>
      </c>
      <c r="AE9" s="39" t="s">
        <v>487</v>
      </c>
      <c r="AF9" s="39" t="s">
        <v>487</v>
      </c>
      <c r="AG9" s="39" t="s">
        <v>487</v>
      </c>
      <c r="AH9" s="39" t="s">
        <v>487</v>
      </c>
      <c r="AI9" s="39" t="s">
        <v>487</v>
      </c>
      <c r="AJ9" s="39" t="s">
        <v>487</v>
      </c>
      <c r="AK9" s="39" t="s">
        <v>487</v>
      </c>
    </row>
    <row r="10" spans="1:40" s="48" customFormat="1" ht="11.25" x14ac:dyDescent="0.2">
      <c r="A10" s="98" t="s">
        <v>315</v>
      </c>
      <c r="B10" s="86" t="s">
        <v>316</v>
      </c>
      <c r="C10" s="99" t="s">
        <v>168</v>
      </c>
      <c r="D10" s="93"/>
      <c r="E10" s="108">
        <v>8515</v>
      </c>
      <c r="F10" s="108">
        <v>18410</v>
      </c>
      <c r="G10" s="108">
        <v>26925</v>
      </c>
      <c r="H10" s="108">
        <v>85</v>
      </c>
      <c r="I10" s="108">
        <v>95</v>
      </c>
      <c r="J10" s="108">
        <v>92</v>
      </c>
      <c r="K10" s="108">
        <v>7</v>
      </c>
      <c r="L10" s="108">
        <v>9</v>
      </c>
      <c r="M10" s="108">
        <v>8</v>
      </c>
      <c r="N10" s="108">
        <v>81</v>
      </c>
      <c r="O10" s="108">
        <v>92</v>
      </c>
      <c r="P10" s="108">
        <v>89</v>
      </c>
      <c r="Q10" s="108">
        <v>56</v>
      </c>
      <c r="R10" s="108">
        <v>42</v>
      </c>
      <c r="S10" s="108">
        <v>46</v>
      </c>
      <c r="T10" s="108">
        <v>20</v>
      </c>
      <c r="U10" s="108">
        <v>41</v>
      </c>
      <c r="V10" s="108">
        <v>35</v>
      </c>
      <c r="W10" s="108">
        <v>4</v>
      </c>
      <c r="X10" s="108">
        <v>8</v>
      </c>
      <c r="Y10" s="108">
        <v>7</v>
      </c>
      <c r="Z10" s="108">
        <v>1</v>
      </c>
      <c r="AA10" s="108">
        <v>1</v>
      </c>
      <c r="AB10" s="108">
        <v>1</v>
      </c>
      <c r="AC10" s="108">
        <v>4</v>
      </c>
      <c r="AD10" s="108">
        <v>3</v>
      </c>
      <c r="AE10" s="108">
        <v>3</v>
      </c>
      <c r="AF10" s="108">
        <v>14</v>
      </c>
      <c r="AG10" s="108">
        <v>4</v>
      </c>
      <c r="AH10" s="108">
        <v>7</v>
      </c>
      <c r="AI10" s="108">
        <v>1</v>
      </c>
      <c r="AJ10" s="108" t="s">
        <v>31</v>
      </c>
      <c r="AK10" s="108">
        <v>1</v>
      </c>
    </row>
    <row r="11" spans="1:40" s="41" customFormat="1" ht="11.25" x14ac:dyDescent="0.2">
      <c r="A11" s="95"/>
      <c r="B11" s="100"/>
      <c r="C11" s="96"/>
      <c r="D11" s="80"/>
      <c r="E11" s="39" t="s">
        <v>487</v>
      </c>
      <c r="F11" s="39" t="s">
        <v>487</v>
      </c>
      <c r="G11" s="39" t="s">
        <v>487</v>
      </c>
      <c r="H11" s="39" t="s">
        <v>487</v>
      </c>
      <c r="I11" s="39" t="s">
        <v>487</v>
      </c>
      <c r="J11" s="39" t="s">
        <v>487</v>
      </c>
      <c r="K11" s="39" t="s">
        <v>487</v>
      </c>
      <c r="L11" s="39" t="s">
        <v>487</v>
      </c>
      <c r="M11" s="39" t="s">
        <v>487</v>
      </c>
      <c r="N11" s="39" t="s">
        <v>487</v>
      </c>
      <c r="O11" s="39" t="s">
        <v>487</v>
      </c>
      <c r="P11" s="39" t="s">
        <v>487</v>
      </c>
      <c r="Q11" s="39" t="s">
        <v>487</v>
      </c>
      <c r="R11" s="39" t="s">
        <v>487</v>
      </c>
      <c r="S11" s="39" t="s">
        <v>487</v>
      </c>
      <c r="T11" s="39" t="s">
        <v>487</v>
      </c>
      <c r="U11" s="39" t="s">
        <v>487</v>
      </c>
      <c r="V11" s="39" t="s">
        <v>487</v>
      </c>
      <c r="W11" s="39" t="s">
        <v>487</v>
      </c>
      <c r="X11" s="39" t="s">
        <v>487</v>
      </c>
      <c r="Y11" s="39" t="s">
        <v>487</v>
      </c>
      <c r="Z11" s="39" t="s">
        <v>487</v>
      </c>
      <c r="AA11" s="39" t="s">
        <v>487</v>
      </c>
      <c r="AB11" s="39" t="s">
        <v>487</v>
      </c>
      <c r="AC11" s="39" t="s">
        <v>487</v>
      </c>
      <c r="AD11" s="39" t="s">
        <v>487</v>
      </c>
      <c r="AE11" s="39" t="s">
        <v>487</v>
      </c>
      <c r="AF11" s="39" t="s">
        <v>487</v>
      </c>
      <c r="AG11" s="39" t="s">
        <v>487</v>
      </c>
      <c r="AH11" s="39" t="s">
        <v>487</v>
      </c>
      <c r="AI11" s="39" t="s">
        <v>487</v>
      </c>
      <c r="AJ11" s="39" t="s">
        <v>487</v>
      </c>
      <c r="AK11" s="39" t="s">
        <v>487</v>
      </c>
    </row>
    <row r="12" spans="1:40" s="41" customFormat="1" ht="11.25" x14ac:dyDescent="0.2">
      <c r="A12" s="5" t="s">
        <v>317</v>
      </c>
      <c r="B12" s="100">
        <v>841</v>
      </c>
      <c r="C12" s="5" t="s">
        <v>167</v>
      </c>
      <c r="D12" s="80" t="s">
        <v>168</v>
      </c>
      <c r="E12" s="39">
        <v>340</v>
      </c>
      <c r="F12" s="39">
        <v>785</v>
      </c>
      <c r="G12" s="39">
        <v>1120</v>
      </c>
      <c r="H12" s="39">
        <v>85</v>
      </c>
      <c r="I12" s="39">
        <v>96</v>
      </c>
      <c r="J12" s="39">
        <v>92</v>
      </c>
      <c r="K12" s="39">
        <v>4</v>
      </c>
      <c r="L12" s="39">
        <v>6</v>
      </c>
      <c r="M12" s="39">
        <v>5</v>
      </c>
      <c r="N12" s="39">
        <v>79</v>
      </c>
      <c r="O12" s="39">
        <v>94</v>
      </c>
      <c r="P12" s="39">
        <v>89</v>
      </c>
      <c r="Q12" s="39">
        <v>53</v>
      </c>
      <c r="R12" s="39">
        <v>37</v>
      </c>
      <c r="S12" s="39">
        <v>42</v>
      </c>
      <c r="T12" s="39" t="s">
        <v>20</v>
      </c>
      <c r="U12" s="39" t="s">
        <v>20</v>
      </c>
      <c r="V12" s="39">
        <v>11</v>
      </c>
      <c r="W12" s="39">
        <v>19</v>
      </c>
      <c r="X12" s="39">
        <v>43</v>
      </c>
      <c r="Y12" s="39">
        <v>36</v>
      </c>
      <c r="Z12" s="39" t="s">
        <v>20</v>
      </c>
      <c r="AA12" s="39" t="s">
        <v>20</v>
      </c>
      <c r="AB12" s="39">
        <v>1</v>
      </c>
      <c r="AC12" s="39">
        <v>6</v>
      </c>
      <c r="AD12" s="39">
        <v>2</v>
      </c>
      <c r="AE12" s="39">
        <v>3</v>
      </c>
      <c r="AF12" s="39" t="s">
        <v>20</v>
      </c>
      <c r="AG12" s="39" t="s">
        <v>20</v>
      </c>
      <c r="AH12" s="39">
        <v>7</v>
      </c>
      <c r="AI12" s="39" t="s">
        <v>20</v>
      </c>
      <c r="AJ12" s="39" t="s">
        <v>20</v>
      </c>
      <c r="AK12" s="39">
        <v>1</v>
      </c>
    </row>
    <row r="13" spans="1:40" s="41" customFormat="1" ht="11.25" x14ac:dyDescent="0.2">
      <c r="A13" s="101" t="s">
        <v>318</v>
      </c>
      <c r="B13" s="100">
        <v>840</v>
      </c>
      <c r="C13" s="5" t="s">
        <v>181</v>
      </c>
      <c r="D13" s="80" t="s">
        <v>168</v>
      </c>
      <c r="E13" s="39">
        <v>1660</v>
      </c>
      <c r="F13" s="39">
        <v>3430</v>
      </c>
      <c r="G13" s="39">
        <v>5090</v>
      </c>
      <c r="H13" s="39">
        <v>85</v>
      </c>
      <c r="I13" s="39">
        <v>95</v>
      </c>
      <c r="J13" s="39">
        <v>92</v>
      </c>
      <c r="K13" s="39">
        <v>6</v>
      </c>
      <c r="L13" s="39">
        <v>9</v>
      </c>
      <c r="M13" s="39">
        <v>8</v>
      </c>
      <c r="N13" s="39">
        <v>81</v>
      </c>
      <c r="O13" s="39">
        <v>92</v>
      </c>
      <c r="P13" s="39">
        <v>88</v>
      </c>
      <c r="Q13" s="39">
        <v>56</v>
      </c>
      <c r="R13" s="39">
        <v>39</v>
      </c>
      <c r="S13" s="39">
        <v>44</v>
      </c>
      <c r="T13" s="39">
        <v>20</v>
      </c>
      <c r="U13" s="39">
        <v>44</v>
      </c>
      <c r="V13" s="39">
        <v>36</v>
      </c>
      <c r="W13" s="39">
        <v>4</v>
      </c>
      <c r="X13" s="39">
        <v>8</v>
      </c>
      <c r="Y13" s="39">
        <v>7</v>
      </c>
      <c r="Z13" s="39">
        <v>1</v>
      </c>
      <c r="AA13" s="39">
        <v>1</v>
      </c>
      <c r="AB13" s="39">
        <v>1</v>
      </c>
      <c r="AC13" s="39">
        <v>4</v>
      </c>
      <c r="AD13" s="39">
        <v>3</v>
      </c>
      <c r="AE13" s="39">
        <v>3</v>
      </c>
      <c r="AF13" s="39">
        <v>15</v>
      </c>
      <c r="AG13" s="39">
        <v>5</v>
      </c>
      <c r="AH13" s="39">
        <v>8</v>
      </c>
      <c r="AI13" s="39" t="s">
        <v>31</v>
      </c>
      <c r="AJ13" s="39">
        <v>1</v>
      </c>
      <c r="AK13" s="39" t="s">
        <v>31</v>
      </c>
    </row>
    <row r="14" spans="1:40" s="41" customFormat="1" ht="11.25" x14ac:dyDescent="0.2">
      <c r="A14" s="5" t="s">
        <v>319</v>
      </c>
      <c r="B14" s="100">
        <v>390</v>
      </c>
      <c r="C14" s="5" t="s">
        <v>187</v>
      </c>
      <c r="D14" s="80" t="s">
        <v>168</v>
      </c>
      <c r="E14" s="39">
        <v>610</v>
      </c>
      <c r="F14" s="39">
        <v>1440</v>
      </c>
      <c r="G14" s="39">
        <v>2050</v>
      </c>
      <c r="H14" s="39">
        <v>86</v>
      </c>
      <c r="I14" s="39">
        <v>96</v>
      </c>
      <c r="J14" s="39">
        <v>93</v>
      </c>
      <c r="K14" s="39">
        <v>9</v>
      </c>
      <c r="L14" s="39">
        <v>10</v>
      </c>
      <c r="M14" s="39">
        <v>10</v>
      </c>
      <c r="N14" s="39">
        <v>80</v>
      </c>
      <c r="O14" s="39">
        <v>92</v>
      </c>
      <c r="P14" s="39">
        <v>89</v>
      </c>
      <c r="Q14" s="39">
        <v>51</v>
      </c>
      <c r="R14" s="39">
        <v>31</v>
      </c>
      <c r="S14" s="39">
        <v>37</v>
      </c>
      <c r="T14" s="39">
        <v>28</v>
      </c>
      <c r="U14" s="39">
        <v>60</v>
      </c>
      <c r="V14" s="39">
        <v>50</v>
      </c>
      <c r="W14" s="39">
        <v>0</v>
      </c>
      <c r="X14" s="39">
        <v>0</v>
      </c>
      <c r="Y14" s="39">
        <v>0</v>
      </c>
      <c r="Z14" s="39">
        <v>1</v>
      </c>
      <c r="AA14" s="39">
        <v>1</v>
      </c>
      <c r="AB14" s="39">
        <v>1</v>
      </c>
      <c r="AC14" s="39">
        <v>6</v>
      </c>
      <c r="AD14" s="39">
        <v>4</v>
      </c>
      <c r="AE14" s="39">
        <v>4</v>
      </c>
      <c r="AF14" s="39" t="s">
        <v>20</v>
      </c>
      <c r="AG14" s="39" t="s">
        <v>20</v>
      </c>
      <c r="AH14" s="39">
        <v>7</v>
      </c>
      <c r="AI14" s="39" t="s">
        <v>20</v>
      </c>
      <c r="AJ14" s="39" t="s">
        <v>20</v>
      </c>
      <c r="AK14" s="39" t="s">
        <v>31</v>
      </c>
    </row>
    <row r="15" spans="1:40" s="41" customFormat="1" ht="11.25" x14ac:dyDescent="0.2">
      <c r="A15" s="5" t="s">
        <v>320</v>
      </c>
      <c r="B15" s="100">
        <v>805</v>
      </c>
      <c r="C15" s="5" t="s">
        <v>196</v>
      </c>
      <c r="D15" s="80" t="s">
        <v>168</v>
      </c>
      <c r="E15" s="39">
        <v>420</v>
      </c>
      <c r="F15" s="39">
        <v>670</v>
      </c>
      <c r="G15" s="39">
        <v>1095</v>
      </c>
      <c r="H15" s="39">
        <v>87</v>
      </c>
      <c r="I15" s="39">
        <v>97</v>
      </c>
      <c r="J15" s="39">
        <v>93</v>
      </c>
      <c r="K15" s="39">
        <v>5</v>
      </c>
      <c r="L15" s="39">
        <v>8</v>
      </c>
      <c r="M15" s="39">
        <v>7</v>
      </c>
      <c r="N15" s="39">
        <v>82</v>
      </c>
      <c r="O15" s="39">
        <v>94</v>
      </c>
      <c r="P15" s="39">
        <v>90</v>
      </c>
      <c r="Q15" s="39">
        <v>51</v>
      </c>
      <c r="R15" s="39">
        <v>40</v>
      </c>
      <c r="S15" s="39">
        <v>44</v>
      </c>
      <c r="T15" s="39" t="s">
        <v>20</v>
      </c>
      <c r="U15" s="39" t="s">
        <v>20</v>
      </c>
      <c r="V15" s="39">
        <v>17</v>
      </c>
      <c r="W15" s="39">
        <v>18</v>
      </c>
      <c r="X15" s="39">
        <v>34</v>
      </c>
      <c r="Y15" s="39">
        <v>28</v>
      </c>
      <c r="Z15" s="39" t="s">
        <v>20</v>
      </c>
      <c r="AA15" s="39" t="s">
        <v>20</v>
      </c>
      <c r="AB15" s="39">
        <v>1</v>
      </c>
      <c r="AC15" s="39">
        <v>4</v>
      </c>
      <c r="AD15" s="39">
        <v>3</v>
      </c>
      <c r="AE15" s="39">
        <v>3</v>
      </c>
      <c r="AF15" s="39" t="s">
        <v>20</v>
      </c>
      <c r="AG15" s="39" t="s">
        <v>20</v>
      </c>
      <c r="AH15" s="39">
        <v>7</v>
      </c>
      <c r="AI15" s="39" t="s">
        <v>20</v>
      </c>
      <c r="AJ15" s="39" t="s">
        <v>20</v>
      </c>
      <c r="AK15" s="39">
        <v>1</v>
      </c>
    </row>
    <row r="16" spans="1:40" s="41" customFormat="1" ht="11.25" x14ac:dyDescent="0.2">
      <c r="A16" s="5" t="s">
        <v>321</v>
      </c>
      <c r="B16" s="100">
        <v>806</v>
      </c>
      <c r="C16" s="5" t="s">
        <v>223</v>
      </c>
      <c r="D16" s="80" t="s">
        <v>168</v>
      </c>
      <c r="E16" s="39">
        <v>635</v>
      </c>
      <c r="F16" s="39">
        <v>760</v>
      </c>
      <c r="G16" s="39">
        <v>1395</v>
      </c>
      <c r="H16" s="39">
        <v>87</v>
      </c>
      <c r="I16" s="39">
        <v>95</v>
      </c>
      <c r="J16" s="39">
        <v>91</v>
      </c>
      <c r="K16" s="39">
        <v>9</v>
      </c>
      <c r="L16" s="39">
        <v>8</v>
      </c>
      <c r="M16" s="39">
        <v>8</v>
      </c>
      <c r="N16" s="39">
        <v>84</v>
      </c>
      <c r="O16" s="39">
        <v>91</v>
      </c>
      <c r="P16" s="39">
        <v>88</v>
      </c>
      <c r="Q16" s="39">
        <v>62</v>
      </c>
      <c r="R16" s="39">
        <v>49</v>
      </c>
      <c r="S16" s="39">
        <v>55</v>
      </c>
      <c r="T16" s="39">
        <v>17</v>
      </c>
      <c r="U16" s="39">
        <v>34</v>
      </c>
      <c r="V16" s="39">
        <v>26</v>
      </c>
      <c r="W16" s="39">
        <v>5</v>
      </c>
      <c r="X16" s="39">
        <v>7</v>
      </c>
      <c r="Y16" s="39">
        <v>6</v>
      </c>
      <c r="Z16" s="39">
        <v>0</v>
      </c>
      <c r="AA16" s="39">
        <v>1</v>
      </c>
      <c r="AB16" s="39">
        <v>1</v>
      </c>
      <c r="AC16" s="39">
        <v>4</v>
      </c>
      <c r="AD16" s="39">
        <v>4</v>
      </c>
      <c r="AE16" s="39">
        <v>4</v>
      </c>
      <c r="AF16" s="39">
        <v>12</v>
      </c>
      <c r="AG16" s="39">
        <v>5</v>
      </c>
      <c r="AH16" s="39">
        <v>8</v>
      </c>
      <c r="AI16" s="39">
        <v>1</v>
      </c>
      <c r="AJ16" s="39">
        <v>1</v>
      </c>
      <c r="AK16" s="39">
        <v>1</v>
      </c>
    </row>
    <row r="17" spans="1:37" s="41" customFormat="1" ht="11.25" x14ac:dyDescent="0.2">
      <c r="A17" s="5" t="s">
        <v>322</v>
      </c>
      <c r="B17" s="100">
        <v>391</v>
      </c>
      <c r="C17" s="5" t="s">
        <v>225</v>
      </c>
      <c r="D17" s="80" t="s">
        <v>168</v>
      </c>
      <c r="E17" s="39">
        <v>850</v>
      </c>
      <c r="F17" s="39">
        <v>1440</v>
      </c>
      <c r="G17" s="39">
        <v>2290</v>
      </c>
      <c r="H17" s="39">
        <v>85</v>
      </c>
      <c r="I17" s="39">
        <v>96</v>
      </c>
      <c r="J17" s="39">
        <v>92</v>
      </c>
      <c r="K17" s="39">
        <v>6</v>
      </c>
      <c r="L17" s="39">
        <v>7</v>
      </c>
      <c r="M17" s="39">
        <v>6</v>
      </c>
      <c r="N17" s="39">
        <v>82</v>
      </c>
      <c r="O17" s="39">
        <v>93</v>
      </c>
      <c r="P17" s="39">
        <v>89</v>
      </c>
      <c r="Q17" s="39">
        <v>33</v>
      </c>
      <c r="R17" s="39">
        <v>25</v>
      </c>
      <c r="S17" s="39">
        <v>28</v>
      </c>
      <c r="T17" s="39">
        <v>47</v>
      </c>
      <c r="U17" s="39">
        <v>68</v>
      </c>
      <c r="V17" s="39">
        <v>60</v>
      </c>
      <c r="W17" s="39" t="s">
        <v>20</v>
      </c>
      <c r="X17" s="39" t="s">
        <v>20</v>
      </c>
      <c r="Y17" s="39" t="s">
        <v>20</v>
      </c>
      <c r="Z17" s="39" t="s">
        <v>20</v>
      </c>
      <c r="AA17" s="39" t="s">
        <v>20</v>
      </c>
      <c r="AB17" s="39" t="s">
        <v>20</v>
      </c>
      <c r="AC17" s="39">
        <v>4</v>
      </c>
      <c r="AD17" s="39">
        <v>3</v>
      </c>
      <c r="AE17" s="39">
        <v>3</v>
      </c>
      <c r="AF17" s="39">
        <v>13</v>
      </c>
      <c r="AG17" s="39">
        <v>4</v>
      </c>
      <c r="AH17" s="39">
        <v>7</v>
      </c>
      <c r="AI17" s="39">
        <v>2</v>
      </c>
      <c r="AJ17" s="39" t="s">
        <v>31</v>
      </c>
      <c r="AK17" s="39">
        <v>1</v>
      </c>
    </row>
    <row r="18" spans="1:37" s="41" customFormat="1" ht="11.25" x14ac:dyDescent="0.2">
      <c r="A18" s="5" t="s">
        <v>323</v>
      </c>
      <c r="B18" s="100">
        <v>392</v>
      </c>
      <c r="C18" s="5" t="s">
        <v>231</v>
      </c>
      <c r="D18" s="80" t="s">
        <v>168</v>
      </c>
      <c r="E18" s="39">
        <v>555</v>
      </c>
      <c r="F18" s="39">
        <v>1585</v>
      </c>
      <c r="G18" s="39">
        <v>2140</v>
      </c>
      <c r="H18" s="39">
        <v>84</v>
      </c>
      <c r="I18" s="39">
        <v>94</v>
      </c>
      <c r="J18" s="39">
        <v>92</v>
      </c>
      <c r="K18" s="39">
        <v>11</v>
      </c>
      <c r="L18" s="39">
        <v>7</v>
      </c>
      <c r="M18" s="39">
        <v>8</v>
      </c>
      <c r="N18" s="39">
        <v>80</v>
      </c>
      <c r="O18" s="39">
        <v>91</v>
      </c>
      <c r="P18" s="39">
        <v>88</v>
      </c>
      <c r="Q18" s="39">
        <v>57</v>
      </c>
      <c r="R18" s="39">
        <v>38</v>
      </c>
      <c r="S18" s="39">
        <v>43</v>
      </c>
      <c r="T18" s="39">
        <v>22</v>
      </c>
      <c r="U18" s="39">
        <v>52</v>
      </c>
      <c r="V18" s="39">
        <v>44</v>
      </c>
      <c r="W18" s="39">
        <v>0</v>
      </c>
      <c r="X18" s="39">
        <v>0</v>
      </c>
      <c r="Y18" s="39">
        <v>0</v>
      </c>
      <c r="Z18" s="39">
        <v>1</v>
      </c>
      <c r="AA18" s="39">
        <v>1</v>
      </c>
      <c r="AB18" s="39">
        <v>1</v>
      </c>
      <c r="AC18" s="39">
        <v>5</v>
      </c>
      <c r="AD18" s="39">
        <v>3</v>
      </c>
      <c r="AE18" s="39">
        <v>4</v>
      </c>
      <c r="AF18" s="39">
        <v>15</v>
      </c>
      <c r="AG18" s="39">
        <v>5</v>
      </c>
      <c r="AH18" s="39">
        <v>8</v>
      </c>
      <c r="AI18" s="39">
        <v>1</v>
      </c>
      <c r="AJ18" s="39">
        <v>1</v>
      </c>
      <c r="AK18" s="39">
        <v>1</v>
      </c>
    </row>
    <row r="19" spans="1:37" s="41" customFormat="1" ht="11.25" x14ac:dyDescent="0.2">
      <c r="A19" s="5" t="s">
        <v>324</v>
      </c>
      <c r="B19" s="100">
        <v>929</v>
      </c>
      <c r="C19" s="5" t="s">
        <v>234</v>
      </c>
      <c r="D19" s="80" t="s">
        <v>168</v>
      </c>
      <c r="E19" s="39">
        <v>760</v>
      </c>
      <c r="F19" s="39">
        <v>2660</v>
      </c>
      <c r="G19" s="39">
        <v>3420</v>
      </c>
      <c r="H19" s="39">
        <v>84</v>
      </c>
      <c r="I19" s="39">
        <v>95</v>
      </c>
      <c r="J19" s="39">
        <v>93</v>
      </c>
      <c r="K19" s="39">
        <v>7</v>
      </c>
      <c r="L19" s="39">
        <v>8</v>
      </c>
      <c r="M19" s="39">
        <v>8</v>
      </c>
      <c r="N19" s="39">
        <v>80</v>
      </c>
      <c r="O19" s="39">
        <v>93</v>
      </c>
      <c r="P19" s="39">
        <v>90</v>
      </c>
      <c r="Q19" s="39">
        <v>44</v>
      </c>
      <c r="R19" s="39">
        <v>31</v>
      </c>
      <c r="S19" s="39">
        <v>34</v>
      </c>
      <c r="T19" s="39">
        <v>34</v>
      </c>
      <c r="U19" s="39">
        <v>60</v>
      </c>
      <c r="V19" s="39">
        <v>54</v>
      </c>
      <c r="W19" s="39" t="s">
        <v>20</v>
      </c>
      <c r="X19" s="39" t="s">
        <v>20</v>
      </c>
      <c r="Y19" s="39" t="s">
        <v>20</v>
      </c>
      <c r="Z19" s="39" t="s">
        <v>20</v>
      </c>
      <c r="AA19" s="39" t="s">
        <v>20</v>
      </c>
      <c r="AB19" s="39" t="s">
        <v>20</v>
      </c>
      <c r="AC19" s="39">
        <v>4</v>
      </c>
      <c r="AD19" s="39">
        <v>3</v>
      </c>
      <c r="AE19" s="39">
        <v>3</v>
      </c>
      <c r="AF19" s="39">
        <v>15</v>
      </c>
      <c r="AG19" s="39">
        <v>4</v>
      </c>
      <c r="AH19" s="39">
        <v>7</v>
      </c>
      <c r="AI19" s="39">
        <v>1</v>
      </c>
      <c r="AJ19" s="39" t="s">
        <v>31</v>
      </c>
      <c r="AK19" s="39" t="s">
        <v>31</v>
      </c>
    </row>
    <row r="20" spans="1:37" s="41" customFormat="1" ht="11.25" x14ac:dyDescent="0.2">
      <c r="A20" s="5" t="s">
        <v>325</v>
      </c>
      <c r="B20" s="100">
        <v>807</v>
      </c>
      <c r="C20" s="5" t="s">
        <v>245</v>
      </c>
      <c r="D20" s="80" t="s">
        <v>168</v>
      </c>
      <c r="E20" s="39">
        <v>525</v>
      </c>
      <c r="F20" s="39">
        <v>1165</v>
      </c>
      <c r="G20" s="39">
        <v>1690</v>
      </c>
      <c r="H20" s="39">
        <v>86</v>
      </c>
      <c r="I20" s="39">
        <v>95</v>
      </c>
      <c r="J20" s="39">
        <v>92</v>
      </c>
      <c r="K20" s="39">
        <v>7</v>
      </c>
      <c r="L20" s="39">
        <v>9</v>
      </c>
      <c r="M20" s="39">
        <v>8</v>
      </c>
      <c r="N20" s="39">
        <v>83</v>
      </c>
      <c r="O20" s="39">
        <v>92</v>
      </c>
      <c r="P20" s="39">
        <v>89</v>
      </c>
      <c r="Q20" s="39">
        <v>64</v>
      </c>
      <c r="R20" s="39">
        <v>57</v>
      </c>
      <c r="S20" s="39">
        <v>60</v>
      </c>
      <c r="T20" s="39" t="s">
        <v>20</v>
      </c>
      <c r="U20" s="39" t="s">
        <v>20</v>
      </c>
      <c r="V20" s="39">
        <v>9</v>
      </c>
      <c r="W20" s="39">
        <v>12</v>
      </c>
      <c r="X20" s="39">
        <v>24</v>
      </c>
      <c r="Y20" s="39">
        <v>20</v>
      </c>
      <c r="Z20" s="39" t="s">
        <v>20</v>
      </c>
      <c r="AA20" s="39" t="s">
        <v>20</v>
      </c>
      <c r="AB20" s="39" t="s">
        <v>31</v>
      </c>
      <c r="AC20" s="39">
        <v>3</v>
      </c>
      <c r="AD20" s="39">
        <v>3</v>
      </c>
      <c r="AE20" s="39">
        <v>3</v>
      </c>
      <c r="AF20" s="39" t="s">
        <v>20</v>
      </c>
      <c r="AG20" s="39" t="s">
        <v>20</v>
      </c>
      <c r="AH20" s="39">
        <v>7</v>
      </c>
      <c r="AI20" s="39" t="s">
        <v>20</v>
      </c>
      <c r="AJ20" s="39" t="s">
        <v>20</v>
      </c>
      <c r="AK20" s="39">
        <v>1</v>
      </c>
    </row>
    <row r="21" spans="1:37" s="41" customFormat="1" ht="11.25" x14ac:dyDescent="0.2">
      <c r="A21" s="5" t="s">
        <v>326</v>
      </c>
      <c r="B21" s="100">
        <v>393</v>
      </c>
      <c r="C21" s="5" t="s">
        <v>259</v>
      </c>
      <c r="D21" s="80" t="s">
        <v>168</v>
      </c>
      <c r="E21" s="39">
        <v>600</v>
      </c>
      <c r="F21" s="39">
        <v>1010</v>
      </c>
      <c r="G21" s="39">
        <v>1610</v>
      </c>
      <c r="H21" s="39">
        <v>86</v>
      </c>
      <c r="I21" s="39">
        <v>95</v>
      </c>
      <c r="J21" s="39">
        <v>92</v>
      </c>
      <c r="K21" s="39">
        <v>8</v>
      </c>
      <c r="L21" s="39">
        <v>12</v>
      </c>
      <c r="M21" s="39">
        <v>11</v>
      </c>
      <c r="N21" s="39">
        <v>83</v>
      </c>
      <c r="O21" s="39">
        <v>91</v>
      </c>
      <c r="P21" s="39">
        <v>88</v>
      </c>
      <c r="Q21" s="39">
        <v>66</v>
      </c>
      <c r="R21" s="39">
        <v>50</v>
      </c>
      <c r="S21" s="39">
        <v>56</v>
      </c>
      <c r="T21" s="39">
        <v>16</v>
      </c>
      <c r="U21" s="39">
        <v>40</v>
      </c>
      <c r="V21" s="39">
        <v>31</v>
      </c>
      <c r="W21" s="39" t="s">
        <v>20</v>
      </c>
      <c r="X21" s="39" t="s">
        <v>20</v>
      </c>
      <c r="Y21" s="39">
        <v>0</v>
      </c>
      <c r="Z21" s="39" t="s">
        <v>20</v>
      </c>
      <c r="AA21" s="39" t="s">
        <v>20</v>
      </c>
      <c r="AB21" s="39">
        <v>1</v>
      </c>
      <c r="AC21" s="39">
        <v>3</v>
      </c>
      <c r="AD21" s="39">
        <v>4</v>
      </c>
      <c r="AE21" s="39">
        <v>4</v>
      </c>
      <c r="AF21" s="39">
        <v>13</v>
      </c>
      <c r="AG21" s="39">
        <v>5</v>
      </c>
      <c r="AH21" s="39">
        <v>8</v>
      </c>
      <c r="AI21" s="39">
        <v>1</v>
      </c>
      <c r="AJ21" s="39" t="s">
        <v>31</v>
      </c>
      <c r="AK21" s="39">
        <v>1</v>
      </c>
    </row>
    <row r="22" spans="1:37" s="41" customFormat="1" ht="11.25" x14ac:dyDescent="0.2">
      <c r="A22" s="5" t="s">
        <v>327</v>
      </c>
      <c r="B22" s="100">
        <v>808</v>
      </c>
      <c r="C22" s="5" t="s">
        <v>266</v>
      </c>
      <c r="D22" s="80" t="s">
        <v>168</v>
      </c>
      <c r="E22" s="39">
        <v>555</v>
      </c>
      <c r="F22" s="39">
        <v>1445</v>
      </c>
      <c r="G22" s="39">
        <v>2000</v>
      </c>
      <c r="H22" s="39">
        <v>85</v>
      </c>
      <c r="I22" s="39">
        <v>96</v>
      </c>
      <c r="J22" s="39">
        <v>93</v>
      </c>
      <c r="K22" s="39">
        <v>7</v>
      </c>
      <c r="L22" s="39">
        <v>7</v>
      </c>
      <c r="M22" s="39">
        <v>7</v>
      </c>
      <c r="N22" s="39">
        <v>80</v>
      </c>
      <c r="O22" s="39">
        <v>93</v>
      </c>
      <c r="P22" s="39">
        <v>89</v>
      </c>
      <c r="Q22" s="39">
        <v>64</v>
      </c>
      <c r="R22" s="39">
        <v>53</v>
      </c>
      <c r="S22" s="39">
        <v>56</v>
      </c>
      <c r="T22" s="39">
        <v>3</v>
      </c>
      <c r="U22" s="39">
        <v>20</v>
      </c>
      <c r="V22" s="39">
        <v>15</v>
      </c>
      <c r="W22" s="39">
        <v>13</v>
      </c>
      <c r="X22" s="39">
        <v>20</v>
      </c>
      <c r="Y22" s="39">
        <v>18</v>
      </c>
      <c r="Z22" s="39">
        <v>0</v>
      </c>
      <c r="AA22" s="39" t="s">
        <v>31</v>
      </c>
      <c r="AB22" s="39" t="s">
        <v>31</v>
      </c>
      <c r="AC22" s="39">
        <v>5</v>
      </c>
      <c r="AD22" s="39">
        <v>3</v>
      </c>
      <c r="AE22" s="39">
        <v>4</v>
      </c>
      <c r="AF22" s="39">
        <v>15</v>
      </c>
      <c r="AG22" s="39">
        <v>4</v>
      </c>
      <c r="AH22" s="39">
        <v>7</v>
      </c>
      <c r="AI22" s="39">
        <v>1</v>
      </c>
      <c r="AJ22" s="39">
        <v>1</v>
      </c>
      <c r="AK22" s="39">
        <v>1</v>
      </c>
    </row>
    <row r="23" spans="1:37" s="41" customFormat="1" ht="11.25" x14ac:dyDescent="0.2">
      <c r="A23" s="5" t="s">
        <v>328</v>
      </c>
      <c r="B23" s="100">
        <v>394</v>
      </c>
      <c r="C23" s="5" t="s">
        <v>269</v>
      </c>
      <c r="D23" s="80" t="s">
        <v>168</v>
      </c>
      <c r="E23" s="39">
        <v>1005</v>
      </c>
      <c r="F23" s="39">
        <v>2020</v>
      </c>
      <c r="G23" s="39">
        <v>3025</v>
      </c>
      <c r="H23" s="39">
        <v>85</v>
      </c>
      <c r="I23" s="39">
        <v>94</v>
      </c>
      <c r="J23" s="39">
        <v>91</v>
      </c>
      <c r="K23" s="39">
        <v>9</v>
      </c>
      <c r="L23" s="39">
        <v>13</v>
      </c>
      <c r="M23" s="39">
        <v>12</v>
      </c>
      <c r="N23" s="39">
        <v>80</v>
      </c>
      <c r="O23" s="39">
        <v>90</v>
      </c>
      <c r="P23" s="39">
        <v>87</v>
      </c>
      <c r="Q23" s="39">
        <v>71</v>
      </c>
      <c r="R23" s="39">
        <v>61</v>
      </c>
      <c r="S23" s="39">
        <v>64</v>
      </c>
      <c r="T23" s="39">
        <v>8</v>
      </c>
      <c r="U23" s="39">
        <v>29</v>
      </c>
      <c r="V23" s="39">
        <v>22</v>
      </c>
      <c r="W23" s="39" t="s">
        <v>20</v>
      </c>
      <c r="X23" s="39" t="s">
        <v>20</v>
      </c>
      <c r="Y23" s="39" t="s">
        <v>20</v>
      </c>
      <c r="Z23" s="39" t="s">
        <v>20</v>
      </c>
      <c r="AA23" s="39" t="s">
        <v>20</v>
      </c>
      <c r="AB23" s="39" t="s">
        <v>20</v>
      </c>
      <c r="AC23" s="39">
        <v>5</v>
      </c>
      <c r="AD23" s="39">
        <v>4</v>
      </c>
      <c r="AE23" s="39">
        <v>4</v>
      </c>
      <c r="AF23" s="39">
        <v>14</v>
      </c>
      <c r="AG23" s="39">
        <v>5</v>
      </c>
      <c r="AH23" s="39">
        <v>8</v>
      </c>
      <c r="AI23" s="39">
        <v>1</v>
      </c>
      <c r="AJ23" s="39" t="s">
        <v>31</v>
      </c>
      <c r="AK23" s="39">
        <v>1</v>
      </c>
    </row>
    <row r="24" spans="1:37" s="41" customFormat="1" ht="11.25" x14ac:dyDescent="0.2">
      <c r="A24" s="5"/>
      <c r="B24" s="100"/>
      <c r="C24" s="5"/>
      <c r="D24" s="80"/>
      <c r="E24" s="39" t="s">
        <v>487</v>
      </c>
      <c r="F24" s="39" t="s">
        <v>487</v>
      </c>
      <c r="G24" s="39" t="s">
        <v>487</v>
      </c>
      <c r="H24" s="39" t="s">
        <v>487</v>
      </c>
      <c r="I24" s="39" t="s">
        <v>487</v>
      </c>
      <c r="J24" s="39" t="s">
        <v>487</v>
      </c>
      <c r="K24" s="39" t="s">
        <v>487</v>
      </c>
      <c r="L24" s="39" t="s">
        <v>487</v>
      </c>
      <c r="M24" s="39" t="s">
        <v>487</v>
      </c>
      <c r="N24" s="39" t="s">
        <v>487</v>
      </c>
      <c r="O24" s="39" t="s">
        <v>487</v>
      </c>
      <c r="P24" s="39" t="s">
        <v>487</v>
      </c>
      <c r="Q24" s="39" t="s">
        <v>487</v>
      </c>
      <c r="R24" s="39" t="s">
        <v>487</v>
      </c>
      <c r="S24" s="39" t="s">
        <v>487</v>
      </c>
      <c r="T24" s="39" t="s">
        <v>487</v>
      </c>
      <c r="U24" s="39" t="s">
        <v>487</v>
      </c>
      <c r="V24" s="39" t="s">
        <v>487</v>
      </c>
      <c r="W24" s="39" t="s">
        <v>487</v>
      </c>
      <c r="X24" s="39" t="s">
        <v>487</v>
      </c>
      <c r="Y24" s="39" t="s">
        <v>487</v>
      </c>
      <c r="Z24" s="39" t="s">
        <v>487</v>
      </c>
      <c r="AA24" s="39" t="s">
        <v>487</v>
      </c>
      <c r="AB24" s="39" t="s">
        <v>487</v>
      </c>
      <c r="AC24" s="39" t="s">
        <v>487</v>
      </c>
      <c r="AD24" s="39" t="s">
        <v>487</v>
      </c>
      <c r="AE24" s="39" t="s">
        <v>487</v>
      </c>
      <c r="AF24" s="39" t="s">
        <v>487</v>
      </c>
      <c r="AG24" s="39" t="s">
        <v>487</v>
      </c>
      <c r="AH24" s="39" t="s">
        <v>487</v>
      </c>
      <c r="AI24" s="39" t="s">
        <v>487</v>
      </c>
      <c r="AJ24" s="39" t="s">
        <v>487</v>
      </c>
      <c r="AK24" s="39" t="s">
        <v>487</v>
      </c>
    </row>
    <row r="25" spans="1:37" s="48" customFormat="1" ht="11.25" x14ac:dyDescent="0.2">
      <c r="A25" s="98" t="s">
        <v>329</v>
      </c>
      <c r="B25" s="86" t="s">
        <v>330</v>
      </c>
      <c r="C25" s="99" t="s">
        <v>134</v>
      </c>
      <c r="D25" s="93"/>
      <c r="E25" s="108">
        <v>21840</v>
      </c>
      <c r="F25" s="108">
        <v>53705</v>
      </c>
      <c r="G25" s="108">
        <v>75545</v>
      </c>
      <c r="H25" s="108">
        <v>87</v>
      </c>
      <c r="I25" s="108">
        <v>96</v>
      </c>
      <c r="J25" s="108">
        <v>93</v>
      </c>
      <c r="K25" s="108">
        <v>6</v>
      </c>
      <c r="L25" s="108">
        <v>8</v>
      </c>
      <c r="M25" s="108">
        <v>7</v>
      </c>
      <c r="N25" s="108">
        <v>82</v>
      </c>
      <c r="O25" s="108">
        <v>93</v>
      </c>
      <c r="P25" s="108">
        <v>90</v>
      </c>
      <c r="Q25" s="108">
        <v>50</v>
      </c>
      <c r="R25" s="108">
        <v>38</v>
      </c>
      <c r="S25" s="108">
        <v>42</v>
      </c>
      <c r="T25" s="108">
        <v>17</v>
      </c>
      <c r="U25" s="108">
        <v>31</v>
      </c>
      <c r="V25" s="108">
        <v>27</v>
      </c>
      <c r="W25" s="108">
        <v>15</v>
      </c>
      <c r="X25" s="108">
        <v>24</v>
      </c>
      <c r="Y25" s="108">
        <v>21</v>
      </c>
      <c r="Z25" s="108">
        <v>1</v>
      </c>
      <c r="AA25" s="108">
        <v>1</v>
      </c>
      <c r="AB25" s="108">
        <v>1</v>
      </c>
      <c r="AC25" s="108">
        <v>4</v>
      </c>
      <c r="AD25" s="108">
        <v>3</v>
      </c>
      <c r="AE25" s="108">
        <v>3</v>
      </c>
      <c r="AF25" s="108">
        <v>12</v>
      </c>
      <c r="AG25" s="108">
        <v>4</v>
      </c>
      <c r="AH25" s="108">
        <v>6</v>
      </c>
      <c r="AI25" s="108">
        <v>1</v>
      </c>
      <c r="AJ25" s="108">
        <v>1</v>
      </c>
      <c r="AK25" s="108">
        <v>1</v>
      </c>
    </row>
    <row r="26" spans="1:37" s="41" customFormat="1" ht="11.25" x14ac:dyDescent="0.2">
      <c r="A26" s="95"/>
      <c r="B26" s="100"/>
      <c r="C26" s="96"/>
      <c r="D26" s="80"/>
      <c r="E26" s="39" t="s">
        <v>487</v>
      </c>
      <c r="F26" s="39" t="s">
        <v>487</v>
      </c>
      <c r="G26" s="39" t="s">
        <v>487</v>
      </c>
      <c r="H26" s="39" t="s">
        <v>487</v>
      </c>
      <c r="I26" s="39" t="s">
        <v>487</v>
      </c>
      <c r="J26" s="39" t="s">
        <v>487</v>
      </c>
      <c r="K26" s="39" t="s">
        <v>487</v>
      </c>
      <c r="L26" s="39" t="s">
        <v>487</v>
      </c>
      <c r="M26" s="39" t="s">
        <v>487</v>
      </c>
      <c r="N26" s="39" t="s">
        <v>487</v>
      </c>
      <c r="O26" s="39" t="s">
        <v>487</v>
      </c>
      <c r="P26" s="39" t="s">
        <v>487</v>
      </c>
      <c r="Q26" s="39" t="s">
        <v>487</v>
      </c>
      <c r="R26" s="39" t="s">
        <v>487</v>
      </c>
      <c r="S26" s="39" t="s">
        <v>487</v>
      </c>
      <c r="T26" s="39" t="s">
        <v>487</v>
      </c>
      <c r="U26" s="39" t="s">
        <v>487</v>
      </c>
      <c r="V26" s="39" t="s">
        <v>487</v>
      </c>
      <c r="W26" s="39" t="s">
        <v>487</v>
      </c>
      <c r="X26" s="39" t="s">
        <v>487</v>
      </c>
      <c r="Y26" s="39" t="s">
        <v>487</v>
      </c>
      <c r="Z26" s="39" t="s">
        <v>487</v>
      </c>
      <c r="AA26" s="39" t="s">
        <v>487</v>
      </c>
      <c r="AB26" s="39" t="s">
        <v>487</v>
      </c>
      <c r="AC26" s="39" t="s">
        <v>487</v>
      </c>
      <c r="AD26" s="39" t="s">
        <v>487</v>
      </c>
      <c r="AE26" s="39" t="s">
        <v>487</v>
      </c>
      <c r="AF26" s="39" t="s">
        <v>487</v>
      </c>
      <c r="AG26" s="39" t="s">
        <v>487</v>
      </c>
      <c r="AH26" s="39" t="s">
        <v>487</v>
      </c>
      <c r="AI26" s="39" t="s">
        <v>487</v>
      </c>
      <c r="AJ26" s="39" t="s">
        <v>487</v>
      </c>
      <c r="AK26" s="39" t="s">
        <v>487</v>
      </c>
    </row>
    <row r="27" spans="1:37" s="41" customFormat="1" ht="11.25" x14ac:dyDescent="0.2">
      <c r="A27" s="5" t="s">
        <v>331</v>
      </c>
      <c r="B27" s="100">
        <v>889</v>
      </c>
      <c r="C27" s="5" t="s">
        <v>133</v>
      </c>
      <c r="D27" s="80" t="s">
        <v>134</v>
      </c>
      <c r="E27" s="39">
        <v>520</v>
      </c>
      <c r="F27" s="39">
        <v>1115</v>
      </c>
      <c r="G27" s="39">
        <v>1635</v>
      </c>
      <c r="H27" s="39">
        <v>91</v>
      </c>
      <c r="I27" s="39">
        <v>96</v>
      </c>
      <c r="J27" s="39">
        <v>94</v>
      </c>
      <c r="K27" s="39">
        <v>5</v>
      </c>
      <c r="L27" s="39">
        <v>7</v>
      </c>
      <c r="M27" s="39">
        <v>6</v>
      </c>
      <c r="N27" s="39">
        <v>88</v>
      </c>
      <c r="O27" s="39">
        <v>94</v>
      </c>
      <c r="P27" s="39">
        <v>92</v>
      </c>
      <c r="Q27" s="39">
        <v>61</v>
      </c>
      <c r="R27" s="39">
        <v>55</v>
      </c>
      <c r="S27" s="39">
        <v>57</v>
      </c>
      <c r="T27" s="39">
        <v>11</v>
      </c>
      <c r="U27" s="39">
        <v>24</v>
      </c>
      <c r="V27" s="39">
        <v>20</v>
      </c>
      <c r="W27" s="39">
        <v>15</v>
      </c>
      <c r="X27" s="39">
        <v>14</v>
      </c>
      <c r="Y27" s="39">
        <v>15</v>
      </c>
      <c r="Z27" s="39">
        <v>1</v>
      </c>
      <c r="AA27" s="39">
        <v>1</v>
      </c>
      <c r="AB27" s="39">
        <v>1</v>
      </c>
      <c r="AC27" s="39">
        <v>3</v>
      </c>
      <c r="AD27" s="39">
        <v>2</v>
      </c>
      <c r="AE27" s="39">
        <v>2</v>
      </c>
      <c r="AF27" s="39">
        <v>8</v>
      </c>
      <c r="AG27" s="39">
        <v>4</v>
      </c>
      <c r="AH27" s="39">
        <v>5</v>
      </c>
      <c r="AI27" s="39">
        <v>1</v>
      </c>
      <c r="AJ27" s="39" t="s">
        <v>31</v>
      </c>
      <c r="AK27" s="39">
        <v>1</v>
      </c>
    </row>
    <row r="28" spans="1:37" s="41" customFormat="1" ht="11.25" x14ac:dyDescent="0.2">
      <c r="A28" s="5" t="s">
        <v>332</v>
      </c>
      <c r="B28" s="100">
        <v>890</v>
      </c>
      <c r="C28" s="5" t="s">
        <v>135</v>
      </c>
      <c r="D28" s="80" t="s">
        <v>134</v>
      </c>
      <c r="E28" s="39">
        <v>510</v>
      </c>
      <c r="F28" s="39">
        <v>905</v>
      </c>
      <c r="G28" s="39">
        <v>1410</v>
      </c>
      <c r="H28" s="39">
        <v>82</v>
      </c>
      <c r="I28" s="39">
        <v>94</v>
      </c>
      <c r="J28" s="39">
        <v>90</v>
      </c>
      <c r="K28" s="39">
        <v>9</v>
      </c>
      <c r="L28" s="39">
        <v>8</v>
      </c>
      <c r="M28" s="39">
        <v>9</v>
      </c>
      <c r="N28" s="39">
        <v>76</v>
      </c>
      <c r="O28" s="39">
        <v>91</v>
      </c>
      <c r="P28" s="39">
        <v>86</v>
      </c>
      <c r="Q28" s="39">
        <v>56</v>
      </c>
      <c r="R28" s="39">
        <v>42</v>
      </c>
      <c r="S28" s="39">
        <v>47</v>
      </c>
      <c r="T28" s="39">
        <v>1</v>
      </c>
      <c r="U28" s="39">
        <v>7</v>
      </c>
      <c r="V28" s="39">
        <v>5</v>
      </c>
      <c r="W28" s="39">
        <v>19</v>
      </c>
      <c r="X28" s="39">
        <v>42</v>
      </c>
      <c r="Y28" s="39">
        <v>34</v>
      </c>
      <c r="Z28" s="39">
        <v>0</v>
      </c>
      <c r="AA28" s="39">
        <v>0</v>
      </c>
      <c r="AB28" s="39">
        <v>0</v>
      </c>
      <c r="AC28" s="39">
        <v>6</v>
      </c>
      <c r="AD28" s="39">
        <v>3</v>
      </c>
      <c r="AE28" s="39">
        <v>4</v>
      </c>
      <c r="AF28" s="39">
        <v>17</v>
      </c>
      <c r="AG28" s="39">
        <v>5</v>
      </c>
      <c r="AH28" s="39">
        <v>9</v>
      </c>
      <c r="AI28" s="39">
        <v>1</v>
      </c>
      <c r="AJ28" s="39">
        <v>1</v>
      </c>
      <c r="AK28" s="39">
        <v>1</v>
      </c>
    </row>
    <row r="29" spans="1:37" s="41" customFormat="1" ht="11.25" x14ac:dyDescent="0.2">
      <c r="A29" s="5" t="s">
        <v>333</v>
      </c>
      <c r="B29" s="100">
        <v>350</v>
      </c>
      <c r="C29" s="5" t="s">
        <v>137</v>
      </c>
      <c r="D29" s="80" t="s">
        <v>134</v>
      </c>
      <c r="E29" s="39">
        <v>1065</v>
      </c>
      <c r="F29" s="39">
        <v>2265</v>
      </c>
      <c r="G29" s="39">
        <v>3330</v>
      </c>
      <c r="H29" s="39">
        <v>85</v>
      </c>
      <c r="I29" s="39">
        <v>94</v>
      </c>
      <c r="J29" s="39">
        <v>91</v>
      </c>
      <c r="K29" s="39">
        <v>5</v>
      </c>
      <c r="L29" s="39">
        <v>7</v>
      </c>
      <c r="M29" s="39">
        <v>7</v>
      </c>
      <c r="N29" s="39">
        <v>81</v>
      </c>
      <c r="O29" s="39">
        <v>91</v>
      </c>
      <c r="P29" s="39">
        <v>88</v>
      </c>
      <c r="Q29" s="39">
        <v>46</v>
      </c>
      <c r="R29" s="39">
        <v>44</v>
      </c>
      <c r="S29" s="39">
        <v>45</v>
      </c>
      <c r="T29" s="39">
        <v>14</v>
      </c>
      <c r="U29" s="39">
        <v>26</v>
      </c>
      <c r="V29" s="39">
        <v>22</v>
      </c>
      <c r="W29" s="39">
        <v>20</v>
      </c>
      <c r="X29" s="39">
        <v>21</v>
      </c>
      <c r="Y29" s="39">
        <v>21</v>
      </c>
      <c r="Z29" s="39">
        <v>1</v>
      </c>
      <c r="AA29" s="39" t="s">
        <v>31</v>
      </c>
      <c r="AB29" s="39" t="s">
        <v>31</v>
      </c>
      <c r="AC29" s="39">
        <v>4</v>
      </c>
      <c r="AD29" s="39">
        <v>3</v>
      </c>
      <c r="AE29" s="39">
        <v>3</v>
      </c>
      <c r="AF29" s="39">
        <v>14</v>
      </c>
      <c r="AG29" s="39">
        <v>5</v>
      </c>
      <c r="AH29" s="39">
        <v>8</v>
      </c>
      <c r="AI29" s="39">
        <v>2</v>
      </c>
      <c r="AJ29" s="39">
        <v>1</v>
      </c>
      <c r="AK29" s="39">
        <v>1</v>
      </c>
    </row>
    <row r="30" spans="1:37" s="41" customFormat="1" ht="11.25" x14ac:dyDescent="0.2">
      <c r="A30" s="5" t="s">
        <v>334</v>
      </c>
      <c r="B30" s="100">
        <v>351</v>
      </c>
      <c r="C30" s="5" t="s">
        <v>151</v>
      </c>
      <c r="D30" s="80" t="s">
        <v>134</v>
      </c>
      <c r="E30" s="39">
        <v>515</v>
      </c>
      <c r="F30" s="39">
        <v>1590</v>
      </c>
      <c r="G30" s="39">
        <v>2105</v>
      </c>
      <c r="H30" s="39">
        <v>88</v>
      </c>
      <c r="I30" s="39">
        <v>96</v>
      </c>
      <c r="J30" s="39">
        <v>94</v>
      </c>
      <c r="K30" s="39">
        <v>7</v>
      </c>
      <c r="L30" s="39">
        <v>5</v>
      </c>
      <c r="M30" s="39">
        <v>5</v>
      </c>
      <c r="N30" s="39">
        <v>85</v>
      </c>
      <c r="O30" s="39">
        <v>94</v>
      </c>
      <c r="P30" s="39">
        <v>92</v>
      </c>
      <c r="Q30" s="39">
        <v>60</v>
      </c>
      <c r="R30" s="39">
        <v>49</v>
      </c>
      <c r="S30" s="39">
        <v>52</v>
      </c>
      <c r="T30" s="39" t="s">
        <v>20</v>
      </c>
      <c r="U30" s="39" t="s">
        <v>20</v>
      </c>
      <c r="V30" s="39">
        <v>4</v>
      </c>
      <c r="W30" s="39">
        <v>22</v>
      </c>
      <c r="X30" s="39">
        <v>40</v>
      </c>
      <c r="Y30" s="39">
        <v>36</v>
      </c>
      <c r="Z30" s="39" t="s">
        <v>20</v>
      </c>
      <c r="AA30" s="39" t="s">
        <v>20</v>
      </c>
      <c r="AB30" s="39" t="s">
        <v>31</v>
      </c>
      <c r="AC30" s="39">
        <v>4</v>
      </c>
      <c r="AD30" s="39">
        <v>2</v>
      </c>
      <c r="AE30" s="39">
        <v>3</v>
      </c>
      <c r="AF30" s="39">
        <v>11</v>
      </c>
      <c r="AG30" s="39">
        <v>3</v>
      </c>
      <c r="AH30" s="39">
        <v>5</v>
      </c>
      <c r="AI30" s="39">
        <v>1</v>
      </c>
      <c r="AJ30" s="39">
        <v>1</v>
      </c>
      <c r="AK30" s="39">
        <v>1</v>
      </c>
    </row>
    <row r="31" spans="1:37" s="41" customFormat="1" ht="11.25" x14ac:dyDescent="0.2">
      <c r="A31" s="5" t="s">
        <v>335</v>
      </c>
      <c r="B31" s="100">
        <v>895</v>
      </c>
      <c r="C31" s="5" t="s">
        <v>158</v>
      </c>
      <c r="D31" s="80" t="s">
        <v>134</v>
      </c>
      <c r="E31" s="39">
        <v>625</v>
      </c>
      <c r="F31" s="39">
        <v>3215</v>
      </c>
      <c r="G31" s="39">
        <v>3840</v>
      </c>
      <c r="H31" s="39">
        <v>88</v>
      </c>
      <c r="I31" s="39">
        <v>98</v>
      </c>
      <c r="J31" s="39">
        <v>96</v>
      </c>
      <c r="K31" s="39">
        <v>7</v>
      </c>
      <c r="L31" s="39">
        <v>7</v>
      </c>
      <c r="M31" s="39">
        <v>7</v>
      </c>
      <c r="N31" s="39">
        <v>83</v>
      </c>
      <c r="O31" s="39">
        <v>95</v>
      </c>
      <c r="P31" s="39">
        <v>93</v>
      </c>
      <c r="Q31" s="39">
        <v>58</v>
      </c>
      <c r="R31" s="39">
        <v>41</v>
      </c>
      <c r="S31" s="39">
        <v>44</v>
      </c>
      <c r="T31" s="39">
        <v>23</v>
      </c>
      <c r="U31" s="39">
        <v>47</v>
      </c>
      <c r="V31" s="39">
        <v>43</v>
      </c>
      <c r="W31" s="39">
        <v>3</v>
      </c>
      <c r="X31" s="39">
        <v>6</v>
      </c>
      <c r="Y31" s="39">
        <v>6</v>
      </c>
      <c r="Z31" s="39">
        <v>0</v>
      </c>
      <c r="AA31" s="39" t="s">
        <v>31</v>
      </c>
      <c r="AB31" s="39" t="s">
        <v>31</v>
      </c>
      <c r="AC31" s="39">
        <v>5</v>
      </c>
      <c r="AD31" s="39">
        <v>2</v>
      </c>
      <c r="AE31" s="39">
        <v>3</v>
      </c>
      <c r="AF31" s="39" t="s">
        <v>20</v>
      </c>
      <c r="AG31" s="39" t="s">
        <v>20</v>
      </c>
      <c r="AH31" s="39">
        <v>4</v>
      </c>
      <c r="AI31" s="39" t="s">
        <v>20</v>
      </c>
      <c r="AJ31" s="39" t="s">
        <v>20</v>
      </c>
      <c r="AK31" s="39" t="s">
        <v>31</v>
      </c>
    </row>
    <row r="32" spans="1:37" s="41" customFormat="1" ht="11.25" x14ac:dyDescent="0.2">
      <c r="A32" s="5" t="s">
        <v>336</v>
      </c>
      <c r="B32" s="100">
        <v>896</v>
      </c>
      <c r="C32" s="5" t="s">
        <v>159</v>
      </c>
      <c r="D32" s="80" t="s">
        <v>134</v>
      </c>
      <c r="E32" s="39">
        <v>720</v>
      </c>
      <c r="F32" s="39">
        <v>2870</v>
      </c>
      <c r="G32" s="39">
        <v>3590</v>
      </c>
      <c r="H32" s="39">
        <v>85</v>
      </c>
      <c r="I32" s="39">
        <v>96</v>
      </c>
      <c r="J32" s="39">
        <v>94</v>
      </c>
      <c r="K32" s="39">
        <v>5</v>
      </c>
      <c r="L32" s="39">
        <v>6</v>
      </c>
      <c r="M32" s="39">
        <v>6</v>
      </c>
      <c r="N32" s="39">
        <v>80</v>
      </c>
      <c r="O32" s="39">
        <v>94</v>
      </c>
      <c r="P32" s="39">
        <v>91</v>
      </c>
      <c r="Q32" s="39">
        <v>49</v>
      </c>
      <c r="R32" s="39">
        <v>32</v>
      </c>
      <c r="S32" s="39">
        <v>35</v>
      </c>
      <c r="T32" s="39">
        <v>25</v>
      </c>
      <c r="U32" s="39">
        <v>45</v>
      </c>
      <c r="V32" s="39">
        <v>41</v>
      </c>
      <c r="W32" s="39">
        <v>5</v>
      </c>
      <c r="X32" s="39">
        <v>16</v>
      </c>
      <c r="Y32" s="39">
        <v>13</v>
      </c>
      <c r="Z32" s="39">
        <v>1</v>
      </c>
      <c r="AA32" s="39">
        <v>1</v>
      </c>
      <c r="AB32" s="39">
        <v>1</v>
      </c>
      <c r="AC32" s="39">
        <v>6</v>
      </c>
      <c r="AD32" s="39">
        <v>2</v>
      </c>
      <c r="AE32" s="39">
        <v>3</v>
      </c>
      <c r="AF32" s="39">
        <v>12</v>
      </c>
      <c r="AG32" s="39">
        <v>3</v>
      </c>
      <c r="AH32" s="39">
        <v>5</v>
      </c>
      <c r="AI32" s="39">
        <v>3</v>
      </c>
      <c r="AJ32" s="39">
        <v>1</v>
      </c>
      <c r="AK32" s="39">
        <v>1</v>
      </c>
    </row>
    <row r="33" spans="1:37" s="41" customFormat="1" ht="11.25" x14ac:dyDescent="0.2">
      <c r="A33" s="5" t="s">
        <v>337</v>
      </c>
      <c r="B33" s="100">
        <v>909</v>
      </c>
      <c r="C33" s="5" t="s">
        <v>165</v>
      </c>
      <c r="D33" s="80" t="s">
        <v>134</v>
      </c>
      <c r="E33" s="39">
        <v>1055</v>
      </c>
      <c r="F33" s="39">
        <v>4370</v>
      </c>
      <c r="G33" s="39">
        <v>5420</v>
      </c>
      <c r="H33" s="39">
        <v>86</v>
      </c>
      <c r="I33" s="39">
        <v>97</v>
      </c>
      <c r="J33" s="39">
        <v>95</v>
      </c>
      <c r="K33" s="39">
        <v>10</v>
      </c>
      <c r="L33" s="39">
        <v>13</v>
      </c>
      <c r="M33" s="39">
        <v>12</v>
      </c>
      <c r="N33" s="39">
        <v>81</v>
      </c>
      <c r="O33" s="39">
        <v>92</v>
      </c>
      <c r="P33" s="39">
        <v>90</v>
      </c>
      <c r="Q33" s="39">
        <v>55</v>
      </c>
      <c r="R33" s="39">
        <v>39</v>
      </c>
      <c r="S33" s="39">
        <v>42</v>
      </c>
      <c r="T33" s="39">
        <v>20</v>
      </c>
      <c r="U33" s="39">
        <v>48</v>
      </c>
      <c r="V33" s="39">
        <v>43</v>
      </c>
      <c r="W33" s="39">
        <v>6</v>
      </c>
      <c r="X33" s="39">
        <v>4</v>
      </c>
      <c r="Y33" s="39">
        <v>4</v>
      </c>
      <c r="Z33" s="39">
        <v>1</v>
      </c>
      <c r="AA33" s="39">
        <v>1</v>
      </c>
      <c r="AB33" s="39">
        <v>1</v>
      </c>
      <c r="AC33" s="39">
        <v>5</v>
      </c>
      <c r="AD33" s="39">
        <v>4</v>
      </c>
      <c r="AE33" s="39">
        <v>4</v>
      </c>
      <c r="AF33" s="39">
        <v>13</v>
      </c>
      <c r="AG33" s="39">
        <v>3</v>
      </c>
      <c r="AH33" s="39">
        <v>5</v>
      </c>
      <c r="AI33" s="39">
        <v>1</v>
      </c>
      <c r="AJ33" s="39">
        <v>1</v>
      </c>
      <c r="AK33" s="39">
        <v>1</v>
      </c>
    </row>
    <row r="34" spans="1:37" s="41" customFormat="1" ht="11.25" x14ac:dyDescent="0.2">
      <c r="A34" s="5" t="s">
        <v>338</v>
      </c>
      <c r="B34" s="100">
        <v>876</v>
      </c>
      <c r="C34" s="5" t="s">
        <v>191</v>
      </c>
      <c r="D34" s="80" t="s">
        <v>134</v>
      </c>
      <c r="E34" s="39">
        <v>565</v>
      </c>
      <c r="F34" s="39">
        <v>855</v>
      </c>
      <c r="G34" s="39">
        <v>1415</v>
      </c>
      <c r="H34" s="39">
        <v>89</v>
      </c>
      <c r="I34" s="39">
        <v>96</v>
      </c>
      <c r="J34" s="39">
        <v>94</v>
      </c>
      <c r="K34" s="39">
        <v>4</v>
      </c>
      <c r="L34" s="39">
        <v>8</v>
      </c>
      <c r="M34" s="39">
        <v>7</v>
      </c>
      <c r="N34" s="39">
        <v>86</v>
      </c>
      <c r="O34" s="39">
        <v>94</v>
      </c>
      <c r="P34" s="39">
        <v>91</v>
      </c>
      <c r="Q34" s="39">
        <v>50</v>
      </c>
      <c r="R34" s="39">
        <v>52</v>
      </c>
      <c r="S34" s="39">
        <v>51</v>
      </c>
      <c r="T34" s="39">
        <v>27</v>
      </c>
      <c r="U34" s="39">
        <v>21</v>
      </c>
      <c r="V34" s="39">
        <v>24</v>
      </c>
      <c r="W34" s="39">
        <v>7</v>
      </c>
      <c r="X34" s="39">
        <v>19</v>
      </c>
      <c r="Y34" s="39">
        <v>14</v>
      </c>
      <c r="Z34" s="39">
        <v>2</v>
      </c>
      <c r="AA34" s="39">
        <v>1</v>
      </c>
      <c r="AB34" s="39">
        <v>1</v>
      </c>
      <c r="AC34" s="39">
        <v>3</v>
      </c>
      <c r="AD34" s="39">
        <v>3</v>
      </c>
      <c r="AE34" s="39">
        <v>3</v>
      </c>
      <c r="AF34" s="39" t="s">
        <v>20</v>
      </c>
      <c r="AG34" s="39" t="s">
        <v>20</v>
      </c>
      <c r="AH34" s="39">
        <v>6</v>
      </c>
      <c r="AI34" s="39" t="s">
        <v>20</v>
      </c>
      <c r="AJ34" s="39" t="s">
        <v>20</v>
      </c>
      <c r="AK34" s="39" t="s">
        <v>31</v>
      </c>
    </row>
    <row r="35" spans="1:37" s="41" customFormat="1" ht="11.25" x14ac:dyDescent="0.2">
      <c r="A35" s="5" t="s">
        <v>339</v>
      </c>
      <c r="B35" s="100">
        <v>340</v>
      </c>
      <c r="C35" s="5" t="s">
        <v>210</v>
      </c>
      <c r="D35" s="80" t="s">
        <v>134</v>
      </c>
      <c r="E35" s="39">
        <v>650</v>
      </c>
      <c r="F35" s="39">
        <v>570</v>
      </c>
      <c r="G35" s="39">
        <v>1220</v>
      </c>
      <c r="H35" s="39">
        <v>85</v>
      </c>
      <c r="I35" s="39">
        <v>92</v>
      </c>
      <c r="J35" s="39">
        <v>88</v>
      </c>
      <c r="K35" s="39">
        <v>8</v>
      </c>
      <c r="L35" s="39">
        <v>8</v>
      </c>
      <c r="M35" s="39">
        <v>8</v>
      </c>
      <c r="N35" s="39">
        <v>79</v>
      </c>
      <c r="O35" s="39">
        <v>89</v>
      </c>
      <c r="P35" s="39">
        <v>83</v>
      </c>
      <c r="Q35" s="39">
        <v>64</v>
      </c>
      <c r="R35" s="39">
        <v>57</v>
      </c>
      <c r="S35" s="39">
        <v>61</v>
      </c>
      <c r="T35" s="39" t="s">
        <v>20</v>
      </c>
      <c r="U35" s="39" t="s">
        <v>20</v>
      </c>
      <c r="V35" s="39">
        <v>10</v>
      </c>
      <c r="W35" s="39" t="s">
        <v>20</v>
      </c>
      <c r="X35" s="39" t="s">
        <v>20</v>
      </c>
      <c r="Y35" s="39">
        <v>12</v>
      </c>
      <c r="Z35" s="39" t="s">
        <v>20</v>
      </c>
      <c r="AA35" s="39" t="s">
        <v>20</v>
      </c>
      <c r="AB35" s="39" t="s">
        <v>31</v>
      </c>
      <c r="AC35" s="39">
        <v>6</v>
      </c>
      <c r="AD35" s="39">
        <v>3</v>
      </c>
      <c r="AE35" s="39">
        <v>5</v>
      </c>
      <c r="AF35" s="39">
        <v>13</v>
      </c>
      <c r="AG35" s="39">
        <v>7</v>
      </c>
      <c r="AH35" s="39">
        <v>10</v>
      </c>
      <c r="AI35" s="39">
        <v>2</v>
      </c>
      <c r="AJ35" s="39">
        <v>1</v>
      </c>
      <c r="AK35" s="39">
        <v>1</v>
      </c>
    </row>
    <row r="36" spans="1:37" s="41" customFormat="1" ht="11.25" x14ac:dyDescent="0.2">
      <c r="A36" s="5" t="s">
        <v>340</v>
      </c>
      <c r="B36" s="100">
        <v>888</v>
      </c>
      <c r="C36" s="5" t="s">
        <v>212</v>
      </c>
      <c r="D36" s="80" t="s">
        <v>134</v>
      </c>
      <c r="E36" s="39">
        <v>2795</v>
      </c>
      <c r="F36" s="39">
        <v>9640</v>
      </c>
      <c r="G36" s="39">
        <v>12435</v>
      </c>
      <c r="H36" s="39">
        <v>86</v>
      </c>
      <c r="I36" s="39">
        <v>96</v>
      </c>
      <c r="J36" s="39">
        <v>94</v>
      </c>
      <c r="K36" s="39">
        <v>7</v>
      </c>
      <c r="L36" s="39">
        <v>9</v>
      </c>
      <c r="M36" s="39">
        <v>8</v>
      </c>
      <c r="N36" s="39">
        <v>81</v>
      </c>
      <c r="O36" s="39">
        <v>93</v>
      </c>
      <c r="P36" s="39">
        <v>90</v>
      </c>
      <c r="Q36" s="39">
        <v>58</v>
      </c>
      <c r="R36" s="39">
        <v>49</v>
      </c>
      <c r="S36" s="39">
        <v>51</v>
      </c>
      <c r="T36" s="39">
        <v>13</v>
      </c>
      <c r="U36" s="39">
        <v>21</v>
      </c>
      <c r="V36" s="39">
        <v>19</v>
      </c>
      <c r="W36" s="39">
        <v>10</v>
      </c>
      <c r="X36" s="39">
        <v>23</v>
      </c>
      <c r="Y36" s="39">
        <v>20</v>
      </c>
      <c r="Z36" s="39" t="s">
        <v>31</v>
      </c>
      <c r="AA36" s="39" t="s">
        <v>31</v>
      </c>
      <c r="AB36" s="39" t="s">
        <v>31</v>
      </c>
      <c r="AC36" s="39">
        <v>5</v>
      </c>
      <c r="AD36" s="39">
        <v>3</v>
      </c>
      <c r="AE36" s="39">
        <v>3</v>
      </c>
      <c r="AF36" s="39">
        <v>12</v>
      </c>
      <c r="AG36" s="39">
        <v>3</v>
      </c>
      <c r="AH36" s="39">
        <v>5</v>
      </c>
      <c r="AI36" s="39">
        <v>1</v>
      </c>
      <c r="AJ36" s="39">
        <v>1</v>
      </c>
      <c r="AK36" s="39">
        <v>1</v>
      </c>
    </row>
    <row r="37" spans="1:37" s="41" customFormat="1" ht="11.25" x14ac:dyDescent="0.2">
      <c r="A37" s="5" t="s">
        <v>341</v>
      </c>
      <c r="B37" s="100">
        <v>341</v>
      </c>
      <c r="C37" s="5" t="s">
        <v>218</v>
      </c>
      <c r="D37" s="80" t="s">
        <v>134</v>
      </c>
      <c r="E37" s="39">
        <v>1865</v>
      </c>
      <c r="F37" s="39">
        <v>2765</v>
      </c>
      <c r="G37" s="39">
        <v>4630</v>
      </c>
      <c r="H37" s="39">
        <v>88</v>
      </c>
      <c r="I37" s="39">
        <v>96</v>
      </c>
      <c r="J37" s="39">
        <v>93</v>
      </c>
      <c r="K37" s="39">
        <v>7</v>
      </c>
      <c r="L37" s="39">
        <v>6</v>
      </c>
      <c r="M37" s="39">
        <v>7</v>
      </c>
      <c r="N37" s="39">
        <v>85</v>
      </c>
      <c r="O37" s="39">
        <v>94</v>
      </c>
      <c r="P37" s="39">
        <v>90</v>
      </c>
      <c r="Q37" s="39">
        <v>38</v>
      </c>
      <c r="R37" s="39">
        <v>24</v>
      </c>
      <c r="S37" s="39">
        <v>29</v>
      </c>
      <c r="T37" s="39">
        <v>44</v>
      </c>
      <c r="U37" s="39">
        <v>65</v>
      </c>
      <c r="V37" s="39">
        <v>56</v>
      </c>
      <c r="W37" s="39">
        <v>1</v>
      </c>
      <c r="X37" s="39">
        <v>4</v>
      </c>
      <c r="Y37" s="39">
        <v>3</v>
      </c>
      <c r="Z37" s="39">
        <v>2</v>
      </c>
      <c r="AA37" s="39">
        <v>1</v>
      </c>
      <c r="AB37" s="39">
        <v>1</v>
      </c>
      <c r="AC37" s="39">
        <v>3</v>
      </c>
      <c r="AD37" s="39">
        <v>2</v>
      </c>
      <c r="AE37" s="39">
        <v>3</v>
      </c>
      <c r="AF37" s="39">
        <v>11</v>
      </c>
      <c r="AG37" s="39">
        <v>3</v>
      </c>
      <c r="AH37" s="39">
        <v>7</v>
      </c>
      <c r="AI37" s="39">
        <v>1</v>
      </c>
      <c r="AJ37" s="39" t="s">
        <v>31</v>
      </c>
      <c r="AK37" s="39">
        <v>1</v>
      </c>
    </row>
    <row r="38" spans="1:37" s="41" customFormat="1" ht="11.25" x14ac:dyDescent="0.2">
      <c r="A38" s="5" t="s">
        <v>342</v>
      </c>
      <c r="B38" s="100">
        <v>352</v>
      </c>
      <c r="C38" s="5" t="s">
        <v>220</v>
      </c>
      <c r="D38" s="80" t="s">
        <v>134</v>
      </c>
      <c r="E38" s="39">
        <v>2380</v>
      </c>
      <c r="F38" s="39">
        <v>1995</v>
      </c>
      <c r="G38" s="39">
        <v>4375</v>
      </c>
      <c r="H38" s="39">
        <v>87</v>
      </c>
      <c r="I38" s="39">
        <v>94</v>
      </c>
      <c r="J38" s="39">
        <v>90</v>
      </c>
      <c r="K38" s="39">
        <v>4</v>
      </c>
      <c r="L38" s="39">
        <v>4</v>
      </c>
      <c r="M38" s="39">
        <v>4</v>
      </c>
      <c r="N38" s="39">
        <v>83</v>
      </c>
      <c r="O38" s="39">
        <v>91</v>
      </c>
      <c r="P38" s="39">
        <v>87</v>
      </c>
      <c r="Q38" s="39">
        <v>40</v>
      </c>
      <c r="R38" s="39">
        <v>28</v>
      </c>
      <c r="S38" s="39">
        <v>34</v>
      </c>
      <c r="T38" s="39">
        <v>12</v>
      </c>
      <c r="U38" s="39">
        <v>19</v>
      </c>
      <c r="V38" s="39">
        <v>15</v>
      </c>
      <c r="W38" s="39">
        <v>31</v>
      </c>
      <c r="X38" s="39">
        <v>44</v>
      </c>
      <c r="Y38" s="39">
        <v>37</v>
      </c>
      <c r="Z38" s="39" t="s">
        <v>31</v>
      </c>
      <c r="AA38" s="39">
        <v>1</v>
      </c>
      <c r="AB38" s="39">
        <v>1</v>
      </c>
      <c r="AC38" s="39">
        <v>3</v>
      </c>
      <c r="AD38" s="39">
        <v>2</v>
      </c>
      <c r="AE38" s="39">
        <v>3</v>
      </c>
      <c r="AF38" s="39">
        <v>12</v>
      </c>
      <c r="AG38" s="39">
        <v>5</v>
      </c>
      <c r="AH38" s="39">
        <v>9</v>
      </c>
      <c r="AI38" s="39">
        <v>1</v>
      </c>
      <c r="AJ38" s="39">
        <v>1</v>
      </c>
      <c r="AK38" s="39">
        <v>1</v>
      </c>
    </row>
    <row r="39" spans="1:37" s="41" customFormat="1" ht="11.25" x14ac:dyDescent="0.2">
      <c r="A39" s="101" t="s">
        <v>343</v>
      </c>
      <c r="B39" s="100">
        <v>353</v>
      </c>
      <c r="C39" s="5" t="s">
        <v>237</v>
      </c>
      <c r="D39" s="80" t="s">
        <v>134</v>
      </c>
      <c r="E39" s="39">
        <v>980</v>
      </c>
      <c r="F39" s="39">
        <v>1940</v>
      </c>
      <c r="G39" s="39">
        <v>2920</v>
      </c>
      <c r="H39" s="39">
        <v>88</v>
      </c>
      <c r="I39" s="39">
        <v>95</v>
      </c>
      <c r="J39" s="39">
        <v>92</v>
      </c>
      <c r="K39" s="39">
        <v>5</v>
      </c>
      <c r="L39" s="39">
        <v>6</v>
      </c>
      <c r="M39" s="39">
        <v>6</v>
      </c>
      <c r="N39" s="39">
        <v>85</v>
      </c>
      <c r="O39" s="39">
        <v>92</v>
      </c>
      <c r="P39" s="39">
        <v>89</v>
      </c>
      <c r="Q39" s="39">
        <v>48</v>
      </c>
      <c r="R39" s="39">
        <v>34</v>
      </c>
      <c r="S39" s="39">
        <v>39</v>
      </c>
      <c r="T39" s="39">
        <v>4</v>
      </c>
      <c r="U39" s="39">
        <v>20</v>
      </c>
      <c r="V39" s="39">
        <v>15</v>
      </c>
      <c r="W39" s="39">
        <v>32</v>
      </c>
      <c r="X39" s="39">
        <v>38</v>
      </c>
      <c r="Y39" s="39">
        <v>36</v>
      </c>
      <c r="Z39" s="39">
        <v>1</v>
      </c>
      <c r="AA39" s="39" t="s">
        <v>31</v>
      </c>
      <c r="AB39" s="39" t="s">
        <v>31</v>
      </c>
      <c r="AC39" s="39">
        <v>3</v>
      </c>
      <c r="AD39" s="39">
        <v>3</v>
      </c>
      <c r="AE39" s="39">
        <v>3</v>
      </c>
      <c r="AF39" s="39">
        <v>11</v>
      </c>
      <c r="AG39" s="39">
        <v>5</v>
      </c>
      <c r="AH39" s="39">
        <v>7</v>
      </c>
      <c r="AI39" s="39">
        <v>1</v>
      </c>
      <c r="AJ39" s="39">
        <v>1</v>
      </c>
      <c r="AK39" s="39">
        <v>1</v>
      </c>
    </row>
    <row r="40" spans="1:37" s="41" customFormat="1" ht="11.25" x14ac:dyDescent="0.2">
      <c r="A40" s="5" t="s">
        <v>344</v>
      </c>
      <c r="B40" s="100">
        <v>354</v>
      </c>
      <c r="C40" s="5" t="s">
        <v>247</v>
      </c>
      <c r="D40" s="80" t="s">
        <v>134</v>
      </c>
      <c r="E40" s="39">
        <v>910</v>
      </c>
      <c r="F40" s="39">
        <v>1455</v>
      </c>
      <c r="G40" s="39">
        <v>2370</v>
      </c>
      <c r="H40" s="39">
        <v>85</v>
      </c>
      <c r="I40" s="39">
        <v>96</v>
      </c>
      <c r="J40" s="39">
        <v>92</v>
      </c>
      <c r="K40" s="39">
        <v>5</v>
      </c>
      <c r="L40" s="39">
        <v>7</v>
      </c>
      <c r="M40" s="39">
        <v>6</v>
      </c>
      <c r="N40" s="39">
        <v>82</v>
      </c>
      <c r="O40" s="39">
        <v>92</v>
      </c>
      <c r="P40" s="39">
        <v>88</v>
      </c>
      <c r="Q40" s="39">
        <v>51</v>
      </c>
      <c r="R40" s="39">
        <v>46</v>
      </c>
      <c r="S40" s="39">
        <v>48</v>
      </c>
      <c r="T40" s="39">
        <v>8</v>
      </c>
      <c r="U40" s="39">
        <v>7</v>
      </c>
      <c r="V40" s="39">
        <v>7</v>
      </c>
      <c r="W40" s="39">
        <v>22</v>
      </c>
      <c r="X40" s="39">
        <v>39</v>
      </c>
      <c r="Y40" s="39">
        <v>32</v>
      </c>
      <c r="Z40" s="39">
        <v>1</v>
      </c>
      <c r="AA40" s="39" t="s">
        <v>31</v>
      </c>
      <c r="AB40" s="39">
        <v>1</v>
      </c>
      <c r="AC40" s="39">
        <v>3</v>
      </c>
      <c r="AD40" s="39">
        <v>3</v>
      </c>
      <c r="AE40" s="39">
        <v>3</v>
      </c>
      <c r="AF40" s="39">
        <v>14</v>
      </c>
      <c r="AG40" s="39">
        <v>4</v>
      </c>
      <c r="AH40" s="39">
        <v>8</v>
      </c>
      <c r="AI40" s="39">
        <v>1</v>
      </c>
      <c r="AJ40" s="39" t="s">
        <v>31</v>
      </c>
      <c r="AK40" s="39">
        <v>1</v>
      </c>
    </row>
    <row r="41" spans="1:37" s="41" customFormat="1" ht="11.25" x14ac:dyDescent="0.2">
      <c r="A41" s="5" t="s">
        <v>345</v>
      </c>
      <c r="B41" s="100">
        <v>355</v>
      </c>
      <c r="C41" s="5" t="s">
        <v>250</v>
      </c>
      <c r="D41" s="80" t="s">
        <v>134</v>
      </c>
      <c r="E41" s="39">
        <v>795</v>
      </c>
      <c r="F41" s="39">
        <v>1320</v>
      </c>
      <c r="G41" s="39">
        <v>2115</v>
      </c>
      <c r="H41" s="39">
        <v>88</v>
      </c>
      <c r="I41" s="39">
        <v>93</v>
      </c>
      <c r="J41" s="39">
        <v>91</v>
      </c>
      <c r="K41" s="39">
        <v>9</v>
      </c>
      <c r="L41" s="39">
        <v>10</v>
      </c>
      <c r="M41" s="39">
        <v>9</v>
      </c>
      <c r="N41" s="39">
        <v>80</v>
      </c>
      <c r="O41" s="39">
        <v>90</v>
      </c>
      <c r="P41" s="39">
        <v>86</v>
      </c>
      <c r="Q41" s="39">
        <v>70</v>
      </c>
      <c r="R41" s="39">
        <v>72</v>
      </c>
      <c r="S41" s="39">
        <v>71</v>
      </c>
      <c r="T41" s="39">
        <v>5</v>
      </c>
      <c r="U41" s="39">
        <v>4</v>
      </c>
      <c r="V41" s="39">
        <v>5</v>
      </c>
      <c r="W41" s="39">
        <v>4</v>
      </c>
      <c r="X41" s="39">
        <v>13</v>
      </c>
      <c r="Y41" s="39">
        <v>10</v>
      </c>
      <c r="Z41" s="39">
        <v>1</v>
      </c>
      <c r="AA41" s="39" t="s">
        <v>31</v>
      </c>
      <c r="AB41" s="39">
        <v>1</v>
      </c>
      <c r="AC41" s="39">
        <v>7</v>
      </c>
      <c r="AD41" s="39">
        <v>3</v>
      </c>
      <c r="AE41" s="39">
        <v>5</v>
      </c>
      <c r="AF41" s="39">
        <v>12</v>
      </c>
      <c r="AG41" s="39">
        <v>5</v>
      </c>
      <c r="AH41" s="39">
        <v>8</v>
      </c>
      <c r="AI41" s="39" t="s">
        <v>31</v>
      </c>
      <c r="AJ41" s="39">
        <v>2</v>
      </c>
      <c r="AK41" s="39">
        <v>1</v>
      </c>
    </row>
    <row r="42" spans="1:37" s="41" customFormat="1" ht="11.25" x14ac:dyDescent="0.2">
      <c r="A42" s="5" t="s">
        <v>346</v>
      </c>
      <c r="B42" s="100">
        <v>343</v>
      </c>
      <c r="C42" s="5" t="s">
        <v>252</v>
      </c>
      <c r="D42" s="80" t="s">
        <v>134</v>
      </c>
      <c r="E42" s="39">
        <v>885</v>
      </c>
      <c r="F42" s="39">
        <v>2365</v>
      </c>
      <c r="G42" s="39">
        <v>3250</v>
      </c>
      <c r="H42" s="39">
        <v>85</v>
      </c>
      <c r="I42" s="39">
        <v>96</v>
      </c>
      <c r="J42" s="39">
        <v>93</v>
      </c>
      <c r="K42" s="39">
        <v>7</v>
      </c>
      <c r="L42" s="39">
        <v>7</v>
      </c>
      <c r="M42" s="39">
        <v>7</v>
      </c>
      <c r="N42" s="39">
        <v>80</v>
      </c>
      <c r="O42" s="39">
        <v>94</v>
      </c>
      <c r="P42" s="39">
        <v>90</v>
      </c>
      <c r="Q42" s="39">
        <v>45</v>
      </c>
      <c r="R42" s="39">
        <v>33</v>
      </c>
      <c r="S42" s="39">
        <v>36</v>
      </c>
      <c r="T42" s="39">
        <v>28</v>
      </c>
      <c r="U42" s="39">
        <v>47</v>
      </c>
      <c r="V42" s="39">
        <v>42</v>
      </c>
      <c r="W42" s="39">
        <v>6</v>
      </c>
      <c r="X42" s="39">
        <v>14</v>
      </c>
      <c r="Y42" s="39">
        <v>12</v>
      </c>
      <c r="Z42" s="39">
        <v>1</v>
      </c>
      <c r="AA42" s="39">
        <v>1</v>
      </c>
      <c r="AB42" s="39">
        <v>1</v>
      </c>
      <c r="AC42" s="39">
        <v>5</v>
      </c>
      <c r="AD42" s="39">
        <v>2</v>
      </c>
      <c r="AE42" s="39">
        <v>3</v>
      </c>
      <c r="AF42" s="39">
        <v>13</v>
      </c>
      <c r="AG42" s="39">
        <v>3</v>
      </c>
      <c r="AH42" s="39">
        <v>6</v>
      </c>
      <c r="AI42" s="39">
        <v>2</v>
      </c>
      <c r="AJ42" s="39" t="s">
        <v>31</v>
      </c>
      <c r="AK42" s="39">
        <v>1</v>
      </c>
    </row>
    <row r="43" spans="1:37" s="41" customFormat="1" ht="11.25" x14ac:dyDescent="0.2">
      <c r="A43" s="101" t="s">
        <v>347</v>
      </c>
      <c r="B43" s="100">
        <v>342</v>
      </c>
      <c r="C43" s="5" t="s">
        <v>263</v>
      </c>
      <c r="D43" s="80" t="s">
        <v>134</v>
      </c>
      <c r="E43" s="39">
        <v>530</v>
      </c>
      <c r="F43" s="39">
        <v>1245</v>
      </c>
      <c r="G43" s="39">
        <v>1775</v>
      </c>
      <c r="H43" s="39">
        <v>87</v>
      </c>
      <c r="I43" s="39">
        <v>96</v>
      </c>
      <c r="J43" s="39">
        <v>93</v>
      </c>
      <c r="K43" s="39">
        <v>5</v>
      </c>
      <c r="L43" s="39">
        <v>8</v>
      </c>
      <c r="M43" s="39">
        <v>7</v>
      </c>
      <c r="N43" s="39">
        <v>82</v>
      </c>
      <c r="O43" s="39">
        <v>94</v>
      </c>
      <c r="P43" s="39">
        <v>90</v>
      </c>
      <c r="Q43" s="39">
        <v>47</v>
      </c>
      <c r="R43" s="39">
        <v>30</v>
      </c>
      <c r="S43" s="39">
        <v>35</v>
      </c>
      <c r="T43" s="39">
        <v>21</v>
      </c>
      <c r="U43" s="39">
        <v>31</v>
      </c>
      <c r="V43" s="39">
        <v>28</v>
      </c>
      <c r="W43" s="39">
        <v>12</v>
      </c>
      <c r="X43" s="39">
        <v>31</v>
      </c>
      <c r="Y43" s="39">
        <v>26</v>
      </c>
      <c r="Z43" s="39">
        <v>1</v>
      </c>
      <c r="AA43" s="39">
        <v>1</v>
      </c>
      <c r="AB43" s="39">
        <v>1</v>
      </c>
      <c r="AC43" s="39">
        <v>5</v>
      </c>
      <c r="AD43" s="39">
        <v>2</v>
      </c>
      <c r="AE43" s="39">
        <v>3</v>
      </c>
      <c r="AF43" s="39">
        <v>12</v>
      </c>
      <c r="AG43" s="39">
        <v>4</v>
      </c>
      <c r="AH43" s="39">
        <v>7</v>
      </c>
      <c r="AI43" s="39">
        <v>1</v>
      </c>
      <c r="AJ43" s="39">
        <v>0</v>
      </c>
      <c r="AK43" s="39" t="s">
        <v>31</v>
      </c>
    </row>
    <row r="44" spans="1:37" s="41" customFormat="1" ht="11.25" x14ac:dyDescent="0.2">
      <c r="A44" s="5" t="s">
        <v>348</v>
      </c>
      <c r="B44" s="100">
        <v>356</v>
      </c>
      <c r="C44" s="5" t="s">
        <v>265</v>
      </c>
      <c r="D44" s="80" t="s">
        <v>134</v>
      </c>
      <c r="E44" s="39">
        <v>615</v>
      </c>
      <c r="F44" s="39">
        <v>2185</v>
      </c>
      <c r="G44" s="39">
        <v>2800</v>
      </c>
      <c r="H44" s="39">
        <v>88</v>
      </c>
      <c r="I44" s="39">
        <v>96</v>
      </c>
      <c r="J44" s="39">
        <v>94</v>
      </c>
      <c r="K44" s="39">
        <v>7</v>
      </c>
      <c r="L44" s="39">
        <v>7</v>
      </c>
      <c r="M44" s="39">
        <v>7</v>
      </c>
      <c r="N44" s="39">
        <v>82</v>
      </c>
      <c r="O44" s="39">
        <v>93</v>
      </c>
      <c r="P44" s="39">
        <v>91</v>
      </c>
      <c r="Q44" s="39">
        <v>42</v>
      </c>
      <c r="R44" s="39">
        <v>22</v>
      </c>
      <c r="S44" s="39">
        <v>26</v>
      </c>
      <c r="T44" s="39">
        <v>5</v>
      </c>
      <c r="U44" s="39">
        <v>10</v>
      </c>
      <c r="V44" s="39">
        <v>9</v>
      </c>
      <c r="W44" s="39">
        <v>34</v>
      </c>
      <c r="X44" s="39">
        <v>61</v>
      </c>
      <c r="Y44" s="39">
        <v>55</v>
      </c>
      <c r="Z44" s="39">
        <v>1</v>
      </c>
      <c r="AA44" s="39" t="s">
        <v>31</v>
      </c>
      <c r="AB44" s="39">
        <v>1</v>
      </c>
      <c r="AC44" s="39">
        <v>6</v>
      </c>
      <c r="AD44" s="39">
        <v>3</v>
      </c>
      <c r="AE44" s="39">
        <v>3</v>
      </c>
      <c r="AF44" s="39">
        <v>12</v>
      </c>
      <c r="AG44" s="39">
        <v>4</v>
      </c>
      <c r="AH44" s="39">
        <v>5</v>
      </c>
      <c r="AI44" s="39" t="s">
        <v>31</v>
      </c>
      <c r="AJ44" s="39" t="s">
        <v>31</v>
      </c>
      <c r="AK44" s="39" t="s">
        <v>31</v>
      </c>
    </row>
    <row r="45" spans="1:37" s="41" customFormat="1" ht="11.25" x14ac:dyDescent="0.2">
      <c r="A45" s="5" t="s">
        <v>349</v>
      </c>
      <c r="B45" s="100">
        <v>357</v>
      </c>
      <c r="C45" s="5" t="s">
        <v>273</v>
      </c>
      <c r="D45" s="80" t="s">
        <v>134</v>
      </c>
      <c r="E45" s="39">
        <v>865</v>
      </c>
      <c r="F45" s="39">
        <v>1795</v>
      </c>
      <c r="G45" s="39">
        <v>2660</v>
      </c>
      <c r="H45" s="39">
        <v>88</v>
      </c>
      <c r="I45" s="39">
        <v>95</v>
      </c>
      <c r="J45" s="39">
        <v>93</v>
      </c>
      <c r="K45" s="39">
        <v>6</v>
      </c>
      <c r="L45" s="39">
        <v>8</v>
      </c>
      <c r="M45" s="39">
        <v>8</v>
      </c>
      <c r="N45" s="39">
        <v>85</v>
      </c>
      <c r="O45" s="39">
        <v>91</v>
      </c>
      <c r="P45" s="39">
        <v>89</v>
      </c>
      <c r="Q45" s="39">
        <v>55</v>
      </c>
      <c r="R45" s="39">
        <v>35</v>
      </c>
      <c r="S45" s="39">
        <v>41</v>
      </c>
      <c r="T45" s="39">
        <v>3</v>
      </c>
      <c r="U45" s="39">
        <v>10</v>
      </c>
      <c r="V45" s="39">
        <v>8</v>
      </c>
      <c r="W45" s="39">
        <v>26</v>
      </c>
      <c r="X45" s="39">
        <v>46</v>
      </c>
      <c r="Y45" s="39">
        <v>39</v>
      </c>
      <c r="Z45" s="39" t="s">
        <v>31</v>
      </c>
      <c r="AA45" s="39" t="s">
        <v>31</v>
      </c>
      <c r="AB45" s="39" t="s">
        <v>31</v>
      </c>
      <c r="AC45" s="39">
        <v>3</v>
      </c>
      <c r="AD45" s="39">
        <v>4</v>
      </c>
      <c r="AE45" s="39">
        <v>4</v>
      </c>
      <c r="AF45" s="39">
        <v>12</v>
      </c>
      <c r="AG45" s="39">
        <v>5</v>
      </c>
      <c r="AH45" s="39">
        <v>7</v>
      </c>
      <c r="AI45" s="39">
        <v>1</v>
      </c>
      <c r="AJ45" s="39" t="s">
        <v>31</v>
      </c>
      <c r="AK45" s="39" t="s">
        <v>31</v>
      </c>
    </row>
    <row r="46" spans="1:37" s="41" customFormat="1" ht="11.25" x14ac:dyDescent="0.2">
      <c r="A46" s="5" t="s">
        <v>350</v>
      </c>
      <c r="B46" s="100">
        <v>358</v>
      </c>
      <c r="C46" s="5" t="s">
        <v>278</v>
      </c>
      <c r="D46" s="80" t="s">
        <v>134</v>
      </c>
      <c r="E46" s="39">
        <v>565</v>
      </c>
      <c r="F46" s="39">
        <v>2315</v>
      </c>
      <c r="G46" s="39">
        <v>2880</v>
      </c>
      <c r="H46" s="39">
        <v>89</v>
      </c>
      <c r="I46" s="39">
        <v>97</v>
      </c>
      <c r="J46" s="39">
        <v>96</v>
      </c>
      <c r="K46" s="39">
        <v>9</v>
      </c>
      <c r="L46" s="39">
        <v>5</v>
      </c>
      <c r="M46" s="39">
        <v>5</v>
      </c>
      <c r="N46" s="39">
        <v>84</v>
      </c>
      <c r="O46" s="39">
        <v>96</v>
      </c>
      <c r="P46" s="39">
        <v>93</v>
      </c>
      <c r="Q46" s="39">
        <v>51</v>
      </c>
      <c r="R46" s="39">
        <v>29</v>
      </c>
      <c r="S46" s="39">
        <v>33</v>
      </c>
      <c r="T46" s="39">
        <v>21</v>
      </c>
      <c r="U46" s="39">
        <v>51</v>
      </c>
      <c r="V46" s="39">
        <v>45</v>
      </c>
      <c r="W46" s="39">
        <v>13</v>
      </c>
      <c r="X46" s="39">
        <v>15</v>
      </c>
      <c r="Y46" s="39">
        <v>15</v>
      </c>
      <c r="Z46" s="39">
        <v>0</v>
      </c>
      <c r="AA46" s="39">
        <v>1</v>
      </c>
      <c r="AB46" s="39">
        <v>1</v>
      </c>
      <c r="AC46" s="39">
        <v>5</v>
      </c>
      <c r="AD46" s="39">
        <v>2</v>
      </c>
      <c r="AE46" s="39">
        <v>2</v>
      </c>
      <c r="AF46" s="39">
        <v>9</v>
      </c>
      <c r="AG46" s="39">
        <v>2</v>
      </c>
      <c r="AH46" s="39">
        <v>4</v>
      </c>
      <c r="AI46" s="39">
        <v>1</v>
      </c>
      <c r="AJ46" s="39">
        <v>1</v>
      </c>
      <c r="AK46" s="39">
        <v>1</v>
      </c>
    </row>
    <row r="47" spans="1:37" s="41" customFormat="1" ht="11.25" x14ac:dyDescent="0.2">
      <c r="A47" s="5" t="s">
        <v>351</v>
      </c>
      <c r="B47" s="100">
        <v>877</v>
      </c>
      <c r="C47" s="5" t="s">
        <v>283</v>
      </c>
      <c r="D47" s="80" t="s">
        <v>134</v>
      </c>
      <c r="E47" s="39">
        <v>460</v>
      </c>
      <c r="F47" s="39">
        <v>1900</v>
      </c>
      <c r="G47" s="39">
        <v>2360</v>
      </c>
      <c r="H47" s="39">
        <v>87</v>
      </c>
      <c r="I47" s="39">
        <v>96</v>
      </c>
      <c r="J47" s="39">
        <v>95</v>
      </c>
      <c r="K47" s="39">
        <v>5</v>
      </c>
      <c r="L47" s="39">
        <v>6</v>
      </c>
      <c r="M47" s="39">
        <v>6</v>
      </c>
      <c r="N47" s="39">
        <v>79</v>
      </c>
      <c r="O47" s="39">
        <v>93</v>
      </c>
      <c r="P47" s="39">
        <v>90</v>
      </c>
      <c r="Q47" s="39">
        <v>46</v>
      </c>
      <c r="R47" s="39">
        <v>21</v>
      </c>
      <c r="S47" s="39">
        <v>26</v>
      </c>
      <c r="T47" s="39">
        <v>13</v>
      </c>
      <c r="U47" s="39">
        <v>29</v>
      </c>
      <c r="V47" s="39">
        <v>26</v>
      </c>
      <c r="W47" s="39">
        <v>20</v>
      </c>
      <c r="X47" s="39">
        <v>42</v>
      </c>
      <c r="Y47" s="39">
        <v>38</v>
      </c>
      <c r="Z47" s="39">
        <v>1</v>
      </c>
      <c r="AA47" s="39">
        <v>1</v>
      </c>
      <c r="AB47" s="39">
        <v>1</v>
      </c>
      <c r="AC47" s="39">
        <v>8</v>
      </c>
      <c r="AD47" s="39">
        <v>3</v>
      </c>
      <c r="AE47" s="39">
        <v>4</v>
      </c>
      <c r="AF47" s="39" t="s">
        <v>20</v>
      </c>
      <c r="AG47" s="39" t="s">
        <v>20</v>
      </c>
      <c r="AH47" s="39">
        <v>5</v>
      </c>
      <c r="AI47" s="39" t="s">
        <v>20</v>
      </c>
      <c r="AJ47" s="39" t="s">
        <v>20</v>
      </c>
      <c r="AK47" s="39" t="s">
        <v>31</v>
      </c>
    </row>
    <row r="48" spans="1:37" s="41" customFormat="1" ht="11.25" x14ac:dyDescent="0.2">
      <c r="A48" s="5" t="s">
        <v>352</v>
      </c>
      <c r="B48" s="100">
        <v>359</v>
      </c>
      <c r="C48" s="5" t="s">
        <v>288</v>
      </c>
      <c r="D48" s="80" t="s">
        <v>134</v>
      </c>
      <c r="E48" s="39">
        <v>845</v>
      </c>
      <c r="F48" s="39">
        <v>2645</v>
      </c>
      <c r="G48" s="39">
        <v>3490</v>
      </c>
      <c r="H48" s="39">
        <v>86</v>
      </c>
      <c r="I48" s="39">
        <v>95</v>
      </c>
      <c r="J48" s="39">
        <v>93</v>
      </c>
      <c r="K48" s="39">
        <v>7</v>
      </c>
      <c r="L48" s="39">
        <v>11</v>
      </c>
      <c r="M48" s="39">
        <v>10</v>
      </c>
      <c r="N48" s="39">
        <v>80</v>
      </c>
      <c r="O48" s="39">
        <v>91</v>
      </c>
      <c r="P48" s="39">
        <v>88</v>
      </c>
      <c r="Q48" s="39">
        <v>57</v>
      </c>
      <c r="R48" s="39">
        <v>42</v>
      </c>
      <c r="S48" s="39">
        <v>45</v>
      </c>
      <c r="T48" s="39">
        <v>7</v>
      </c>
      <c r="U48" s="39">
        <v>10</v>
      </c>
      <c r="V48" s="39">
        <v>9</v>
      </c>
      <c r="W48" s="39">
        <v>15</v>
      </c>
      <c r="X48" s="39">
        <v>39</v>
      </c>
      <c r="Y48" s="39">
        <v>33</v>
      </c>
      <c r="Z48" s="39" t="s">
        <v>31</v>
      </c>
      <c r="AA48" s="39" t="s">
        <v>31</v>
      </c>
      <c r="AB48" s="39" t="s">
        <v>31</v>
      </c>
      <c r="AC48" s="39">
        <v>6</v>
      </c>
      <c r="AD48" s="39">
        <v>4</v>
      </c>
      <c r="AE48" s="39">
        <v>4</v>
      </c>
      <c r="AF48" s="39">
        <v>13</v>
      </c>
      <c r="AG48" s="39">
        <v>4</v>
      </c>
      <c r="AH48" s="39">
        <v>7</v>
      </c>
      <c r="AI48" s="39">
        <v>1</v>
      </c>
      <c r="AJ48" s="39" t="s">
        <v>31</v>
      </c>
      <c r="AK48" s="39">
        <v>1</v>
      </c>
    </row>
    <row r="49" spans="1:37" s="41" customFormat="1" ht="11.25" x14ac:dyDescent="0.2">
      <c r="A49" s="5" t="s">
        <v>353</v>
      </c>
      <c r="B49" s="100">
        <v>344</v>
      </c>
      <c r="C49" s="5" t="s">
        <v>291</v>
      </c>
      <c r="D49" s="80" t="s">
        <v>134</v>
      </c>
      <c r="E49" s="39">
        <v>1130</v>
      </c>
      <c r="F49" s="39">
        <v>2380</v>
      </c>
      <c r="G49" s="39">
        <v>3510</v>
      </c>
      <c r="H49" s="39">
        <v>89</v>
      </c>
      <c r="I49" s="39">
        <v>97</v>
      </c>
      <c r="J49" s="39">
        <v>94</v>
      </c>
      <c r="K49" s="39">
        <v>5</v>
      </c>
      <c r="L49" s="39">
        <v>5</v>
      </c>
      <c r="M49" s="39">
        <v>5</v>
      </c>
      <c r="N49" s="39">
        <v>85</v>
      </c>
      <c r="O49" s="39">
        <v>96</v>
      </c>
      <c r="P49" s="39">
        <v>92</v>
      </c>
      <c r="Q49" s="39">
        <v>34</v>
      </c>
      <c r="R49" s="39">
        <v>15</v>
      </c>
      <c r="S49" s="39">
        <v>21</v>
      </c>
      <c r="T49" s="39">
        <v>37</v>
      </c>
      <c r="U49" s="39">
        <v>66</v>
      </c>
      <c r="V49" s="39">
        <v>57</v>
      </c>
      <c r="W49" s="39">
        <v>13</v>
      </c>
      <c r="X49" s="39">
        <v>13</v>
      </c>
      <c r="Y49" s="39">
        <v>13</v>
      </c>
      <c r="Z49" s="39">
        <v>1</v>
      </c>
      <c r="AA49" s="39">
        <v>1</v>
      </c>
      <c r="AB49" s="39">
        <v>1</v>
      </c>
      <c r="AC49" s="39">
        <v>4</v>
      </c>
      <c r="AD49" s="39">
        <v>1</v>
      </c>
      <c r="AE49" s="39">
        <v>2</v>
      </c>
      <c r="AF49" s="39">
        <v>10</v>
      </c>
      <c r="AG49" s="39">
        <v>3</v>
      </c>
      <c r="AH49" s="39">
        <v>5</v>
      </c>
      <c r="AI49" s="39" t="s">
        <v>31</v>
      </c>
      <c r="AJ49" s="39" t="s">
        <v>31</v>
      </c>
      <c r="AK49" s="39" t="s">
        <v>31</v>
      </c>
    </row>
    <row r="50" spans="1:37" s="41" customFormat="1" ht="11.25" x14ac:dyDescent="0.2">
      <c r="A50" s="5"/>
      <c r="B50" s="100"/>
      <c r="C50" s="5"/>
      <c r="D50" s="80"/>
      <c r="E50" s="39" t="s">
        <v>487</v>
      </c>
      <c r="F50" s="39" t="s">
        <v>487</v>
      </c>
      <c r="G50" s="39" t="s">
        <v>487</v>
      </c>
      <c r="H50" s="39" t="s">
        <v>487</v>
      </c>
      <c r="I50" s="39" t="s">
        <v>487</v>
      </c>
      <c r="J50" s="39" t="s">
        <v>487</v>
      </c>
      <c r="K50" s="39" t="s">
        <v>487</v>
      </c>
      <c r="L50" s="39" t="s">
        <v>487</v>
      </c>
      <c r="M50" s="39" t="s">
        <v>487</v>
      </c>
      <c r="N50" s="39" t="s">
        <v>487</v>
      </c>
      <c r="O50" s="39" t="s">
        <v>487</v>
      </c>
      <c r="P50" s="39" t="s">
        <v>487</v>
      </c>
      <c r="Q50" s="39" t="s">
        <v>487</v>
      </c>
      <c r="R50" s="39" t="s">
        <v>487</v>
      </c>
      <c r="S50" s="39" t="s">
        <v>487</v>
      </c>
      <c r="T50" s="39" t="s">
        <v>487</v>
      </c>
      <c r="U50" s="39" t="s">
        <v>487</v>
      </c>
      <c r="V50" s="39" t="s">
        <v>487</v>
      </c>
      <c r="W50" s="39" t="s">
        <v>487</v>
      </c>
      <c r="X50" s="39" t="s">
        <v>487</v>
      </c>
      <c r="Y50" s="39" t="s">
        <v>487</v>
      </c>
      <c r="Z50" s="39" t="s">
        <v>487</v>
      </c>
      <c r="AA50" s="39" t="s">
        <v>487</v>
      </c>
      <c r="AB50" s="39" t="s">
        <v>487</v>
      </c>
      <c r="AC50" s="39" t="s">
        <v>487</v>
      </c>
      <c r="AD50" s="39" t="s">
        <v>487</v>
      </c>
      <c r="AE50" s="39" t="s">
        <v>487</v>
      </c>
      <c r="AF50" s="39" t="s">
        <v>487</v>
      </c>
      <c r="AG50" s="39" t="s">
        <v>487</v>
      </c>
      <c r="AH50" s="39" t="s">
        <v>487</v>
      </c>
      <c r="AI50" s="39" t="s">
        <v>487</v>
      </c>
      <c r="AJ50" s="39" t="s">
        <v>487</v>
      </c>
      <c r="AK50" s="39" t="s">
        <v>487</v>
      </c>
    </row>
    <row r="51" spans="1:37" s="48" customFormat="1" ht="11.25" x14ac:dyDescent="0.2">
      <c r="A51" s="98" t="s">
        <v>354</v>
      </c>
      <c r="B51" s="86" t="s">
        <v>355</v>
      </c>
      <c r="C51" s="92" t="s">
        <v>118</v>
      </c>
      <c r="D51" s="93"/>
      <c r="E51" s="108">
        <v>15385</v>
      </c>
      <c r="F51" s="108">
        <v>40865</v>
      </c>
      <c r="G51" s="108">
        <v>56250</v>
      </c>
      <c r="H51" s="108">
        <v>86</v>
      </c>
      <c r="I51" s="108">
        <v>96</v>
      </c>
      <c r="J51" s="108">
        <v>93</v>
      </c>
      <c r="K51" s="108">
        <v>6</v>
      </c>
      <c r="L51" s="108">
        <v>8</v>
      </c>
      <c r="M51" s="108">
        <v>8</v>
      </c>
      <c r="N51" s="108">
        <v>82</v>
      </c>
      <c r="O51" s="108">
        <v>93</v>
      </c>
      <c r="P51" s="108">
        <v>90</v>
      </c>
      <c r="Q51" s="108">
        <v>46</v>
      </c>
      <c r="R51" s="108">
        <v>35</v>
      </c>
      <c r="S51" s="108">
        <v>38</v>
      </c>
      <c r="T51" s="108">
        <v>23</v>
      </c>
      <c r="U51" s="108">
        <v>40</v>
      </c>
      <c r="V51" s="108">
        <v>36</v>
      </c>
      <c r="W51" s="108">
        <v>11</v>
      </c>
      <c r="X51" s="108">
        <v>17</v>
      </c>
      <c r="Y51" s="108">
        <v>15</v>
      </c>
      <c r="Z51" s="108">
        <v>1</v>
      </c>
      <c r="AA51" s="108">
        <v>1</v>
      </c>
      <c r="AB51" s="108">
        <v>1</v>
      </c>
      <c r="AC51" s="108">
        <v>4</v>
      </c>
      <c r="AD51" s="108">
        <v>3</v>
      </c>
      <c r="AE51" s="108">
        <v>3</v>
      </c>
      <c r="AF51" s="108">
        <v>13</v>
      </c>
      <c r="AG51" s="108">
        <v>4</v>
      </c>
      <c r="AH51" s="108">
        <v>6</v>
      </c>
      <c r="AI51" s="108">
        <v>1</v>
      </c>
      <c r="AJ51" s="108" t="s">
        <v>31</v>
      </c>
      <c r="AK51" s="108">
        <v>1</v>
      </c>
    </row>
    <row r="52" spans="1:37" s="41" customFormat="1" ht="11.25" x14ac:dyDescent="0.2">
      <c r="A52" s="95"/>
      <c r="B52" s="100"/>
      <c r="C52" s="96"/>
      <c r="D52" s="80"/>
      <c r="E52" s="39" t="s">
        <v>487</v>
      </c>
      <c r="F52" s="39" t="s">
        <v>487</v>
      </c>
      <c r="G52" s="39" t="s">
        <v>487</v>
      </c>
      <c r="H52" s="39" t="s">
        <v>487</v>
      </c>
      <c r="I52" s="39" t="s">
        <v>487</v>
      </c>
      <c r="J52" s="39" t="s">
        <v>487</v>
      </c>
      <c r="K52" s="39" t="s">
        <v>487</v>
      </c>
      <c r="L52" s="39" t="s">
        <v>487</v>
      </c>
      <c r="M52" s="39" t="s">
        <v>487</v>
      </c>
      <c r="N52" s="39" t="s">
        <v>487</v>
      </c>
      <c r="O52" s="39" t="s">
        <v>487</v>
      </c>
      <c r="P52" s="39" t="s">
        <v>487</v>
      </c>
      <c r="Q52" s="39" t="s">
        <v>487</v>
      </c>
      <c r="R52" s="39" t="s">
        <v>487</v>
      </c>
      <c r="S52" s="39" t="s">
        <v>487</v>
      </c>
      <c r="T52" s="39" t="s">
        <v>487</v>
      </c>
      <c r="U52" s="39" t="s">
        <v>487</v>
      </c>
      <c r="V52" s="39" t="s">
        <v>487</v>
      </c>
      <c r="W52" s="39" t="s">
        <v>487</v>
      </c>
      <c r="X52" s="39" t="s">
        <v>487</v>
      </c>
      <c r="Y52" s="39" t="s">
        <v>487</v>
      </c>
      <c r="Z52" s="39" t="s">
        <v>487</v>
      </c>
      <c r="AA52" s="39" t="s">
        <v>487</v>
      </c>
      <c r="AB52" s="39" t="s">
        <v>487</v>
      </c>
      <c r="AC52" s="39" t="s">
        <v>487</v>
      </c>
      <c r="AD52" s="39" t="s">
        <v>487</v>
      </c>
      <c r="AE52" s="39" t="s">
        <v>487</v>
      </c>
      <c r="AF52" s="39" t="s">
        <v>487</v>
      </c>
      <c r="AG52" s="39" t="s">
        <v>487</v>
      </c>
      <c r="AH52" s="39" t="s">
        <v>487</v>
      </c>
      <c r="AI52" s="39" t="s">
        <v>487</v>
      </c>
      <c r="AJ52" s="39" t="s">
        <v>487</v>
      </c>
      <c r="AK52" s="39" t="s">
        <v>487</v>
      </c>
    </row>
    <row r="53" spans="1:37" s="41" customFormat="1" ht="11.25" x14ac:dyDescent="0.2">
      <c r="A53" s="5" t="s">
        <v>356</v>
      </c>
      <c r="B53" s="100">
        <v>370</v>
      </c>
      <c r="C53" s="5" t="s">
        <v>117</v>
      </c>
      <c r="D53" s="80" t="s">
        <v>118</v>
      </c>
      <c r="E53" s="39">
        <v>735</v>
      </c>
      <c r="F53" s="39">
        <v>1610</v>
      </c>
      <c r="G53" s="39">
        <v>2345</v>
      </c>
      <c r="H53" s="39">
        <v>86</v>
      </c>
      <c r="I53" s="39">
        <v>95</v>
      </c>
      <c r="J53" s="39">
        <v>92</v>
      </c>
      <c r="K53" s="39">
        <v>9</v>
      </c>
      <c r="L53" s="39">
        <v>13</v>
      </c>
      <c r="M53" s="39">
        <v>12</v>
      </c>
      <c r="N53" s="39">
        <v>81</v>
      </c>
      <c r="O53" s="39">
        <v>90</v>
      </c>
      <c r="P53" s="39">
        <v>87</v>
      </c>
      <c r="Q53" s="39">
        <v>74</v>
      </c>
      <c r="R53" s="39">
        <v>71</v>
      </c>
      <c r="S53" s="39">
        <v>72</v>
      </c>
      <c r="T53" s="39">
        <v>4</v>
      </c>
      <c r="U53" s="39">
        <v>13</v>
      </c>
      <c r="V53" s="39">
        <v>10</v>
      </c>
      <c r="W53" s="39" t="s">
        <v>20</v>
      </c>
      <c r="X53" s="39" t="s">
        <v>20</v>
      </c>
      <c r="Y53" s="39" t="s">
        <v>20</v>
      </c>
      <c r="Z53" s="39" t="s">
        <v>20</v>
      </c>
      <c r="AA53" s="39" t="s">
        <v>20</v>
      </c>
      <c r="AB53" s="39" t="s">
        <v>20</v>
      </c>
      <c r="AC53" s="39">
        <v>5</v>
      </c>
      <c r="AD53" s="39">
        <v>5</v>
      </c>
      <c r="AE53" s="39">
        <v>5</v>
      </c>
      <c r="AF53" s="39">
        <v>13</v>
      </c>
      <c r="AG53" s="39">
        <v>4</v>
      </c>
      <c r="AH53" s="39">
        <v>7</v>
      </c>
      <c r="AI53" s="39">
        <v>2</v>
      </c>
      <c r="AJ53" s="39" t="s">
        <v>31</v>
      </c>
      <c r="AK53" s="39">
        <v>1</v>
      </c>
    </row>
    <row r="54" spans="1:37" s="41" customFormat="1" ht="11.25" x14ac:dyDescent="0.2">
      <c r="A54" s="5" t="s">
        <v>357</v>
      </c>
      <c r="B54" s="100">
        <v>380</v>
      </c>
      <c r="C54" s="5" t="s">
        <v>141</v>
      </c>
      <c r="D54" s="80" t="s">
        <v>118</v>
      </c>
      <c r="E54" s="39">
        <v>2125</v>
      </c>
      <c r="F54" s="39">
        <v>3600</v>
      </c>
      <c r="G54" s="39">
        <v>5725</v>
      </c>
      <c r="H54" s="39">
        <v>84</v>
      </c>
      <c r="I54" s="39">
        <v>94</v>
      </c>
      <c r="J54" s="39">
        <v>91</v>
      </c>
      <c r="K54" s="39">
        <v>3</v>
      </c>
      <c r="L54" s="39">
        <v>6</v>
      </c>
      <c r="M54" s="39">
        <v>5</v>
      </c>
      <c r="N54" s="39">
        <v>82</v>
      </c>
      <c r="O54" s="39">
        <v>92</v>
      </c>
      <c r="P54" s="39">
        <v>88</v>
      </c>
      <c r="Q54" s="39">
        <v>34</v>
      </c>
      <c r="R54" s="39">
        <v>30</v>
      </c>
      <c r="S54" s="39">
        <v>31</v>
      </c>
      <c r="T54" s="39">
        <v>46</v>
      </c>
      <c r="U54" s="39">
        <v>60</v>
      </c>
      <c r="V54" s="39">
        <v>55</v>
      </c>
      <c r="W54" s="39">
        <v>1</v>
      </c>
      <c r="X54" s="39">
        <v>1</v>
      </c>
      <c r="Y54" s="39">
        <v>1</v>
      </c>
      <c r="Z54" s="39">
        <v>1</v>
      </c>
      <c r="AA54" s="39">
        <v>1</v>
      </c>
      <c r="AB54" s="39">
        <v>1</v>
      </c>
      <c r="AC54" s="39">
        <v>3</v>
      </c>
      <c r="AD54" s="39">
        <v>2</v>
      </c>
      <c r="AE54" s="39">
        <v>2</v>
      </c>
      <c r="AF54" s="39">
        <v>14</v>
      </c>
      <c r="AG54" s="39">
        <v>5</v>
      </c>
      <c r="AH54" s="39">
        <v>8</v>
      </c>
      <c r="AI54" s="39">
        <v>2</v>
      </c>
      <c r="AJ54" s="39">
        <v>1</v>
      </c>
      <c r="AK54" s="39">
        <v>1</v>
      </c>
    </row>
    <row r="55" spans="1:37" s="41" customFormat="1" ht="11.25" x14ac:dyDescent="0.2">
      <c r="A55" s="5" t="s">
        <v>358</v>
      </c>
      <c r="B55" s="100">
        <v>381</v>
      </c>
      <c r="C55" s="5" t="s">
        <v>152</v>
      </c>
      <c r="D55" s="80" t="s">
        <v>118</v>
      </c>
      <c r="E55" s="39">
        <v>625</v>
      </c>
      <c r="F55" s="39">
        <v>1945</v>
      </c>
      <c r="G55" s="39">
        <v>2570</v>
      </c>
      <c r="H55" s="39">
        <v>93</v>
      </c>
      <c r="I55" s="39">
        <v>96</v>
      </c>
      <c r="J55" s="39">
        <v>95</v>
      </c>
      <c r="K55" s="39">
        <v>5</v>
      </c>
      <c r="L55" s="39">
        <v>7</v>
      </c>
      <c r="M55" s="39">
        <v>6</v>
      </c>
      <c r="N55" s="39">
        <v>90</v>
      </c>
      <c r="O55" s="39">
        <v>94</v>
      </c>
      <c r="P55" s="39">
        <v>93</v>
      </c>
      <c r="Q55" s="39">
        <v>39</v>
      </c>
      <c r="R55" s="39">
        <v>23</v>
      </c>
      <c r="S55" s="39">
        <v>26</v>
      </c>
      <c r="T55" s="39">
        <v>42</v>
      </c>
      <c r="U55" s="39">
        <v>55</v>
      </c>
      <c r="V55" s="39">
        <v>52</v>
      </c>
      <c r="W55" s="39">
        <v>7</v>
      </c>
      <c r="X55" s="39">
        <v>15</v>
      </c>
      <c r="Y55" s="39">
        <v>13</v>
      </c>
      <c r="Z55" s="39">
        <v>2</v>
      </c>
      <c r="AA55" s="39">
        <v>1</v>
      </c>
      <c r="AB55" s="39">
        <v>1</v>
      </c>
      <c r="AC55" s="39">
        <v>3</v>
      </c>
      <c r="AD55" s="39">
        <v>2</v>
      </c>
      <c r="AE55" s="39">
        <v>2</v>
      </c>
      <c r="AF55" s="39" t="s">
        <v>20</v>
      </c>
      <c r="AG55" s="39" t="s">
        <v>20</v>
      </c>
      <c r="AH55" s="39">
        <v>4</v>
      </c>
      <c r="AI55" s="39" t="s">
        <v>20</v>
      </c>
      <c r="AJ55" s="39" t="s">
        <v>20</v>
      </c>
      <c r="AK55" s="39" t="s">
        <v>31</v>
      </c>
    </row>
    <row r="56" spans="1:37" s="41" customFormat="1" ht="11.25" x14ac:dyDescent="0.2">
      <c r="A56" s="5" t="s">
        <v>359</v>
      </c>
      <c r="B56" s="100">
        <v>371</v>
      </c>
      <c r="C56" s="5" t="s">
        <v>178</v>
      </c>
      <c r="D56" s="80" t="s">
        <v>118</v>
      </c>
      <c r="E56" s="39">
        <v>995</v>
      </c>
      <c r="F56" s="39">
        <v>2320</v>
      </c>
      <c r="G56" s="39">
        <v>3315</v>
      </c>
      <c r="H56" s="39">
        <v>84</v>
      </c>
      <c r="I56" s="39">
        <v>95</v>
      </c>
      <c r="J56" s="39">
        <v>92</v>
      </c>
      <c r="K56" s="39">
        <v>5</v>
      </c>
      <c r="L56" s="39">
        <v>8</v>
      </c>
      <c r="M56" s="39">
        <v>7</v>
      </c>
      <c r="N56" s="39">
        <v>77</v>
      </c>
      <c r="O56" s="39">
        <v>91</v>
      </c>
      <c r="P56" s="39">
        <v>87</v>
      </c>
      <c r="Q56" s="39">
        <v>43</v>
      </c>
      <c r="R56" s="39">
        <v>32</v>
      </c>
      <c r="S56" s="39">
        <v>35</v>
      </c>
      <c r="T56" s="39">
        <v>32</v>
      </c>
      <c r="U56" s="39">
        <v>54</v>
      </c>
      <c r="V56" s="39">
        <v>47</v>
      </c>
      <c r="W56" s="39">
        <v>2</v>
      </c>
      <c r="X56" s="39">
        <v>4</v>
      </c>
      <c r="Y56" s="39">
        <v>3</v>
      </c>
      <c r="Z56" s="39">
        <v>1</v>
      </c>
      <c r="AA56" s="39">
        <v>1</v>
      </c>
      <c r="AB56" s="39">
        <v>1</v>
      </c>
      <c r="AC56" s="39">
        <v>7</v>
      </c>
      <c r="AD56" s="39">
        <v>4</v>
      </c>
      <c r="AE56" s="39">
        <v>5</v>
      </c>
      <c r="AF56" s="39">
        <v>15</v>
      </c>
      <c r="AG56" s="39">
        <v>4</v>
      </c>
      <c r="AH56" s="39">
        <v>8</v>
      </c>
      <c r="AI56" s="39">
        <v>1</v>
      </c>
      <c r="AJ56" s="39">
        <v>1</v>
      </c>
      <c r="AK56" s="39">
        <v>1</v>
      </c>
    </row>
    <row r="57" spans="1:37" s="41" customFormat="1" ht="11.25" x14ac:dyDescent="0.2">
      <c r="A57" s="5" t="s">
        <v>360</v>
      </c>
      <c r="B57" s="100">
        <v>811</v>
      </c>
      <c r="C57" s="5" t="s">
        <v>183</v>
      </c>
      <c r="D57" s="80" t="s">
        <v>118</v>
      </c>
      <c r="E57" s="39">
        <v>625</v>
      </c>
      <c r="F57" s="39">
        <v>3105</v>
      </c>
      <c r="G57" s="39">
        <v>3730</v>
      </c>
      <c r="H57" s="39">
        <v>89</v>
      </c>
      <c r="I57" s="39">
        <v>96</v>
      </c>
      <c r="J57" s="39">
        <v>95</v>
      </c>
      <c r="K57" s="39">
        <v>5</v>
      </c>
      <c r="L57" s="39">
        <v>10</v>
      </c>
      <c r="M57" s="39">
        <v>9</v>
      </c>
      <c r="N57" s="39">
        <v>87</v>
      </c>
      <c r="O57" s="39">
        <v>94</v>
      </c>
      <c r="P57" s="39">
        <v>93</v>
      </c>
      <c r="Q57" s="39">
        <v>52</v>
      </c>
      <c r="R57" s="39">
        <v>37</v>
      </c>
      <c r="S57" s="39">
        <v>40</v>
      </c>
      <c r="T57" s="39">
        <v>23</v>
      </c>
      <c r="U57" s="39">
        <v>40</v>
      </c>
      <c r="V57" s="39">
        <v>37</v>
      </c>
      <c r="W57" s="39">
        <v>10</v>
      </c>
      <c r="X57" s="39">
        <v>15</v>
      </c>
      <c r="Y57" s="39">
        <v>15</v>
      </c>
      <c r="Z57" s="39">
        <v>1</v>
      </c>
      <c r="AA57" s="39">
        <v>1</v>
      </c>
      <c r="AB57" s="39">
        <v>1</v>
      </c>
      <c r="AC57" s="39">
        <v>2</v>
      </c>
      <c r="AD57" s="39">
        <v>2</v>
      </c>
      <c r="AE57" s="39">
        <v>2</v>
      </c>
      <c r="AF57" s="39">
        <v>10</v>
      </c>
      <c r="AG57" s="39">
        <v>3</v>
      </c>
      <c r="AH57" s="39">
        <v>4</v>
      </c>
      <c r="AI57" s="39" t="s">
        <v>31</v>
      </c>
      <c r="AJ57" s="39">
        <v>1</v>
      </c>
      <c r="AK57" s="39">
        <v>1</v>
      </c>
    </row>
    <row r="58" spans="1:37" s="41" customFormat="1" ht="11.25" x14ac:dyDescent="0.2">
      <c r="A58" s="101" t="s">
        <v>361</v>
      </c>
      <c r="B58" s="100">
        <v>810</v>
      </c>
      <c r="C58" s="5" t="s">
        <v>207</v>
      </c>
      <c r="D58" s="80" t="s">
        <v>118</v>
      </c>
      <c r="E58" s="39">
        <v>995</v>
      </c>
      <c r="F58" s="39">
        <v>1490</v>
      </c>
      <c r="G58" s="39">
        <v>2485</v>
      </c>
      <c r="H58" s="39">
        <v>85</v>
      </c>
      <c r="I58" s="39">
        <v>95</v>
      </c>
      <c r="J58" s="39">
        <v>91</v>
      </c>
      <c r="K58" s="39">
        <v>8</v>
      </c>
      <c r="L58" s="39">
        <v>12</v>
      </c>
      <c r="M58" s="39">
        <v>10</v>
      </c>
      <c r="N58" s="39">
        <v>83</v>
      </c>
      <c r="O58" s="39">
        <v>91</v>
      </c>
      <c r="P58" s="39">
        <v>88</v>
      </c>
      <c r="Q58" s="39">
        <v>45</v>
      </c>
      <c r="R58" s="39">
        <v>33</v>
      </c>
      <c r="S58" s="39">
        <v>37</v>
      </c>
      <c r="T58" s="39">
        <v>11</v>
      </c>
      <c r="U58" s="39">
        <v>15</v>
      </c>
      <c r="V58" s="39">
        <v>13</v>
      </c>
      <c r="W58" s="39">
        <v>26</v>
      </c>
      <c r="X58" s="39">
        <v>43</v>
      </c>
      <c r="Y58" s="39">
        <v>36</v>
      </c>
      <c r="Z58" s="39">
        <v>1</v>
      </c>
      <c r="AA58" s="39">
        <v>1</v>
      </c>
      <c r="AB58" s="39">
        <v>1</v>
      </c>
      <c r="AC58" s="39">
        <v>2</v>
      </c>
      <c r="AD58" s="39">
        <v>3</v>
      </c>
      <c r="AE58" s="39">
        <v>3</v>
      </c>
      <c r="AF58" s="39">
        <v>14</v>
      </c>
      <c r="AG58" s="39">
        <v>5</v>
      </c>
      <c r="AH58" s="39">
        <v>9</v>
      </c>
      <c r="AI58" s="39">
        <v>1</v>
      </c>
      <c r="AJ58" s="39" t="s">
        <v>31</v>
      </c>
      <c r="AK58" s="39">
        <v>1</v>
      </c>
    </row>
    <row r="59" spans="1:37" s="41" customFormat="1" ht="11.25" x14ac:dyDescent="0.2">
      <c r="A59" s="5" t="s">
        <v>362</v>
      </c>
      <c r="B59" s="100">
        <v>382</v>
      </c>
      <c r="C59" s="5" t="s">
        <v>209</v>
      </c>
      <c r="D59" s="80" t="s">
        <v>118</v>
      </c>
      <c r="E59" s="39">
        <v>1160</v>
      </c>
      <c r="F59" s="39">
        <v>3445</v>
      </c>
      <c r="G59" s="39">
        <v>4605</v>
      </c>
      <c r="H59" s="39">
        <v>89</v>
      </c>
      <c r="I59" s="39">
        <v>96</v>
      </c>
      <c r="J59" s="39">
        <v>95</v>
      </c>
      <c r="K59" s="39">
        <v>6</v>
      </c>
      <c r="L59" s="39">
        <v>9</v>
      </c>
      <c r="M59" s="39">
        <v>8</v>
      </c>
      <c r="N59" s="39">
        <v>86</v>
      </c>
      <c r="O59" s="39">
        <v>94</v>
      </c>
      <c r="P59" s="39">
        <v>92</v>
      </c>
      <c r="Q59" s="39">
        <v>48</v>
      </c>
      <c r="R59" s="39">
        <v>31</v>
      </c>
      <c r="S59" s="39">
        <v>35</v>
      </c>
      <c r="T59" s="39">
        <v>11</v>
      </c>
      <c r="U59" s="39">
        <v>22</v>
      </c>
      <c r="V59" s="39">
        <v>19</v>
      </c>
      <c r="W59" s="39">
        <v>27</v>
      </c>
      <c r="X59" s="39">
        <v>41</v>
      </c>
      <c r="Y59" s="39">
        <v>37</v>
      </c>
      <c r="Z59" s="39" t="s">
        <v>31</v>
      </c>
      <c r="AA59" s="39" t="s">
        <v>31</v>
      </c>
      <c r="AB59" s="39" t="s">
        <v>31</v>
      </c>
      <c r="AC59" s="39">
        <v>3</v>
      </c>
      <c r="AD59" s="39">
        <v>2</v>
      </c>
      <c r="AE59" s="39">
        <v>2</v>
      </c>
      <c r="AF59" s="39">
        <v>11</v>
      </c>
      <c r="AG59" s="39">
        <v>3</v>
      </c>
      <c r="AH59" s="39">
        <v>5</v>
      </c>
      <c r="AI59" s="39">
        <v>1</v>
      </c>
      <c r="AJ59" s="39">
        <v>1</v>
      </c>
      <c r="AK59" s="39">
        <v>1</v>
      </c>
    </row>
    <row r="60" spans="1:37" s="41" customFormat="1" ht="11.25" x14ac:dyDescent="0.2">
      <c r="A60" s="5" t="s">
        <v>363</v>
      </c>
      <c r="B60" s="100">
        <v>383</v>
      </c>
      <c r="C60" s="5" t="s">
        <v>213</v>
      </c>
      <c r="D60" s="80" t="s">
        <v>118</v>
      </c>
      <c r="E60" s="39">
        <v>2355</v>
      </c>
      <c r="F60" s="39">
        <v>5190</v>
      </c>
      <c r="G60" s="39">
        <v>7545</v>
      </c>
      <c r="H60" s="39">
        <v>85</v>
      </c>
      <c r="I60" s="39">
        <v>95</v>
      </c>
      <c r="J60" s="39">
        <v>92</v>
      </c>
      <c r="K60" s="39">
        <v>6</v>
      </c>
      <c r="L60" s="39">
        <v>7</v>
      </c>
      <c r="M60" s="39">
        <v>7</v>
      </c>
      <c r="N60" s="39">
        <v>79</v>
      </c>
      <c r="O60" s="39">
        <v>92</v>
      </c>
      <c r="P60" s="39">
        <v>88</v>
      </c>
      <c r="Q60" s="39">
        <v>41</v>
      </c>
      <c r="R60" s="39">
        <v>28</v>
      </c>
      <c r="S60" s="39">
        <v>32</v>
      </c>
      <c r="T60" s="39">
        <v>28</v>
      </c>
      <c r="U60" s="39">
        <v>52</v>
      </c>
      <c r="V60" s="39">
        <v>45</v>
      </c>
      <c r="W60" s="39">
        <v>10</v>
      </c>
      <c r="X60" s="39">
        <v>11</v>
      </c>
      <c r="Y60" s="39">
        <v>11</v>
      </c>
      <c r="Z60" s="39">
        <v>1</v>
      </c>
      <c r="AA60" s="39">
        <v>1</v>
      </c>
      <c r="AB60" s="39">
        <v>1</v>
      </c>
      <c r="AC60" s="39">
        <v>5</v>
      </c>
      <c r="AD60" s="39">
        <v>3</v>
      </c>
      <c r="AE60" s="39">
        <v>4</v>
      </c>
      <c r="AF60" s="39">
        <v>14</v>
      </c>
      <c r="AG60" s="39">
        <v>4</v>
      </c>
      <c r="AH60" s="39">
        <v>7</v>
      </c>
      <c r="AI60" s="39">
        <v>1</v>
      </c>
      <c r="AJ60" s="39">
        <v>1</v>
      </c>
      <c r="AK60" s="39">
        <v>1</v>
      </c>
    </row>
    <row r="61" spans="1:37" s="41" customFormat="1" ht="11.25" x14ac:dyDescent="0.2">
      <c r="A61" s="5" t="s">
        <v>364</v>
      </c>
      <c r="B61" s="100">
        <v>812</v>
      </c>
      <c r="C61" s="5" t="s">
        <v>228</v>
      </c>
      <c r="D61" s="80" t="s">
        <v>118</v>
      </c>
      <c r="E61" s="39">
        <v>525</v>
      </c>
      <c r="F61" s="39">
        <v>1185</v>
      </c>
      <c r="G61" s="39">
        <v>1710</v>
      </c>
      <c r="H61" s="39">
        <v>82</v>
      </c>
      <c r="I61" s="39">
        <v>95</v>
      </c>
      <c r="J61" s="39">
        <v>91</v>
      </c>
      <c r="K61" s="39">
        <v>4</v>
      </c>
      <c r="L61" s="39">
        <v>9</v>
      </c>
      <c r="M61" s="39">
        <v>7</v>
      </c>
      <c r="N61" s="39">
        <v>79</v>
      </c>
      <c r="O61" s="39">
        <v>92</v>
      </c>
      <c r="P61" s="39">
        <v>88</v>
      </c>
      <c r="Q61" s="39">
        <v>50</v>
      </c>
      <c r="R61" s="39">
        <v>40</v>
      </c>
      <c r="S61" s="39">
        <v>43</v>
      </c>
      <c r="T61" s="39">
        <v>8</v>
      </c>
      <c r="U61" s="39">
        <v>16</v>
      </c>
      <c r="V61" s="39">
        <v>14</v>
      </c>
      <c r="W61" s="39">
        <v>20</v>
      </c>
      <c r="X61" s="39">
        <v>36</v>
      </c>
      <c r="Y61" s="39">
        <v>31</v>
      </c>
      <c r="Z61" s="39">
        <v>1</v>
      </c>
      <c r="AA61" s="39">
        <v>1</v>
      </c>
      <c r="AB61" s="39">
        <v>1</v>
      </c>
      <c r="AC61" s="39">
        <v>3</v>
      </c>
      <c r="AD61" s="39">
        <v>3</v>
      </c>
      <c r="AE61" s="39">
        <v>3</v>
      </c>
      <c r="AF61" s="39">
        <v>17</v>
      </c>
      <c r="AG61" s="39">
        <v>5</v>
      </c>
      <c r="AH61" s="39">
        <v>9</v>
      </c>
      <c r="AI61" s="39">
        <v>1</v>
      </c>
      <c r="AJ61" s="39" t="s">
        <v>31</v>
      </c>
      <c r="AK61" s="39" t="s">
        <v>31</v>
      </c>
    </row>
    <row r="62" spans="1:37" s="41" customFormat="1" ht="11.25" x14ac:dyDescent="0.2">
      <c r="A62" s="5" t="s">
        <v>365</v>
      </c>
      <c r="B62" s="100">
        <v>813</v>
      </c>
      <c r="C62" s="5" t="s">
        <v>229</v>
      </c>
      <c r="D62" s="80" t="s">
        <v>118</v>
      </c>
      <c r="E62" s="39">
        <v>475</v>
      </c>
      <c r="F62" s="39">
        <v>1365</v>
      </c>
      <c r="G62" s="39">
        <v>1845</v>
      </c>
      <c r="H62" s="39">
        <v>86</v>
      </c>
      <c r="I62" s="39">
        <v>96</v>
      </c>
      <c r="J62" s="39">
        <v>93</v>
      </c>
      <c r="K62" s="39">
        <v>5</v>
      </c>
      <c r="L62" s="39">
        <v>11</v>
      </c>
      <c r="M62" s="39">
        <v>9</v>
      </c>
      <c r="N62" s="39">
        <v>84</v>
      </c>
      <c r="O62" s="39">
        <v>93</v>
      </c>
      <c r="P62" s="39">
        <v>91</v>
      </c>
      <c r="Q62" s="39">
        <v>54</v>
      </c>
      <c r="R62" s="39">
        <v>39</v>
      </c>
      <c r="S62" s="39">
        <v>43</v>
      </c>
      <c r="T62" s="39">
        <v>4</v>
      </c>
      <c r="U62" s="39">
        <v>8</v>
      </c>
      <c r="V62" s="39">
        <v>7</v>
      </c>
      <c r="W62" s="39">
        <v>26</v>
      </c>
      <c r="X62" s="39">
        <v>45</v>
      </c>
      <c r="Y62" s="39">
        <v>40</v>
      </c>
      <c r="Z62" s="39">
        <v>1</v>
      </c>
      <c r="AA62" s="39" t="s">
        <v>31</v>
      </c>
      <c r="AB62" s="39" t="s">
        <v>31</v>
      </c>
      <c r="AC62" s="39">
        <v>2</v>
      </c>
      <c r="AD62" s="39">
        <v>3</v>
      </c>
      <c r="AE62" s="39">
        <v>3</v>
      </c>
      <c r="AF62" s="39">
        <v>13</v>
      </c>
      <c r="AG62" s="39">
        <v>4</v>
      </c>
      <c r="AH62" s="39">
        <v>6</v>
      </c>
      <c r="AI62" s="39">
        <v>1</v>
      </c>
      <c r="AJ62" s="39" t="s">
        <v>31</v>
      </c>
      <c r="AK62" s="39">
        <v>1</v>
      </c>
    </row>
    <row r="63" spans="1:37" s="41" customFormat="1" ht="11.25" x14ac:dyDescent="0.2">
      <c r="A63" s="5" t="s">
        <v>366</v>
      </c>
      <c r="B63" s="100">
        <v>815</v>
      </c>
      <c r="C63" s="5" t="s">
        <v>232</v>
      </c>
      <c r="D63" s="80" t="s">
        <v>118</v>
      </c>
      <c r="E63" s="39">
        <v>1020</v>
      </c>
      <c r="F63" s="39">
        <v>5440</v>
      </c>
      <c r="G63" s="39">
        <v>6455</v>
      </c>
      <c r="H63" s="39">
        <v>90</v>
      </c>
      <c r="I63" s="39">
        <v>97</v>
      </c>
      <c r="J63" s="39">
        <v>96</v>
      </c>
      <c r="K63" s="39">
        <v>7</v>
      </c>
      <c r="L63" s="39">
        <v>7</v>
      </c>
      <c r="M63" s="39">
        <v>7</v>
      </c>
      <c r="N63" s="39">
        <v>85</v>
      </c>
      <c r="O63" s="39">
        <v>94</v>
      </c>
      <c r="P63" s="39">
        <v>93</v>
      </c>
      <c r="Q63" s="39">
        <v>51</v>
      </c>
      <c r="R63" s="39">
        <v>33</v>
      </c>
      <c r="S63" s="39">
        <v>36</v>
      </c>
      <c r="T63" s="39">
        <v>24</v>
      </c>
      <c r="U63" s="39">
        <v>48</v>
      </c>
      <c r="V63" s="39">
        <v>44</v>
      </c>
      <c r="W63" s="39">
        <v>10</v>
      </c>
      <c r="X63" s="39">
        <v>12</v>
      </c>
      <c r="Y63" s="39">
        <v>11</v>
      </c>
      <c r="Z63" s="39">
        <v>1</v>
      </c>
      <c r="AA63" s="39">
        <v>1</v>
      </c>
      <c r="AB63" s="39">
        <v>1</v>
      </c>
      <c r="AC63" s="39">
        <v>5</v>
      </c>
      <c r="AD63" s="39">
        <v>3</v>
      </c>
      <c r="AE63" s="39">
        <v>3</v>
      </c>
      <c r="AF63" s="39">
        <v>9</v>
      </c>
      <c r="AG63" s="39">
        <v>3</v>
      </c>
      <c r="AH63" s="39">
        <v>4</v>
      </c>
      <c r="AI63" s="39" t="s">
        <v>31</v>
      </c>
      <c r="AJ63" s="39">
        <v>1</v>
      </c>
      <c r="AK63" s="39">
        <v>1</v>
      </c>
    </row>
    <row r="64" spans="1:37" s="41" customFormat="1" ht="11.25" x14ac:dyDescent="0.2">
      <c r="A64" s="5" t="s">
        <v>367</v>
      </c>
      <c r="B64" s="100">
        <v>372</v>
      </c>
      <c r="C64" s="5" t="s">
        <v>248</v>
      </c>
      <c r="D64" s="80" t="s">
        <v>118</v>
      </c>
      <c r="E64" s="39">
        <v>980</v>
      </c>
      <c r="F64" s="39">
        <v>2325</v>
      </c>
      <c r="G64" s="39">
        <v>3305</v>
      </c>
      <c r="H64" s="39">
        <v>85</v>
      </c>
      <c r="I64" s="39">
        <v>95</v>
      </c>
      <c r="J64" s="39">
        <v>92</v>
      </c>
      <c r="K64" s="39">
        <v>7</v>
      </c>
      <c r="L64" s="39">
        <v>10</v>
      </c>
      <c r="M64" s="39">
        <v>9</v>
      </c>
      <c r="N64" s="39">
        <v>80</v>
      </c>
      <c r="O64" s="39">
        <v>91</v>
      </c>
      <c r="P64" s="39">
        <v>88</v>
      </c>
      <c r="Q64" s="39">
        <v>49</v>
      </c>
      <c r="R64" s="39">
        <v>31</v>
      </c>
      <c r="S64" s="39">
        <v>36</v>
      </c>
      <c r="T64" s="39">
        <v>17</v>
      </c>
      <c r="U64" s="39">
        <v>42</v>
      </c>
      <c r="V64" s="39">
        <v>34</v>
      </c>
      <c r="W64" s="39">
        <v>13</v>
      </c>
      <c r="X64" s="39">
        <v>18</v>
      </c>
      <c r="Y64" s="39">
        <v>17</v>
      </c>
      <c r="Z64" s="39" t="s">
        <v>31</v>
      </c>
      <c r="AA64" s="39">
        <v>1</v>
      </c>
      <c r="AB64" s="39">
        <v>1</v>
      </c>
      <c r="AC64" s="39">
        <v>5</v>
      </c>
      <c r="AD64" s="39">
        <v>4</v>
      </c>
      <c r="AE64" s="39">
        <v>4</v>
      </c>
      <c r="AF64" s="39" t="s">
        <v>20</v>
      </c>
      <c r="AG64" s="39" t="s">
        <v>20</v>
      </c>
      <c r="AH64" s="39">
        <v>8</v>
      </c>
      <c r="AI64" s="39" t="s">
        <v>20</v>
      </c>
      <c r="AJ64" s="39" t="s">
        <v>20</v>
      </c>
      <c r="AK64" s="39" t="s">
        <v>31</v>
      </c>
    </row>
    <row r="65" spans="1:37" s="41" customFormat="1" ht="11.25" x14ac:dyDescent="0.2">
      <c r="A65" s="5" t="s">
        <v>368</v>
      </c>
      <c r="B65" s="100">
        <v>373</v>
      </c>
      <c r="C65" s="5" t="s">
        <v>253</v>
      </c>
      <c r="D65" s="80" t="s">
        <v>118</v>
      </c>
      <c r="E65" s="39">
        <v>1530</v>
      </c>
      <c r="F65" s="39">
        <v>3800</v>
      </c>
      <c r="G65" s="39">
        <v>5330</v>
      </c>
      <c r="H65" s="39">
        <v>85</v>
      </c>
      <c r="I65" s="39">
        <v>95</v>
      </c>
      <c r="J65" s="39">
        <v>92</v>
      </c>
      <c r="K65" s="39">
        <v>6</v>
      </c>
      <c r="L65" s="39">
        <v>10</v>
      </c>
      <c r="M65" s="39">
        <v>9</v>
      </c>
      <c r="N65" s="39">
        <v>81</v>
      </c>
      <c r="O65" s="39">
        <v>92</v>
      </c>
      <c r="P65" s="39">
        <v>89</v>
      </c>
      <c r="Q65" s="39">
        <v>49</v>
      </c>
      <c r="R65" s="39">
        <v>42</v>
      </c>
      <c r="S65" s="39">
        <v>44</v>
      </c>
      <c r="T65" s="39">
        <v>19</v>
      </c>
      <c r="U65" s="39">
        <v>41</v>
      </c>
      <c r="V65" s="39">
        <v>35</v>
      </c>
      <c r="W65" s="39">
        <v>12</v>
      </c>
      <c r="X65" s="39">
        <v>8</v>
      </c>
      <c r="Y65" s="39">
        <v>9</v>
      </c>
      <c r="Z65" s="39">
        <v>1</v>
      </c>
      <c r="AA65" s="39">
        <v>1</v>
      </c>
      <c r="AB65" s="39">
        <v>1</v>
      </c>
      <c r="AC65" s="39">
        <v>4</v>
      </c>
      <c r="AD65" s="39">
        <v>3</v>
      </c>
      <c r="AE65" s="39">
        <v>4</v>
      </c>
      <c r="AF65" s="39">
        <v>14</v>
      </c>
      <c r="AG65" s="39">
        <v>5</v>
      </c>
      <c r="AH65" s="39">
        <v>7</v>
      </c>
      <c r="AI65" s="39">
        <v>1</v>
      </c>
      <c r="AJ65" s="39" t="s">
        <v>31</v>
      </c>
      <c r="AK65" s="39" t="s">
        <v>31</v>
      </c>
    </row>
    <row r="66" spans="1:37" s="41" customFormat="1" ht="11.25" x14ac:dyDescent="0.2">
      <c r="A66" s="5" t="s">
        <v>369</v>
      </c>
      <c r="B66" s="100">
        <v>384</v>
      </c>
      <c r="C66" s="5" t="s">
        <v>279</v>
      </c>
      <c r="D66" s="80" t="s">
        <v>118</v>
      </c>
      <c r="E66" s="39">
        <v>960</v>
      </c>
      <c r="F66" s="39">
        <v>2660</v>
      </c>
      <c r="G66" s="39">
        <v>3615</v>
      </c>
      <c r="H66" s="39">
        <v>83</v>
      </c>
      <c r="I66" s="39">
        <v>96</v>
      </c>
      <c r="J66" s="39">
        <v>92</v>
      </c>
      <c r="K66" s="39">
        <v>6</v>
      </c>
      <c r="L66" s="39">
        <v>8</v>
      </c>
      <c r="M66" s="39">
        <v>7</v>
      </c>
      <c r="N66" s="39">
        <v>79</v>
      </c>
      <c r="O66" s="39">
        <v>93</v>
      </c>
      <c r="P66" s="39">
        <v>89</v>
      </c>
      <c r="Q66" s="39">
        <v>47</v>
      </c>
      <c r="R66" s="39">
        <v>38</v>
      </c>
      <c r="S66" s="39">
        <v>41</v>
      </c>
      <c r="T66" s="39">
        <v>16</v>
      </c>
      <c r="U66" s="39">
        <v>26</v>
      </c>
      <c r="V66" s="39">
        <v>23</v>
      </c>
      <c r="W66" s="39">
        <v>15</v>
      </c>
      <c r="X66" s="39">
        <v>29</v>
      </c>
      <c r="Y66" s="39">
        <v>25</v>
      </c>
      <c r="Z66" s="39">
        <v>1</v>
      </c>
      <c r="AA66" s="39" t="s">
        <v>31</v>
      </c>
      <c r="AB66" s="39">
        <v>1</v>
      </c>
      <c r="AC66" s="39">
        <v>4</v>
      </c>
      <c r="AD66" s="39">
        <v>3</v>
      </c>
      <c r="AE66" s="39">
        <v>3</v>
      </c>
      <c r="AF66" s="39">
        <v>16</v>
      </c>
      <c r="AG66" s="39">
        <v>4</v>
      </c>
      <c r="AH66" s="39">
        <v>7</v>
      </c>
      <c r="AI66" s="39">
        <v>1</v>
      </c>
      <c r="AJ66" s="39" t="s">
        <v>31</v>
      </c>
      <c r="AK66" s="39" t="s">
        <v>31</v>
      </c>
    </row>
    <row r="67" spans="1:37" s="41" customFormat="1" ht="11.25" x14ac:dyDescent="0.2">
      <c r="A67" s="5" t="s">
        <v>370</v>
      </c>
      <c r="B67" s="100">
        <v>816</v>
      </c>
      <c r="C67" s="5" t="s">
        <v>295</v>
      </c>
      <c r="D67" s="80" t="s">
        <v>118</v>
      </c>
      <c r="E67" s="39">
        <v>280</v>
      </c>
      <c r="F67" s="39">
        <v>1390</v>
      </c>
      <c r="G67" s="39">
        <v>1675</v>
      </c>
      <c r="H67" s="39">
        <v>86</v>
      </c>
      <c r="I67" s="39">
        <v>97</v>
      </c>
      <c r="J67" s="39">
        <v>95</v>
      </c>
      <c r="K67" s="39">
        <v>8</v>
      </c>
      <c r="L67" s="39">
        <v>7</v>
      </c>
      <c r="M67" s="39">
        <v>7</v>
      </c>
      <c r="N67" s="39">
        <v>80</v>
      </c>
      <c r="O67" s="39">
        <v>94</v>
      </c>
      <c r="P67" s="39">
        <v>91</v>
      </c>
      <c r="Q67" s="39">
        <v>63</v>
      </c>
      <c r="R67" s="39">
        <v>44</v>
      </c>
      <c r="S67" s="39">
        <v>47</v>
      </c>
      <c r="T67" s="39">
        <v>16</v>
      </c>
      <c r="U67" s="39">
        <v>49</v>
      </c>
      <c r="V67" s="39">
        <v>44</v>
      </c>
      <c r="W67" s="39" t="s">
        <v>20</v>
      </c>
      <c r="X67" s="39" t="s">
        <v>20</v>
      </c>
      <c r="Y67" s="39" t="s">
        <v>20</v>
      </c>
      <c r="Z67" s="39" t="s">
        <v>20</v>
      </c>
      <c r="AA67" s="39" t="s">
        <v>20</v>
      </c>
      <c r="AB67" s="39" t="s">
        <v>20</v>
      </c>
      <c r="AC67" s="39">
        <v>6</v>
      </c>
      <c r="AD67" s="39">
        <v>4</v>
      </c>
      <c r="AE67" s="39">
        <v>4</v>
      </c>
      <c r="AF67" s="39" t="s">
        <v>20</v>
      </c>
      <c r="AG67" s="39" t="s">
        <v>20</v>
      </c>
      <c r="AH67" s="39">
        <v>4</v>
      </c>
      <c r="AI67" s="39" t="s">
        <v>20</v>
      </c>
      <c r="AJ67" s="39" t="s">
        <v>20</v>
      </c>
      <c r="AK67" s="39" t="s">
        <v>31</v>
      </c>
    </row>
    <row r="68" spans="1:37" s="41" customFormat="1" ht="11.25" x14ac:dyDescent="0.2">
      <c r="A68" s="5"/>
      <c r="B68" s="100"/>
      <c r="C68" s="5"/>
      <c r="D68" s="80"/>
      <c r="E68" s="39" t="s">
        <v>487</v>
      </c>
      <c r="F68" s="39" t="s">
        <v>487</v>
      </c>
      <c r="G68" s="39" t="s">
        <v>487</v>
      </c>
      <c r="H68" s="39" t="s">
        <v>487</v>
      </c>
      <c r="I68" s="39" t="s">
        <v>487</v>
      </c>
      <c r="J68" s="39" t="s">
        <v>487</v>
      </c>
      <c r="K68" s="39" t="s">
        <v>487</v>
      </c>
      <c r="L68" s="39" t="s">
        <v>487</v>
      </c>
      <c r="M68" s="39" t="s">
        <v>487</v>
      </c>
      <c r="N68" s="39" t="s">
        <v>487</v>
      </c>
      <c r="O68" s="39" t="s">
        <v>487</v>
      </c>
      <c r="P68" s="39" t="s">
        <v>487</v>
      </c>
      <c r="Q68" s="39" t="s">
        <v>487</v>
      </c>
      <c r="R68" s="39" t="s">
        <v>487</v>
      </c>
      <c r="S68" s="39" t="s">
        <v>487</v>
      </c>
      <c r="T68" s="39" t="s">
        <v>487</v>
      </c>
      <c r="U68" s="39" t="s">
        <v>487</v>
      </c>
      <c r="V68" s="39" t="s">
        <v>487</v>
      </c>
      <c r="W68" s="39" t="s">
        <v>487</v>
      </c>
      <c r="X68" s="39" t="s">
        <v>487</v>
      </c>
      <c r="Y68" s="39" t="s">
        <v>487</v>
      </c>
      <c r="Z68" s="39" t="s">
        <v>487</v>
      </c>
      <c r="AA68" s="39" t="s">
        <v>487</v>
      </c>
      <c r="AB68" s="39" t="s">
        <v>487</v>
      </c>
      <c r="AC68" s="39" t="s">
        <v>487</v>
      </c>
      <c r="AD68" s="39" t="s">
        <v>487</v>
      </c>
      <c r="AE68" s="39" t="s">
        <v>487</v>
      </c>
      <c r="AF68" s="39" t="s">
        <v>487</v>
      </c>
      <c r="AG68" s="39" t="s">
        <v>487</v>
      </c>
      <c r="AH68" s="39" t="s">
        <v>487</v>
      </c>
      <c r="AI68" s="39" t="s">
        <v>487</v>
      </c>
      <c r="AJ68" s="39" t="s">
        <v>487</v>
      </c>
      <c r="AK68" s="39" t="s">
        <v>487</v>
      </c>
    </row>
    <row r="69" spans="1:37" s="48" customFormat="1" ht="11.25" x14ac:dyDescent="0.2">
      <c r="A69" s="98" t="s">
        <v>371</v>
      </c>
      <c r="B69" s="86" t="s">
        <v>372</v>
      </c>
      <c r="C69" s="99" t="s">
        <v>171</v>
      </c>
      <c r="D69" s="93"/>
      <c r="E69" s="108">
        <v>11260</v>
      </c>
      <c r="F69" s="108">
        <v>37270</v>
      </c>
      <c r="G69" s="108">
        <v>48530</v>
      </c>
      <c r="H69" s="108">
        <v>85</v>
      </c>
      <c r="I69" s="108">
        <v>95</v>
      </c>
      <c r="J69" s="108">
        <v>93</v>
      </c>
      <c r="K69" s="108">
        <v>6</v>
      </c>
      <c r="L69" s="108">
        <v>7</v>
      </c>
      <c r="M69" s="108">
        <v>7</v>
      </c>
      <c r="N69" s="108">
        <v>80</v>
      </c>
      <c r="O69" s="108">
        <v>92</v>
      </c>
      <c r="P69" s="108">
        <v>89</v>
      </c>
      <c r="Q69" s="108">
        <v>48</v>
      </c>
      <c r="R69" s="108">
        <v>37</v>
      </c>
      <c r="S69" s="108">
        <v>40</v>
      </c>
      <c r="T69" s="108">
        <v>24</v>
      </c>
      <c r="U69" s="108">
        <v>47</v>
      </c>
      <c r="V69" s="108">
        <v>42</v>
      </c>
      <c r="W69" s="108">
        <v>7</v>
      </c>
      <c r="X69" s="108">
        <v>7</v>
      </c>
      <c r="Y69" s="108">
        <v>7</v>
      </c>
      <c r="Z69" s="108">
        <v>1</v>
      </c>
      <c r="AA69" s="108">
        <v>1</v>
      </c>
      <c r="AB69" s="108">
        <v>1</v>
      </c>
      <c r="AC69" s="108">
        <v>5</v>
      </c>
      <c r="AD69" s="108">
        <v>3</v>
      </c>
      <c r="AE69" s="108">
        <v>4</v>
      </c>
      <c r="AF69" s="108">
        <v>13</v>
      </c>
      <c r="AG69" s="108">
        <v>4</v>
      </c>
      <c r="AH69" s="108">
        <v>6</v>
      </c>
      <c r="AI69" s="108">
        <v>2</v>
      </c>
      <c r="AJ69" s="108">
        <v>1</v>
      </c>
      <c r="AK69" s="108">
        <v>1</v>
      </c>
    </row>
    <row r="70" spans="1:37" s="41" customFormat="1" ht="11.25" x14ac:dyDescent="0.2">
      <c r="A70" s="98"/>
      <c r="B70" s="86"/>
      <c r="C70" s="99"/>
      <c r="D70" s="93"/>
      <c r="E70" s="39" t="s">
        <v>487</v>
      </c>
      <c r="F70" s="39" t="s">
        <v>487</v>
      </c>
      <c r="G70" s="39" t="s">
        <v>487</v>
      </c>
      <c r="H70" s="39" t="s">
        <v>487</v>
      </c>
      <c r="I70" s="39" t="s">
        <v>487</v>
      </c>
      <c r="J70" s="39" t="s">
        <v>487</v>
      </c>
      <c r="K70" s="39" t="s">
        <v>487</v>
      </c>
      <c r="L70" s="39" t="s">
        <v>487</v>
      </c>
      <c r="M70" s="39" t="s">
        <v>487</v>
      </c>
      <c r="N70" s="39" t="s">
        <v>487</v>
      </c>
      <c r="O70" s="39" t="s">
        <v>487</v>
      </c>
      <c r="P70" s="39" t="s">
        <v>487</v>
      </c>
      <c r="Q70" s="39" t="s">
        <v>487</v>
      </c>
      <c r="R70" s="39" t="s">
        <v>487</v>
      </c>
      <c r="S70" s="39" t="s">
        <v>487</v>
      </c>
      <c r="T70" s="39" t="s">
        <v>487</v>
      </c>
      <c r="U70" s="39" t="s">
        <v>487</v>
      </c>
      <c r="V70" s="39" t="s">
        <v>487</v>
      </c>
      <c r="W70" s="39" t="s">
        <v>487</v>
      </c>
      <c r="X70" s="39" t="s">
        <v>487</v>
      </c>
      <c r="Y70" s="39" t="s">
        <v>487</v>
      </c>
      <c r="Z70" s="39" t="s">
        <v>487</v>
      </c>
      <c r="AA70" s="39" t="s">
        <v>487</v>
      </c>
      <c r="AB70" s="39" t="s">
        <v>487</v>
      </c>
      <c r="AC70" s="39" t="s">
        <v>487</v>
      </c>
      <c r="AD70" s="39" t="s">
        <v>487</v>
      </c>
      <c r="AE70" s="39" t="s">
        <v>487</v>
      </c>
      <c r="AF70" s="39" t="s">
        <v>487</v>
      </c>
      <c r="AG70" s="39" t="s">
        <v>487</v>
      </c>
      <c r="AH70" s="39" t="s">
        <v>487</v>
      </c>
      <c r="AI70" s="39" t="s">
        <v>487</v>
      </c>
      <c r="AJ70" s="39" t="s">
        <v>487</v>
      </c>
      <c r="AK70" s="39" t="s">
        <v>487</v>
      </c>
    </row>
    <row r="71" spans="1:37" s="41" customFormat="1" ht="11.25" x14ac:dyDescent="0.2">
      <c r="A71" s="5" t="s">
        <v>373</v>
      </c>
      <c r="B71" s="100">
        <v>831</v>
      </c>
      <c r="C71" s="5" t="s">
        <v>170</v>
      </c>
      <c r="D71" s="80" t="s">
        <v>171</v>
      </c>
      <c r="E71" s="39">
        <v>825</v>
      </c>
      <c r="F71" s="39">
        <v>1955</v>
      </c>
      <c r="G71" s="39">
        <v>2780</v>
      </c>
      <c r="H71" s="39">
        <v>84</v>
      </c>
      <c r="I71" s="39">
        <v>96</v>
      </c>
      <c r="J71" s="39">
        <v>92</v>
      </c>
      <c r="K71" s="39">
        <v>8</v>
      </c>
      <c r="L71" s="39">
        <v>11</v>
      </c>
      <c r="M71" s="39">
        <v>10</v>
      </c>
      <c r="N71" s="39">
        <v>77</v>
      </c>
      <c r="O71" s="39">
        <v>92</v>
      </c>
      <c r="P71" s="39">
        <v>87</v>
      </c>
      <c r="Q71" s="39">
        <v>50</v>
      </c>
      <c r="R71" s="39">
        <v>46</v>
      </c>
      <c r="S71" s="39">
        <v>47</v>
      </c>
      <c r="T71" s="39">
        <v>25</v>
      </c>
      <c r="U71" s="39">
        <v>41</v>
      </c>
      <c r="V71" s="39">
        <v>37</v>
      </c>
      <c r="W71" s="39">
        <v>1</v>
      </c>
      <c r="X71" s="39">
        <v>4</v>
      </c>
      <c r="Y71" s="39">
        <v>3</v>
      </c>
      <c r="Z71" s="39">
        <v>1</v>
      </c>
      <c r="AA71" s="39">
        <v>1</v>
      </c>
      <c r="AB71" s="39">
        <v>1</v>
      </c>
      <c r="AC71" s="39">
        <v>6</v>
      </c>
      <c r="AD71" s="39">
        <v>4</v>
      </c>
      <c r="AE71" s="39">
        <v>5</v>
      </c>
      <c r="AF71" s="39">
        <v>15</v>
      </c>
      <c r="AG71" s="39">
        <v>4</v>
      </c>
      <c r="AH71" s="39">
        <v>7</v>
      </c>
      <c r="AI71" s="39">
        <v>1</v>
      </c>
      <c r="AJ71" s="39">
        <v>1</v>
      </c>
      <c r="AK71" s="39">
        <v>1</v>
      </c>
    </row>
    <row r="72" spans="1:37" s="41" customFormat="1" ht="11.25" x14ac:dyDescent="0.2">
      <c r="A72" s="5" t="s">
        <v>374</v>
      </c>
      <c r="B72" s="100">
        <v>830</v>
      </c>
      <c r="C72" s="5" t="s">
        <v>174</v>
      </c>
      <c r="D72" s="80" t="s">
        <v>171</v>
      </c>
      <c r="E72" s="39">
        <v>1775</v>
      </c>
      <c r="F72" s="39">
        <v>6460</v>
      </c>
      <c r="G72" s="39">
        <v>8235</v>
      </c>
      <c r="H72" s="39">
        <v>87</v>
      </c>
      <c r="I72" s="39">
        <v>96</v>
      </c>
      <c r="J72" s="39">
        <v>94</v>
      </c>
      <c r="K72" s="39">
        <v>9</v>
      </c>
      <c r="L72" s="39">
        <v>10</v>
      </c>
      <c r="M72" s="39">
        <v>10</v>
      </c>
      <c r="N72" s="39">
        <v>81</v>
      </c>
      <c r="O72" s="39">
        <v>92</v>
      </c>
      <c r="P72" s="39">
        <v>90</v>
      </c>
      <c r="Q72" s="39">
        <v>56</v>
      </c>
      <c r="R72" s="39">
        <v>43</v>
      </c>
      <c r="S72" s="39">
        <v>45</v>
      </c>
      <c r="T72" s="39">
        <v>21</v>
      </c>
      <c r="U72" s="39">
        <v>43</v>
      </c>
      <c r="V72" s="39">
        <v>38</v>
      </c>
      <c r="W72" s="39">
        <v>3</v>
      </c>
      <c r="X72" s="39">
        <v>6</v>
      </c>
      <c r="Y72" s="39">
        <v>6</v>
      </c>
      <c r="Z72" s="39">
        <v>1</v>
      </c>
      <c r="AA72" s="39">
        <v>1</v>
      </c>
      <c r="AB72" s="39">
        <v>1</v>
      </c>
      <c r="AC72" s="39">
        <v>6</v>
      </c>
      <c r="AD72" s="39">
        <v>4</v>
      </c>
      <c r="AE72" s="39">
        <v>4</v>
      </c>
      <c r="AF72" s="39">
        <v>12</v>
      </c>
      <c r="AG72" s="39">
        <v>3</v>
      </c>
      <c r="AH72" s="39">
        <v>5</v>
      </c>
      <c r="AI72" s="39">
        <v>1</v>
      </c>
      <c r="AJ72" s="39">
        <v>1</v>
      </c>
      <c r="AK72" s="39">
        <v>1</v>
      </c>
    </row>
    <row r="73" spans="1:37" s="41" customFormat="1" ht="11.25" x14ac:dyDescent="0.2">
      <c r="A73" s="5" t="s">
        <v>375</v>
      </c>
      <c r="B73" s="100">
        <v>856</v>
      </c>
      <c r="C73" s="5" t="s">
        <v>214</v>
      </c>
      <c r="D73" s="80" t="s">
        <v>171</v>
      </c>
      <c r="E73" s="39">
        <v>1250</v>
      </c>
      <c r="F73" s="39">
        <v>2005</v>
      </c>
      <c r="G73" s="39">
        <v>3250</v>
      </c>
      <c r="H73" s="39">
        <v>86</v>
      </c>
      <c r="I73" s="39">
        <v>93</v>
      </c>
      <c r="J73" s="39">
        <v>90</v>
      </c>
      <c r="K73" s="39">
        <v>3</v>
      </c>
      <c r="L73" s="39">
        <v>3</v>
      </c>
      <c r="M73" s="39">
        <v>3</v>
      </c>
      <c r="N73" s="39">
        <v>83</v>
      </c>
      <c r="O73" s="39">
        <v>90</v>
      </c>
      <c r="P73" s="39">
        <v>87</v>
      </c>
      <c r="Q73" s="39">
        <v>30</v>
      </c>
      <c r="R73" s="39">
        <v>23</v>
      </c>
      <c r="S73" s="39">
        <v>26</v>
      </c>
      <c r="T73" s="39">
        <v>11</v>
      </c>
      <c r="U73" s="39">
        <v>19</v>
      </c>
      <c r="V73" s="39">
        <v>16</v>
      </c>
      <c r="W73" s="39">
        <v>41</v>
      </c>
      <c r="X73" s="39">
        <v>48</v>
      </c>
      <c r="Y73" s="39">
        <v>45</v>
      </c>
      <c r="Z73" s="39" t="s">
        <v>31</v>
      </c>
      <c r="AA73" s="39" t="s">
        <v>31</v>
      </c>
      <c r="AB73" s="39" t="s">
        <v>31</v>
      </c>
      <c r="AC73" s="39">
        <v>3</v>
      </c>
      <c r="AD73" s="39">
        <v>2</v>
      </c>
      <c r="AE73" s="39">
        <v>3</v>
      </c>
      <c r="AF73" s="39">
        <v>11</v>
      </c>
      <c r="AG73" s="39">
        <v>6</v>
      </c>
      <c r="AH73" s="39">
        <v>8</v>
      </c>
      <c r="AI73" s="39">
        <v>2</v>
      </c>
      <c r="AJ73" s="39">
        <v>2</v>
      </c>
      <c r="AK73" s="39">
        <v>2</v>
      </c>
    </row>
    <row r="74" spans="1:37" s="41" customFormat="1" ht="11.25" x14ac:dyDescent="0.2">
      <c r="A74" s="5" t="s">
        <v>376</v>
      </c>
      <c r="B74" s="100">
        <v>855</v>
      </c>
      <c r="C74" s="5" t="s">
        <v>215</v>
      </c>
      <c r="D74" s="80" t="s">
        <v>171</v>
      </c>
      <c r="E74" s="39">
        <v>1180</v>
      </c>
      <c r="F74" s="39">
        <v>5970</v>
      </c>
      <c r="G74" s="39">
        <v>7150</v>
      </c>
      <c r="H74" s="39">
        <v>86</v>
      </c>
      <c r="I74" s="39">
        <v>96</v>
      </c>
      <c r="J74" s="39">
        <v>94</v>
      </c>
      <c r="K74" s="39">
        <v>6</v>
      </c>
      <c r="L74" s="39">
        <v>8</v>
      </c>
      <c r="M74" s="39">
        <v>8</v>
      </c>
      <c r="N74" s="39">
        <v>79</v>
      </c>
      <c r="O74" s="39">
        <v>92</v>
      </c>
      <c r="P74" s="39">
        <v>90</v>
      </c>
      <c r="Q74" s="39">
        <v>48</v>
      </c>
      <c r="R74" s="39">
        <v>33</v>
      </c>
      <c r="S74" s="39">
        <v>36</v>
      </c>
      <c r="T74" s="39">
        <v>26</v>
      </c>
      <c r="U74" s="39">
        <v>53</v>
      </c>
      <c r="V74" s="39">
        <v>48</v>
      </c>
      <c r="W74" s="39">
        <v>4</v>
      </c>
      <c r="X74" s="39">
        <v>5</v>
      </c>
      <c r="Y74" s="39">
        <v>5</v>
      </c>
      <c r="Z74" s="39">
        <v>1</v>
      </c>
      <c r="AA74" s="39">
        <v>1</v>
      </c>
      <c r="AB74" s="39">
        <v>1</v>
      </c>
      <c r="AC74" s="39">
        <v>7</v>
      </c>
      <c r="AD74" s="39">
        <v>4</v>
      </c>
      <c r="AE74" s="39">
        <v>5</v>
      </c>
      <c r="AF74" s="39">
        <v>13</v>
      </c>
      <c r="AG74" s="39">
        <v>4</v>
      </c>
      <c r="AH74" s="39">
        <v>5</v>
      </c>
      <c r="AI74" s="39">
        <v>1</v>
      </c>
      <c r="AJ74" s="39" t="s">
        <v>31</v>
      </c>
      <c r="AK74" s="39">
        <v>1</v>
      </c>
    </row>
    <row r="75" spans="1:37" s="41" customFormat="1" ht="11.25" x14ac:dyDescent="0.2">
      <c r="A75" s="5" t="s">
        <v>377</v>
      </c>
      <c r="B75" s="100">
        <v>925</v>
      </c>
      <c r="C75" s="5" t="s">
        <v>217</v>
      </c>
      <c r="D75" s="80" t="s">
        <v>171</v>
      </c>
      <c r="E75" s="39">
        <v>1560</v>
      </c>
      <c r="F75" s="39">
        <v>6490</v>
      </c>
      <c r="G75" s="39">
        <v>8050</v>
      </c>
      <c r="H75" s="39">
        <v>89</v>
      </c>
      <c r="I75" s="39">
        <v>96</v>
      </c>
      <c r="J75" s="39">
        <v>95</v>
      </c>
      <c r="K75" s="39">
        <v>5</v>
      </c>
      <c r="L75" s="39">
        <v>6</v>
      </c>
      <c r="M75" s="39">
        <v>6</v>
      </c>
      <c r="N75" s="39">
        <v>84</v>
      </c>
      <c r="O75" s="39">
        <v>94</v>
      </c>
      <c r="P75" s="39">
        <v>92</v>
      </c>
      <c r="Q75" s="39">
        <v>50</v>
      </c>
      <c r="R75" s="39">
        <v>35</v>
      </c>
      <c r="S75" s="39">
        <v>38</v>
      </c>
      <c r="T75" s="39">
        <v>30</v>
      </c>
      <c r="U75" s="39">
        <v>56</v>
      </c>
      <c r="V75" s="39">
        <v>51</v>
      </c>
      <c r="W75" s="39">
        <v>3</v>
      </c>
      <c r="X75" s="39">
        <v>2</v>
      </c>
      <c r="Y75" s="39">
        <v>2</v>
      </c>
      <c r="Z75" s="39">
        <v>1</v>
      </c>
      <c r="AA75" s="39">
        <v>1</v>
      </c>
      <c r="AB75" s="39">
        <v>1</v>
      </c>
      <c r="AC75" s="39">
        <v>4</v>
      </c>
      <c r="AD75" s="39">
        <v>2</v>
      </c>
      <c r="AE75" s="39">
        <v>3</v>
      </c>
      <c r="AF75" s="39">
        <v>10</v>
      </c>
      <c r="AG75" s="39">
        <v>3</v>
      </c>
      <c r="AH75" s="39">
        <v>4</v>
      </c>
      <c r="AI75" s="39">
        <v>1</v>
      </c>
      <c r="AJ75" s="39">
        <v>1</v>
      </c>
      <c r="AK75" s="39">
        <v>1</v>
      </c>
    </row>
    <row r="76" spans="1:37" s="41" customFormat="1" ht="11.25" x14ac:dyDescent="0.2">
      <c r="A76" s="5" t="s">
        <v>378</v>
      </c>
      <c r="B76" s="100">
        <v>928</v>
      </c>
      <c r="C76" s="5" t="s">
        <v>233</v>
      </c>
      <c r="D76" s="80" t="s">
        <v>171</v>
      </c>
      <c r="E76" s="39">
        <v>1560</v>
      </c>
      <c r="F76" s="39">
        <v>6110</v>
      </c>
      <c r="G76" s="39">
        <v>7665</v>
      </c>
      <c r="H76" s="39">
        <v>85</v>
      </c>
      <c r="I76" s="39">
        <v>96</v>
      </c>
      <c r="J76" s="39">
        <v>94</v>
      </c>
      <c r="K76" s="39">
        <v>6</v>
      </c>
      <c r="L76" s="39">
        <v>6</v>
      </c>
      <c r="M76" s="39">
        <v>6</v>
      </c>
      <c r="N76" s="39">
        <v>80</v>
      </c>
      <c r="O76" s="39">
        <v>92</v>
      </c>
      <c r="P76" s="39">
        <v>90</v>
      </c>
      <c r="Q76" s="39">
        <v>51</v>
      </c>
      <c r="R76" s="39">
        <v>39</v>
      </c>
      <c r="S76" s="39">
        <v>41</v>
      </c>
      <c r="T76" s="39">
        <v>29</v>
      </c>
      <c r="U76" s="39">
        <v>53</v>
      </c>
      <c r="V76" s="39">
        <v>48</v>
      </c>
      <c r="W76" s="39" t="s">
        <v>20</v>
      </c>
      <c r="X76" s="39" t="s">
        <v>20</v>
      </c>
      <c r="Y76" s="39" t="s">
        <v>31</v>
      </c>
      <c r="Z76" s="39" t="s">
        <v>20</v>
      </c>
      <c r="AA76" s="39" t="s">
        <v>20</v>
      </c>
      <c r="AB76" s="39">
        <v>1</v>
      </c>
      <c r="AC76" s="39">
        <v>5</v>
      </c>
      <c r="AD76" s="39">
        <v>3</v>
      </c>
      <c r="AE76" s="39">
        <v>4</v>
      </c>
      <c r="AF76" s="39">
        <v>14</v>
      </c>
      <c r="AG76" s="39">
        <v>3</v>
      </c>
      <c r="AH76" s="39">
        <v>5</v>
      </c>
      <c r="AI76" s="39">
        <v>1</v>
      </c>
      <c r="AJ76" s="39">
        <v>1</v>
      </c>
      <c r="AK76" s="39">
        <v>1</v>
      </c>
    </row>
    <row r="77" spans="1:37" s="41" customFormat="1" ht="11.25" x14ac:dyDescent="0.2">
      <c r="A77" s="5" t="s">
        <v>379</v>
      </c>
      <c r="B77" s="100">
        <v>892</v>
      </c>
      <c r="C77" s="5" t="s">
        <v>235</v>
      </c>
      <c r="D77" s="80" t="s">
        <v>171</v>
      </c>
      <c r="E77" s="39">
        <v>1200</v>
      </c>
      <c r="F77" s="39">
        <v>1440</v>
      </c>
      <c r="G77" s="39">
        <v>2640</v>
      </c>
      <c r="H77" s="39">
        <v>80</v>
      </c>
      <c r="I77" s="39">
        <v>92</v>
      </c>
      <c r="J77" s="39">
        <v>87</v>
      </c>
      <c r="K77" s="39">
        <v>5</v>
      </c>
      <c r="L77" s="39">
        <v>6</v>
      </c>
      <c r="M77" s="39">
        <v>5</v>
      </c>
      <c r="N77" s="39">
        <v>74</v>
      </c>
      <c r="O77" s="39">
        <v>89</v>
      </c>
      <c r="P77" s="39">
        <v>82</v>
      </c>
      <c r="Q77" s="39">
        <v>45</v>
      </c>
      <c r="R77" s="39">
        <v>38</v>
      </c>
      <c r="S77" s="39">
        <v>41</v>
      </c>
      <c r="T77" s="39">
        <v>22</v>
      </c>
      <c r="U77" s="39">
        <v>33</v>
      </c>
      <c r="V77" s="39">
        <v>28</v>
      </c>
      <c r="W77" s="39">
        <v>7</v>
      </c>
      <c r="X77" s="39">
        <v>17</v>
      </c>
      <c r="Y77" s="39">
        <v>13</v>
      </c>
      <c r="Z77" s="39">
        <v>1</v>
      </c>
      <c r="AA77" s="39" t="s">
        <v>31</v>
      </c>
      <c r="AB77" s="39" t="s">
        <v>31</v>
      </c>
      <c r="AC77" s="39">
        <v>5</v>
      </c>
      <c r="AD77" s="39">
        <v>3</v>
      </c>
      <c r="AE77" s="39">
        <v>4</v>
      </c>
      <c r="AF77" s="39">
        <v>18</v>
      </c>
      <c r="AG77" s="39">
        <v>6</v>
      </c>
      <c r="AH77" s="39">
        <v>11</v>
      </c>
      <c r="AI77" s="39">
        <v>2</v>
      </c>
      <c r="AJ77" s="39">
        <v>2</v>
      </c>
      <c r="AK77" s="39">
        <v>2</v>
      </c>
    </row>
    <row r="78" spans="1:37" s="41" customFormat="1" ht="11.25" x14ac:dyDescent="0.2">
      <c r="A78" s="5" t="s">
        <v>380</v>
      </c>
      <c r="B78" s="100">
        <v>891</v>
      </c>
      <c r="C78" s="5" t="s">
        <v>236</v>
      </c>
      <c r="D78" s="80" t="s">
        <v>171</v>
      </c>
      <c r="E78" s="39">
        <v>1845</v>
      </c>
      <c r="F78" s="39">
        <v>6450</v>
      </c>
      <c r="G78" s="39">
        <v>8295</v>
      </c>
      <c r="H78" s="39">
        <v>85</v>
      </c>
      <c r="I78" s="39">
        <v>95</v>
      </c>
      <c r="J78" s="39">
        <v>92</v>
      </c>
      <c r="K78" s="39">
        <v>7</v>
      </c>
      <c r="L78" s="39">
        <v>8</v>
      </c>
      <c r="M78" s="39">
        <v>8</v>
      </c>
      <c r="N78" s="39">
        <v>80</v>
      </c>
      <c r="O78" s="39">
        <v>91</v>
      </c>
      <c r="P78" s="39">
        <v>88</v>
      </c>
      <c r="Q78" s="39">
        <v>50</v>
      </c>
      <c r="R78" s="39">
        <v>39</v>
      </c>
      <c r="S78" s="39">
        <v>41</v>
      </c>
      <c r="T78" s="39">
        <v>28</v>
      </c>
      <c r="U78" s="39">
        <v>46</v>
      </c>
      <c r="V78" s="39">
        <v>42</v>
      </c>
      <c r="W78" s="39">
        <v>2</v>
      </c>
      <c r="X78" s="39">
        <v>5</v>
      </c>
      <c r="Y78" s="39">
        <v>4</v>
      </c>
      <c r="Z78" s="39">
        <v>1</v>
      </c>
      <c r="AA78" s="39">
        <v>1</v>
      </c>
      <c r="AB78" s="39">
        <v>1</v>
      </c>
      <c r="AC78" s="39">
        <v>5</v>
      </c>
      <c r="AD78" s="39">
        <v>4</v>
      </c>
      <c r="AE78" s="39">
        <v>4</v>
      </c>
      <c r="AF78" s="39">
        <v>13</v>
      </c>
      <c r="AG78" s="39">
        <v>4</v>
      </c>
      <c r="AH78" s="39">
        <v>6</v>
      </c>
      <c r="AI78" s="39">
        <v>2</v>
      </c>
      <c r="AJ78" s="39">
        <v>1</v>
      </c>
      <c r="AK78" s="39">
        <v>1</v>
      </c>
    </row>
    <row r="79" spans="1:37" s="41" customFormat="1" ht="11.25" x14ac:dyDescent="0.2">
      <c r="A79" s="101" t="s">
        <v>381</v>
      </c>
      <c r="B79" s="100">
        <v>857</v>
      </c>
      <c r="C79" s="5" t="s">
        <v>249</v>
      </c>
      <c r="D79" s="80" t="s">
        <v>171</v>
      </c>
      <c r="E79" s="39">
        <v>70</v>
      </c>
      <c r="F79" s="39">
        <v>395</v>
      </c>
      <c r="G79" s="39">
        <v>465</v>
      </c>
      <c r="H79" s="39">
        <v>84</v>
      </c>
      <c r="I79" s="39">
        <v>92</v>
      </c>
      <c r="J79" s="39">
        <v>91</v>
      </c>
      <c r="K79" s="39">
        <v>6</v>
      </c>
      <c r="L79" s="39">
        <v>5</v>
      </c>
      <c r="M79" s="39">
        <v>5</v>
      </c>
      <c r="N79" s="39">
        <v>76</v>
      </c>
      <c r="O79" s="39">
        <v>89</v>
      </c>
      <c r="P79" s="39">
        <v>87</v>
      </c>
      <c r="Q79" s="39">
        <v>54</v>
      </c>
      <c r="R79" s="39">
        <v>37</v>
      </c>
      <c r="S79" s="39">
        <v>40</v>
      </c>
      <c r="T79" s="39">
        <v>19</v>
      </c>
      <c r="U79" s="39">
        <v>47</v>
      </c>
      <c r="V79" s="39">
        <v>43</v>
      </c>
      <c r="W79" s="39" t="s">
        <v>20</v>
      </c>
      <c r="X79" s="39" t="s">
        <v>20</v>
      </c>
      <c r="Y79" s="39">
        <v>3</v>
      </c>
      <c r="Z79" s="39" t="s">
        <v>20</v>
      </c>
      <c r="AA79" s="39" t="s">
        <v>20</v>
      </c>
      <c r="AB79" s="39">
        <v>1</v>
      </c>
      <c r="AC79" s="39">
        <v>9</v>
      </c>
      <c r="AD79" s="39">
        <v>3</v>
      </c>
      <c r="AE79" s="39">
        <v>4</v>
      </c>
      <c r="AF79" s="39" t="s">
        <v>20</v>
      </c>
      <c r="AG79" s="39" t="s">
        <v>20</v>
      </c>
      <c r="AH79" s="39">
        <v>6</v>
      </c>
      <c r="AI79" s="39" t="s">
        <v>20</v>
      </c>
      <c r="AJ79" s="39" t="s">
        <v>20</v>
      </c>
      <c r="AK79" s="39">
        <v>3</v>
      </c>
    </row>
    <row r="80" spans="1:37" s="41" customFormat="1" ht="11.25" x14ac:dyDescent="0.2">
      <c r="A80" s="101"/>
      <c r="B80" s="100"/>
      <c r="C80" s="5"/>
      <c r="D80" s="80"/>
      <c r="E80" s="39" t="s">
        <v>487</v>
      </c>
      <c r="F80" s="39" t="s">
        <v>487</v>
      </c>
      <c r="G80" s="39" t="s">
        <v>487</v>
      </c>
      <c r="H80" s="39" t="s">
        <v>487</v>
      </c>
      <c r="I80" s="39" t="s">
        <v>487</v>
      </c>
      <c r="J80" s="39" t="s">
        <v>487</v>
      </c>
      <c r="K80" s="39" t="s">
        <v>487</v>
      </c>
      <c r="L80" s="39" t="s">
        <v>487</v>
      </c>
      <c r="M80" s="39" t="s">
        <v>487</v>
      </c>
      <c r="N80" s="39" t="s">
        <v>487</v>
      </c>
      <c r="O80" s="39" t="s">
        <v>487</v>
      </c>
      <c r="P80" s="39" t="s">
        <v>487</v>
      </c>
      <c r="Q80" s="39" t="s">
        <v>487</v>
      </c>
      <c r="R80" s="39" t="s">
        <v>487</v>
      </c>
      <c r="S80" s="39" t="s">
        <v>487</v>
      </c>
      <c r="T80" s="39" t="s">
        <v>487</v>
      </c>
      <c r="U80" s="39" t="s">
        <v>487</v>
      </c>
      <c r="V80" s="39" t="s">
        <v>487</v>
      </c>
      <c r="W80" s="39" t="s">
        <v>487</v>
      </c>
      <c r="X80" s="39" t="s">
        <v>487</v>
      </c>
      <c r="Y80" s="39" t="s">
        <v>487</v>
      </c>
      <c r="Z80" s="39" t="s">
        <v>487</v>
      </c>
      <c r="AA80" s="39" t="s">
        <v>487</v>
      </c>
      <c r="AB80" s="39" t="s">
        <v>487</v>
      </c>
      <c r="AC80" s="39" t="s">
        <v>487</v>
      </c>
      <c r="AD80" s="39" t="s">
        <v>487</v>
      </c>
      <c r="AE80" s="39" t="s">
        <v>487</v>
      </c>
      <c r="AF80" s="39" t="s">
        <v>487</v>
      </c>
      <c r="AG80" s="39" t="s">
        <v>487</v>
      </c>
      <c r="AH80" s="39" t="s">
        <v>487</v>
      </c>
      <c r="AI80" s="39" t="s">
        <v>487</v>
      </c>
      <c r="AJ80" s="39" t="s">
        <v>487</v>
      </c>
      <c r="AK80" s="39" t="s">
        <v>487</v>
      </c>
    </row>
    <row r="81" spans="1:37" s="48" customFormat="1" ht="11.25" x14ac:dyDescent="0.2">
      <c r="A81" s="98" t="s">
        <v>382</v>
      </c>
      <c r="B81" s="86" t="s">
        <v>383</v>
      </c>
      <c r="C81" s="99" t="s">
        <v>132</v>
      </c>
      <c r="D81" s="93"/>
      <c r="E81" s="108">
        <v>18065</v>
      </c>
      <c r="F81" s="108">
        <v>42925</v>
      </c>
      <c r="G81" s="108">
        <v>60990</v>
      </c>
      <c r="H81" s="108">
        <v>88</v>
      </c>
      <c r="I81" s="108">
        <v>96</v>
      </c>
      <c r="J81" s="108">
        <v>93</v>
      </c>
      <c r="K81" s="108">
        <v>5</v>
      </c>
      <c r="L81" s="108">
        <v>6</v>
      </c>
      <c r="M81" s="108">
        <v>6</v>
      </c>
      <c r="N81" s="108">
        <v>83</v>
      </c>
      <c r="O81" s="108">
        <v>93</v>
      </c>
      <c r="P81" s="108">
        <v>90</v>
      </c>
      <c r="Q81" s="108">
        <v>49</v>
      </c>
      <c r="R81" s="108">
        <v>38</v>
      </c>
      <c r="S81" s="108">
        <v>41</v>
      </c>
      <c r="T81" s="108">
        <v>25</v>
      </c>
      <c r="U81" s="108">
        <v>41</v>
      </c>
      <c r="V81" s="108">
        <v>37</v>
      </c>
      <c r="W81" s="108">
        <v>9</v>
      </c>
      <c r="X81" s="108">
        <v>13</v>
      </c>
      <c r="Y81" s="108">
        <v>11</v>
      </c>
      <c r="Z81" s="108">
        <v>1</v>
      </c>
      <c r="AA81" s="108">
        <v>1</v>
      </c>
      <c r="AB81" s="108">
        <v>1</v>
      </c>
      <c r="AC81" s="108">
        <v>4</v>
      </c>
      <c r="AD81" s="108">
        <v>3</v>
      </c>
      <c r="AE81" s="108">
        <v>3</v>
      </c>
      <c r="AF81" s="108">
        <v>11</v>
      </c>
      <c r="AG81" s="108">
        <v>3</v>
      </c>
      <c r="AH81" s="108">
        <v>6</v>
      </c>
      <c r="AI81" s="108">
        <v>1</v>
      </c>
      <c r="AJ81" s="108">
        <v>1</v>
      </c>
      <c r="AK81" s="108">
        <v>1</v>
      </c>
    </row>
    <row r="82" spans="1:37" s="41" customFormat="1" ht="11.25" x14ac:dyDescent="0.2">
      <c r="A82" s="95"/>
      <c r="B82" s="100"/>
      <c r="C82" s="96"/>
      <c r="D82" s="80"/>
      <c r="E82" s="39" t="s">
        <v>487</v>
      </c>
      <c r="F82" s="39" t="s">
        <v>487</v>
      </c>
      <c r="G82" s="39" t="s">
        <v>487</v>
      </c>
      <c r="H82" s="39" t="s">
        <v>487</v>
      </c>
      <c r="I82" s="39" t="s">
        <v>487</v>
      </c>
      <c r="J82" s="39" t="s">
        <v>487</v>
      </c>
      <c r="K82" s="39" t="s">
        <v>487</v>
      </c>
      <c r="L82" s="39" t="s">
        <v>487</v>
      </c>
      <c r="M82" s="39" t="s">
        <v>487</v>
      </c>
      <c r="N82" s="39" t="s">
        <v>487</v>
      </c>
      <c r="O82" s="39" t="s">
        <v>487</v>
      </c>
      <c r="P82" s="39" t="s">
        <v>487</v>
      </c>
      <c r="Q82" s="39" t="s">
        <v>487</v>
      </c>
      <c r="R82" s="39" t="s">
        <v>487</v>
      </c>
      <c r="S82" s="39" t="s">
        <v>487</v>
      </c>
      <c r="T82" s="39" t="s">
        <v>487</v>
      </c>
      <c r="U82" s="39" t="s">
        <v>487</v>
      </c>
      <c r="V82" s="39" t="s">
        <v>487</v>
      </c>
      <c r="W82" s="39" t="s">
        <v>487</v>
      </c>
      <c r="X82" s="39" t="s">
        <v>487</v>
      </c>
      <c r="Y82" s="39" t="s">
        <v>487</v>
      </c>
      <c r="Z82" s="39" t="s">
        <v>487</v>
      </c>
      <c r="AA82" s="39" t="s">
        <v>487</v>
      </c>
      <c r="AB82" s="39" t="s">
        <v>487</v>
      </c>
      <c r="AC82" s="39" t="s">
        <v>487</v>
      </c>
      <c r="AD82" s="39" t="s">
        <v>487</v>
      </c>
      <c r="AE82" s="39" t="s">
        <v>487</v>
      </c>
      <c r="AF82" s="39" t="s">
        <v>487</v>
      </c>
      <c r="AG82" s="39" t="s">
        <v>487</v>
      </c>
      <c r="AH82" s="39" t="s">
        <v>487</v>
      </c>
      <c r="AI82" s="39" t="s">
        <v>487</v>
      </c>
      <c r="AJ82" s="39" t="s">
        <v>487</v>
      </c>
      <c r="AK82" s="39" t="s">
        <v>487</v>
      </c>
    </row>
    <row r="83" spans="1:37" s="41" customFormat="1" ht="11.25" x14ac:dyDescent="0.2">
      <c r="A83" s="5" t="s">
        <v>384</v>
      </c>
      <c r="B83" s="100">
        <v>330</v>
      </c>
      <c r="C83" s="5" t="s">
        <v>131</v>
      </c>
      <c r="D83" s="80" t="s">
        <v>132</v>
      </c>
      <c r="E83" s="39">
        <v>5600</v>
      </c>
      <c r="F83" s="39">
        <v>6200</v>
      </c>
      <c r="G83" s="39">
        <v>11800</v>
      </c>
      <c r="H83" s="39">
        <v>89</v>
      </c>
      <c r="I83" s="39">
        <v>96</v>
      </c>
      <c r="J83" s="39">
        <v>93</v>
      </c>
      <c r="K83" s="39">
        <v>4</v>
      </c>
      <c r="L83" s="39">
        <v>4</v>
      </c>
      <c r="M83" s="39">
        <v>4</v>
      </c>
      <c r="N83" s="39">
        <v>87</v>
      </c>
      <c r="O83" s="39">
        <v>94</v>
      </c>
      <c r="P83" s="39">
        <v>90</v>
      </c>
      <c r="Q83" s="39">
        <v>44</v>
      </c>
      <c r="R83" s="39">
        <v>31</v>
      </c>
      <c r="S83" s="39">
        <v>37</v>
      </c>
      <c r="T83" s="39">
        <v>28</v>
      </c>
      <c r="U83" s="39">
        <v>48</v>
      </c>
      <c r="V83" s="39">
        <v>38</v>
      </c>
      <c r="W83" s="39">
        <v>15</v>
      </c>
      <c r="X83" s="39">
        <v>14</v>
      </c>
      <c r="Y83" s="39">
        <v>14</v>
      </c>
      <c r="Z83" s="39">
        <v>1</v>
      </c>
      <c r="AA83" s="39">
        <v>1</v>
      </c>
      <c r="AB83" s="39">
        <v>1</v>
      </c>
      <c r="AC83" s="39">
        <v>2</v>
      </c>
      <c r="AD83" s="39">
        <v>2</v>
      </c>
      <c r="AE83" s="39">
        <v>2</v>
      </c>
      <c r="AF83" s="39">
        <v>9</v>
      </c>
      <c r="AG83" s="39">
        <v>3</v>
      </c>
      <c r="AH83" s="39">
        <v>6</v>
      </c>
      <c r="AI83" s="39">
        <v>2</v>
      </c>
      <c r="AJ83" s="39">
        <v>1</v>
      </c>
      <c r="AK83" s="39">
        <v>1</v>
      </c>
    </row>
    <row r="84" spans="1:37" s="41" customFormat="1" ht="11.25" x14ac:dyDescent="0.2">
      <c r="A84" s="5" t="s">
        <v>385</v>
      </c>
      <c r="B84" s="100">
        <v>331</v>
      </c>
      <c r="C84" s="5" t="s">
        <v>163</v>
      </c>
      <c r="D84" s="80" t="s">
        <v>132</v>
      </c>
      <c r="E84" s="39">
        <v>1080</v>
      </c>
      <c r="F84" s="39">
        <v>2260</v>
      </c>
      <c r="G84" s="39">
        <v>3340</v>
      </c>
      <c r="H84" s="39">
        <v>86</v>
      </c>
      <c r="I84" s="39">
        <v>95</v>
      </c>
      <c r="J84" s="39">
        <v>92</v>
      </c>
      <c r="K84" s="39">
        <v>5</v>
      </c>
      <c r="L84" s="39">
        <v>7</v>
      </c>
      <c r="M84" s="39">
        <v>6</v>
      </c>
      <c r="N84" s="39">
        <v>81</v>
      </c>
      <c r="O84" s="39">
        <v>93</v>
      </c>
      <c r="P84" s="39">
        <v>89</v>
      </c>
      <c r="Q84" s="39">
        <v>41</v>
      </c>
      <c r="R84" s="39">
        <v>34</v>
      </c>
      <c r="S84" s="39">
        <v>36</v>
      </c>
      <c r="T84" s="39">
        <v>38</v>
      </c>
      <c r="U84" s="39">
        <v>58</v>
      </c>
      <c r="V84" s="39">
        <v>51</v>
      </c>
      <c r="W84" s="39">
        <v>1</v>
      </c>
      <c r="X84" s="39">
        <v>1</v>
      </c>
      <c r="Y84" s="39">
        <v>1</v>
      </c>
      <c r="Z84" s="39">
        <v>1</v>
      </c>
      <c r="AA84" s="39">
        <v>1</v>
      </c>
      <c r="AB84" s="39">
        <v>1</v>
      </c>
      <c r="AC84" s="39">
        <v>5</v>
      </c>
      <c r="AD84" s="39">
        <v>2</v>
      </c>
      <c r="AE84" s="39">
        <v>3</v>
      </c>
      <c r="AF84" s="39">
        <v>13</v>
      </c>
      <c r="AG84" s="39">
        <v>4</v>
      </c>
      <c r="AH84" s="39">
        <v>7</v>
      </c>
      <c r="AI84" s="39">
        <v>2</v>
      </c>
      <c r="AJ84" s="39">
        <v>1</v>
      </c>
      <c r="AK84" s="39">
        <v>1</v>
      </c>
    </row>
    <row r="85" spans="1:37" s="41" customFormat="1" ht="11.25" x14ac:dyDescent="0.2">
      <c r="A85" s="5" t="s">
        <v>386</v>
      </c>
      <c r="B85" s="100">
        <v>332</v>
      </c>
      <c r="C85" s="5" t="s">
        <v>180</v>
      </c>
      <c r="D85" s="80" t="s">
        <v>132</v>
      </c>
      <c r="E85" s="39">
        <v>930</v>
      </c>
      <c r="F85" s="39">
        <v>2725</v>
      </c>
      <c r="G85" s="39">
        <v>3655</v>
      </c>
      <c r="H85" s="39">
        <v>86</v>
      </c>
      <c r="I85" s="39">
        <v>95</v>
      </c>
      <c r="J85" s="39">
        <v>93</v>
      </c>
      <c r="K85" s="39">
        <v>5</v>
      </c>
      <c r="L85" s="39">
        <v>8</v>
      </c>
      <c r="M85" s="39">
        <v>8</v>
      </c>
      <c r="N85" s="39">
        <v>83</v>
      </c>
      <c r="O85" s="39">
        <v>92</v>
      </c>
      <c r="P85" s="39">
        <v>90</v>
      </c>
      <c r="Q85" s="39">
        <v>73</v>
      </c>
      <c r="R85" s="39">
        <v>59</v>
      </c>
      <c r="S85" s="39">
        <v>63</v>
      </c>
      <c r="T85" s="39">
        <v>5</v>
      </c>
      <c r="U85" s="39">
        <v>16</v>
      </c>
      <c r="V85" s="39">
        <v>13</v>
      </c>
      <c r="W85" s="39">
        <v>5</v>
      </c>
      <c r="X85" s="39">
        <v>17</v>
      </c>
      <c r="Y85" s="39">
        <v>14</v>
      </c>
      <c r="Z85" s="39">
        <v>0</v>
      </c>
      <c r="AA85" s="39" t="s">
        <v>31</v>
      </c>
      <c r="AB85" s="39" t="s">
        <v>31</v>
      </c>
      <c r="AC85" s="39">
        <v>3</v>
      </c>
      <c r="AD85" s="39">
        <v>3</v>
      </c>
      <c r="AE85" s="39">
        <v>3</v>
      </c>
      <c r="AF85" s="39">
        <v>13</v>
      </c>
      <c r="AG85" s="39">
        <v>4</v>
      </c>
      <c r="AH85" s="39">
        <v>6</v>
      </c>
      <c r="AI85" s="39">
        <v>1</v>
      </c>
      <c r="AJ85" s="39">
        <v>1</v>
      </c>
      <c r="AK85" s="39">
        <v>1</v>
      </c>
    </row>
    <row r="86" spans="1:37" s="41" customFormat="1" ht="11.25" x14ac:dyDescent="0.2">
      <c r="A86" s="101" t="s">
        <v>387</v>
      </c>
      <c r="B86" s="100">
        <v>884</v>
      </c>
      <c r="C86" s="5" t="s">
        <v>198</v>
      </c>
      <c r="D86" s="80" t="s">
        <v>132</v>
      </c>
      <c r="E86" s="39">
        <v>295</v>
      </c>
      <c r="F86" s="39">
        <v>1500</v>
      </c>
      <c r="G86" s="39">
        <v>1795</v>
      </c>
      <c r="H86" s="39">
        <v>91</v>
      </c>
      <c r="I86" s="39">
        <v>96</v>
      </c>
      <c r="J86" s="39">
        <v>95</v>
      </c>
      <c r="K86" s="39">
        <v>6</v>
      </c>
      <c r="L86" s="39">
        <v>7</v>
      </c>
      <c r="M86" s="39">
        <v>7</v>
      </c>
      <c r="N86" s="39">
        <v>84</v>
      </c>
      <c r="O86" s="39">
        <v>92</v>
      </c>
      <c r="P86" s="39">
        <v>91</v>
      </c>
      <c r="Q86" s="39">
        <v>46</v>
      </c>
      <c r="R86" s="39">
        <v>36</v>
      </c>
      <c r="S86" s="39">
        <v>37</v>
      </c>
      <c r="T86" s="39">
        <v>17</v>
      </c>
      <c r="U86" s="39">
        <v>14</v>
      </c>
      <c r="V86" s="39">
        <v>15</v>
      </c>
      <c r="W86" s="39">
        <v>21</v>
      </c>
      <c r="X86" s="39">
        <v>40</v>
      </c>
      <c r="Y86" s="39">
        <v>37</v>
      </c>
      <c r="Z86" s="39">
        <v>1</v>
      </c>
      <c r="AA86" s="39">
        <v>2</v>
      </c>
      <c r="AB86" s="39">
        <v>2</v>
      </c>
      <c r="AC86" s="39">
        <v>7</v>
      </c>
      <c r="AD86" s="39">
        <v>4</v>
      </c>
      <c r="AE86" s="39">
        <v>5</v>
      </c>
      <c r="AF86" s="39">
        <v>9</v>
      </c>
      <c r="AG86" s="39">
        <v>3</v>
      </c>
      <c r="AH86" s="39">
        <v>4</v>
      </c>
      <c r="AI86" s="39">
        <v>0</v>
      </c>
      <c r="AJ86" s="39">
        <v>1</v>
      </c>
      <c r="AK86" s="39">
        <v>1</v>
      </c>
    </row>
    <row r="87" spans="1:37" s="41" customFormat="1" ht="11.25" x14ac:dyDescent="0.2">
      <c r="A87" s="5" t="s">
        <v>388</v>
      </c>
      <c r="B87" s="100">
        <v>333</v>
      </c>
      <c r="C87" s="5" t="s">
        <v>251</v>
      </c>
      <c r="D87" s="80" t="s">
        <v>132</v>
      </c>
      <c r="E87" s="39">
        <v>1370</v>
      </c>
      <c r="F87" s="39">
        <v>2160</v>
      </c>
      <c r="G87" s="39">
        <v>3530</v>
      </c>
      <c r="H87" s="39">
        <v>87</v>
      </c>
      <c r="I87" s="39">
        <v>95</v>
      </c>
      <c r="J87" s="39">
        <v>92</v>
      </c>
      <c r="K87" s="39">
        <v>5</v>
      </c>
      <c r="L87" s="39">
        <v>8</v>
      </c>
      <c r="M87" s="39">
        <v>7</v>
      </c>
      <c r="N87" s="39">
        <v>81</v>
      </c>
      <c r="O87" s="39">
        <v>91</v>
      </c>
      <c r="P87" s="39">
        <v>87</v>
      </c>
      <c r="Q87" s="39">
        <v>48</v>
      </c>
      <c r="R87" s="39">
        <v>45</v>
      </c>
      <c r="S87" s="39">
        <v>46</v>
      </c>
      <c r="T87" s="39">
        <v>30</v>
      </c>
      <c r="U87" s="39">
        <v>41</v>
      </c>
      <c r="V87" s="39">
        <v>37</v>
      </c>
      <c r="W87" s="39">
        <v>2</v>
      </c>
      <c r="X87" s="39">
        <v>4</v>
      </c>
      <c r="Y87" s="39">
        <v>3</v>
      </c>
      <c r="Z87" s="39">
        <v>1</v>
      </c>
      <c r="AA87" s="39">
        <v>1</v>
      </c>
      <c r="AB87" s="39">
        <v>1</v>
      </c>
      <c r="AC87" s="39">
        <v>6</v>
      </c>
      <c r="AD87" s="39">
        <v>4</v>
      </c>
      <c r="AE87" s="39">
        <v>5</v>
      </c>
      <c r="AF87" s="39">
        <v>12</v>
      </c>
      <c r="AG87" s="39">
        <v>4</v>
      </c>
      <c r="AH87" s="39">
        <v>7</v>
      </c>
      <c r="AI87" s="39">
        <v>1</v>
      </c>
      <c r="AJ87" s="39" t="s">
        <v>31</v>
      </c>
      <c r="AK87" s="39">
        <v>1</v>
      </c>
    </row>
    <row r="88" spans="1:37" s="41" customFormat="1" ht="11.25" x14ac:dyDescent="0.2">
      <c r="A88" s="5" t="s">
        <v>389</v>
      </c>
      <c r="B88" s="100">
        <v>893</v>
      </c>
      <c r="C88" s="5" t="s">
        <v>254</v>
      </c>
      <c r="D88" s="80" t="s">
        <v>132</v>
      </c>
      <c r="E88" s="39">
        <v>525</v>
      </c>
      <c r="F88" s="39">
        <v>2540</v>
      </c>
      <c r="G88" s="39">
        <v>3065</v>
      </c>
      <c r="H88" s="39">
        <v>88</v>
      </c>
      <c r="I88" s="39">
        <v>94</v>
      </c>
      <c r="J88" s="39">
        <v>93</v>
      </c>
      <c r="K88" s="39">
        <v>7</v>
      </c>
      <c r="L88" s="39">
        <v>7</v>
      </c>
      <c r="M88" s="39">
        <v>7</v>
      </c>
      <c r="N88" s="39">
        <v>82</v>
      </c>
      <c r="O88" s="39">
        <v>90</v>
      </c>
      <c r="P88" s="39">
        <v>89</v>
      </c>
      <c r="Q88" s="39">
        <v>56</v>
      </c>
      <c r="R88" s="39">
        <v>40</v>
      </c>
      <c r="S88" s="39">
        <v>43</v>
      </c>
      <c r="T88" s="39">
        <v>10</v>
      </c>
      <c r="U88" s="39">
        <v>20</v>
      </c>
      <c r="V88" s="39">
        <v>18</v>
      </c>
      <c r="W88" s="39">
        <v>15</v>
      </c>
      <c r="X88" s="39">
        <v>29</v>
      </c>
      <c r="Y88" s="39">
        <v>27</v>
      </c>
      <c r="Z88" s="39">
        <v>1</v>
      </c>
      <c r="AA88" s="39">
        <v>1</v>
      </c>
      <c r="AB88" s="39">
        <v>1</v>
      </c>
      <c r="AC88" s="39">
        <v>7</v>
      </c>
      <c r="AD88" s="39">
        <v>4</v>
      </c>
      <c r="AE88" s="39">
        <v>5</v>
      </c>
      <c r="AF88" s="39">
        <v>10</v>
      </c>
      <c r="AG88" s="39">
        <v>4</v>
      </c>
      <c r="AH88" s="39">
        <v>5</v>
      </c>
      <c r="AI88" s="39">
        <v>2</v>
      </c>
      <c r="AJ88" s="39">
        <v>2</v>
      </c>
      <c r="AK88" s="39">
        <v>2</v>
      </c>
    </row>
    <row r="89" spans="1:37" s="41" customFormat="1" ht="11.25" x14ac:dyDescent="0.2">
      <c r="A89" s="5" t="s">
        <v>390</v>
      </c>
      <c r="B89" s="100">
        <v>334</v>
      </c>
      <c r="C89" s="5" t="s">
        <v>256</v>
      </c>
      <c r="D89" s="80" t="s">
        <v>132</v>
      </c>
      <c r="E89" s="39">
        <v>635</v>
      </c>
      <c r="F89" s="39">
        <v>2300</v>
      </c>
      <c r="G89" s="39">
        <v>2935</v>
      </c>
      <c r="H89" s="39">
        <v>88</v>
      </c>
      <c r="I89" s="39">
        <v>96</v>
      </c>
      <c r="J89" s="39">
        <v>94</v>
      </c>
      <c r="K89" s="39">
        <v>5</v>
      </c>
      <c r="L89" s="39">
        <v>6</v>
      </c>
      <c r="M89" s="39">
        <v>6</v>
      </c>
      <c r="N89" s="39">
        <v>84</v>
      </c>
      <c r="O89" s="39">
        <v>93</v>
      </c>
      <c r="P89" s="39">
        <v>91</v>
      </c>
      <c r="Q89" s="39">
        <v>47</v>
      </c>
      <c r="R89" s="39">
        <v>34</v>
      </c>
      <c r="S89" s="39">
        <v>37</v>
      </c>
      <c r="T89" s="39">
        <v>25</v>
      </c>
      <c r="U89" s="39">
        <v>39</v>
      </c>
      <c r="V89" s="39">
        <v>36</v>
      </c>
      <c r="W89" s="39">
        <v>11</v>
      </c>
      <c r="X89" s="39">
        <v>20</v>
      </c>
      <c r="Y89" s="39">
        <v>18</v>
      </c>
      <c r="Z89" s="39">
        <v>1</v>
      </c>
      <c r="AA89" s="39">
        <v>1</v>
      </c>
      <c r="AB89" s="39">
        <v>1</v>
      </c>
      <c r="AC89" s="39">
        <v>4</v>
      </c>
      <c r="AD89" s="39">
        <v>3</v>
      </c>
      <c r="AE89" s="39">
        <v>3</v>
      </c>
      <c r="AF89" s="39">
        <v>10</v>
      </c>
      <c r="AG89" s="39">
        <v>3</v>
      </c>
      <c r="AH89" s="39">
        <v>4</v>
      </c>
      <c r="AI89" s="39">
        <v>2</v>
      </c>
      <c r="AJ89" s="39">
        <v>1</v>
      </c>
      <c r="AK89" s="39">
        <v>1</v>
      </c>
    </row>
    <row r="90" spans="1:37" s="41" customFormat="1" ht="11.25" x14ac:dyDescent="0.2">
      <c r="A90" s="5" t="s">
        <v>391</v>
      </c>
      <c r="B90" s="100">
        <v>860</v>
      </c>
      <c r="C90" s="5" t="s">
        <v>264</v>
      </c>
      <c r="D90" s="80" t="s">
        <v>132</v>
      </c>
      <c r="E90" s="39">
        <v>1885</v>
      </c>
      <c r="F90" s="39">
        <v>7230</v>
      </c>
      <c r="G90" s="39">
        <v>9115</v>
      </c>
      <c r="H90" s="39">
        <v>89</v>
      </c>
      <c r="I90" s="39">
        <v>97</v>
      </c>
      <c r="J90" s="39">
        <v>95</v>
      </c>
      <c r="K90" s="39">
        <v>7</v>
      </c>
      <c r="L90" s="39">
        <v>8</v>
      </c>
      <c r="M90" s="39">
        <v>8</v>
      </c>
      <c r="N90" s="39">
        <v>83</v>
      </c>
      <c r="O90" s="39">
        <v>93</v>
      </c>
      <c r="P90" s="39">
        <v>91</v>
      </c>
      <c r="Q90" s="39">
        <v>57</v>
      </c>
      <c r="R90" s="39">
        <v>43</v>
      </c>
      <c r="S90" s="39">
        <v>46</v>
      </c>
      <c r="T90" s="39">
        <v>23</v>
      </c>
      <c r="U90" s="39">
        <v>46</v>
      </c>
      <c r="V90" s="39">
        <v>41</v>
      </c>
      <c r="W90" s="39">
        <v>2</v>
      </c>
      <c r="X90" s="39">
        <v>3</v>
      </c>
      <c r="Y90" s="39">
        <v>3</v>
      </c>
      <c r="Z90" s="39">
        <v>1</v>
      </c>
      <c r="AA90" s="39">
        <v>1</v>
      </c>
      <c r="AB90" s="39">
        <v>1</v>
      </c>
      <c r="AC90" s="39">
        <v>6</v>
      </c>
      <c r="AD90" s="39">
        <v>4</v>
      </c>
      <c r="AE90" s="39">
        <v>4</v>
      </c>
      <c r="AF90" s="39">
        <v>11</v>
      </c>
      <c r="AG90" s="39">
        <v>3</v>
      </c>
      <c r="AH90" s="39">
        <v>4</v>
      </c>
      <c r="AI90" s="39" t="s">
        <v>31</v>
      </c>
      <c r="AJ90" s="39" t="s">
        <v>31</v>
      </c>
      <c r="AK90" s="39" t="s">
        <v>31</v>
      </c>
    </row>
    <row r="91" spans="1:37" s="41" customFormat="1" ht="11.25" x14ac:dyDescent="0.2">
      <c r="A91" s="5" t="s">
        <v>392</v>
      </c>
      <c r="B91" s="100">
        <v>861</v>
      </c>
      <c r="C91" s="5" t="s">
        <v>267</v>
      </c>
      <c r="D91" s="80" t="s">
        <v>132</v>
      </c>
      <c r="E91" s="39">
        <v>825</v>
      </c>
      <c r="F91" s="39">
        <v>1560</v>
      </c>
      <c r="G91" s="39">
        <v>2385</v>
      </c>
      <c r="H91" s="39">
        <v>88</v>
      </c>
      <c r="I91" s="39">
        <v>95</v>
      </c>
      <c r="J91" s="39">
        <v>93</v>
      </c>
      <c r="K91" s="39">
        <v>7</v>
      </c>
      <c r="L91" s="39">
        <v>9</v>
      </c>
      <c r="M91" s="39">
        <v>8</v>
      </c>
      <c r="N91" s="39">
        <v>81</v>
      </c>
      <c r="O91" s="39">
        <v>92</v>
      </c>
      <c r="P91" s="39">
        <v>88</v>
      </c>
      <c r="Q91" s="39">
        <v>59</v>
      </c>
      <c r="R91" s="39">
        <v>52</v>
      </c>
      <c r="S91" s="39">
        <v>54</v>
      </c>
      <c r="T91" s="39">
        <v>4</v>
      </c>
      <c r="U91" s="39">
        <v>18</v>
      </c>
      <c r="V91" s="39">
        <v>13</v>
      </c>
      <c r="W91" s="39">
        <v>17</v>
      </c>
      <c r="X91" s="39">
        <v>22</v>
      </c>
      <c r="Y91" s="39">
        <v>20</v>
      </c>
      <c r="Z91" s="39">
        <v>1</v>
      </c>
      <c r="AA91" s="39" t="s">
        <v>31</v>
      </c>
      <c r="AB91" s="39">
        <v>1</v>
      </c>
      <c r="AC91" s="39">
        <v>7</v>
      </c>
      <c r="AD91" s="39">
        <v>3</v>
      </c>
      <c r="AE91" s="39">
        <v>4</v>
      </c>
      <c r="AF91" s="39">
        <v>12</v>
      </c>
      <c r="AG91" s="39">
        <v>4</v>
      </c>
      <c r="AH91" s="39">
        <v>7</v>
      </c>
      <c r="AI91" s="39">
        <v>1</v>
      </c>
      <c r="AJ91" s="39" t="s">
        <v>31</v>
      </c>
      <c r="AK91" s="39" t="s">
        <v>31</v>
      </c>
    </row>
    <row r="92" spans="1:37" s="41" customFormat="1" ht="11.25" x14ac:dyDescent="0.2">
      <c r="A92" s="5" t="s">
        <v>393</v>
      </c>
      <c r="B92" s="100">
        <v>894</v>
      </c>
      <c r="C92" s="5" t="s">
        <v>274</v>
      </c>
      <c r="D92" s="80" t="s">
        <v>132</v>
      </c>
      <c r="E92" s="39">
        <v>585</v>
      </c>
      <c r="F92" s="39">
        <v>1425</v>
      </c>
      <c r="G92" s="39">
        <v>2010</v>
      </c>
      <c r="H92" s="39">
        <v>83</v>
      </c>
      <c r="I92" s="39">
        <v>96</v>
      </c>
      <c r="J92" s="39">
        <v>92</v>
      </c>
      <c r="K92" s="39">
        <v>6</v>
      </c>
      <c r="L92" s="39">
        <v>7</v>
      </c>
      <c r="M92" s="39">
        <v>7</v>
      </c>
      <c r="N92" s="39">
        <v>78</v>
      </c>
      <c r="O92" s="39">
        <v>92</v>
      </c>
      <c r="P92" s="39">
        <v>88</v>
      </c>
      <c r="Q92" s="39">
        <v>48</v>
      </c>
      <c r="R92" s="39">
        <v>28</v>
      </c>
      <c r="S92" s="39">
        <v>33</v>
      </c>
      <c r="T92" s="39" t="s">
        <v>20</v>
      </c>
      <c r="U92" s="39" t="s">
        <v>20</v>
      </c>
      <c r="V92" s="39">
        <v>30</v>
      </c>
      <c r="W92" s="39">
        <v>18</v>
      </c>
      <c r="X92" s="39">
        <v>27</v>
      </c>
      <c r="Y92" s="39">
        <v>24</v>
      </c>
      <c r="Z92" s="39" t="s">
        <v>20</v>
      </c>
      <c r="AA92" s="39" t="s">
        <v>20</v>
      </c>
      <c r="AB92" s="39" t="s">
        <v>31</v>
      </c>
      <c r="AC92" s="39">
        <v>5</v>
      </c>
      <c r="AD92" s="39">
        <v>4</v>
      </c>
      <c r="AE92" s="39">
        <v>4</v>
      </c>
      <c r="AF92" s="39">
        <v>16</v>
      </c>
      <c r="AG92" s="39">
        <v>4</v>
      </c>
      <c r="AH92" s="39">
        <v>7</v>
      </c>
      <c r="AI92" s="39">
        <v>1</v>
      </c>
      <c r="AJ92" s="39" t="s">
        <v>31</v>
      </c>
      <c r="AK92" s="39" t="s">
        <v>31</v>
      </c>
    </row>
    <row r="93" spans="1:37" s="41" customFormat="1" ht="11.25" x14ac:dyDescent="0.2">
      <c r="A93" s="5" t="s">
        <v>394</v>
      </c>
      <c r="B93" s="100">
        <v>335</v>
      </c>
      <c r="C93" s="5" t="s">
        <v>280</v>
      </c>
      <c r="D93" s="80" t="s">
        <v>132</v>
      </c>
      <c r="E93" s="39">
        <v>1200</v>
      </c>
      <c r="F93" s="39">
        <v>2135</v>
      </c>
      <c r="G93" s="39">
        <v>3335</v>
      </c>
      <c r="H93" s="39">
        <v>86</v>
      </c>
      <c r="I93" s="39">
        <v>95</v>
      </c>
      <c r="J93" s="39">
        <v>92</v>
      </c>
      <c r="K93" s="39">
        <v>6</v>
      </c>
      <c r="L93" s="39">
        <v>6</v>
      </c>
      <c r="M93" s="39">
        <v>6</v>
      </c>
      <c r="N93" s="39">
        <v>81</v>
      </c>
      <c r="O93" s="39">
        <v>92</v>
      </c>
      <c r="P93" s="39">
        <v>88</v>
      </c>
      <c r="Q93" s="39">
        <v>44</v>
      </c>
      <c r="R93" s="39">
        <v>34</v>
      </c>
      <c r="S93" s="39">
        <v>37</v>
      </c>
      <c r="T93" s="39">
        <v>37</v>
      </c>
      <c r="U93" s="39">
        <v>58</v>
      </c>
      <c r="V93" s="39">
        <v>50</v>
      </c>
      <c r="W93" s="39" t="s">
        <v>20</v>
      </c>
      <c r="X93" s="39" t="s">
        <v>20</v>
      </c>
      <c r="Y93" s="39" t="s">
        <v>31</v>
      </c>
      <c r="Z93" s="39" t="s">
        <v>20</v>
      </c>
      <c r="AA93" s="39" t="s">
        <v>20</v>
      </c>
      <c r="AB93" s="39">
        <v>1</v>
      </c>
      <c r="AC93" s="39">
        <v>5</v>
      </c>
      <c r="AD93" s="39">
        <v>3</v>
      </c>
      <c r="AE93" s="39">
        <v>4</v>
      </c>
      <c r="AF93" s="39">
        <v>13</v>
      </c>
      <c r="AG93" s="39">
        <v>4</v>
      </c>
      <c r="AH93" s="39">
        <v>7</v>
      </c>
      <c r="AI93" s="39">
        <v>1</v>
      </c>
      <c r="AJ93" s="39">
        <v>1</v>
      </c>
      <c r="AK93" s="39">
        <v>1</v>
      </c>
    </row>
    <row r="94" spans="1:37" s="41" customFormat="1" ht="11.25" x14ac:dyDescent="0.2">
      <c r="A94" s="5" t="s">
        <v>395</v>
      </c>
      <c r="B94" s="100">
        <v>937</v>
      </c>
      <c r="C94" s="5" t="s">
        <v>284</v>
      </c>
      <c r="D94" s="80" t="s">
        <v>132</v>
      </c>
      <c r="E94" s="39">
        <v>1025</v>
      </c>
      <c r="F94" s="39">
        <v>4710</v>
      </c>
      <c r="G94" s="39">
        <v>5735</v>
      </c>
      <c r="H94" s="39">
        <v>86</v>
      </c>
      <c r="I94" s="39">
        <v>97</v>
      </c>
      <c r="J94" s="39">
        <v>95</v>
      </c>
      <c r="K94" s="39">
        <v>5</v>
      </c>
      <c r="L94" s="39">
        <v>6</v>
      </c>
      <c r="M94" s="39">
        <v>5</v>
      </c>
      <c r="N94" s="39">
        <v>80</v>
      </c>
      <c r="O94" s="39">
        <v>94</v>
      </c>
      <c r="P94" s="39">
        <v>92</v>
      </c>
      <c r="Q94" s="39">
        <v>53</v>
      </c>
      <c r="R94" s="39">
        <v>36</v>
      </c>
      <c r="S94" s="39">
        <v>39</v>
      </c>
      <c r="T94" s="39">
        <v>22</v>
      </c>
      <c r="U94" s="39">
        <v>49</v>
      </c>
      <c r="V94" s="39">
        <v>44</v>
      </c>
      <c r="W94" s="39">
        <v>5</v>
      </c>
      <c r="X94" s="39">
        <v>9</v>
      </c>
      <c r="Y94" s="39">
        <v>8</v>
      </c>
      <c r="Z94" s="39" t="s">
        <v>31</v>
      </c>
      <c r="AA94" s="39">
        <v>1</v>
      </c>
      <c r="AB94" s="39">
        <v>1</v>
      </c>
      <c r="AC94" s="39">
        <v>6</v>
      </c>
      <c r="AD94" s="39">
        <v>3</v>
      </c>
      <c r="AE94" s="39">
        <v>3</v>
      </c>
      <c r="AF94" s="39">
        <v>12</v>
      </c>
      <c r="AG94" s="39">
        <v>3</v>
      </c>
      <c r="AH94" s="39">
        <v>5</v>
      </c>
      <c r="AI94" s="39">
        <v>2</v>
      </c>
      <c r="AJ94" s="39" t="s">
        <v>31</v>
      </c>
      <c r="AK94" s="39">
        <v>1</v>
      </c>
    </row>
    <row r="95" spans="1:37" s="41" customFormat="1" ht="11.25" x14ac:dyDescent="0.2">
      <c r="A95" s="5" t="s">
        <v>396</v>
      </c>
      <c r="B95" s="100">
        <v>336</v>
      </c>
      <c r="C95" s="5" t="s">
        <v>293</v>
      </c>
      <c r="D95" s="80" t="s">
        <v>132</v>
      </c>
      <c r="E95" s="39">
        <v>1005</v>
      </c>
      <c r="F95" s="39">
        <v>1510</v>
      </c>
      <c r="G95" s="39">
        <v>2515</v>
      </c>
      <c r="H95" s="39">
        <v>86</v>
      </c>
      <c r="I95" s="39">
        <v>96</v>
      </c>
      <c r="J95" s="39">
        <v>92</v>
      </c>
      <c r="K95" s="39">
        <v>5</v>
      </c>
      <c r="L95" s="39">
        <v>5</v>
      </c>
      <c r="M95" s="39">
        <v>5</v>
      </c>
      <c r="N95" s="39">
        <v>82</v>
      </c>
      <c r="O95" s="39">
        <v>94</v>
      </c>
      <c r="P95" s="39">
        <v>89</v>
      </c>
      <c r="Q95" s="39">
        <v>39</v>
      </c>
      <c r="R95" s="39">
        <v>32</v>
      </c>
      <c r="S95" s="39">
        <v>35</v>
      </c>
      <c r="T95" s="39">
        <v>41</v>
      </c>
      <c r="U95" s="39">
        <v>60</v>
      </c>
      <c r="V95" s="39">
        <v>52</v>
      </c>
      <c r="W95" s="39">
        <v>1</v>
      </c>
      <c r="X95" s="39">
        <v>2</v>
      </c>
      <c r="Y95" s="39">
        <v>1</v>
      </c>
      <c r="Z95" s="39">
        <v>1</v>
      </c>
      <c r="AA95" s="39">
        <v>1</v>
      </c>
      <c r="AB95" s="39">
        <v>1</v>
      </c>
      <c r="AC95" s="39">
        <v>4</v>
      </c>
      <c r="AD95" s="39">
        <v>2</v>
      </c>
      <c r="AE95" s="39">
        <v>3</v>
      </c>
      <c r="AF95" s="39">
        <v>12</v>
      </c>
      <c r="AG95" s="39">
        <v>4</v>
      </c>
      <c r="AH95" s="39">
        <v>7</v>
      </c>
      <c r="AI95" s="39">
        <v>2</v>
      </c>
      <c r="AJ95" s="39" t="s">
        <v>31</v>
      </c>
      <c r="AK95" s="39">
        <v>1</v>
      </c>
    </row>
    <row r="96" spans="1:37" s="41" customFormat="1" ht="11.25" x14ac:dyDescent="0.2">
      <c r="A96" s="5" t="s">
        <v>397</v>
      </c>
      <c r="B96" s="100">
        <v>885</v>
      </c>
      <c r="C96" s="5" t="s">
        <v>294</v>
      </c>
      <c r="D96" s="80" t="s">
        <v>132</v>
      </c>
      <c r="E96" s="39">
        <v>1095</v>
      </c>
      <c r="F96" s="39">
        <v>4670</v>
      </c>
      <c r="G96" s="39">
        <v>5765</v>
      </c>
      <c r="H96" s="39">
        <v>87</v>
      </c>
      <c r="I96" s="39">
        <v>96</v>
      </c>
      <c r="J96" s="39">
        <v>94</v>
      </c>
      <c r="K96" s="39">
        <v>6</v>
      </c>
      <c r="L96" s="39">
        <v>6</v>
      </c>
      <c r="M96" s="39">
        <v>6</v>
      </c>
      <c r="N96" s="39">
        <v>80</v>
      </c>
      <c r="O96" s="39">
        <v>93</v>
      </c>
      <c r="P96" s="39">
        <v>91</v>
      </c>
      <c r="Q96" s="39">
        <v>49</v>
      </c>
      <c r="R96" s="39">
        <v>34</v>
      </c>
      <c r="S96" s="39">
        <v>37</v>
      </c>
      <c r="T96" s="39">
        <v>22</v>
      </c>
      <c r="U96" s="39">
        <v>42</v>
      </c>
      <c r="V96" s="39">
        <v>38</v>
      </c>
      <c r="W96" s="39">
        <v>9</v>
      </c>
      <c r="X96" s="39">
        <v>17</v>
      </c>
      <c r="Y96" s="39">
        <v>15</v>
      </c>
      <c r="Z96" s="39" t="s">
        <v>31</v>
      </c>
      <c r="AA96" s="39">
        <v>1</v>
      </c>
      <c r="AB96" s="39">
        <v>1</v>
      </c>
      <c r="AC96" s="39">
        <v>7</v>
      </c>
      <c r="AD96" s="39">
        <v>3</v>
      </c>
      <c r="AE96" s="39">
        <v>3</v>
      </c>
      <c r="AF96" s="39">
        <v>12</v>
      </c>
      <c r="AG96" s="39">
        <v>3</v>
      </c>
      <c r="AH96" s="39">
        <v>5</v>
      </c>
      <c r="AI96" s="39">
        <v>1</v>
      </c>
      <c r="AJ96" s="39" t="s">
        <v>31</v>
      </c>
      <c r="AK96" s="39" t="s">
        <v>31</v>
      </c>
    </row>
    <row r="97" spans="1:37" s="41" customFormat="1" ht="11.25" x14ac:dyDescent="0.2">
      <c r="A97" s="5"/>
      <c r="B97" s="100"/>
      <c r="C97" s="5"/>
      <c r="D97" s="80"/>
      <c r="E97" s="39" t="s">
        <v>487</v>
      </c>
      <c r="F97" s="39" t="s">
        <v>487</v>
      </c>
      <c r="G97" s="39" t="s">
        <v>487</v>
      </c>
      <c r="H97" s="39" t="s">
        <v>487</v>
      </c>
      <c r="I97" s="39" t="s">
        <v>487</v>
      </c>
      <c r="J97" s="39" t="s">
        <v>487</v>
      </c>
      <c r="K97" s="39" t="s">
        <v>487</v>
      </c>
      <c r="L97" s="39" t="s">
        <v>487</v>
      </c>
      <c r="M97" s="39" t="s">
        <v>487</v>
      </c>
      <c r="N97" s="39" t="s">
        <v>487</v>
      </c>
      <c r="O97" s="39" t="s">
        <v>487</v>
      </c>
      <c r="P97" s="39" t="s">
        <v>487</v>
      </c>
      <c r="Q97" s="39" t="s">
        <v>487</v>
      </c>
      <c r="R97" s="39" t="s">
        <v>487</v>
      </c>
      <c r="S97" s="39" t="s">
        <v>487</v>
      </c>
      <c r="T97" s="39" t="s">
        <v>487</v>
      </c>
      <c r="U97" s="39" t="s">
        <v>487</v>
      </c>
      <c r="V97" s="39" t="s">
        <v>487</v>
      </c>
      <c r="W97" s="39" t="s">
        <v>487</v>
      </c>
      <c r="X97" s="39" t="s">
        <v>487</v>
      </c>
      <c r="Y97" s="39" t="s">
        <v>487</v>
      </c>
      <c r="Z97" s="39" t="s">
        <v>487</v>
      </c>
      <c r="AA97" s="39" t="s">
        <v>487</v>
      </c>
      <c r="AB97" s="39" t="s">
        <v>487</v>
      </c>
      <c r="AC97" s="39" t="s">
        <v>487</v>
      </c>
      <c r="AD97" s="39" t="s">
        <v>487</v>
      </c>
      <c r="AE97" s="39" t="s">
        <v>487</v>
      </c>
      <c r="AF97" s="39" t="s">
        <v>487</v>
      </c>
      <c r="AG97" s="39" t="s">
        <v>487</v>
      </c>
      <c r="AH97" s="39" t="s">
        <v>487</v>
      </c>
      <c r="AI97" s="39" t="s">
        <v>487</v>
      </c>
      <c r="AJ97" s="39" t="s">
        <v>487</v>
      </c>
      <c r="AK97" s="39" t="s">
        <v>487</v>
      </c>
    </row>
    <row r="98" spans="1:37" s="48" customFormat="1" ht="11.25" x14ac:dyDescent="0.2">
      <c r="A98" s="102" t="s">
        <v>398</v>
      </c>
      <c r="B98" s="86" t="s">
        <v>399</v>
      </c>
      <c r="C98" s="99" t="s">
        <v>127</v>
      </c>
      <c r="D98" s="93"/>
      <c r="E98" s="108">
        <v>13025</v>
      </c>
      <c r="F98" s="108">
        <v>49630</v>
      </c>
      <c r="G98" s="108">
        <v>62655</v>
      </c>
      <c r="H98" s="108">
        <v>88</v>
      </c>
      <c r="I98" s="108">
        <v>96</v>
      </c>
      <c r="J98" s="108">
        <v>94</v>
      </c>
      <c r="K98" s="108">
        <v>5</v>
      </c>
      <c r="L98" s="108">
        <v>6</v>
      </c>
      <c r="M98" s="108">
        <v>6</v>
      </c>
      <c r="N98" s="108">
        <v>83</v>
      </c>
      <c r="O98" s="108">
        <v>93</v>
      </c>
      <c r="P98" s="108">
        <v>91</v>
      </c>
      <c r="Q98" s="108">
        <v>48</v>
      </c>
      <c r="R98" s="108">
        <v>34</v>
      </c>
      <c r="S98" s="108">
        <v>37</v>
      </c>
      <c r="T98" s="108">
        <v>26</v>
      </c>
      <c r="U98" s="108">
        <v>47</v>
      </c>
      <c r="V98" s="108">
        <v>43</v>
      </c>
      <c r="W98" s="108">
        <v>9</v>
      </c>
      <c r="X98" s="108">
        <v>11</v>
      </c>
      <c r="Y98" s="108">
        <v>11</v>
      </c>
      <c r="Z98" s="108">
        <v>1</v>
      </c>
      <c r="AA98" s="108">
        <v>1</v>
      </c>
      <c r="AB98" s="108">
        <v>1</v>
      </c>
      <c r="AC98" s="108">
        <v>5</v>
      </c>
      <c r="AD98" s="108">
        <v>3</v>
      </c>
      <c r="AE98" s="108">
        <v>3</v>
      </c>
      <c r="AF98" s="108">
        <v>11</v>
      </c>
      <c r="AG98" s="108">
        <v>3</v>
      </c>
      <c r="AH98" s="108">
        <v>5</v>
      </c>
      <c r="AI98" s="108">
        <v>1</v>
      </c>
      <c r="AJ98" s="108">
        <v>1</v>
      </c>
      <c r="AK98" s="108">
        <v>1</v>
      </c>
    </row>
    <row r="99" spans="1:37" s="41" customFormat="1" ht="11.25" x14ac:dyDescent="0.2">
      <c r="A99" s="101"/>
      <c r="B99" s="100"/>
      <c r="C99" s="96"/>
      <c r="D99" s="80"/>
      <c r="E99" s="39" t="s">
        <v>487</v>
      </c>
      <c r="F99" s="39" t="s">
        <v>487</v>
      </c>
      <c r="G99" s="39" t="s">
        <v>487</v>
      </c>
      <c r="H99" s="39" t="s">
        <v>487</v>
      </c>
      <c r="I99" s="39" t="s">
        <v>487</v>
      </c>
      <c r="J99" s="39" t="s">
        <v>487</v>
      </c>
      <c r="K99" s="39" t="s">
        <v>487</v>
      </c>
      <c r="L99" s="39" t="s">
        <v>487</v>
      </c>
      <c r="M99" s="39" t="s">
        <v>487</v>
      </c>
      <c r="N99" s="39" t="s">
        <v>487</v>
      </c>
      <c r="O99" s="39" t="s">
        <v>487</v>
      </c>
      <c r="P99" s="39" t="s">
        <v>487</v>
      </c>
      <c r="Q99" s="39" t="s">
        <v>487</v>
      </c>
      <c r="R99" s="39" t="s">
        <v>487</v>
      </c>
      <c r="S99" s="39" t="s">
        <v>487</v>
      </c>
      <c r="T99" s="39" t="s">
        <v>487</v>
      </c>
      <c r="U99" s="39" t="s">
        <v>487</v>
      </c>
      <c r="V99" s="39" t="s">
        <v>487</v>
      </c>
      <c r="W99" s="39" t="s">
        <v>487</v>
      </c>
      <c r="X99" s="39" t="s">
        <v>487</v>
      </c>
      <c r="Y99" s="39" t="s">
        <v>487</v>
      </c>
      <c r="Z99" s="39" t="s">
        <v>487</v>
      </c>
      <c r="AA99" s="39" t="s">
        <v>487</v>
      </c>
      <c r="AB99" s="39" t="s">
        <v>487</v>
      </c>
      <c r="AC99" s="39" t="s">
        <v>487</v>
      </c>
      <c r="AD99" s="39" t="s">
        <v>487</v>
      </c>
      <c r="AE99" s="39" t="s">
        <v>487</v>
      </c>
      <c r="AF99" s="39" t="s">
        <v>487</v>
      </c>
      <c r="AG99" s="39" t="s">
        <v>487</v>
      </c>
      <c r="AH99" s="39" t="s">
        <v>487</v>
      </c>
      <c r="AI99" s="39" t="s">
        <v>487</v>
      </c>
      <c r="AJ99" s="39" t="s">
        <v>487</v>
      </c>
      <c r="AK99" s="39" t="s">
        <v>487</v>
      </c>
    </row>
    <row r="100" spans="1:37" s="41" customFormat="1" ht="11.25" x14ac:dyDescent="0.2">
      <c r="A100" s="5" t="s">
        <v>400</v>
      </c>
      <c r="B100" s="100">
        <v>822</v>
      </c>
      <c r="C100" s="5" t="s">
        <v>126</v>
      </c>
      <c r="D100" s="80" t="s">
        <v>127</v>
      </c>
      <c r="E100" s="39">
        <v>420</v>
      </c>
      <c r="F100" s="39">
        <v>1430</v>
      </c>
      <c r="G100" s="39">
        <v>1845</v>
      </c>
      <c r="H100" s="39">
        <v>84</v>
      </c>
      <c r="I100" s="39">
        <v>96</v>
      </c>
      <c r="J100" s="39">
        <v>93</v>
      </c>
      <c r="K100" s="39">
        <v>3</v>
      </c>
      <c r="L100" s="39">
        <v>5</v>
      </c>
      <c r="M100" s="39">
        <v>4</v>
      </c>
      <c r="N100" s="39">
        <v>82</v>
      </c>
      <c r="O100" s="39">
        <v>94</v>
      </c>
      <c r="P100" s="39">
        <v>91</v>
      </c>
      <c r="Q100" s="39">
        <v>41</v>
      </c>
      <c r="R100" s="39">
        <v>33</v>
      </c>
      <c r="S100" s="39">
        <v>35</v>
      </c>
      <c r="T100" s="39">
        <v>40</v>
      </c>
      <c r="U100" s="39">
        <v>60</v>
      </c>
      <c r="V100" s="39">
        <v>56</v>
      </c>
      <c r="W100" s="39" t="s">
        <v>20</v>
      </c>
      <c r="X100" s="39" t="s">
        <v>20</v>
      </c>
      <c r="Y100" s="39" t="s">
        <v>20</v>
      </c>
      <c r="Z100" s="39" t="s">
        <v>20</v>
      </c>
      <c r="AA100" s="39" t="s">
        <v>20</v>
      </c>
      <c r="AB100" s="39" t="s">
        <v>20</v>
      </c>
      <c r="AC100" s="39">
        <v>2</v>
      </c>
      <c r="AD100" s="39">
        <v>2</v>
      </c>
      <c r="AE100" s="39">
        <v>2</v>
      </c>
      <c r="AF100" s="39">
        <v>15</v>
      </c>
      <c r="AG100" s="39">
        <v>4</v>
      </c>
      <c r="AH100" s="39">
        <v>6</v>
      </c>
      <c r="AI100" s="39">
        <v>1</v>
      </c>
      <c r="AJ100" s="39">
        <v>1</v>
      </c>
      <c r="AK100" s="39">
        <v>1</v>
      </c>
    </row>
    <row r="101" spans="1:37" s="41" customFormat="1" ht="11.25" x14ac:dyDescent="0.2">
      <c r="A101" s="5" t="s">
        <v>401</v>
      </c>
      <c r="B101" s="100">
        <v>873</v>
      </c>
      <c r="C101" s="5" t="s">
        <v>154</v>
      </c>
      <c r="D101" s="80" t="s">
        <v>127</v>
      </c>
      <c r="E101" s="39">
        <v>1020</v>
      </c>
      <c r="F101" s="39">
        <v>4770</v>
      </c>
      <c r="G101" s="39">
        <v>5790</v>
      </c>
      <c r="H101" s="39">
        <v>87</v>
      </c>
      <c r="I101" s="39">
        <v>96</v>
      </c>
      <c r="J101" s="39">
        <v>94</v>
      </c>
      <c r="K101" s="39">
        <v>5</v>
      </c>
      <c r="L101" s="39">
        <v>6</v>
      </c>
      <c r="M101" s="39">
        <v>6</v>
      </c>
      <c r="N101" s="39">
        <v>81</v>
      </c>
      <c r="O101" s="39">
        <v>93</v>
      </c>
      <c r="P101" s="39">
        <v>91</v>
      </c>
      <c r="Q101" s="39">
        <v>51</v>
      </c>
      <c r="R101" s="39">
        <v>32</v>
      </c>
      <c r="S101" s="39">
        <v>35</v>
      </c>
      <c r="T101" s="39">
        <v>18</v>
      </c>
      <c r="U101" s="39">
        <v>29</v>
      </c>
      <c r="V101" s="39">
        <v>27</v>
      </c>
      <c r="W101" s="39">
        <v>12</v>
      </c>
      <c r="X101" s="39">
        <v>32</v>
      </c>
      <c r="Y101" s="39">
        <v>28</v>
      </c>
      <c r="Z101" s="39" t="s">
        <v>31</v>
      </c>
      <c r="AA101" s="39">
        <v>1</v>
      </c>
      <c r="AB101" s="39">
        <v>1</v>
      </c>
      <c r="AC101" s="39">
        <v>6</v>
      </c>
      <c r="AD101" s="39">
        <v>3</v>
      </c>
      <c r="AE101" s="39">
        <v>3</v>
      </c>
      <c r="AF101" s="39">
        <v>12</v>
      </c>
      <c r="AG101" s="39">
        <v>3</v>
      </c>
      <c r="AH101" s="39">
        <v>5</v>
      </c>
      <c r="AI101" s="39">
        <v>1</v>
      </c>
      <c r="AJ101" s="39">
        <v>1</v>
      </c>
      <c r="AK101" s="39">
        <v>1</v>
      </c>
    </row>
    <row r="102" spans="1:37" s="41" customFormat="1" ht="11.25" x14ac:dyDescent="0.2">
      <c r="A102" s="5" t="s">
        <v>402</v>
      </c>
      <c r="B102" s="100">
        <v>823</v>
      </c>
      <c r="C102" s="5" t="s">
        <v>157</v>
      </c>
      <c r="D102" s="80" t="s">
        <v>127</v>
      </c>
      <c r="E102" s="39">
        <v>370</v>
      </c>
      <c r="F102" s="39">
        <v>2290</v>
      </c>
      <c r="G102" s="39">
        <v>2665</v>
      </c>
      <c r="H102" s="39">
        <v>86</v>
      </c>
      <c r="I102" s="39">
        <v>96</v>
      </c>
      <c r="J102" s="39">
        <v>95</v>
      </c>
      <c r="K102" s="39">
        <v>6</v>
      </c>
      <c r="L102" s="39">
        <v>6</v>
      </c>
      <c r="M102" s="39">
        <v>6</v>
      </c>
      <c r="N102" s="39">
        <v>81</v>
      </c>
      <c r="O102" s="39">
        <v>93</v>
      </c>
      <c r="P102" s="39">
        <v>92</v>
      </c>
      <c r="Q102" s="39">
        <v>51</v>
      </c>
      <c r="R102" s="39">
        <v>33</v>
      </c>
      <c r="S102" s="39">
        <v>36</v>
      </c>
      <c r="T102" s="39">
        <v>28</v>
      </c>
      <c r="U102" s="39">
        <v>58</v>
      </c>
      <c r="V102" s="39">
        <v>54</v>
      </c>
      <c r="W102" s="39">
        <v>2</v>
      </c>
      <c r="X102" s="39">
        <v>1</v>
      </c>
      <c r="Y102" s="39">
        <v>1</v>
      </c>
      <c r="Z102" s="39">
        <v>0</v>
      </c>
      <c r="AA102" s="39">
        <v>1</v>
      </c>
      <c r="AB102" s="39" t="s">
        <v>31</v>
      </c>
      <c r="AC102" s="39">
        <v>5</v>
      </c>
      <c r="AD102" s="39">
        <v>3</v>
      </c>
      <c r="AE102" s="39">
        <v>3</v>
      </c>
      <c r="AF102" s="39">
        <v>11</v>
      </c>
      <c r="AG102" s="39">
        <v>3</v>
      </c>
      <c r="AH102" s="39">
        <v>4</v>
      </c>
      <c r="AI102" s="39">
        <v>3</v>
      </c>
      <c r="AJ102" s="39">
        <v>1</v>
      </c>
      <c r="AK102" s="39">
        <v>1</v>
      </c>
    </row>
    <row r="103" spans="1:37" s="41" customFormat="1" ht="11.25" x14ac:dyDescent="0.2">
      <c r="A103" s="5" t="s">
        <v>403</v>
      </c>
      <c r="B103" s="100">
        <v>881</v>
      </c>
      <c r="C103" s="5" t="s">
        <v>186</v>
      </c>
      <c r="D103" s="80" t="s">
        <v>127</v>
      </c>
      <c r="E103" s="39">
        <v>3250</v>
      </c>
      <c r="F103" s="39">
        <v>11960</v>
      </c>
      <c r="G103" s="39">
        <v>15215</v>
      </c>
      <c r="H103" s="39">
        <v>87</v>
      </c>
      <c r="I103" s="39">
        <v>96</v>
      </c>
      <c r="J103" s="39">
        <v>94</v>
      </c>
      <c r="K103" s="39">
        <v>6</v>
      </c>
      <c r="L103" s="39">
        <v>7</v>
      </c>
      <c r="M103" s="39">
        <v>7</v>
      </c>
      <c r="N103" s="39">
        <v>82</v>
      </c>
      <c r="O103" s="39">
        <v>92</v>
      </c>
      <c r="P103" s="39">
        <v>90</v>
      </c>
      <c r="Q103" s="39">
        <v>51</v>
      </c>
      <c r="R103" s="39">
        <v>40</v>
      </c>
      <c r="S103" s="39">
        <v>42</v>
      </c>
      <c r="T103" s="39">
        <v>24</v>
      </c>
      <c r="U103" s="39">
        <v>41</v>
      </c>
      <c r="V103" s="39">
        <v>37</v>
      </c>
      <c r="W103" s="39">
        <v>6</v>
      </c>
      <c r="X103" s="39">
        <v>11</v>
      </c>
      <c r="Y103" s="39">
        <v>10</v>
      </c>
      <c r="Z103" s="39">
        <v>1</v>
      </c>
      <c r="AA103" s="39">
        <v>1</v>
      </c>
      <c r="AB103" s="39">
        <v>1</v>
      </c>
      <c r="AC103" s="39">
        <v>5</v>
      </c>
      <c r="AD103" s="39">
        <v>3</v>
      </c>
      <c r="AE103" s="39">
        <v>4</v>
      </c>
      <c r="AF103" s="39">
        <v>12</v>
      </c>
      <c r="AG103" s="39">
        <v>4</v>
      </c>
      <c r="AH103" s="39">
        <v>6</v>
      </c>
      <c r="AI103" s="39">
        <v>1</v>
      </c>
      <c r="AJ103" s="39">
        <v>1</v>
      </c>
      <c r="AK103" s="39">
        <v>1</v>
      </c>
    </row>
    <row r="104" spans="1:37" s="41" customFormat="1" ht="11.25" x14ac:dyDescent="0.2">
      <c r="A104" s="5" t="s">
        <v>404</v>
      </c>
      <c r="B104" s="100">
        <v>919</v>
      </c>
      <c r="C104" s="5" t="s">
        <v>199</v>
      </c>
      <c r="D104" s="80" t="s">
        <v>127</v>
      </c>
      <c r="E104" s="39">
        <v>2070</v>
      </c>
      <c r="F104" s="39">
        <v>10705</v>
      </c>
      <c r="G104" s="39">
        <v>12780</v>
      </c>
      <c r="H104" s="39">
        <v>92</v>
      </c>
      <c r="I104" s="39">
        <v>97</v>
      </c>
      <c r="J104" s="39">
        <v>97</v>
      </c>
      <c r="K104" s="39">
        <v>5</v>
      </c>
      <c r="L104" s="39">
        <v>3</v>
      </c>
      <c r="M104" s="39">
        <v>4</v>
      </c>
      <c r="N104" s="39">
        <v>88</v>
      </c>
      <c r="O104" s="39">
        <v>95</v>
      </c>
      <c r="P104" s="39">
        <v>94</v>
      </c>
      <c r="Q104" s="39">
        <v>49</v>
      </c>
      <c r="R104" s="39">
        <v>27</v>
      </c>
      <c r="S104" s="39">
        <v>31</v>
      </c>
      <c r="T104" s="39">
        <v>38</v>
      </c>
      <c r="U104" s="39">
        <v>66</v>
      </c>
      <c r="V104" s="39">
        <v>61</v>
      </c>
      <c r="W104" s="39">
        <v>1</v>
      </c>
      <c r="X104" s="39">
        <v>1</v>
      </c>
      <c r="Y104" s="39">
        <v>1</v>
      </c>
      <c r="Z104" s="39">
        <v>1</v>
      </c>
      <c r="AA104" s="39">
        <v>1</v>
      </c>
      <c r="AB104" s="39">
        <v>1</v>
      </c>
      <c r="AC104" s="39">
        <v>4</v>
      </c>
      <c r="AD104" s="39">
        <v>2</v>
      </c>
      <c r="AE104" s="39">
        <v>3</v>
      </c>
      <c r="AF104" s="39">
        <v>7</v>
      </c>
      <c r="AG104" s="39">
        <v>2</v>
      </c>
      <c r="AH104" s="39">
        <v>3</v>
      </c>
      <c r="AI104" s="39">
        <v>1</v>
      </c>
      <c r="AJ104" s="39">
        <v>1</v>
      </c>
      <c r="AK104" s="39">
        <v>1</v>
      </c>
    </row>
    <row r="105" spans="1:37" s="41" customFormat="1" ht="11.25" x14ac:dyDescent="0.2">
      <c r="A105" s="5" t="s">
        <v>405</v>
      </c>
      <c r="B105" s="100">
        <v>821</v>
      </c>
      <c r="C105" s="5" t="s">
        <v>219</v>
      </c>
      <c r="D105" s="80" t="s">
        <v>127</v>
      </c>
      <c r="E105" s="39">
        <v>860</v>
      </c>
      <c r="F105" s="39">
        <v>1610</v>
      </c>
      <c r="G105" s="39">
        <v>2475</v>
      </c>
      <c r="H105" s="39">
        <v>89</v>
      </c>
      <c r="I105" s="39">
        <v>95</v>
      </c>
      <c r="J105" s="39">
        <v>93</v>
      </c>
      <c r="K105" s="39">
        <v>3</v>
      </c>
      <c r="L105" s="39">
        <v>4</v>
      </c>
      <c r="M105" s="39">
        <v>4</v>
      </c>
      <c r="N105" s="39">
        <v>87</v>
      </c>
      <c r="O105" s="39">
        <v>93</v>
      </c>
      <c r="P105" s="39">
        <v>91</v>
      </c>
      <c r="Q105" s="39">
        <v>30</v>
      </c>
      <c r="R105" s="39">
        <v>25</v>
      </c>
      <c r="S105" s="39">
        <v>27</v>
      </c>
      <c r="T105" s="39" t="s">
        <v>20</v>
      </c>
      <c r="U105" s="39" t="s">
        <v>20</v>
      </c>
      <c r="V105" s="39">
        <v>11</v>
      </c>
      <c r="W105" s="39">
        <v>50</v>
      </c>
      <c r="X105" s="39">
        <v>54</v>
      </c>
      <c r="Y105" s="39">
        <v>53</v>
      </c>
      <c r="Z105" s="39" t="s">
        <v>20</v>
      </c>
      <c r="AA105" s="39" t="s">
        <v>20</v>
      </c>
      <c r="AB105" s="39" t="s">
        <v>31</v>
      </c>
      <c r="AC105" s="39">
        <v>2</v>
      </c>
      <c r="AD105" s="39">
        <v>2</v>
      </c>
      <c r="AE105" s="39">
        <v>2</v>
      </c>
      <c r="AF105" s="39">
        <v>10</v>
      </c>
      <c r="AG105" s="39">
        <v>4</v>
      </c>
      <c r="AH105" s="39">
        <v>6</v>
      </c>
      <c r="AI105" s="39">
        <v>1</v>
      </c>
      <c r="AJ105" s="39">
        <v>1</v>
      </c>
      <c r="AK105" s="39">
        <v>1</v>
      </c>
    </row>
    <row r="106" spans="1:37" s="41" customFormat="1" ht="11.25" x14ac:dyDescent="0.2">
      <c r="A106" s="5" t="s">
        <v>406</v>
      </c>
      <c r="B106" s="100">
        <v>926</v>
      </c>
      <c r="C106" s="5" t="s">
        <v>227</v>
      </c>
      <c r="D106" s="80" t="s">
        <v>127</v>
      </c>
      <c r="E106" s="39">
        <v>1910</v>
      </c>
      <c r="F106" s="39">
        <v>6640</v>
      </c>
      <c r="G106" s="39">
        <v>8550</v>
      </c>
      <c r="H106" s="39">
        <v>87</v>
      </c>
      <c r="I106" s="39">
        <v>95</v>
      </c>
      <c r="J106" s="39">
        <v>93</v>
      </c>
      <c r="K106" s="39">
        <v>7</v>
      </c>
      <c r="L106" s="39">
        <v>7</v>
      </c>
      <c r="M106" s="39">
        <v>7</v>
      </c>
      <c r="N106" s="39">
        <v>81</v>
      </c>
      <c r="O106" s="39">
        <v>92</v>
      </c>
      <c r="P106" s="39">
        <v>89</v>
      </c>
      <c r="Q106" s="39">
        <v>52</v>
      </c>
      <c r="R106" s="39">
        <v>41</v>
      </c>
      <c r="S106" s="39">
        <v>43</v>
      </c>
      <c r="T106" s="39">
        <v>19</v>
      </c>
      <c r="U106" s="39">
        <v>39</v>
      </c>
      <c r="V106" s="39">
        <v>34</v>
      </c>
      <c r="W106" s="39">
        <v>10</v>
      </c>
      <c r="X106" s="39">
        <v>12</v>
      </c>
      <c r="Y106" s="39">
        <v>11</v>
      </c>
      <c r="Z106" s="39">
        <v>1</v>
      </c>
      <c r="AA106" s="39">
        <v>1</v>
      </c>
      <c r="AB106" s="39">
        <v>1</v>
      </c>
      <c r="AC106" s="39">
        <v>6</v>
      </c>
      <c r="AD106" s="39">
        <v>3</v>
      </c>
      <c r="AE106" s="39">
        <v>4</v>
      </c>
      <c r="AF106" s="39">
        <v>12</v>
      </c>
      <c r="AG106" s="39">
        <v>4</v>
      </c>
      <c r="AH106" s="39">
        <v>6</v>
      </c>
      <c r="AI106" s="39">
        <v>1</v>
      </c>
      <c r="AJ106" s="39">
        <v>1</v>
      </c>
      <c r="AK106" s="39">
        <v>1</v>
      </c>
    </row>
    <row r="107" spans="1:37" s="41" customFormat="1" ht="11.25" x14ac:dyDescent="0.2">
      <c r="A107" s="5" t="s">
        <v>407</v>
      </c>
      <c r="B107" s="100">
        <v>874</v>
      </c>
      <c r="C107" s="5" t="s">
        <v>239</v>
      </c>
      <c r="D107" s="80" t="s">
        <v>127</v>
      </c>
      <c r="E107" s="39">
        <v>620</v>
      </c>
      <c r="F107" s="39">
        <v>1540</v>
      </c>
      <c r="G107" s="39">
        <v>2160</v>
      </c>
      <c r="H107" s="39">
        <v>89</v>
      </c>
      <c r="I107" s="39">
        <v>95</v>
      </c>
      <c r="J107" s="39">
        <v>93</v>
      </c>
      <c r="K107" s="39">
        <v>3</v>
      </c>
      <c r="L107" s="39">
        <v>5</v>
      </c>
      <c r="M107" s="39">
        <v>4</v>
      </c>
      <c r="N107" s="39">
        <v>86</v>
      </c>
      <c r="O107" s="39">
        <v>93</v>
      </c>
      <c r="P107" s="39">
        <v>91</v>
      </c>
      <c r="Q107" s="39">
        <v>43</v>
      </c>
      <c r="R107" s="39">
        <v>30</v>
      </c>
      <c r="S107" s="39">
        <v>34</v>
      </c>
      <c r="T107" s="39">
        <v>42</v>
      </c>
      <c r="U107" s="39">
        <v>62</v>
      </c>
      <c r="V107" s="39">
        <v>57</v>
      </c>
      <c r="W107" s="39" t="s">
        <v>20</v>
      </c>
      <c r="X107" s="39" t="s">
        <v>20</v>
      </c>
      <c r="Y107" s="39" t="s">
        <v>20</v>
      </c>
      <c r="Z107" s="39" t="s">
        <v>20</v>
      </c>
      <c r="AA107" s="39" t="s">
        <v>20</v>
      </c>
      <c r="AB107" s="39" t="s">
        <v>20</v>
      </c>
      <c r="AC107" s="39">
        <v>3</v>
      </c>
      <c r="AD107" s="39">
        <v>2</v>
      </c>
      <c r="AE107" s="39">
        <v>2</v>
      </c>
      <c r="AF107" s="39">
        <v>10</v>
      </c>
      <c r="AG107" s="39">
        <v>4</v>
      </c>
      <c r="AH107" s="39">
        <v>6</v>
      </c>
      <c r="AI107" s="39">
        <v>1</v>
      </c>
      <c r="AJ107" s="39">
        <v>1</v>
      </c>
      <c r="AK107" s="39">
        <v>1</v>
      </c>
    </row>
    <row r="108" spans="1:37" s="41" customFormat="1" ht="11.25" x14ac:dyDescent="0.2">
      <c r="A108" s="5" t="s">
        <v>408</v>
      </c>
      <c r="B108" s="100">
        <v>882</v>
      </c>
      <c r="C108" s="5" t="s">
        <v>261</v>
      </c>
      <c r="D108" s="80" t="s">
        <v>127</v>
      </c>
      <c r="E108" s="39">
        <v>530</v>
      </c>
      <c r="F108" s="39">
        <v>1600</v>
      </c>
      <c r="G108" s="39">
        <v>2130</v>
      </c>
      <c r="H108" s="39">
        <v>85</v>
      </c>
      <c r="I108" s="39">
        <v>96</v>
      </c>
      <c r="J108" s="39">
        <v>94</v>
      </c>
      <c r="K108" s="39">
        <v>4</v>
      </c>
      <c r="L108" s="39">
        <v>4</v>
      </c>
      <c r="M108" s="39">
        <v>4</v>
      </c>
      <c r="N108" s="39">
        <v>80</v>
      </c>
      <c r="O108" s="39">
        <v>94</v>
      </c>
      <c r="P108" s="39">
        <v>91</v>
      </c>
      <c r="Q108" s="39">
        <v>49</v>
      </c>
      <c r="R108" s="39">
        <v>31</v>
      </c>
      <c r="S108" s="39">
        <v>36</v>
      </c>
      <c r="T108" s="39">
        <v>30</v>
      </c>
      <c r="U108" s="39">
        <v>62</v>
      </c>
      <c r="V108" s="39">
        <v>54</v>
      </c>
      <c r="W108" s="39" t="s">
        <v>20</v>
      </c>
      <c r="X108" s="39" t="s">
        <v>20</v>
      </c>
      <c r="Y108" s="39" t="s">
        <v>31</v>
      </c>
      <c r="Z108" s="39" t="s">
        <v>20</v>
      </c>
      <c r="AA108" s="39" t="s">
        <v>20</v>
      </c>
      <c r="AB108" s="39">
        <v>1</v>
      </c>
      <c r="AC108" s="39">
        <v>5</v>
      </c>
      <c r="AD108" s="39">
        <v>2</v>
      </c>
      <c r="AE108" s="39">
        <v>3</v>
      </c>
      <c r="AF108" s="39">
        <v>14</v>
      </c>
      <c r="AG108" s="39">
        <v>3</v>
      </c>
      <c r="AH108" s="39">
        <v>5</v>
      </c>
      <c r="AI108" s="39">
        <v>2</v>
      </c>
      <c r="AJ108" s="39">
        <v>1</v>
      </c>
      <c r="AK108" s="39">
        <v>1</v>
      </c>
    </row>
    <row r="109" spans="1:37" s="41" customFormat="1" ht="11.25" x14ac:dyDescent="0.2">
      <c r="A109" s="5" t="s">
        <v>409</v>
      </c>
      <c r="B109" s="100">
        <v>935</v>
      </c>
      <c r="C109" s="5" t="s">
        <v>268</v>
      </c>
      <c r="D109" s="80" t="s">
        <v>127</v>
      </c>
      <c r="E109" s="39">
        <v>1510</v>
      </c>
      <c r="F109" s="39">
        <v>5825</v>
      </c>
      <c r="G109" s="39">
        <v>7335</v>
      </c>
      <c r="H109" s="39">
        <v>89</v>
      </c>
      <c r="I109" s="39">
        <v>97</v>
      </c>
      <c r="J109" s="39">
        <v>95</v>
      </c>
      <c r="K109" s="39">
        <v>6</v>
      </c>
      <c r="L109" s="39">
        <v>7</v>
      </c>
      <c r="M109" s="39">
        <v>7</v>
      </c>
      <c r="N109" s="39">
        <v>85</v>
      </c>
      <c r="O109" s="39">
        <v>93</v>
      </c>
      <c r="P109" s="39">
        <v>92</v>
      </c>
      <c r="Q109" s="39">
        <v>51</v>
      </c>
      <c r="R109" s="39">
        <v>35</v>
      </c>
      <c r="S109" s="39">
        <v>38</v>
      </c>
      <c r="T109" s="39">
        <v>27</v>
      </c>
      <c r="U109" s="39">
        <v>50</v>
      </c>
      <c r="V109" s="39">
        <v>45</v>
      </c>
      <c r="W109" s="39">
        <v>6</v>
      </c>
      <c r="X109" s="39">
        <v>8</v>
      </c>
      <c r="Y109" s="39">
        <v>8</v>
      </c>
      <c r="Z109" s="39">
        <v>1</v>
      </c>
      <c r="AA109" s="39">
        <v>1</v>
      </c>
      <c r="AB109" s="39">
        <v>1</v>
      </c>
      <c r="AC109" s="39">
        <v>4</v>
      </c>
      <c r="AD109" s="39">
        <v>3</v>
      </c>
      <c r="AE109" s="39">
        <v>3</v>
      </c>
      <c r="AF109" s="39">
        <v>10</v>
      </c>
      <c r="AG109" s="39">
        <v>3</v>
      </c>
      <c r="AH109" s="39">
        <v>4</v>
      </c>
      <c r="AI109" s="39">
        <v>1</v>
      </c>
      <c r="AJ109" s="39">
        <v>1</v>
      </c>
      <c r="AK109" s="39">
        <v>1</v>
      </c>
    </row>
    <row r="110" spans="1:37" s="41" customFormat="1" ht="11.25" x14ac:dyDescent="0.2">
      <c r="A110" s="5" t="s">
        <v>410</v>
      </c>
      <c r="B110" s="100">
        <v>883</v>
      </c>
      <c r="C110" s="5" t="s">
        <v>275</v>
      </c>
      <c r="D110" s="80" t="s">
        <v>127</v>
      </c>
      <c r="E110" s="39">
        <v>460</v>
      </c>
      <c r="F110" s="39">
        <v>1260</v>
      </c>
      <c r="G110" s="39">
        <v>1720</v>
      </c>
      <c r="H110" s="39">
        <v>85</v>
      </c>
      <c r="I110" s="39">
        <v>96</v>
      </c>
      <c r="J110" s="39">
        <v>93</v>
      </c>
      <c r="K110" s="39">
        <v>4</v>
      </c>
      <c r="L110" s="39">
        <v>7</v>
      </c>
      <c r="M110" s="39">
        <v>6</v>
      </c>
      <c r="N110" s="39">
        <v>79</v>
      </c>
      <c r="O110" s="39">
        <v>93</v>
      </c>
      <c r="P110" s="39">
        <v>89</v>
      </c>
      <c r="Q110" s="39">
        <v>39</v>
      </c>
      <c r="R110" s="39">
        <v>34</v>
      </c>
      <c r="S110" s="39">
        <v>35</v>
      </c>
      <c r="T110" s="39">
        <v>19</v>
      </c>
      <c r="U110" s="39">
        <v>25</v>
      </c>
      <c r="V110" s="39">
        <v>24</v>
      </c>
      <c r="W110" s="39">
        <v>21</v>
      </c>
      <c r="X110" s="39">
        <v>33</v>
      </c>
      <c r="Y110" s="39">
        <v>30</v>
      </c>
      <c r="Z110" s="39">
        <v>1</v>
      </c>
      <c r="AA110" s="39">
        <v>1</v>
      </c>
      <c r="AB110" s="39">
        <v>1</v>
      </c>
      <c r="AC110" s="39">
        <v>6</v>
      </c>
      <c r="AD110" s="39">
        <v>4</v>
      </c>
      <c r="AE110" s="39">
        <v>4</v>
      </c>
      <c r="AF110" s="39" t="s">
        <v>20</v>
      </c>
      <c r="AG110" s="39" t="s">
        <v>20</v>
      </c>
      <c r="AH110" s="39">
        <v>6</v>
      </c>
      <c r="AI110" s="39" t="s">
        <v>20</v>
      </c>
      <c r="AJ110" s="39" t="s">
        <v>20</v>
      </c>
      <c r="AK110" s="39" t="s">
        <v>31</v>
      </c>
    </row>
    <row r="111" spans="1:37" s="41" customFormat="1" ht="11.25" x14ac:dyDescent="0.2">
      <c r="A111" s="5"/>
      <c r="B111" s="100"/>
      <c r="C111" s="5"/>
      <c r="D111" s="80"/>
      <c r="E111" s="39" t="s">
        <v>487</v>
      </c>
      <c r="F111" s="39" t="s">
        <v>487</v>
      </c>
      <c r="G111" s="39" t="s">
        <v>487</v>
      </c>
      <c r="H111" s="39" t="s">
        <v>487</v>
      </c>
      <c r="I111" s="39" t="s">
        <v>487</v>
      </c>
      <c r="J111" s="39" t="s">
        <v>487</v>
      </c>
      <c r="K111" s="39" t="s">
        <v>487</v>
      </c>
      <c r="L111" s="39" t="s">
        <v>487</v>
      </c>
      <c r="M111" s="39" t="s">
        <v>487</v>
      </c>
      <c r="N111" s="39" t="s">
        <v>487</v>
      </c>
      <c r="O111" s="39" t="s">
        <v>487</v>
      </c>
      <c r="P111" s="39" t="s">
        <v>487</v>
      </c>
      <c r="Q111" s="39" t="s">
        <v>487</v>
      </c>
      <c r="R111" s="39" t="s">
        <v>487</v>
      </c>
      <c r="S111" s="39" t="s">
        <v>487</v>
      </c>
      <c r="T111" s="39" t="s">
        <v>487</v>
      </c>
      <c r="U111" s="39" t="s">
        <v>487</v>
      </c>
      <c r="V111" s="39" t="s">
        <v>487</v>
      </c>
      <c r="W111" s="39" t="s">
        <v>487</v>
      </c>
      <c r="X111" s="39" t="s">
        <v>487</v>
      </c>
      <c r="Y111" s="39" t="s">
        <v>487</v>
      </c>
      <c r="Z111" s="39" t="s">
        <v>487</v>
      </c>
      <c r="AA111" s="39" t="s">
        <v>487</v>
      </c>
      <c r="AB111" s="39" t="s">
        <v>487</v>
      </c>
      <c r="AC111" s="39" t="s">
        <v>487</v>
      </c>
      <c r="AD111" s="39" t="s">
        <v>487</v>
      </c>
      <c r="AE111" s="39" t="s">
        <v>487</v>
      </c>
      <c r="AF111" s="39" t="s">
        <v>487</v>
      </c>
      <c r="AG111" s="39" t="s">
        <v>487</v>
      </c>
      <c r="AH111" s="39" t="s">
        <v>487</v>
      </c>
      <c r="AI111" s="39" t="s">
        <v>487</v>
      </c>
      <c r="AJ111" s="39" t="s">
        <v>487</v>
      </c>
      <c r="AK111" s="39" t="s">
        <v>487</v>
      </c>
    </row>
    <row r="112" spans="1:37" s="48" customFormat="1" ht="11.25" x14ac:dyDescent="0.2">
      <c r="A112" s="98" t="s">
        <v>411</v>
      </c>
      <c r="B112" s="86" t="s">
        <v>412</v>
      </c>
      <c r="C112" s="99" t="s">
        <v>140</v>
      </c>
      <c r="D112" s="93"/>
      <c r="E112" s="108">
        <v>16385</v>
      </c>
      <c r="F112" s="108">
        <v>70365</v>
      </c>
      <c r="G112" s="108">
        <v>86750</v>
      </c>
      <c r="H112" s="108">
        <v>87</v>
      </c>
      <c r="I112" s="108">
        <v>96</v>
      </c>
      <c r="J112" s="108">
        <v>94</v>
      </c>
      <c r="K112" s="108">
        <v>5</v>
      </c>
      <c r="L112" s="108">
        <v>5</v>
      </c>
      <c r="M112" s="108">
        <v>5</v>
      </c>
      <c r="N112" s="108">
        <v>82</v>
      </c>
      <c r="O112" s="108">
        <v>93</v>
      </c>
      <c r="P112" s="108">
        <v>91</v>
      </c>
      <c r="Q112" s="108">
        <v>45</v>
      </c>
      <c r="R112" s="108">
        <v>31</v>
      </c>
      <c r="S112" s="108">
        <v>34</v>
      </c>
      <c r="T112" s="108">
        <v>25</v>
      </c>
      <c r="U112" s="108">
        <v>43</v>
      </c>
      <c r="V112" s="108">
        <v>39</v>
      </c>
      <c r="W112" s="108">
        <v>11</v>
      </c>
      <c r="X112" s="108">
        <v>19</v>
      </c>
      <c r="Y112" s="108">
        <v>18</v>
      </c>
      <c r="Z112" s="108">
        <v>1</v>
      </c>
      <c r="AA112" s="108">
        <v>1</v>
      </c>
      <c r="AB112" s="108">
        <v>1</v>
      </c>
      <c r="AC112" s="108">
        <v>5</v>
      </c>
      <c r="AD112" s="108">
        <v>3</v>
      </c>
      <c r="AE112" s="108">
        <v>3</v>
      </c>
      <c r="AF112" s="108">
        <v>11</v>
      </c>
      <c r="AG112" s="108">
        <v>3</v>
      </c>
      <c r="AH112" s="108">
        <v>5</v>
      </c>
      <c r="AI112" s="108">
        <v>1</v>
      </c>
      <c r="AJ112" s="108">
        <v>1</v>
      </c>
      <c r="AK112" s="108">
        <v>1</v>
      </c>
    </row>
    <row r="113" spans="1:37" s="41" customFormat="1" ht="11.25" x14ac:dyDescent="0.2">
      <c r="A113" s="95"/>
      <c r="B113" s="100"/>
      <c r="C113" s="96"/>
      <c r="D113" s="80"/>
      <c r="E113" s="39" t="s">
        <v>487</v>
      </c>
      <c r="F113" s="39" t="s">
        <v>487</v>
      </c>
      <c r="G113" s="39" t="s">
        <v>487</v>
      </c>
      <c r="H113" s="39" t="s">
        <v>487</v>
      </c>
      <c r="I113" s="39" t="s">
        <v>487</v>
      </c>
      <c r="J113" s="39" t="s">
        <v>487</v>
      </c>
      <c r="K113" s="39" t="s">
        <v>487</v>
      </c>
      <c r="L113" s="39" t="s">
        <v>487</v>
      </c>
      <c r="M113" s="39" t="s">
        <v>487</v>
      </c>
      <c r="N113" s="39" t="s">
        <v>487</v>
      </c>
      <c r="O113" s="39" t="s">
        <v>487</v>
      </c>
      <c r="P113" s="39" t="s">
        <v>487</v>
      </c>
      <c r="Q113" s="39" t="s">
        <v>487</v>
      </c>
      <c r="R113" s="39" t="s">
        <v>487</v>
      </c>
      <c r="S113" s="39" t="s">
        <v>487</v>
      </c>
      <c r="T113" s="39" t="s">
        <v>487</v>
      </c>
      <c r="U113" s="39" t="s">
        <v>487</v>
      </c>
      <c r="V113" s="39" t="s">
        <v>487</v>
      </c>
      <c r="W113" s="39" t="s">
        <v>487</v>
      </c>
      <c r="X113" s="39" t="s">
        <v>487</v>
      </c>
      <c r="Y113" s="39" t="s">
        <v>487</v>
      </c>
      <c r="Z113" s="39" t="s">
        <v>487</v>
      </c>
      <c r="AA113" s="39" t="s">
        <v>487</v>
      </c>
      <c r="AB113" s="39" t="s">
        <v>487</v>
      </c>
      <c r="AC113" s="39" t="s">
        <v>487</v>
      </c>
      <c r="AD113" s="39" t="s">
        <v>487</v>
      </c>
      <c r="AE113" s="39" t="s">
        <v>487</v>
      </c>
      <c r="AF113" s="39" t="s">
        <v>487</v>
      </c>
      <c r="AG113" s="39" t="s">
        <v>487</v>
      </c>
      <c r="AH113" s="39" t="s">
        <v>487</v>
      </c>
      <c r="AI113" s="39" t="s">
        <v>487</v>
      </c>
      <c r="AJ113" s="39" t="s">
        <v>487</v>
      </c>
      <c r="AK113" s="39" t="s">
        <v>487</v>
      </c>
    </row>
    <row r="114" spans="1:37" s="41" customFormat="1" ht="11.25" x14ac:dyDescent="0.2">
      <c r="A114" s="5" t="s">
        <v>413</v>
      </c>
      <c r="B114" s="100">
        <v>867</v>
      </c>
      <c r="C114" s="5" t="s">
        <v>139</v>
      </c>
      <c r="D114" s="80" t="s">
        <v>140</v>
      </c>
      <c r="E114" s="39">
        <v>175</v>
      </c>
      <c r="F114" s="39">
        <v>985</v>
      </c>
      <c r="G114" s="39">
        <v>1160</v>
      </c>
      <c r="H114" s="39">
        <v>89</v>
      </c>
      <c r="I114" s="39">
        <v>98</v>
      </c>
      <c r="J114" s="39">
        <v>96</v>
      </c>
      <c r="K114" s="39">
        <v>6</v>
      </c>
      <c r="L114" s="39">
        <v>5</v>
      </c>
      <c r="M114" s="39">
        <v>5</v>
      </c>
      <c r="N114" s="39">
        <v>84</v>
      </c>
      <c r="O114" s="39">
        <v>94</v>
      </c>
      <c r="P114" s="39">
        <v>93</v>
      </c>
      <c r="Q114" s="39">
        <v>46</v>
      </c>
      <c r="R114" s="39">
        <v>27</v>
      </c>
      <c r="S114" s="39">
        <v>30</v>
      </c>
      <c r="T114" s="39">
        <v>36</v>
      </c>
      <c r="U114" s="39">
        <v>56</v>
      </c>
      <c r="V114" s="39">
        <v>53</v>
      </c>
      <c r="W114" s="39">
        <v>2</v>
      </c>
      <c r="X114" s="39">
        <v>11</v>
      </c>
      <c r="Y114" s="39">
        <v>9</v>
      </c>
      <c r="Z114" s="39">
        <v>0</v>
      </c>
      <c r="AA114" s="39">
        <v>1</v>
      </c>
      <c r="AB114" s="39">
        <v>1</v>
      </c>
      <c r="AC114" s="39">
        <v>5</v>
      </c>
      <c r="AD114" s="39">
        <v>3</v>
      </c>
      <c r="AE114" s="39">
        <v>4</v>
      </c>
      <c r="AF114" s="39" t="s">
        <v>20</v>
      </c>
      <c r="AG114" s="39" t="s">
        <v>20</v>
      </c>
      <c r="AH114" s="39" t="s">
        <v>20</v>
      </c>
      <c r="AI114" s="39" t="s">
        <v>20</v>
      </c>
      <c r="AJ114" s="39" t="s">
        <v>20</v>
      </c>
      <c r="AK114" s="39" t="s">
        <v>20</v>
      </c>
    </row>
    <row r="115" spans="1:37" s="41" customFormat="1" ht="11.25" x14ac:dyDescent="0.2">
      <c r="A115" s="5" t="s">
        <v>414</v>
      </c>
      <c r="B115" s="100">
        <v>846</v>
      </c>
      <c r="C115" s="5" t="s">
        <v>143</v>
      </c>
      <c r="D115" s="80" t="s">
        <v>140</v>
      </c>
      <c r="E115" s="39">
        <v>605</v>
      </c>
      <c r="F115" s="39">
        <v>1635</v>
      </c>
      <c r="G115" s="39">
        <v>2240</v>
      </c>
      <c r="H115" s="39">
        <v>88</v>
      </c>
      <c r="I115" s="39">
        <v>96</v>
      </c>
      <c r="J115" s="39">
        <v>94</v>
      </c>
      <c r="K115" s="39">
        <v>4</v>
      </c>
      <c r="L115" s="39">
        <v>3</v>
      </c>
      <c r="M115" s="39">
        <v>4</v>
      </c>
      <c r="N115" s="39">
        <v>84</v>
      </c>
      <c r="O115" s="39">
        <v>94</v>
      </c>
      <c r="P115" s="39">
        <v>91</v>
      </c>
      <c r="Q115" s="39">
        <v>38</v>
      </c>
      <c r="R115" s="39">
        <v>22</v>
      </c>
      <c r="S115" s="39">
        <v>26</v>
      </c>
      <c r="T115" s="39">
        <v>19</v>
      </c>
      <c r="U115" s="39">
        <v>23</v>
      </c>
      <c r="V115" s="39">
        <v>21</v>
      </c>
      <c r="W115" s="39">
        <v>27</v>
      </c>
      <c r="X115" s="39">
        <v>49</v>
      </c>
      <c r="Y115" s="39">
        <v>43</v>
      </c>
      <c r="Z115" s="39" t="s">
        <v>31</v>
      </c>
      <c r="AA115" s="39">
        <v>1</v>
      </c>
      <c r="AB115" s="39">
        <v>1</v>
      </c>
      <c r="AC115" s="39">
        <v>4</v>
      </c>
      <c r="AD115" s="39">
        <v>2</v>
      </c>
      <c r="AE115" s="39">
        <v>2</v>
      </c>
      <c r="AF115" s="39">
        <v>11</v>
      </c>
      <c r="AG115" s="39">
        <v>3</v>
      </c>
      <c r="AH115" s="39">
        <v>6</v>
      </c>
      <c r="AI115" s="39">
        <v>1</v>
      </c>
      <c r="AJ115" s="39">
        <v>1</v>
      </c>
      <c r="AK115" s="39">
        <v>1</v>
      </c>
    </row>
    <row r="116" spans="1:37" s="41" customFormat="1" ht="11.25" x14ac:dyDescent="0.2">
      <c r="A116" s="5" t="s">
        <v>415</v>
      </c>
      <c r="B116" s="100">
        <v>825</v>
      </c>
      <c r="C116" s="5" t="s">
        <v>149</v>
      </c>
      <c r="D116" s="80" t="s">
        <v>140</v>
      </c>
      <c r="E116" s="39">
        <v>690</v>
      </c>
      <c r="F116" s="39">
        <v>4875</v>
      </c>
      <c r="G116" s="39">
        <v>5565</v>
      </c>
      <c r="H116" s="39">
        <v>93</v>
      </c>
      <c r="I116" s="39">
        <v>98</v>
      </c>
      <c r="J116" s="39">
        <v>97</v>
      </c>
      <c r="K116" s="39">
        <v>5</v>
      </c>
      <c r="L116" s="39">
        <v>4</v>
      </c>
      <c r="M116" s="39">
        <v>4</v>
      </c>
      <c r="N116" s="39">
        <v>87</v>
      </c>
      <c r="O116" s="39">
        <v>95</v>
      </c>
      <c r="P116" s="39">
        <v>94</v>
      </c>
      <c r="Q116" s="39">
        <v>46</v>
      </c>
      <c r="R116" s="39">
        <v>22</v>
      </c>
      <c r="S116" s="39">
        <v>25</v>
      </c>
      <c r="T116" s="39">
        <v>38</v>
      </c>
      <c r="U116" s="39">
        <v>69</v>
      </c>
      <c r="V116" s="39">
        <v>66</v>
      </c>
      <c r="W116" s="39">
        <v>3</v>
      </c>
      <c r="X116" s="39">
        <v>4</v>
      </c>
      <c r="Y116" s="39">
        <v>4</v>
      </c>
      <c r="Z116" s="39">
        <v>1</v>
      </c>
      <c r="AA116" s="39">
        <v>1</v>
      </c>
      <c r="AB116" s="39">
        <v>1</v>
      </c>
      <c r="AC116" s="39">
        <v>5</v>
      </c>
      <c r="AD116" s="39">
        <v>2</v>
      </c>
      <c r="AE116" s="39">
        <v>3</v>
      </c>
      <c r="AF116" s="39">
        <v>6</v>
      </c>
      <c r="AG116" s="39">
        <v>2</v>
      </c>
      <c r="AH116" s="39">
        <v>2</v>
      </c>
      <c r="AI116" s="39">
        <v>1</v>
      </c>
      <c r="AJ116" s="39">
        <v>1</v>
      </c>
      <c r="AK116" s="39">
        <v>1</v>
      </c>
    </row>
    <row r="117" spans="1:37" s="41" customFormat="1" ht="11.25" x14ac:dyDescent="0.2">
      <c r="A117" s="5" t="s">
        <v>416</v>
      </c>
      <c r="B117" s="100">
        <v>845</v>
      </c>
      <c r="C117" s="5" t="s">
        <v>184</v>
      </c>
      <c r="D117" s="80" t="s">
        <v>140</v>
      </c>
      <c r="E117" s="39">
        <v>1175</v>
      </c>
      <c r="F117" s="39">
        <v>3965</v>
      </c>
      <c r="G117" s="39">
        <v>5140</v>
      </c>
      <c r="H117" s="39">
        <v>88</v>
      </c>
      <c r="I117" s="39">
        <v>95</v>
      </c>
      <c r="J117" s="39">
        <v>93</v>
      </c>
      <c r="K117" s="39">
        <v>6</v>
      </c>
      <c r="L117" s="39">
        <v>5</v>
      </c>
      <c r="M117" s="39">
        <v>5</v>
      </c>
      <c r="N117" s="39">
        <v>84</v>
      </c>
      <c r="O117" s="39">
        <v>92</v>
      </c>
      <c r="P117" s="39">
        <v>91</v>
      </c>
      <c r="Q117" s="39">
        <v>57</v>
      </c>
      <c r="R117" s="39">
        <v>49</v>
      </c>
      <c r="S117" s="39">
        <v>51</v>
      </c>
      <c r="T117" s="39">
        <v>10</v>
      </c>
      <c r="U117" s="39">
        <v>21</v>
      </c>
      <c r="V117" s="39">
        <v>19</v>
      </c>
      <c r="W117" s="39">
        <v>17</v>
      </c>
      <c r="X117" s="39">
        <v>22</v>
      </c>
      <c r="Y117" s="39">
        <v>20</v>
      </c>
      <c r="Z117" s="39">
        <v>1</v>
      </c>
      <c r="AA117" s="39">
        <v>1</v>
      </c>
      <c r="AB117" s="39">
        <v>1</v>
      </c>
      <c r="AC117" s="39">
        <v>4</v>
      </c>
      <c r="AD117" s="39">
        <v>3</v>
      </c>
      <c r="AE117" s="39">
        <v>3</v>
      </c>
      <c r="AF117" s="39">
        <v>12</v>
      </c>
      <c r="AG117" s="39">
        <v>4</v>
      </c>
      <c r="AH117" s="39">
        <v>6</v>
      </c>
      <c r="AI117" s="39">
        <v>1</v>
      </c>
      <c r="AJ117" s="39">
        <v>1</v>
      </c>
      <c r="AK117" s="39">
        <v>1</v>
      </c>
    </row>
    <row r="118" spans="1:37" s="41" customFormat="1" ht="11.25" x14ac:dyDescent="0.2">
      <c r="A118" s="5" t="s">
        <v>417</v>
      </c>
      <c r="B118" s="100">
        <v>850</v>
      </c>
      <c r="C118" s="5" t="s">
        <v>193</v>
      </c>
      <c r="D118" s="80" t="s">
        <v>140</v>
      </c>
      <c r="E118" s="39">
        <v>2225</v>
      </c>
      <c r="F118" s="39">
        <v>11120</v>
      </c>
      <c r="G118" s="39">
        <v>13345</v>
      </c>
      <c r="H118" s="39">
        <v>88</v>
      </c>
      <c r="I118" s="39">
        <v>96</v>
      </c>
      <c r="J118" s="39">
        <v>95</v>
      </c>
      <c r="K118" s="39">
        <v>6</v>
      </c>
      <c r="L118" s="39">
        <v>6</v>
      </c>
      <c r="M118" s="39">
        <v>6</v>
      </c>
      <c r="N118" s="39">
        <v>83</v>
      </c>
      <c r="O118" s="39">
        <v>93</v>
      </c>
      <c r="P118" s="39">
        <v>91</v>
      </c>
      <c r="Q118" s="39">
        <v>53</v>
      </c>
      <c r="R118" s="39">
        <v>36</v>
      </c>
      <c r="S118" s="39">
        <v>39</v>
      </c>
      <c r="T118" s="39">
        <v>3</v>
      </c>
      <c r="U118" s="39">
        <v>8</v>
      </c>
      <c r="V118" s="39">
        <v>7</v>
      </c>
      <c r="W118" s="39">
        <v>26</v>
      </c>
      <c r="X118" s="39">
        <v>48</v>
      </c>
      <c r="Y118" s="39">
        <v>45</v>
      </c>
      <c r="Z118" s="39" t="s">
        <v>31</v>
      </c>
      <c r="AA118" s="39" t="s">
        <v>31</v>
      </c>
      <c r="AB118" s="39" t="s">
        <v>31</v>
      </c>
      <c r="AC118" s="39">
        <v>5</v>
      </c>
      <c r="AD118" s="39">
        <v>3</v>
      </c>
      <c r="AE118" s="39">
        <v>4</v>
      </c>
      <c r="AF118" s="39">
        <v>11</v>
      </c>
      <c r="AG118" s="39">
        <v>3</v>
      </c>
      <c r="AH118" s="39">
        <v>5</v>
      </c>
      <c r="AI118" s="39">
        <v>1</v>
      </c>
      <c r="AJ118" s="39" t="s">
        <v>31</v>
      </c>
      <c r="AK118" s="39">
        <v>1</v>
      </c>
    </row>
    <row r="119" spans="1:37" s="41" customFormat="1" ht="11.25" x14ac:dyDescent="0.2">
      <c r="A119" s="101" t="s">
        <v>418</v>
      </c>
      <c r="B119" s="100">
        <v>921</v>
      </c>
      <c r="C119" s="5" t="s">
        <v>202</v>
      </c>
      <c r="D119" s="80" t="s">
        <v>140</v>
      </c>
      <c r="E119" s="39">
        <v>370</v>
      </c>
      <c r="F119" s="39">
        <v>1025</v>
      </c>
      <c r="G119" s="39">
        <v>1395</v>
      </c>
      <c r="H119" s="39">
        <v>88</v>
      </c>
      <c r="I119" s="39">
        <v>96</v>
      </c>
      <c r="J119" s="39">
        <v>94</v>
      </c>
      <c r="K119" s="39">
        <v>7</v>
      </c>
      <c r="L119" s="39">
        <v>5</v>
      </c>
      <c r="M119" s="39">
        <v>5</v>
      </c>
      <c r="N119" s="39">
        <v>84</v>
      </c>
      <c r="O119" s="39">
        <v>93</v>
      </c>
      <c r="P119" s="39">
        <v>91</v>
      </c>
      <c r="Q119" s="39">
        <v>58</v>
      </c>
      <c r="R119" s="39">
        <v>45</v>
      </c>
      <c r="S119" s="39">
        <v>49</v>
      </c>
      <c r="T119" s="39">
        <v>25</v>
      </c>
      <c r="U119" s="39">
        <v>46</v>
      </c>
      <c r="V119" s="39">
        <v>41</v>
      </c>
      <c r="W119" s="39" t="s">
        <v>20</v>
      </c>
      <c r="X119" s="39" t="s">
        <v>20</v>
      </c>
      <c r="Y119" s="39">
        <v>1</v>
      </c>
      <c r="Z119" s="39" t="s">
        <v>20</v>
      </c>
      <c r="AA119" s="39" t="s">
        <v>20</v>
      </c>
      <c r="AB119" s="39">
        <v>1</v>
      </c>
      <c r="AC119" s="39">
        <v>4</v>
      </c>
      <c r="AD119" s="39">
        <v>3</v>
      </c>
      <c r="AE119" s="39">
        <v>3</v>
      </c>
      <c r="AF119" s="39">
        <v>11</v>
      </c>
      <c r="AG119" s="39">
        <v>3</v>
      </c>
      <c r="AH119" s="39">
        <v>5</v>
      </c>
      <c r="AI119" s="39">
        <v>1</v>
      </c>
      <c r="AJ119" s="39" t="s">
        <v>31</v>
      </c>
      <c r="AK119" s="39">
        <v>1</v>
      </c>
    </row>
    <row r="120" spans="1:37" s="41" customFormat="1" ht="11.25" x14ac:dyDescent="0.2">
      <c r="A120" s="5" t="s">
        <v>419</v>
      </c>
      <c r="B120" s="100">
        <v>886</v>
      </c>
      <c r="C120" s="5" t="s">
        <v>206</v>
      </c>
      <c r="D120" s="80" t="s">
        <v>140</v>
      </c>
      <c r="E120" s="39">
        <v>3255</v>
      </c>
      <c r="F120" s="39">
        <v>12760</v>
      </c>
      <c r="G120" s="39">
        <v>16015</v>
      </c>
      <c r="H120" s="39">
        <v>86</v>
      </c>
      <c r="I120" s="39">
        <v>96</v>
      </c>
      <c r="J120" s="39">
        <v>94</v>
      </c>
      <c r="K120" s="39">
        <v>5</v>
      </c>
      <c r="L120" s="39">
        <v>5</v>
      </c>
      <c r="M120" s="39">
        <v>5</v>
      </c>
      <c r="N120" s="39">
        <v>81</v>
      </c>
      <c r="O120" s="39">
        <v>93</v>
      </c>
      <c r="P120" s="39">
        <v>91</v>
      </c>
      <c r="Q120" s="39">
        <v>42</v>
      </c>
      <c r="R120" s="39">
        <v>26</v>
      </c>
      <c r="S120" s="39">
        <v>30</v>
      </c>
      <c r="T120" s="39">
        <v>38</v>
      </c>
      <c r="U120" s="39">
        <v>66</v>
      </c>
      <c r="V120" s="39">
        <v>60</v>
      </c>
      <c r="W120" s="39" t="s">
        <v>31</v>
      </c>
      <c r="X120" s="39" t="s">
        <v>31</v>
      </c>
      <c r="Y120" s="39" t="s">
        <v>31</v>
      </c>
      <c r="Z120" s="39">
        <v>1</v>
      </c>
      <c r="AA120" s="39">
        <v>1</v>
      </c>
      <c r="AB120" s="39">
        <v>1</v>
      </c>
      <c r="AC120" s="39">
        <v>4</v>
      </c>
      <c r="AD120" s="39">
        <v>3</v>
      </c>
      <c r="AE120" s="39">
        <v>3</v>
      </c>
      <c r="AF120" s="39">
        <v>13</v>
      </c>
      <c r="AG120" s="39">
        <v>3</v>
      </c>
      <c r="AH120" s="39">
        <v>5</v>
      </c>
      <c r="AI120" s="39">
        <v>2</v>
      </c>
      <c r="AJ120" s="39">
        <v>1</v>
      </c>
      <c r="AK120" s="39">
        <v>1</v>
      </c>
    </row>
    <row r="121" spans="1:37" s="41" customFormat="1" ht="11.25" x14ac:dyDescent="0.2">
      <c r="A121" s="5" t="s">
        <v>420</v>
      </c>
      <c r="B121" s="100">
        <v>887</v>
      </c>
      <c r="C121" s="5" t="s">
        <v>221</v>
      </c>
      <c r="D121" s="80" t="s">
        <v>140</v>
      </c>
      <c r="E121" s="39">
        <v>700</v>
      </c>
      <c r="F121" s="39">
        <v>2310</v>
      </c>
      <c r="G121" s="39">
        <v>3010</v>
      </c>
      <c r="H121" s="39">
        <v>85</v>
      </c>
      <c r="I121" s="39">
        <v>96</v>
      </c>
      <c r="J121" s="39">
        <v>93</v>
      </c>
      <c r="K121" s="39">
        <v>3</v>
      </c>
      <c r="L121" s="39">
        <v>4</v>
      </c>
      <c r="M121" s="39">
        <v>4</v>
      </c>
      <c r="N121" s="39">
        <v>82</v>
      </c>
      <c r="O121" s="39">
        <v>94</v>
      </c>
      <c r="P121" s="39">
        <v>91</v>
      </c>
      <c r="Q121" s="39">
        <v>40</v>
      </c>
      <c r="R121" s="39">
        <v>30</v>
      </c>
      <c r="S121" s="39">
        <v>33</v>
      </c>
      <c r="T121" s="39">
        <v>40</v>
      </c>
      <c r="U121" s="39">
        <v>63</v>
      </c>
      <c r="V121" s="39">
        <v>57</v>
      </c>
      <c r="W121" s="39" t="s">
        <v>31</v>
      </c>
      <c r="X121" s="39" t="s">
        <v>31</v>
      </c>
      <c r="Y121" s="39" t="s">
        <v>31</v>
      </c>
      <c r="Z121" s="39">
        <v>2</v>
      </c>
      <c r="AA121" s="39">
        <v>1</v>
      </c>
      <c r="AB121" s="39">
        <v>1</v>
      </c>
      <c r="AC121" s="39">
        <v>3</v>
      </c>
      <c r="AD121" s="39">
        <v>2</v>
      </c>
      <c r="AE121" s="39">
        <v>2</v>
      </c>
      <c r="AF121" s="39">
        <v>13</v>
      </c>
      <c r="AG121" s="39">
        <v>4</v>
      </c>
      <c r="AH121" s="39">
        <v>6</v>
      </c>
      <c r="AI121" s="39">
        <v>2</v>
      </c>
      <c r="AJ121" s="39">
        <v>1</v>
      </c>
      <c r="AK121" s="39">
        <v>1</v>
      </c>
    </row>
    <row r="122" spans="1:37" s="41" customFormat="1" ht="11.25" x14ac:dyDescent="0.2">
      <c r="A122" s="5" t="s">
        <v>421</v>
      </c>
      <c r="B122" s="100">
        <v>826</v>
      </c>
      <c r="C122" s="5" t="s">
        <v>224</v>
      </c>
      <c r="D122" s="80" t="s">
        <v>140</v>
      </c>
      <c r="E122" s="39">
        <v>685</v>
      </c>
      <c r="F122" s="39">
        <v>2060</v>
      </c>
      <c r="G122" s="39">
        <v>2750</v>
      </c>
      <c r="H122" s="39">
        <v>89</v>
      </c>
      <c r="I122" s="39">
        <v>96</v>
      </c>
      <c r="J122" s="39">
        <v>94</v>
      </c>
      <c r="K122" s="39">
        <v>4</v>
      </c>
      <c r="L122" s="39">
        <v>5</v>
      </c>
      <c r="M122" s="39">
        <v>5</v>
      </c>
      <c r="N122" s="39">
        <v>82</v>
      </c>
      <c r="O122" s="39">
        <v>91</v>
      </c>
      <c r="P122" s="39">
        <v>89</v>
      </c>
      <c r="Q122" s="39">
        <v>32</v>
      </c>
      <c r="R122" s="39">
        <v>28</v>
      </c>
      <c r="S122" s="39">
        <v>29</v>
      </c>
      <c r="T122" s="39">
        <v>48</v>
      </c>
      <c r="U122" s="39">
        <v>63</v>
      </c>
      <c r="V122" s="39">
        <v>60</v>
      </c>
      <c r="W122" s="39" t="s">
        <v>20</v>
      </c>
      <c r="X122" s="39" t="s">
        <v>20</v>
      </c>
      <c r="Y122" s="39" t="s">
        <v>20</v>
      </c>
      <c r="Z122" s="39" t="s">
        <v>20</v>
      </c>
      <c r="AA122" s="39" t="s">
        <v>20</v>
      </c>
      <c r="AB122" s="39" t="s">
        <v>20</v>
      </c>
      <c r="AC122" s="39">
        <v>7</v>
      </c>
      <c r="AD122" s="39">
        <v>4</v>
      </c>
      <c r="AE122" s="39">
        <v>5</v>
      </c>
      <c r="AF122" s="39">
        <v>10</v>
      </c>
      <c r="AG122" s="39">
        <v>3</v>
      </c>
      <c r="AH122" s="39">
        <v>5</v>
      </c>
      <c r="AI122" s="39">
        <v>1</v>
      </c>
      <c r="AJ122" s="39">
        <v>1</v>
      </c>
      <c r="AK122" s="39">
        <v>1</v>
      </c>
    </row>
    <row r="123" spans="1:37" s="41" customFormat="1" ht="11.25" x14ac:dyDescent="0.2">
      <c r="A123" s="5" t="s">
        <v>422</v>
      </c>
      <c r="B123" s="100">
        <v>931</v>
      </c>
      <c r="C123" s="5" t="s">
        <v>238</v>
      </c>
      <c r="D123" s="80" t="s">
        <v>140</v>
      </c>
      <c r="E123" s="39">
        <v>1090</v>
      </c>
      <c r="F123" s="39">
        <v>4970</v>
      </c>
      <c r="G123" s="39">
        <v>6060</v>
      </c>
      <c r="H123" s="39">
        <v>88</v>
      </c>
      <c r="I123" s="39">
        <v>96</v>
      </c>
      <c r="J123" s="39">
        <v>94</v>
      </c>
      <c r="K123" s="39">
        <v>5</v>
      </c>
      <c r="L123" s="39">
        <v>6</v>
      </c>
      <c r="M123" s="39">
        <v>6</v>
      </c>
      <c r="N123" s="39">
        <v>80</v>
      </c>
      <c r="O123" s="39">
        <v>92</v>
      </c>
      <c r="P123" s="39">
        <v>90</v>
      </c>
      <c r="Q123" s="39">
        <v>47</v>
      </c>
      <c r="R123" s="39">
        <v>32</v>
      </c>
      <c r="S123" s="39">
        <v>34</v>
      </c>
      <c r="T123" s="39">
        <v>29</v>
      </c>
      <c r="U123" s="39">
        <v>54</v>
      </c>
      <c r="V123" s="39">
        <v>49</v>
      </c>
      <c r="W123" s="39">
        <v>3</v>
      </c>
      <c r="X123" s="39">
        <v>6</v>
      </c>
      <c r="Y123" s="39">
        <v>6</v>
      </c>
      <c r="Z123" s="39">
        <v>1</v>
      </c>
      <c r="AA123" s="39">
        <v>1</v>
      </c>
      <c r="AB123" s="39">
        <v>1</v>
      </c>
      <c r="AC123" s="39">
        <v>7</v>
      </c>
      <c r="AD123" s="39">
        <v>4</v>
      </c>
      <c r="AE123" s="39">
        <v>4</v>
      </c>
      <c r="AF123" s="39">
        <v>10</v>
      </c>
      <c r="AG123" s="39">
        <v>3</v>
      </c>
      <c r="AH123" s="39">
        <v>5</v>
      </c>
      <c r="AI123" s="39">
        <v>2</v>
      </c>
      <c r="AJ123" s="39">
        <v>1</v>
      </c>
      <c r="AK123" s="39">
        <v>1</v>
      </c>
    </row>
    <row r="124" spans="1:37" s="41" customFormat="1" ht="11.25" x14ac:dyDescent="0.2">
      <c r="A124" s="5" t="s">
        <v>423</v>
      </c>
      <c r="B124" s="100">
        <v>851</v>
      </c>
      <c r="C124" s="5" t="s">
        <v>242</v>
      </c>
      <c r="D124" s="80" t="s">
        <v>140</v>
      </c>
      <c r="E124" s="39">
        <v>510</v>
      </c>
      <c r="F124" s="39">
        <v>1200</v>
      </c>
      <c r="G124" s="39">
        <v>1705</v>
      </c>
      <c r="H124" s="39">
        <v>85</v>
      </c>
      <c r="I124" s="39">
        <v>94</v>
      </c>
      <c r="J124" s="39">
        <v>92</v>
      </c>
      <c r="K124" s="39">
        <v>6</v>
      </c>
      <c r="L124" s="39">
        <v>10</v>
      </c>
      <c r="M124" s="39">
        <v>9</v>
      </c>
      <c r="N124" s="39">
        <v>81</v>
      </c>
      <c r="O124" s="39">
        <v>90</v>
      </c>
      <c r="P124" s="39">
        <v>87</v>
      </c>
      <c r="Q124" s="39">
        <v>52</v>
      </c>
      <c r="R124" s="39">
        <v>48</v>
      </c>
      <c r="S124" s="39">
        <v>49</v>
      </c>
      <c r="T124" s="39" t="s">
        <v>20</v>
      </c>
      <c r="U124" s="39" t="s">
        <v>20</v>
      </c>
      <c r="V124" s="39">
        <v>1</v>
      </c>
      <c r="W124" s="39">
        <v>28</v>
      </c>
      <c r="X124" s="39">
        <v>40</v>
      </c>
      <c r="Y124" s="39">
        <v>36</v>
      </c>
      <c r="Z124" s="39" t="s">
        <v>20</v>
      </c>
      <c r="AA124" s="39" t="s">
        <v>20</v>
      </c>
      <c r="AB124" s="39" t="s">
        <v>31</v>
      </c>
      <c r="AC124" s="39">
        <v>4</v>
      </c>
      <c r="AD124" s="39">
        <v>4</v>
      </c>
      <c r="AE124" s="39">
        <v>4</v>
      </c>
      <c r="AF124" s="39">
        <v>14</v>
      </c>
      <c r="AG124" s="39">
        <v>5</v>
      </c>
      <c r="AH124" s="39">
        <v>7</v>
      </c>
      <c r="AI124" s="39">
        <v>1</v>
      </c>
      <c r="AJ124" s="39">
        <v>1</v>
      </c>
      <c r="AK124" s="39">
        <v>1</v>
      </c>
    </row>
    <row r="125" spans="1:37" s="41" customFormat="1" ht="11.25" x14ac:dyDescent="0.2">
      <c r="A125" s="5" t="s">
        <v>424</v>
      </c>
      <c r="B125" s="100">
        <v>870</v>
      </c>
      <c r="C125" s="5" t="s">
        <v>243</v>
      </c>
      <c r="D125" s="80" t="s">
        <v>140</v>
      </c>
      <c r="E125" s="39">
        <v>275</v>
      </c>
      <c r="F125" s="39">
        <v>770</v>
      </c>
      <c r="G125" s="39">
        <v>1045</v>
      </c>
      <c r="H125" s="39">
        <v>86</v>
      </c>
      <c r="I125" s="39">
        <v>96</v>
      </c>
      <c r="J125" s="39">
        <v>93</v>
      </c>
      <c r="K125" s="39">
        <v>7</v>
      </c>
      <c r="L125" s="39">
        <v>5</v>
      </c>
      <c r="M125" s="39">
        <v>6</v>
      </c>
      <c r="N125" s="39">
        <v>82</v>
      </c>
      <c r="O125" s="39">
        <v>92</v>
      </c>
      <c r="P125" s="39">
        <v>90</v>
      </c>
      <c r="Q125" s="39">
        <v>37</v>
      </c>
      <c r="R125" s="39">
        <v>20</v>
      </c>
      <c r="S125" s="39">
        <v>25</v>
      </c>
      <c r="T125" s="39">
        <v>39</v>
      </c>
      <c r="U125" s="39">
        <v>64</v>
      </c>
      <c r="V125" s="39">
        <v>57</v>
      </c>
      <c r="W125" s="39">
        <v>4</v>
      </c>
      <c r="X125" s="39">
        <v>7</v>
      </c>
      <c r="Y125" s="39">
        <v>6</v>
      </c>
      <c r="Z125" s="39">
        <v>1</v>
      </c>
      <c r="AA125" s="39">
        <v>1</v>
      </c>
      <c r="AB125" s="39">
        <v>1</v>
      </c>
      <c r="AC125" s="39">
        <v>4</v>
      </c>
      <c r="AD125" s="39">
        <v>3</v>
      </c>
      <c r="AE125" s="39">
        <v>3</v>
      </c>
      <c r="AF125" s="39" t="s">
        <v>20</v>
      </c>
      <c r="AG125" s="39" t="s">
        <v>20</v>
      </c>
      <c r="AH125" s="39">
        <v>6</v>
      </c>
      <c r="AI125" s="39" t="s">
        <v>20</v>
      </c>
      <c r="AJ125" s="39" t="s">
        <v>20</v>
      </c>
      <c r="AK125" s="39">
        <v>1</v>
      </c>
    </row>
    <row r="126" spans="1:37" s="41" customFormat="1" ht="11.25" x14ac:dyDescent="0.2">
      <c r="A126" s="5" t="s">
        <v>425</v>
      </c>
      <c r="B126" s="100">
        <v>871</v>
      </c>
      <c r="C126" s="5" t="s">
        <v>255</v>
      </c>
      <c r="D126" s="80" t="s">
        <v>140</v>
      </c>
      <c r="E126" s="39">
        <v>375</v>
      </c>
      <c r="F126" s="39">
        <v>1210</v>
      </c>
      <c r="G126" s="39">
        <v>1585</v>
      </c>
      <c r="H126" s="39">
        <v>93</v>
      </c>
      <c r="I126" s="39">
        <v>97</v>
      </c>
      <c r="J126" s="39">
        <v>96</v>
      </c>
      <c r="K126" s="39">
        <v>2</v>
      </c>
      <c r="L126" s="39">
        <v>1</v>
      </c>
      <c r="M126" s="39">
        <v>2</v>
      </c>
      <c r="N126" s="39">
        <v>90</v>
      </c>
      <c r="O126" s="39">
        <v>96</v>
      </c>
      <c r="P126" s="39">
        <v>95</v>
      </c>
      <c r="Q126" s="39">
        <v>30</v>
      </c>
      <c r="R126" s="39">
        <v>21</v>
      </c>
      <c r="S126" s="39">
        <v>23</v>
      </c>
      <c r="T126" s="39">
        <v>58</v>
      </c>
      <c r="U126" s="39">
        <v>71</v>
      </c>
      <c r="V126" s="39">
        <v>68</v>
      </c>
      <c r="W126" s="39">
        <v>3</v>
      </c>
      <c r="X126" s="39">
        <v>3</v>
      </c>
      <c r="Y126" s="39">
        <v>3</v>
      </c>
      <c r="Z126" s="39">
        <v>0</v>
      </c>
      <c r="AA126" s="39" t="s">
        <v>31</v>
      </c>
      <c r="AB126" s="39" t="s">
        <v>31</v>
      </c>
      <c r="AC126" s="39">
        <v>2</v>
      </c>
      <c r="AD126" s="39">
        <v>1</v>
      </c>
      <c r="AE126" s="39">
        <v>1</v>
      </c>
      <c r="AF126" s="39">
        <v>6</v>
      </c>
      <c r="AG126" s="39">
        <v>2</v>
      </c>
      <c r="AH126" s="39">
        <v>3</v>
      </c>
      <c r="AI126" s="39">
        <v>1</v>
      </c>
      <c r="AJ126" s="39">
        <v>1</v>
      </c>
      <c r="AK126" s="39">
        <v>1</v>
      </c>
    </row>
    <row r="127" spans="1:37" s="41" customFormat="1" ht="11.25" x14ac:dyDescent="0.2">
      <c r="A127" s="5" t="s">
        <v>426</v>
      </c>
      <c r="B127" s="100">
        <v>852</v>
      </c>
      <c r="C127" s="5" t="s">
        <v>260</v>
      </c>
      <c r="D127" s="80" t="s">
        <v>140</v>
      </c>
      <c r="E127" s="39">
        <v>665</v>
      </c>
      <c r="F127" s="39">
        <v>1240</v>
      </c>
      <c r="G127" s="39">
        <v>1905</v>
      </c>
      <c r="H127" s="39">
        <v>82</v>
      </c>
      <c r="I127" s="39">
        <v>94</v>
      </c>
      <c r="J127" s="39">
        <v>90</v>
      </c>
      <c r="K127" s="39">
        <v>8</v>
      </c>
      <c r="L127" s="39">
        <v>6</v>
      </c>
      <c r="M127" s="39">
        <v>7</v>
      </c>
      <c r="N127" s="39">
        <v>77</v>
      </c>
      <c r="O127" s="39">
        <v>90</v>
      </c>
      <c r="P127" s="39">
        <v>85</v>
      </c>
      <c r="Q127" s="39">
        <v>36</v>
      </c>
      <c r="R127" s="39">
        <v>24</v>
      </c>
      <c r="S127" s="39">
        <v>28</v>
      </c>
      <c r="T127" s="39" t="s">
        <v>20</v>
      </c>
      <c r="U127" s="39" t="s">
        <v>20</v>
      </c>
      <c r="V127" s="39" t="s">
        <v>20</v>
      </c>
      <c r="W127" s="39">
        <v>36</v>
      </c>
      <c r="X127" s="39">
        <v>59</v>
      </c>
      <c r="Y127" s="39">
        <v>51</v>
      </c>
      <c r="Z127" s="39" t="s">
        <v>20</v>
      </c>
      <c r="AA127" s="39" t="s">
        <v>20</v>
      </c>
      <c r="AB127" s="39" t="s">
        <v>20</v>
      </c>
      <c r="AC127" s="39">
        <v>5</v>
      </c>
      <c r="AD127" s="39">
        <v>4</v>
      </c>
      <c r="AE127" s="39">
        <v>4</v>
      </c>
      <c r="AF127" s="39">
        <v>16</v>
      </c>
      <c r="AG127" s="39">
        <v>5</v>
      </c>
      <c r="AH127" s="39">
        <v>9</v>
      </c>
      <c r="AI127" s="39">
        <v>2</v>
      </c>
      <c r="AJ127" s="39">
        <v>1</v>
      </c>
      <c r="AK127" s="39">
        <v>2</v>
      </c>
    </row>
    <row r="128" spans="1:37" s="41" customFormat="1" ht="11.25" x14ac:dyDescent="0.2">
      <c r="A128" s="5" t="s">
        <v>427</v>
      </c>
      <c r="B128" s="100">
        <v>936</v>
      </c>
      <c r="C128" s="5" t="s">
        <v>270</v>
      </c>
      <c r="D128" s="80" t="s">
        <v>140</v>
      </c>
      <c r="E128" s="39">
        <v>1560</v>
      </c>
      <c r="F128" s="39">
        <v>8975</v>
      </c>
      <c r="G128" s="39">
        <v>10540</v>
      </c>
      <c r="H128" s="39">
        <v>87</v>
      </c>
      <c r="I128" s="39">
        <v>96</v>
      </c>
      <c r="J128" s="39">
        <v>95</v>
      </c>
      <c r="K128" s="39">
        <v>6</v>
      </c>
      <c r="L128" s="39">
        <v>4</v>
      </c>
      <c r="M128" s="39">
        <v>5</v>
      </c>
      <c r="N128" s="39">
        <v>80</v>
      </c>
      <c r="O128" s="39">
        <v>93</v>
      </c>
      <c r="P128" s="39">
        <v>91</v>
      </c>
      <c r="Q128" s="39">
        <v>40</v>
      </c>
      <c r="R128" s="39">
        <v>23</v>
      </c>
      <c r="S128" s="39">
        <v>25</v>
      </c>
      <c r="T128" s="39">
        <v>20</v>
      </c>
      <c r="U128" s="39">
        <v>35</v>
      </c>
      <c r="V128" s="39">
        <v>33</v>
      </c>
      <c r="W128" s="39">
        <v>20</v>
      </c>
      <c r="X128" s="39">
        <v>34</v>
      </c>
      <c r="Y128" s="39">
        <v>32</v>
      </c>
      <c r="Z128" s="39">
        <v>1</v>
      </c>
      <c r="AA128" s="39">
        <v>1</v>
      </c>
      <c r="AB128" s="39">
        <v>1</v>
      </c>
      <c r="AC128" s="39">
        <v>6</v>
      </c>
      <c r="AD128" s="39">
        <v>3</v>
      </c>
      <c r="AE128" s="39">
        <v>4</v>
      </c>
      <c r="AF128" s="39">
        <v>12</v>
      </c>
      <c r="AG128" s="39">
        <v>3</v>
      </c>
      <c r="AH128" s="39">
        <v>4</v>
      </c>
      <c r="AI128" s="39">
        <v>2</v>
      </c>
      <c r="AJ128" s="39">
        <v>1</v>
      </c>
      <c r="AK128" s="39">
        <v>1</v>
      </c>
    </row>
    <row r="129" spans="1:37" s="41" customFormat="1" ht="11.25" x14ac:dyDescent="0.2">
      <c r="A129" s="5" t="s">
        <v>428</v>
      </c>
      <c r="B129" s="100">
        <v>869</v>
      </c>
      <c r="C129" s="5" t="s">
        <v>285</v>
      </c>
      <c r="D129" s="80" t="s">
        <v>140</v>
      </c>
      <c r="E129" s="39">
        <v>280</v>
      </c>
      <c r="F129" s="39">
        <v>1605</v>
      </c>
      <c r="G129" s="39">
        <v>1885</v>
      </c>
      <c r="H129" s="39">
        <v>91</v>
      </c>
      <c r="I129" s="39">
        <v>98</v>
      </c>
      <c r="J129" s="39">
        <v>97</v>
      </c>
      <c r="K129" s="39">
        <v>10</v>
      </c>
      <c r="L129" s="39">
        <v>7</v>
      </c>
      <c r="M129" s="39">
        <v>7</v>
      </c>
      <c r="N129" s="39">
        <v>84</v>
      </c>
      <c r="O129" s="39">
        <v>95</v>
      </c>
      <c r="P129" s="39">
        <v>93</v>
      </c>
      <c r="Q129" s="39">
        <v>41</v>
      </c>
      <c r="R129" s="39">
        <v>25</v>
      </c>
      <c r="S129" s="39">
        <v>28</v>
      </c>
      <c r="T129" s="39">
        <v>40</v>
      </c>
      <c r="U129" s="39">
        <v>63</v>
      </c>
      <c r="V129" s="39">
        <v>60</v>
      </c>
      <c r="W129" s="39">
        <v>1</v>
      </c>
      <c r="X129" s="39">
        <v>5</v>
      </c>
      <c r="Y129" s="39">
        <v>4</v>
      </c>
      <c r="Z129" s="39">
        <v>2</v>
      </c>
      <c r="AA129" s="39">
        <v>2</v>
      </c>
      <c r="AB129" s="39">
        <v>2</v>
      </c>
      <c r="AC129" s="39">
        <v>7</v>
      </c>
      <c r="AD129" s="39">
        <v>3</v>
      </c>
      <c r="AE129" s="39">
        <v>4</v>
      </c>
      <c r="AF129" s="39" t="s">
        <v>20</v>
      </c>
      <c r="AG129" s="39" t="s">
        <v>20</v>
      </c>
      <c r="AH129" s="39">
        <v>3</v>
      </c>
      <c r="AI129" s="39" t="s">
        <v>20</v>
      </c>
      <c r="AJ129" s="39" t="s">
        <v>20</v>
      </c>
      <c r="AK129" s="39">
        <v>1</v>
      </c>
    </row>
    <row r="130" spans="1:37" s="41" customFormat="1" ht="11.25" x14ac:dyDescent="0.2">
      <c r="A130" s="5" t="s">
        <v>429</v>
      </c>
      <c r="B130" s="100">
        <v>938</v>
      </c>
      <c r="C130" s="5" t="s">
        <v>286</v>
      </c>
      <c r="D130" s="80" t="s">
        <v>140</v>
      </c>
      <c r="E130" s="39">
        <v>1315</v>
      </c>
      <c r="F130" s="39">
        <v>6935</v>
      </c>
      <c r="G130" s="39">
        <v>8245</v>
      </c>
      <c r="H130" s="39">
        <v>87</v>
      </c>
      <c r="I130" s="39">
        <v>95</v>
      </c>
      <c r="J130" s="39">
        <v>94</v>
      </c>
      <c r="K130" s="39">
        <v>5</v>
      </c>
      <c r="L130" s="39">
        <v>4</v>
      </c>
      <c r="M130" s="39">
        <v>4</v>
      </c>
      <c r="N130" s="39">
        <v>80</v>
      </c>
      <c r="O130" s="39">
        <v>92</v>
      </c>
      <c r="P130" s="39">
        <v>90</v>
      </c>
      <c r="Q130" s="39">
        <v>53</v>
      </c>
      <c r="R130" s="39">
        <v>42</v>
      </c>
      <c r="S130" s="39">
        <v>44</v>
      </c>
      <c r="T130" s="39">
        <v>21</v>
      </c>
      <c r="U130" s="39">
        <v>32</v>
      </c>
      <c r="V130" s="39">
        <v>30</v>
      </c>
      <c r="W130" s="39">
        <v>6</v>
      </c>
      <c r="X130" s="39">
        <v>18</v>
      </c>
      <c r="Y130" s="39">
        <v>16</v>
      </c>
      <c r="Z130" s="39">
        <v>1</v>
      </c>
      <c r="AA130" s="39">
        <v>1</v>
      </c>
      <c r="AB130" s="39">
        <v>1</v>
      </c>
      <c r="AC130" s="39">
        <v>6</v>
      </c>
      <c r="AD130" s="39">
        <v>3</v>
      </c>
      <c r="AE130" s="39">
        <v>3</v>
      </c>
      <c r="AF130" s="39">
        <v>12</v>
      </c>
      <c r="AG130" s="39">
        <v>4</v>
      </c>
      <c r="AH130" s="39">
        <v>5</v>
      </c>
      <c r="AI130" s="39">
        <v>2</v>
      </c>
      <c r="AJ130" s="39">
        <v>1</v>
      </c>
      <c r="AK130" s="39">
        <v>1</v>
      </c>
    </row>
    <row r="131" spans="1:37" s="41" customFormat="1" ht="11.25" x14ac:dyDescent="0.2">
      <c r="A131" s="5" t="s">
        <v>430</v>
      </c>
      <c r="B131" s="100">
        <v>868</v>
      </c>
      <c r="C131" s="5" t="s">
        <v>290</v>
      </c>
      <c r="D131" s="80" t="s">
        <v>140</v>
      </c>
      <c r="E131" s="39">
        <v>240</v>
      </c>
      <c r="F131" s="39">
        <v>1270</v>
      </c>
      <c r="G131" s="39">
        <v>1510</v>
      </c>
      <c r="H131" s="39">
        <v>88</v>
      </c>
      <c r="I131" s="39">
        <v>97</v>
      </c>
      <c r="J131" s="39">
        <v>95</v>
      </c>
      <c r="K131" s="39">
        <v>6</v>
      </c>
      <c r="L131" s="39">
        <v>4</v>
      </c>
      <c r="M131" s="39">
        <v>4</v>
      </c>
      <c r="N131" s="39">
        <v>81</v>
      </c>
      <c r="O131" s="39">
        <v>94</v>
      </c>
      <c r="P131" s="39">
        <v>92</v>
      </c>
      <c r="Q131" s="39">
        <v>42</v>
      </c>
      <c r="R131" s="39">
        <v>27</v>
      </c>
      <c r="S131" s="39">
        <v>30</v>
      </c>
      <c r="T131" s="39">
        <v>35</v>
      </c>
      <c r="U131" s="39">
        <v>60</v>
      </c>
      <c r="V131" s="39">
        <v>56</v>
      </c>
      <c r="W131" s="39" t="s">
        <v>20</v>
      </c>
      <c r="X131" s="39" t="s">
        <v>20</v>
      </c>
      <c r="Y131" s="39">
        <v>5</v>
      </c>
      <c r="Z131" s="39" t="s">
        <v>20</v>
      </c>
      <c r="AA131" s="39" t="s">
        <v>20</v>
      </c>
      <c r="AB131" s="39">
        <v>1</v>
      </c>
      <c r="AC131" s="39">
        <v>8</v>
      </c>
      <c r="AD131" s="39">
        <v>3</v>
      </c>
      <c r="AE131" s="39">
        <v>4</v>
      </c>
      <c r="AF131" s="39">
        <v>9</v>
      </c>
      <c r="AG131" s="39">
        <v>2</v>
      </c>
      <c r="AH131" s="39">
        <v>3</v>
      </c>
      <c r="AI131" s="39">
        <v>3</v>
      </c>
      <c r="AJ131" s="39">
        <v>1</v>
      </c>
      <c r="AK131" s="39">
        <v>1</v>
      </c>
    </row>
    <row r="132" spans="1:37" s="41" customFormat="1" ht="11.25" x14ac:dyDescent="0.2">
      <c r="A132" s="5" t="s">
        <v>431</v>
      </c>
      <c r="B132" s="100">
        <v>872</v>
      </c>
      <c r="C132" s="5" t="s">
        <v>292</v>
      </c>
      <c r="D132" s="80" t="s">
        <v>140</v>
      </c>
      <c r="E132" s="39">
        <v>190</v>
      </c>
      <c r="F132" s="39">
        <v>1450</v>
      </c>
      <c r="G132" s="39">
        <v>1640</v>
      </c>
      <c r="H132" s="39">
        <v>89</v>
      </c>
      <c r="I132" s="39">
        <v>98</v>
      </c>
      <c r="J132" s="39">
        <v>97</v>
      </c>
      <c r="K132" s="39">
        <v>7</v>
      </c>
      <c r="L132" s="39">
        <v>4</v>
      </c>
      <c r="M132" s="39">
        <v>5</v>
      </c>
      <c r="N132" s="39">
        <v>84</v>
      </c>
      <c r="O132" s="39">
        <v>96</v>
      </c>
      <c r="P132" s="39">
        <v>95</v>
      </c>
      <c r="Q132" s="39">
        <v>40</v>
      </c>
      <c r="R132" s="39">
        <v>22</v>
      </c>
      <c r="S132" s="39">
        <v>24</v>
      </c>
      <c r="T132" s="39">
        <v>37</v>
      </c>
      <c r="U132" s="39">
        <v>65</v>
      </c>
      <c r="V132" s="39">
        <v>61</v>
      </c>
      <c r="W132" s="39">
        <v>5</v>
      </c>
      <c r="X132" s="39">
        <v>9</v>
      </c>
      <c r="Y132" s="39">
        <v>8</v>
      </c>
      <c r="Z132" s="39">
        <v>3</v>
      </c>
      <c r="AA132" s="39">
        <v>1</v>
      </c>
      <c r="AB132" s="39">
        <v>1</v>
      </c>
      <c r="AC132" s="39">
        <v>5</v>
      </c>
      <c r="AD132" s="39">
        <v>2</v>
      </c>
      <c r="AE132" s="39">
        <v>2</v>
      </c>
      <c r="AF132" s="39" t="s">
        <v>20</v>
      </c>
      <c r="AG132" s="39" t="s">
        <v>20</v>
      </c>
      <c r="AH132" s="39">
        <v>3</v>
      </c>
      <c r="AI132" s="39" t="s">
        <v>20</v>
      </c>
      <c r="AJ132" s="39" t="s">
        <v>20</v>
      </c>
      <c r="AK132" s="39">
        <v>1</v>
      </c>
    </row>
    <row r="133" spans="1:37" s="41" customFormat="1" ht="11.25" x14ac:dyDescent="0.2">
      <c r="A133" s="5"/>
      <c r="B133" s="100"/>
      <c r="C133" s="5"/>
      <c r="D133" s="80"/>
      <c r="E133" s="39" t="s">
        <v>487</v>
      </c>
      <c r="F133" s="39" t="s">
        <v>487</v>
      </c>
      <c r="G133" s="39" t="s">
        <v>487</v>
      </c>
      <c r="H133" s="39" t="s">
        <v>487</v>
      </c>
      <c r="I133" s="39" t="s">
        <v>487</v>
      </c>
      <c r="J133" s="39" t="s">
        <v>487</v>
      </c>
      <c r="K133" s="39" t="s">
        <v>487</v>
      </c>
      <c r="L133" s="39" t="s">
        <v>487</v>
      </c>
      <c r="M133" s="39" t="s">
        <v>487</v>
      </c>
      <c r="N133" s="39" t="s">
        <v>487</v>
      </c>
      <c r="O133" s="39" t="s">
        <v>487</v>
      </c>
      <c r="P133" s="39" t="s">
        <v>487</v>
      </c>
      <c r="Q133" s="39" t="s">
        <v>487</v>
      </c>
      <c r="R133" s="39" t="s">
        <v>487</v>
      </c>
      <c r="S133" s="39" t="s">
        <v>487</v>
      </c>
      <c r="T133" s="39" t="s">
        <v>487</v>
      </c>
      <c r="U133" s="39" t="s">
        <v>487</v>
      </c>
      <c r="V133" s="39" t="s">
        <v>487</v>
      </c>
      <c r="W133" s="39" t="s">
        <v>487</v>
      </c>
      <c r="X133" s="39" t="s">
        <v>487</v>
      </c>
      <c r="Y133" s="39" t="s">
        <v>487</v>
      </c>
      <c r="Z133" s="39" t="s">
        <v>487</v>
      </c>
      <c r="AA133" s="39" t="s">
        <v>487</v>
      </c>
      <c r="AB133" s="39" t="s">
        <v>487</v>
      </c>
      <c r="AC133" s="39" t="s">
        <v>487</v>
      </c>
      <c r="AD133" s="39" t="s">
        <v>487</v>
      </c>
      <c r="AE133" s="39" t="s">
        <v>487</v>
      </c>
      <c r="AF133" s="39" t="s">
        <v>487</v>
      </c>
      <c r="AG133" s="39" t="s">
        <v>487</v>
      </c>
      <c r="AH133" s="39" t="s">
        <v>487</v>
      </c>
      <c r="AI133" s="39" t="s">
        <v>487</v>
      </c>
      <c r="AJ133" s="39" t="s">
        <v>487</v>
      </c>
      <c r="AK133" s="39" t="s">
        <v>487</v>
      </c>
    </row>
    <row r="134" spans="1:37" s="48" customFormat="1" ht="11.25" x14ac:dyDescent="0.2">
      <c r="A134" s="98" t="s">
        <v>432</v>
      </c>
      <c r="B134" s="86" t="s">
        <v>433</v>
      </c>
      <c r="C134" s="99" t="s">
        <v>123</v>
      </c>
      <c r="D134" s="93"/>
      <c r="E134" s="108">
        <v>10745</v>
      </c>
      <c r="F134" s="108">
        <v>43150</v>
      </c>
      <c r="G134" s="108">
        <v>53895</v>
      </c>
      <c r="H134" s="108">
        <v>87</v>
      </c>
      <c r="I134" s="108">
        <v>96</v>
      </c>
      <c r="J134" s="108">
        <v>94</v>
      </c>
      <c r="K134" s="108">
        <v>6</v>
      </c>
      <c r="L134" s="108">
        <v>7</v>
      </c>
      <c r="M134" s="108">
        <v>7</v>
      </c>
      <c r="N134" s="108">
        <v>83</v>
      </c>
      <c r="O134" s="108">
        <v>93</v>
      </c>
      <c r="P134" s="108">
        <v>91</v>
      </c>
      <c r="Q134" s="108">
        <v>53</v>
      </c>
      <c r="R134" s="108">
        <v>43</v>
      </c>
      <c r="S134" s="108">
        <v>45</v>
      </c>
      <c r="T134" s="108">
        <v>26</v>
      </c>
      <c r="U134" s="108">
        <v>44</v>
      </c>
      <c r="V134" s="108">
        <v>41</v>
      </c>
      <c r="W134" s="108">
        <v>3</v>
      </c>
      <c r="X134" s="108">
        <v>5</v>
      </c>
      <c r="Y134" s="108">
        <v>5</v>
      </c>
      <c r="Z134" s="108">
        <v>1</v>
      </c>
      <c r="AA134" s="108">
        <v>1</v>
      </c>
      <c r="AB134" s="108">
        <v>1</v>
      </c>
      <c r="AC134" s="108">
        <v>4</v>
      </c>
      <c r="AD134" s="108">
        <v>3</v>
      </c>
      <c r="AE134" s="108">
        <v>3</v>
      </c>
      <c r="AF134" s="108">
        <v>12</v>
      </c>
      <c r="AG134" s="108">
        <v>3</v>
      </c>
      <c r="AH134" s="108">
        <v>5</v>
      </c>
      <c r="AI134" s="108">
        <v>1</v>
      </c>
      <c r="AJ134" s="108">
        <v>1</v>
      </c>
      <c r="AK134" s="108">
        <v>1</v>
      </c>
    </row>
    <row r="135" spans="1:37" s="41" customFormat="1" ht="11.25" x14ac:dyDescent="0.2">
      <c r="A135" s="95"/>
      <c r="B135" s="100"/>
      <c r="C135" s="96"/>
      <c r="D135" s="80"/>
      <c r="E135" s="39" t="s">
        <v>487</v>
      </c>
      <c r="F135" s="39" t="s">
        <v>487</v>
      </c>
      <c r="G135" s="39" t="s">
        <v>487</v>
      </c>
      <c r="H135" s="39" t="s">
        <v>487</v>
      </c>
      <c r="I135" s="39" t="s">
        <v>487</v>
      </c>
      <c r="J135" s="39" t="s">
        <v>487</v>
      </c>
      <c r="K135" s="39" t="s">
        <v>487</v>
      </c>
      <c r="L135" s="39" t="s">
        <v>487</v>
      </c>
      <c r="M135" s="39" t="s">
        <v>487</v>
      </c>
      <c r="N135" s="39" t="s">
        <v>487</v>
      </c>
      <c r="O135" s="39" t="s">
        <v>487</v>
      </c>
      <c r="P135" s="39" t="s">
        <v>487</v>
      </c>
      <c r="Q135" s="39" t="s">
        <v>487</v>
      </c>
      <c r="R135" s="39" t="s">
        <v>487</v>
      </c>
      <c r="S135" s="39" t="s">
        <v>487</v>
      </c>
      <c r="T135" s="39" t="s">
        <v>487</v>
      </c>
      <c r="U135" s="39" t="s">
        <v>487</v>
      </c>
      <c r="V135" s="39" t="s">
        <v>487</v>
      </c>
      <c r="W135" s="39" t="s">
        <v>487</v>
      </c>
      <c r="X135" s="39" t="s">
        <v>487</v>
      </c>
      <c r="Y135" s="39" t="s">
        <v>487</v>
      </c>
      <c r="Z135" s="39" t="s">
        <v>487</v>
      </c>
      <c r="AA135" s="39" t="s">
        <v>487</v>
      </c>
      <c r="AB135" s="39" t="s">
        <v>487</v>
      </c>
      <c r="AC135" s="39" t="s">
        <v>487</v>
      </c>
      <c r="AD135" s="39" t="s">
        <v>487</v>
      </c>
      <c r="AE135" s="39" t="s">
        <v>487</v>
      </c>
      <c r="AF135" s="39" t="s">
        <v>487</v>
      </c>
      <c r="AG135" s="39" t="s">
        <v>487</v>
      </c>
      <c r="AH135" s="39" t="s">
        <v>487</v>
      </c>
      <c r="AI135" s="39" t="s">
        <v>487</v>
      </c>
      <c r="AJ135" s="39" t="s">
        <v>487</v>
      </c>
      <c r="AK135" s="39" t="s">
        <v>487</v>
      </c>
    </row>
    <row r="136" spans="1:37" s="41" customFormat="1" ht="11.25" x14ac:dyDescent="0.2">
      <c r="A136" s="5" t="s">
        <v>434</v>
      </c>
      <c r="B136" s="100">
        <v>800</v>
      </c>
      <c r="C136" s="5" t="s">
        <v>122</v>
      </c>
      <c r="D136" s="80" t="s">
        <v>123</v>
      </c>
      <c r="E136" s="39">
        <v>310</v>
      </c>
      <c r="F136" s="39">
        <v>1750</v>
      </c>
      <c r="G136" s="39">
        <v>2060</v>
      </c>
      <c r="H136" s="39">
        <v>88</v>
      </c>
      <c r="I136" s="39">
        <v>96</v>
      </c>
      <c r="J136" s="39">
        <v>95</v>
      </c>
      <c r="K136" s="39">
        <v>6</v>
      </c>
      <c r="L136" s="39">
        <v>7</v>
      </c>
      <c r="M136" s="39">
        <v>7</v>
      </c>
      <c r="N136" s="39">
        <v>85</v>
      </c>
      <c r="O136" s="39">
        <v>93</v>
      </c>
      <c r="P136" s="39">
        <v>92</v>
      </c>
      <c r="Q136" s="39">
        <v>50</v>
      </c>
      <c r="R136" s="39">
        <v>28</v>
      </c>
      <c r="S136" s="39">
        <v>31</v>
      </c>
      <c r="T136" s="39">
        <v>30</v>
      </c>
      <c r="U136" s="39">
        <v>57</v>
      </c>
      <c r="V136" s="39">
        <v>53</v>
      </c>
      <c r="W136" s="39" t="s">
        <v>20</v>
      </c>
      <c r="X136" s="39" t="s">
        <v>20</v>
      </c>
      <c r="Y136" s="39">
        <v>7</v>
      </c>
      <c r="Z136" s="39" t="s">
        <v>20</v>
      </c>
      <c r="AA136" s="39" t="s">
        <v>20</v>
      </c>
      <c r="AB136" s="39">
        <v>1</v>
      </c>
      <c r="AC136" s="39">
        <v>3</v>
      </c>
      <c r="AD136" s="39">
        <v>3</v>
      </c>
      <c r="AE136" s="39">
        <v>3</v>
      </c>
      <c r="AF136" s="39">
        <v>10</v>
      </c>
      <c r="AG136" s="39">
        <v>3</v>
      </c>
      <c r="AH136" s="39">
        <v>4</v>
      </c>
      <c r="AI136" s="39">
        <v>2</v>
      </c>
      <c r="AJ136" s="39">
        <v>1</v>
      </c>
      <c r="AK136" s="39">
        <v>1</v>
      </c>
    </row>
    <row r="137" spans="1:37" s="41" customFormat="1" ht="11.25" x14ac:dyDescent="0.2">
      <c r="A137" s="5" t="s">
        <v>435</v>
      </c>
      <c r="B137" s="100">
        <v>837</v>
      </c>
      <c r="C137" s="5" t="s">
        <v>138</v>
      </c>
      <c r="D137" s="80" t="s">
        <v>123</v>
      </c>
      <c r="E137" s="39">
        <v>410</v>
      </c>
      <c r="F137" s="39">
        <v>1280</v>
      </c>
      <c r="G137" s="39">
        <v>1685</v>
      </c>
      <c r="H137" s="39">
        <v>84</v>
      </c>
      <c r="I137" s="39">
        <v>95</v>
      </c>
      <c r="J137" s="39">
        <v>92</v>
      </c>
      <c r="K137" s="39">
        <v>6</v>
      </c>
      <c r="L137" s="39">
        <v>6</v>
      </c>
      <c r="M137" s="39">
        <v>6</v>
      </c>
      <c r="N137" s="39">
        <v>78</v>
      </c>
      <c r="O137" s="39">
        <v>93</v>
      </c>
      <c r="P137" s="39">
        <v>89</v>
      </c>
      <c r="Q137" s="39">
        <v>50</v>
      </c>
      <c r="R137" s="39">
        <v>37</v>
      </c>
      <c r="S137" s="39">
        <v>40</v>
      </c>
      <c r="T137" s="39">
        <v>27</v>
      </c>
      <c r="U137" s="39">
        <v>54</v>
      </c>
      <c r="V137" s="39">
        <v>47</v>
      </c>
      <c r="W137" s="39" t="s">
        <v>20</v>
      </c>
      <c r="X137" s="39" t="s">
        <v>20</v>
      </c>
      <c r="Y137" s="39" t="s">
        <v>20</v>
      </c>
      <c r="Z137" s="39" t="s">
        <v>20</v>
      </c>
      <c r="AA137" s="39" t="s">
        <v>20</v>
      </c>
      <c r="AB137" s="39" t="s">
        <v>20</v>
      </c>
      <c r="AC137" s="39">
        <v>6</v>
      </c>
      <c r="AD137" s="39">
        <v>3</v>
      </c>
      <c r="AE137" s="39">
        <v>3</v>
      </c>
      <c r="AF137" s="39" t="s">
        <v>20</v>
      </c>
      <c r="AG137" s="39" t="s">
        <v>20</v>
      </c>
      <c r="AH137" s="39">
        <v>7</v>
      </c>
      <c r="AI137" s="39" t="s">
        <v>20</v>
      </c>
      <c r="AJ137" s="39" t="s">
        <v>20</v>
      </c>
      <c r="AK137" s="39">
        <v>1</v>
      </c>
    </row>
    <row r="138" spans="1:37" s="41" customFormat="1" ht="11.25" x14ac:dyDescent="0.2">
      <c r="A138" s="101" t="s">
        <v>436</v>
      </c>
      <c r="B138" s="100">
        <v>801</v>
      </c>
      <c r="C138" s="5" t="s">
        <v>144</v>
      </c>
      <c r="D138" s="80" t="s">
        <v>123</v>
      </c>
      <c r="E138" s="39">
        <v>1070</v>
      </c>
      <c r="F138" s="39">
        <v>1995</v>
      </c>
      <c r="G138" s="39">
        <v>3065</v>
      </c>
      <c r="H138" s="39">
        <v>84</v>
      </c>
      <c r="I138" s="39">
        <v>95</v>
      </c>
      <c r="J138" s="39">
        <v>91</v>
      </c>
      <c r="K138" s="39">
        <v>6</v>
      </c>
      <c r="L138" s="39">
        <v>7</v>
      </c>
      <c r="M138" s="39">
        <v>6</v>
      </c>
      <c r="N138" s="39">
        <v>80</v>
      </c>
      <c r="O138" s="39">
        <v>91</v>
      </c>
      <c r="P138" s="39">
        <v>87</v>
      </c>
      <c r="Q138" s="39">
        <v>38</v>
      </c>
      <c r="R138" s="39">
        <v>29</v>
      </c>
      <c r="S138" s="39">
        <v>32</v>
      </c>
      <c r="T138" s="39">
        <v>30</v>
      </c>
      <c r="U138" s="39">
        <v>47</v>
      </c>
      <c r="V138" s="39">
        <v>41</v>
      </c>
      <c r="W138" s="39">
        <v>9</v>
      </c>
      <c r="X138" s="39">
        <v>13</v>
      </c>
      <c r="Y138" s="39">
        <v>12</v>
      </c>
      <c r="Z138" s="39">
        <v>2</v>
      </c>
      <c r="AA138" s="39">
        <v>2</v>
      </c>
      <c r="AB138" s="39">
        <v>2</v>
      </c>
      <c r="AC138" s="39">
        <v>4</v>
      </c>
      <c r="AD138" s="39">
        <v>4</v>
      </c>
      <c r="AE138" s="39">
        <v>4</v>
      </c>
      <c r="AF138" s="39">
        <v>15</v>
      </c>
      <c r="AG138" s="39">
        <v>4</v>
      </c>
      <c r="AH138" s="39">
        <v>8</v>
      </c>
      <c r="AI138" s="39">
        <v>1</v>
      </c>
      <c r="AJ138" s="39">
        <v>1</v>
      </c>
      <c r="AK138" s="39">
        <v>1</v>
      </c>
    </row>
    <row r="139" spans="1:37" s="41" customFormat="1" ht="11.25" x14ac:dyDescent="0.2">
      <c r="A139" s="5" t="s">
        <v>437</v>
      </c>
      <c r="B139" s="100">
        <v>908</v>
      </c>
      <c r="C139" s="5" t="s">
        <v>162</v>
      </c>
      <c r="D139" s="80" t="s">
        <v>123</v>
      </c>
      <c r="E139" s="39">
        <v>1285</v>
      </c>
      <c r="F139" s="39">
        <v>4355</v>
      </c>
      <c r="G139" s="39">
        <v>5640</v>
      </c>
      <c r="H139" s="39">
        <v>87</v>
      </c>
      <c r="I139" s="39">
        <v>95</v>
      </c>
      <c r="J139" s="39">
        <v>94</v>
      </c>
      <c r="K139" s="39">
        <v>4</v>
      </c>
      <c r="L139" s="39">
        <v>7</v>
      </c>
      <c r="M139" s="39">
        <v>6</v>
      </c>
      <c r="N139" s="39">
        <v>83</v>
      </c>
      <c r="O139" s="39">
        <v>93</v>
      </c>
      <c r="P139" s="39">
        <v>91</v>
      </c>
      <c r="Q139" s="39">
        <v>65</v>
      </c>
      <c r="R139" s="39">
        <v>64</v>
      </c>
      <c r="S139" s="39">
        <v>64</v>
      </c>
      <c r="T139" s="39">
        <v>17</v>
      </c>
      <c r="U139" s="39">
        <v>28</v>
      </c>
      <c r="V139" s="39">
        <v>26</v>
      </c>
      <c r="W139" s="39">
        <v>0</v>
      </c>
      <c r="X139" s="39" t="s">
        <v>31</v>
      </c>
      <c r="Y139" s="39" t="s">
        <v>31</v>
      </c>
      <c r="Z139" s="39">
        <v>1</v>
      </c>
      <c r="AA139" s="39">
        <v>1</v>
      </c>
      <c r="AB139" s="39">
        <v>1</v>
      </c>
      <c r="AC139" s="39">
        <v>4</v>
      </c>
      <c r="AD139" s="39">
        <v>3</v>
      </c>
      <c r="AE139" s="39">
        <v>3</v>
      </c>
      <c r="AF139" s="39">
        <v>12</v>
      </c>
      <c r="AG139" s="39">
        <v>4</v>
      </c>
      <c r="AH139" s="39">
        <v>6</v>
      </c>
      <c r="AI139" s="39">
        <v>1</v>
      </c>
      <c r="AJ139" s="39" t="s">
        <v>31</v>
      </c>
      <c r="AK139" s="39" t="s">
        <v>31</v>
      </c>
    </row>
    <row r="140" spans="1:37" s="41" customFormat="1" ht="11.25" x14ac:dyDescent="0.2">
      <c r="A140" s="5" t="s">
        <v>438</v>
      </c>
      <c r="B140" s="100">
        <v>878</v>
      </c>
      <c r="C140" s="5" t="s">
        <v>177</v>
      </c>
      <c r="D140" s="80" t="s">
        <v>123</v>
      </c>
      <c r="E140" s="39">
        <v>1405</v>
      </c>
      <c r="F140" s="39">
        <v>5735</v>
      </c>
      <c r="G140" s="39">
        <v>7140</v>
      </c>
      <c r="H140" s="39">
        <v>87</v>
      </c>
      <c r="I140" s="39">
        <v>97</v>
      </c>
      <c r="J140" s="39">
        <v>95</v>
      </c>
      <c r="K140" s="39">
        <v>5</v>
      </c>
      <c r="L140" s="39">
        <v>8</v>
      </c>
      <c r="M140" s="39">
        <v>7</v>
      </c>
      <c r="N140" s="39">
        <v>83</v>
      </c>
      <c r="O140" s="39">
        <v>94</v>
      </c>
      <c r="P140" s="39">
        <v>92</v>
      </c>
      <c r="Q140" s="39">
        <v>59</v>
      </c>
      <c r="R140" s="39">
        <v>56</v>
      </c>
      <c r="S140" s="39">
        <v>56</v>
      </c>
      <c r="T140" s="39">
        <v>23</v>
      </c>
      <c r="U140" s="39">
        <v>36</v>
      </c>
      <c r="V140" s="39">
        <v>33</v>
      </c>
      <c r="W140" s="39" t="s">
        <v>31</v>
      </c>
      <c r="X140" s="39">
        <v>1</v>
      </c>
      <c r="Y140" s="39">
        <v>1</v>
      </c>
      <c r="Z140" s="39">
        <v>1</v>
      </c>
      <c r="AA140" s="39">
        <v>1</v>
      </c>
      <c r="AB140" s="39">
        <v>1</v>
      </c>
      <c r="AC140" s="39">
        <v>4</v>
      </c>
      <c r="AD140" s="39">
        <v>3</v>
      </c>
      <c r="AE140" s="39">
        <v>3</v>
      </c>
      <c r="AF140" s="39">
        <v>12</v>
      </c>
      <c r="AG140" s="39">
        <v>3</v>
      </c>
      <c r="AH140" s="39">
        <v>5</v>
      </c>
      <c r="AI140" s="39" t="s">
        <v>31</v>
      </c>
      <c r="AJ140" s="39" t="s">
        <v>31</v>
      </c>
      <c r="AK140" s="39" t="s">
        <v>31</v>
      </c>
    </row>
    <row r="141" spans="1:37" s="41" customFormat="1" ht="11.25" x14ac:dyDescent="0.2">
      <c r="A141" s="5" t="s">
        <v>439</v>
      </c>
      <c r="B141" s="100">
        <v>835</v>
      </c>
      <c r="C141" s="5" t="s">
        <v>179</v>
      </c>
      <c r="D141" s="80" t="s">
        <v>123</v>
      </c>
      <c r="E141" s="39">
        <v>660</v>
      </c>
      <c r="F141" s="39">
        <v>3625</v>
      </c>
      <c r="G141" s="39">
        <v>4285</v>
      </c>
      <c r="H141" s="39">
        <v>92</v>
      </c>
      <c r="I141" s="39">
        <v>97</v>
      </c>
      <c r="J141" s="39">
        <v>96</v>
      </c>
      <c r="K141" s="39">
        <v>6</v>
      </c>
      <c r="L141" s="39">
        <v>9</v>
      </c>
      <c r="M141" s="39">
        <v>8</v>
      </c>
      <c r="N141" s="39">
        <v>88</v>
      </c>
      <c r="O141" s="39">
        <v>94</v>
      </c>
      <c r="P141" s="39">
        <v>93</v>
      </c>
      <c r="Q141" s="39">
        <v>51</v>
      </c>
      <c r="R141" s="39">
        <v>36</v>
      </c>
      <c r="S141" s="39">
        <v>38</v>
      </c>
      <c r="T141" s="39">
        <v>35</v>
      </c>
      <c r="U141" s="39">
        <v>57</v>
      </c>
      <c r="V141" s="39">
        <v>53</v>
      </c>
      <c r="W141" s="39" t="s">
        <v>20</v>
      </c>
      <c r="X141" s="39" t="s">
        <v>20</v>
      </c>
      <c r="Y141" s="39" t="s">
        <v>31</v>
      </c>
      <c r="Z141" s="39" t="s">
        <v>20</v>
      </c>
      <c r="AA141" s="39" t="s">
        <v>20</v>
      </c>
      <c r="AB141" s="39">
        <v>1</v>
      </c>
      <c r="AC141" s="39">
        <v>4</v>
      </c>
      <c r="AD141" s="39">
        <v>3</v>
      </c>
      <c r="AE141" s="39">
        <v>3</v>
      </c>
      <c r="AF141" s="39">
        <v>8</v>
      </c>
      <c r="AG141" s="39">
        <v>3</v>
      </c>
      <c r="AH141" s="39">
        <v>4</v>
      </c>
      <c r="AI141" s="39" t="s">
        <v>31</v>
      </c>
      <c r="AJ141" s="39" t="s">
        <v>31</v>
      </c>
      <c r="AK141" s="39" t="s">
        <v>31</v>
      </c>
    </row>
    <row r="142" spans="1:37" s="41" customFormat="1" ht="11.25" x14ac:dyDescent="0.2">
      <c r="A142" s="5" t="s">
        <v>440</v>
      </c>
      <c r="B142" s="100">
        <v>916</v>
      </c>
      <c r="C142" s="5" t="s">
        <v>188</v>
      </c>
      <c r="D142" s="80" t="s">
        <v>123</v>
      </c>
      <c r="E142" s="39">
        <v>1040</v>
      </c>
      <c r="F142" s="39">
        <v>5440</v>
      </c>
      <c r="G142" s="39">
        <v>6480</v>
      </c>
      <c r="H142" s="39">
        <v>87</v>
      </c>
      <c r="I142" s="39">
        <v>95</v>
      </c>
      <c r="J142" s="39">
        <v>94</v>
      </c>
      <c r="K142" s="39">
        <v>8</v>
      </c>
      <c r="L142" s="39">
        <v>6</v>
      </c>
      <c r="M142" s="39">
        <v>6</v>
      </c>
      <c r="N142" s="39">
        <v>80</v>
      </c>
      <c r="O142" s="39">
        <v>92</v>
      </c>
      <c r="P142" s="39">
        <v>90</v>
      </c>
      <c r="Q142" s="39">
        <v>47</v>
      </c>
      <c r="R142" s="39">
        <v>31</v>
      </c>
      <c r="S142" s="39">
        <v>33</v>
      </c>
      <c r="T142" s="39">
        <v>28</v>
      </c>
      <c r="U142" s="39">
        <v>53</v>
      </c>
      <c r="V142" s="39">
        <v>49</v>
      </c>
      <c r="W142" s="39">
        <v>4</v>
      </c>
      <c r="X142" s="39">
        <v>8</v>
      </c>
      <c r="Y142" s="39">
        <v>7</v>
      </c>
      <c r="Z142" s="39">
        <v>1</v>
      </c>
      <c r="AA142" s="39" t="s">
        <v>31</v>
      </c>
      <c r="AB142" s="39">
        <v>1</v>
      </c>
      <c r="AC142" s="39">
        <v>7</v>
      </c>
      <c r="AD142" s="39">
        <v>3</v>
      </c>
      <c r="AE142" s="39">
        <v>4</v>
      </c>
      <c r="AF142" s="39">
        <v>11</v>
      </c>
      <c r="AG142" s="39">
        <v>3</v>
      </c>
      <c r="AH142" s="39">
        <v>5</v>
      </c>
      <c r="AI142" s="39">
        <v>2</v>
      </c>
      <c r="AJ142" s="39">
        <v>1</v>
      </c>
      <c r="AK142" s="39">
        <v>1</v>
      </c>
    </row>
    <row r="143" spans="1:37" s="41" customFormat="1" ht="11.25" x14ac:dyDescent="0.2">
      <c r="A143" s="101" t="s">
        <v>441</v>
      </c>
      <c r="B143" s="100">
        <v>420</v>
      </c>
      <c r="C143" s="5" t="s">
        <v>203</v>
      </c>
      <c r="D143" s="80" t="s">
        <v>123</v>
      </c>
      <c r="E143" s="39">
        <v>0</v>
      </c>
      <c r="F143" s="39">
        <v>20</v>
      </c>
      <c r="G143" s="39">
        <v>20</v>
      </c>
      <c r="H143" s="39" t="s">
        <v>20</v>
      </c>
      <c r="I143" s="39" t="s">
        <v>20</v>
      </c>
      <c r="J143" s="39">
        <v>91</v>
      </c>
      <c r="K143" s="39" t="s">
        <v>20</v>
      </c>
      <c r="L143" s="39" t="s">
        <v>20</v>
      </c>
      <c r="M143" s="39">
        <v>0</v>
      </c>
      <c r="N143" s="39" t="s">
        <v>20</v>
      </c>
      <c r="O143" s="39" t="s">
        <v>20</v>
      </c>
      <c r="P143" s="39" t="s">
        <v>20</v>
      </c>
      <c r="Q143" s="39" t="s">
        <v>20</v>
      </c>
      <c r="R143" s="39" t="s">
        <v>20</v>
      </c>
      <c r="S143" s="39">
        <v>68</v>
      </c>
      <c r="T143" s="39" t="s">
        <v>20</v>
      </c>
      <c r="U143" s="39" t="s">
        <v>20</v>
      </c>
      <c r="V143" s="39">
        <v>14</v>
      </c>
      <c r="W143" s="39" t="s">
        <v>20</v>
      </c>
      <c r="X143" s="39" t="s">
        <v>20</v>
      </c>
      <c r="Y143" s="39" t="s">
        <v>20</v>
      </c>
      <c r="Z143" s="39" t="s">
        <v>20</v>
      </c>
      <c r="AA143" s="39" t="s">
        <v>20</v>
      </c>
      <c r="AB143" s="39" t="s">
        <v>20</v>
      </c>
      <c r="AC143" s="39" t="s">
        <v>20</v>
      </c>
      <c r="AD143" s="39" t="s">
        <v>20</v>
      </c>
      <c r="AE143" s="39" t="s">
        <v>20</v>
      </c>
      <c r="AF143" s="39" t="s">
        <v>20</v>
      </c>
      <c r="AG143" s="39" t="s">
        <v>20</v>
      </c>
      <c r="AH143" s="39" t="s">
        <v>20</v>
      </c>
      <c r="AI143" s="39" t="s">
        <v>20</v>
      </c>
      <c r="AJ143" s="39" t="s">
        <v>20</v>
      </c>
      <c r="AK143" s="39" t="s">
        <v>20</v>
      </c>
    </row>
    <row r="144" spans="1:37" s="41" customFormat="1" ht="11.25" x14ac:dyDescent="0.2">
      <c r="A144" s="5" t="s">
        <v>442</v>
      </c>
      <c r="B144" s="100">
        <v>802</v>
      </c>
      <c r="C144" s="5" t="s">
        <v>230</v>
      </c>
      <c r="D144" s="80" t="s">
        <v>123</v>
      </c>
      <c r="E144" s="39">
        <v>435</v>
      </c>
      <c r="F144" s="39">
        <v>1710</v>
      </c>
      <c r="G144" s="39">
        <v>2145</v>
      </c>
      <c r="H144" s="39">
        <v>89</v>
      </c>
      <c r="I144" s="39">
        <v>97</v>
      </c>
      <c r="J144" s="39">
        <v>95</v>
      </c>
      <c r="K144" s="39">
        <v>6</v>
      </c>
      <c r="L144" s="39">
        <v>7</v>
      </c>
      <c r="M144" s="39">
        <v>7</v>
      </c>
      <c r="N144" s="39">
        <v>85</v>
      </c>
      <c r="O144" s="39">
        <v>94</v>
      </c>
      <c r="P144" s="39">
        <v>92</v>
      </c>
      <c r="Q144" s="39">
        <v>62</v>
      </c>
      <c r="R144" s="39">
        <v>47</v>
      </c>
      <c r="S144" s="39">
        <v>50</v>
      </c>
      <c r="T144" s="39">
        <v>22</v>
      </c>
      <c r="U144" s="39">
        <v>46</v>
      </c>
      <c r="V144" s="39">
        <v>41</v>
      </c>
      <c r="W144" s="39" t="s">
        <v>20</v>
      </c>
      <c r="X144" s="39" t="s">
        <v>20</v>
      </c>
      <c r="Y144" s="39">
        <v>1</v>
      </c>
      <c r="Z144" s="39" t="s">
        <v>20</v>
      </c>
      <c r="AA144" s="39" t="s">
        <v>20</v>
      </c>
      <c r="AB144" s="39">
        <v>1</v>
      </c>
      <c r="AC144" s="39">
        <v>4</v>
      </c>
      <c r="AD144" s="39">
        <v>3</v>
      </c>
      <c r="AE144" s="39">
        <v>3</v>
      </c>
      <c r="AF144" s="39">
        <v>10</v>
      </c>
      <c r="AG144" s="39">
        <v>2</v>
      </c>
      <c r="AH144" s="39">
        <v>4</v>
      </c>
      <c r="AI144" s="39">
        <v>1</v>
      </c>
      <c r="AJ144" s="39">
        <v>1</v>
      </c>
      <c r="AK144" s="39">
        <v>1</v>
      </c>
    </row>
    <row r="145" spans="1:37" s="41" customFormat="1" ht="11.25" x14ac:dyDescent="0.2">
      <c r="A145" s="5" t="s">
        <v>443</v>
      </c>
      <c r="B145" s="100">
        <v>879</v>
      </c>
      <c r="C145" s="5" t="s">
        <v>240</v>
      </c>
      <c r="D145" s="80" t="s">
        <v>123</v>
      </c>
      <c r="E145" s="39">
        <v>700</v>
      </c>
      <c r="F145" s="39">
        <v>2005</v>
      </c>
      <c r="G145" s="39">
        <v>2705</v>
      </c>
      <c r="H145" s="39">
        <v>90</v>
      </c>
      <c r="I145" s="39">
        <v>97</v>
      </c>
      <c r="J145" s="39">
        <v>95</v>
      </c>
      <c r="K145" s="39">
        <v>8</v>
      </c>
      <c r="L145" s="39">
        <v>9</v>
      </c>
      <c r="M145" s="39">
        <v>9</v>
      </c>
      <c r="N145" s="39">
        <v>87</v>
      </c>
      <c r="O145" s="39">
        <v>95</v>
      </c>
      <c r="P145" s="39">
        <v>93</v>
      </c>
      <c r="Q145" s="39">
        <v>25</v>
      </c>
      <c r="R145" s="39">
        <v>23</v>
      </c>
      <c r="S145" s="39">
        <v>24</v>
      </c>
      <c r="T145" s="39">
        <v>61</v>
      </c>
      <c r="U145" s="39">
        <v>70</v>
      </c>
      <c r="V145" s="39">
        <v>68</v>
      </c>
      <c r="W145" s="39">
        <v>0</v>
      </c>
      <c r="X145" s="39">
        <v>0</v>
      </c>
      <c r="Y145" s="39">
        <v>0</v>
      </c>
      <c r="Z145" s="39">
        <v>2</v>
      </c>
      <c r="AA145" s="39">
        <v>2</v>
      </c>
      <c r="AB145" s="39">
        <v>2</v>
      </c>
      <c r="AC145" s="39">
        <v>3</v>
      </c>
      <c r="AD145" s="39">
        <v>1</v>
      </c>
      <c r="AE145" s="39">
        <v>2</v>
      </c>
      <c r="AF145" s="39">
        <v>10</v>
      </c>
      <c r="AG145" s="39">
        <v>3</v>
      </c>
      <c r="AH145" s="39">
        <v>5</v>
      </c>
      <c r="AI145" s="39" t="s">
        <v>31</v>
      </c>
      <c r="AJ145" s="39" t="s">
        <v>31</v>
      </c>
      <c r="AK145" s="39" t="s">
        <v>31</v>
      </c>
    </row>
    <row r="146" spans="1:37" s="41" customFormat="1" ht="11.25" x14ac:dyDescent="0.2">
      <c r="A146" s="5" t="s">
        <v>444</v>
      </c>
      <c r="B146" s="100">
        <v>836</v>
      </c>
      <c r="C146" s="5" t="s">
        <v>241</v>
      </c>
      <c r="D146" s="80" t="s">
        <v>123</v>
      </c>
      <c r="E146" s="39">
        <v>270</v>
      </c>
      <c r="F146" s="39">
        <v>1285</v>
      </c>
      <c r="G146" s="39">
        <v>1555</v>
      </c>
      <c r="H146" s="39">
        <v>90</v>
      </c>
      <c r="I146" s="39">
        <v>96</v>
      </c>
      <c r="J146" s="39">
        <v>95</v>
      </c>
      <c r="K146" s="39">
        <v>11</v>
      </c>
      <c r="L146" s="39">
        <v>7</v>
      </c>
      <c r="M146" s="39">
        <v>8</v>
      </c>
      <c r="N146" s="39">
        <v>82</v>
      </c>
      <c r="O146" s="39">
        <v>92</v>
      </c>
      <c r="P146" s="39">
        <v>90</v>
      </c>
      <c r="Q146" s="39">
        <v>50</v>
      </c>
      <c r="R146" s="39">
        <v>30</v>
      </c>
      <c r="S146" s="39">
        <v>34</v>
      </c>
      <c r="T146" s="39">
        <v>32</v>
      </c>
      <c r="U146" s="39">
        <v>60</v>
      </c>
      <c r="V146" s="39">
        <v>56</v>
      </c>
      <c r="W146" s="39" t="s">
        <v>20</v>
      </c>
      <c r="X146" s="39" t="s">
        <v>20</v>
      </c>
      <c r="Y146" s="39" t="s">
        <v>20</v>
      </c>
      <c r="Z146" s="39" t="s">
        <v>20</v>
      </c>
      <c r="AA146" s="39" t="s">
        <v>20</v>
      </c>
      <c r="AB146" s="39" t="s">
        <v>20</v>
      </c>
      <c r="AC146" s="39">
        <v>8</v>
      </c>
      <c r="AD146" s="39">
        <v>4</v>
      </c>
      <c r="AE146" s="39">
        <v>5</v>
      </c>
      <c r="AF146" s="39" t="s">
        <v>20</v>
      </c>
      <c r="AG146" s="39" t="s">
        <v>20</v>
      </c>
      <c r="AH146" s="39">
        <v>5</v>
      </c>
      <c r="AI146" s="39" t="s">
        <v>20</v>
      </c>
      <c r="AJ146" s="39" t="s">
        <v>20</v>
      </c>
      <c r="AK146" s="39" t="s">
        <v>31</v>
      </c>
    </row>
    <row r="147" spans="1:37" s="41" customFormat="1" ht="11.25" x14ac:dyDescent="0.2">
      <c r="A147" s="5" t="s">
        <v>445</v>
      </c>
      <c r="B147" s="100">
        <v>933</v>
      </c>
      <c r="C147" s="5" t="s">
        <v>257</v>
      </c>
      <c r="D147" s="80" t="s">
        <v>123</v>
      </c>
      <c r="E147" s="39">
        <v>995</v>
      </c>
      <c r="F147" s="39">
        <v>4355</v>
      </c>
      <c r="G147" s="39">
        <v>5350</v>
      </c>
      <c r="H147" s="39">
        <v>87</v>
      </c>
      <c r="I147" s="39">
        <v>96</v>
      </c>
      <c r="J147" s="39">
        <v>94</v>
      </c>
      <c r="K147" s="39">
        <v>6</v>
      </c>
      <c r="L147" s="39">
        <v>7</v>
      </c>
      <c r="M147" s="39">
        <v>7</v>
      </c>
      <c r="N147" s="39">
        <v>83</v>
      </c>
      <c r="O147" s="39">
        <v>94</v>
      </c>
      <c r="P147" s="39">
        <v>92</v>
      </c>
      <c r="Q147" s="39">
        <v>62</v>
      </c>
      <c r="R147" s="39">
        <v>55</v>
      </c>
      <c r="S147" s="39">
        <v>57</v>
      </c>
      <c r="T147" s="39">
        <v>16</v>
      </c>
      <c r="U147" s="39">
        <v>23</v>
      </c>
      <c r="V147" s="39">
        <v>22</v>
      </c>
      <c r="W147" s="39">
        <v>5</v>
      </c>
      <c r="X147" s="39">
        <v>14</v>
      </c>
      <c r="Y147" s="39">
        <v>12</v>
      </c>
      <c r="Z147" s="39">
        <v>1</v>
      </c>
      <c r="AA147" s="39">
        <v>1</v>
      </c>
      <c r="AB147" s="39">
        <v>1</v>
      </c>
      <c r="AC147" s="39">
        <v>3</v>
      </c>
      <c r="AD147" s="39">
        <v>3</v>
      </c>
      <c r="AE147" s="39">
        <v>3</v>
      </c>
      <c r="AF147" s="39">
        <v>12</v>
      </c>
      <c r="AG147" s="39">
        <v>3</v>
      </c>
      <c r="AH147" s="39">
        <v>5</v>
      </c>
      <c r="AI147" s="39">
        <v>1</v>
      </c>
      <c r="AJ147" s="39">
        <v>1</v>
      </c>
      <c r="AK147" s="39">
        <v>1</v>
      </c>
    </row>
    <row r="148" spans="1:37" s="41" customFormat="1" ht="11.25" x14ac:dyDescent="0.2">
      <c r="A148" s="5" t="s">
        <v>446</v>
      </c>
      <c r="B148" s="100">
        <v>803</v>
      </c>
      <c r="C148" s="5" t="s">
        <v>258</v>
      </c>
      <c r="D148" s="80" t="s">
        <v>123</v>
      </c>
      <c r="E148" s="39">
        <v>485</v>
      </c>
      <c r="F148" s="39">
        <v>2540</v>
      </c>
      <c r="G148" s="39">
        <v>3025</v>
      </c>
      <c r="H148" s="39">
        <v>88</v>
      </c>
      <c r="I148" s="39">
        <v>96</v>
      </c>
      <c r="J148" s="39">
        <v>94</v>
      </c>
      <c r="K148" s="39">
        <v>8</v>
      </c>
      <c r="L148" s="39">
        <v>10</v>
      </c>
      <c r="M148" s="39">
        <v>9</v>
      </c>
      <c r="N148" s="39">
        <v>82</v>
      </c>
      <c r="O148" s="39">
        <v>93</v>
      </c>
      <c r="P148" s="39">
        <v>91</v>
      </c>
      <c r="Q148" s="39">
        <v>51</v>
      </c>
      <c r="R148" s="39">
        <v>36</v>
      </c>
      <c r="S148" s="39">
        <v>38</v>
      </c>
      <c r="T148" s="39">
        <v>26</v>
      </c>
      <c r="U148" s="39">
        <v>46</v>
      </c>
      <c r="V148" s="39">
        <v>43</v>
      </c>
      <c r="W148" s="39">
        <v>4</v>
      </c>
      <c r="X148" s="39">
        <v>10</v>
      </c>
      <c r="Y148" s="39">
        <v>9</v>
      </c>
      <c r="Z148" s="39">
        <v>1</v>
      </c>
      <c r="AA148" s="39">
        <v>1</v>
      </c>
      <c r="AB148" s="39">
        <v>1</v>
      </c>
      <c r="AC148" s="39">
        <v>6</v>
      </c>
      <c r="AD148" s="39">
        <v>3</v>
      </c>
      <c r="AE148" s="39">
        <v>4</v>
      </c>
      <c r="AF148" s="39">
        <v>11</v>
      </c>
      <c r="AG148" s="39">
        <v>3</v>
      </c>
      <c r="AH148" s="39">
        <v>5</v>
      </c>
      <c r="AI148" s="39">
        <v>1</v>
      </c>
      <c r="AJ148" s="39">
        <v>1</v>
      </c>
      <c r="AK148" s="39">
        <v>1</v>
      </c>
    </row>
    <row r="149" spans="1:37" s="41" customFormat="1" ht="11.25" x14ac:dyDescent="0.2">
      <c r="A149" s="5" t="s">
        <v>447</v>
      </c>
      <c r="B149" s="100">
        <v>866</v>
      </c>
      <c r="C149" s="5" t="s">
        <v>272</v>
      </c>
      <c r="D149" s="80" t="s">
        <v>123</v>
      </c>
      <c r="E149" s="39">
        <v>485</v>
      </c>
      <c r="F149" s="39">
        <v>1730</v>
      </c>
      <c r="G149" s="39">
        <v>2215</v>
      </c>
      <c r="H149" s="39">
        <v>87</v>
      </c>
      <c r="I149" s="39">
        <v>97</v>
      </c>
      <c r="J149" s="39">
        <v>94</v>
      </c>
      <c r="K149" s="39">
        <v>5</v>
      </c>
      <c r="L149" s="39">
        <v>6</v>
      </c>
      <c r="M149" s="39">
        <v>6</v>
      </c>
      <c r="N149" s="39">
        <v>81</v>
      </c>
      <c r="O149" s="39">
        <v>94</v>
      </c>
      <c r="P149" s="39">
        <v>91</v>
      </c>
      <c r="Q149" s="39">
        <v>67</v>
      </c>
      <c r="R149" s="39">
        <v>63</v>
      </c>
      <c r="S149" s="39">
        <v>64</v>
      </c>
      <c r="T149" s="39">
        <v>10</v>
      </c>
      <c r="U149" s="39">
        <v>19</v>
      </c>
      <c r="V149" s="39">
        <v>18</v>
      </c>
      <c r="W149" s="39">
        <v>4</v>
      </c>
      <c r="X149" s="39">
        <v>11</v>
      </c>
      <c r="Y149" s="39">
        <v>9</v>
      </c>
      <c r="Z149" s="39">
        <v>0</v>
      </c>
      <c r="AA149" s="39" t="s">
        <v>31</v>
      </c>
      <c r="AB149" s="39" t="s">
        <v>31</v>
      </c>
      <c r="AC149" s="39">
        <v>5</v>
      </c>
      <c r="AD149" s="39">
        <v>3</v>
      </c>
      <c r="AE149" s="39">
        <v>3</v>
      </c>
      <c r="AF149" s="39">
        <v>12</v>
      </c>
      <c r="AG149" s="39">
        <v>3</v>
      </c>
      <c r="AH149" s="39">
        <v>5</v>
      </c>
      <c r="AI149" s="39">
        <v>1</v>
      </c>
      <c r="AJ149" s="39" t="s">
        <v>31</v>
      </c>
      <c r="AK149" s="39">
        <v>1</v>
      </c>
    </row>
    <row r="150" spans="1:37" s="41" customFormat="1" ht="11.25" x14ac:dyDescent="0.2">
      <c r="A150" s="5" t="s">
        <v>448</v>
      </c>
      <c r="B150" s="100">
        <v>880</v>
      </c>
      <c r="C150" s="5" t="s">
        <v>276</v>
      </c>
      <c r="D150" s="80" t="s">
        <v>123</v>
      </c>
      <c r="E150" s="39">
        <v>420</v>
      </c>
      <c r="F150" s="39">
        <v>1015</v>
      </c>
      <c r="G150" s="39">
        <v>1435</v>
      </c>
      <c r="H150" s="39">
        <v>91</v>
      </c>
      <c r="I150" s="39">
        <v>97</v>
      </c>
      <c r="J150" s="39">
        <v>96</v>
      </c>
      <c r="K150" s="39">
        <v>5</v>
      </c>
      <c r="L150" s="39">
        <v>4</v>
      </c>
      <c r="M150" s="39">
        <v>4</v>
      </c>
      <c r="N150" s="39">
        <v>90</v>
      </c>
      <c r="O150" s="39">
        <v>96</v>
      </c>
      <c r="P150" s="39">
        <v>94</v>
      </c>
      <c r="Q150" s="39">
        <v>63</v>
      </c>
      <c r="R150" s="39">
        <v>36</v>
      </c>
      <c r="S150" s="39">
        <v>44</v>
      </c>
      <c r="T150" s="39">
        <v>26</v>
      </c>
      <c r="U150" s="39">
        <v>59</v>
      </c>
      <c r="V150" s="39">
        <v>50</v>
      </c>
      <c r="W150" s="39" t="s">
        <v>20</v>
      </c>
      <c r="X150" s="39" t="s">
        <v>20</v>
      </c>
      <c r="Y150" s="39" t="s">
        <v>20</v>
      </c>
      <c r="Z150" s="39" t="s">
        <v>20</v>
      </c>
      <c r="AA150" s="39" t="s">
        <v>20</v>
      </c>
      <c r="AB150" s="39" t="s">
        <v>20</v>
      </c>
      <c r="AC150" s="39">
        <v>1</v>
      </c>
      <c r="AD150" s="39">
        <v>2</v>
      </c>
      <c r="AE150" s="39">
        <v>2</v>
      </c>
      <c r="AF150" s="39" t="s">
        <v>20</v>
      </c>
      <c r="AG150" s="39" t="s">
        <v>20</v>
      </c>
      <c r="AH150" s="39">
        <v>4</v>
      </c>
      <c r="AI150" s="39" t="s">
        <v>20</v>
      </c>
      <c r="AJ150" s="39" t="s">
        <v>20</v>
      </c>
      <c r="AK150" s="39" t="s">
        <v>31</v>
      </c>
    </row>
    <row r="151" spans="1:37" s="41" customFormat="1" ht="11.25" x14ac:dyDescent="0.2">
      <c r="A151" s="5" t="s">
        <v>449</v>
      </c>
      <c r="B151" s="100">
        <v>865</v>
      </c>
      <c r="C151" s="5" t="s">
        <v>289</v>
      </c>
      <c r="D151" s="80" t="s">
        <v>123</v>
      </c>
      <c r="E151" s="39">
        <v>775</v>
      </c>
      <c r="F151" s="39">
        <v>4315</v>
      </c>
      <c r="G151" s="39">
        <v>5085</v>
      </c>
      <c r="H151" s="39">
        <v>87</v>
      </c>
      <c r="I151" s="39">
        <v>96</v>
      </c>
      <c r="J151" s="39">
        <v>95</v>
      </c>
      <c r="K151" s="39">
        <v>6</v>
      </c>
      <c r="L151" s="39">
        <v>4</v>
      </c>
      <c r="M151" s="39">
        <v>5</v>
      </c>
      <c r="N151" s="39">
        <v>84</v>
      </c>
      <c r="O151" s="39">
        <v>93</v>
      </c>
      <c r="P151" s="39">
        <v>92</v>
      </c>
      <c r="Q151" s="39">
        <v>57</v>
      </c>
      <c r="R151" s="39">
        <v>37</v>
      </c>
      <c r="S151" s="39">
        <v>40</v>
      </c>
      <c r="T151" s="39">
        <v>23</v>
      </c>
      <c r="U151" s="39">
        <v>51</v>
      </c>
      <c r="V151" s="39">
        <v>46</v>
      </c>
      <c r="W151" s="39">
        <v>3</v>
      </c>
      <c r="X151" s="39">
        <v>4</v>
      </c>
      <c r="Y151" s="39">
        <v>4</v>
      </c>
      <c r="Z151" s="39">
        <v>1</v>
      </c>
      <c r="AA151" s="39">
        <v>1</v>
      </c>
      <c r="AB151" s="39">
        <v>1</v>
      </c>
      <c r="AC151" s="39">
        <v>4</v>
      </c>
      <c r="AD151" s="39">
        <v>3</v>
      </c>
      <c r="AE151" s="39">
        <v>3</v>
      </c>
      <c r="AF151" s="39">
        <v>11</v>
      </c>
      <c r="AG151" s="39">
        <v>3</v>
      </c>
      <c r="AH151" s="39">
        <v>4</v>
      </c>
      <c r="AI151" s="39">
        <v>1</v>
      </c>
      <c r="AJ151" s="39">
        <v>1</v>
      </c>
      <c r="AK151" s="39">
        <v>1</v>
      </c>
    </row>
    <row r="152" spans="1:37" s="41" customFormat="1" ht="11.25" x14ac:dyDescent="0.2">
      <c r="A152" s="5"/>
      <c r="B152" s="100"/>
      <c r="C152" s="5"/>
      <c r="D152" s="80"/>
      <c r="E152" s="39" t="s">
        <v>487</v>
      </c>
      <c r="F152" s="39" t="s">
        <v>487</v>
      </c>
      <c r="G152" s="39" t="s">
        <v>487</v>
      </c>
      <c r="H152" s="39" t="s">
        <v>487</v>
      </c>
      <c r="I152" s="39" t="s">
        <v>487</v>
      </c>
      <c r="J152" s="39" t="s">
        <v>487</v>
      </c>
      <c r="K152" s="39" t="s">
        <v>487</v>
      </c>
      <c r="L152" s="39" t="s">
        <v>487</v>
      </c>
      <c r="M152" s="39" t="s">
        <v>487</v>
      </c>
      <c r="N152" s="39" t="s">
        <v>487</v>
      </c>
      <c r="O152" s="39" t="s">
        <v>487</v>
      </c>
      <c r="P152" s="39" t="s">
        <v>487</v>
      </c>
      <c r="Q152" s="39" t="s">
        <v>487</v>
      </c>
      <c r="R152" s="39" t="s">
        <v>487</v>
      </c>
      <c r="S152" s="39" t="s">
        <v>487</v>
      </c>
      <c r="T152" s="39" t="s">
        <v>487</v>
      </c>
      <c r="U152" s="39" t="s">
        <v>487</v>
      </c>
      <c r="V152" s="39" t="s">
        <v>487</v>
      </c>
      <c r="W152" s="39" t="s">
        <v>487</v>
      </c>
      <c r="X152" s="39" t="s">
        <v>487</v>
      </c>
      <c r="Y152" s="39" t="s">
        <v>487</v>
      </c>
      <c r="Z152" s="39" t="s">
        <v>487</v>
      </c>
      <c r="AA152" s="39" t="s">
        <v>487</v>
      </c>
      <c r="AB152" s="39" t="s">
        <v>487</v>
      </c>
      <c r="AC152" s="39" t="s">
        <v>487</v>
      </c>
      <c r="AD152" s="39" t="s">
        <v>487</v>
      </c>
      <c r="AE152" s="39" t="s">
        <v>487</v>
      </c>
      <c r="AF152" s="39" t="s">
        <v>487</v>
      </c>
      <c r="AG152" s="39" t="s">
        <v>487</v>
      </c>
      <c r="AH152" s="39" t="s">
        <v>487</v>
      </c>
      <c r="AI152" s="39" t="s">
        <v>487</v>
      </c>
      <c r="AJ152" s="39" t="s">
        <v>487</v>
      </c>
      <c r="AK152" s="39" t="s">
        <v>487</v>
      </c>
    </row>
    <row r="153" spans="1:37" s="48" customFormat="1" ht="11.25" x14ac:dyDescent="0.2">
      <c r="A153" s="102" t="s">
        <v>450</v>
      </c>
      <c r="B153" s="86" t="s">
        <v>451</v>
      </c>
      <c r="C153" s="99" t="s">
        <v>156</v>
      </c>
      <c r="D153" s="93"/>
      <c r="E153" s="108">
        <v>13075</v>
      </c>
      <c r="F153" s="108">
        <v>10480</v>
      </c>
      <c r="G153" s="108">
        <v>23555</v>
      </c>
      <c r="H153" s="108">
        <v>91</v>
      </c>
      <c r="I153" s="108">
        <v>94</v>
      </c>
      <c r="J153" s="108">
        <v>92</v>
      </c>
      <c r="K153" s="108">
        <v>2</v>
      </c>
      <c r="L153" s="108">
        <v>2</v>
      </c>
      <c r="M153" s="108">
        <v>2</v>
      </c>
      <c r="N153" s="108">
        <v>89</v>
      </c>
      <c r="O153" s="108">
        <v>94</v>
      </c>
      <c r="P153" s="108">
        <v>91</v>
      </c>
      <c r="Q153" s="108">
        <v>31</v>
      </c>
      <c r="R153" s="108">
        <v>21</v>
      </c>
      <c r="S153" s="108">
        <v>27</v>
      </c>
      <c r="T153" s="108">
        <v>43</v>
      </c>
      <c r="U153" s="108">
        <v>57</v>
      </c>
      <c r="V153" s="108">
        <v>49</v>
      </c>
      <c r="W153" s="108">
        <v>15</v>
      </c>
      <c r="X153" s="108">
        <v>15</v>
      </c>
      <c r="Y153" s="108">
        <v>15</v>
      </c>
      <c r="Z153" s="108">
        <v>1</v>
      </c>
      <c r="AA153" s="108">
        <v>1</v>
      </c>
      <c r="AB153" s="108">
        <v>1</v>
      </c>
      <c r="AC153" s="108">
        <v>1</v>
      </c>
      <c r="AD153" s="108">
        <v>1</v>
      </c>
      <c r="AE153" s="108">
        <v>1</v>
      </c>
      <c r="AF153" s="108">
        <v>7</v>
      </c>
      <c r="AG153" s="108">
        <v>4</v>
      </c>
      <c r="AH153" s="108">
        <v>6</v>
      </c>
      <c r="AI153" s="108">
        <v>2</v>
      </c>
      <c r="AJ153" s="108">
        <v>2</v>
      </c>
      <c r="AK153" s="108">
        <v>2</v>
      </c>
    </row>
    <row r="154" spans="1:37" s="41" customFormat="1" ht="11.25" x14ac:dyDescent="0.2">
      <c r="A154" s="101"/>
      <c r="B154" s="100"/>
      <c r="C154" s="96"/>
      <c r="D154" s="80"/>
      <c r="E154" s="39" t="s">
        <v>487</v>
      </c>
      <c r="F154" s="39" t="s">
        <v>487</v>
      </c>
      <c r="G154" s="39" t="s">
        <v>487</v>
      </c>
      <c r="H154" s="39" t="s">
        <v>487</v>
      </c>
      <c r="I154" s="39" t="s">
        <v>487</v>
      </c>
      <c r="J154" s="39" t="s">
        <v>487</v>
      </c>
      <c r="K154" s="39" t="s">
        <v>487</v>
      </c>
      <c r="L154" s="39" t="s">
        <v>487</v>
      </c>
      <c r="M154" s="39" t="s">
        <v>487</v>
      </c>
      <c r="N154" s="39" t="s">
        <v>487</v>
      </c>
      <c r="O154" s="39" t="s">
        <v>487</v>
      </c>
      <c r="P154" s="39" t="s">
        <v>487</v>
      </c>
      <c r="Q154" s="39" t="s">
        <v>487</v>
      </c>
      <c r="R154" s="39" t="s">
        <v>487</v>
      </c>
      <c r="S154" s="39" t="s">
        <v>487</v>
      </c>
      <c r="T154" s="39" t="s">
        <v>487</v>
      </c>
      <c r="U154" s="39" t="s">
        <v>487</v>
      </c>
      <c r="V154" s="39" t="s">
        <v>487</v>
      </c>
      <c r="W154" s="39" t="s">
        <v>487</v>
      </c>
      <c r="X154" s="39" t="s">
        <v>487</v>
      </c>
      <c r="Y154" s="39" t="s">
        <v>487</v>
      </c>
      <c r="Z154" s="39" t="s">
        <v>487</v>
      </c>
      <c r="AA154" s="39" t="s">
        <v>487</v>
      </c>
      <c r="AB154" s="39" t="s">
        <v>487</v>
      </c>
      <c r="AC154" s="39" t="s">
        <v>487</v>
      </c>
      <c r="AD154" s="39" t="s">
        <v>487</v>
      </c>
      <c r="AE154" s="39" t="s">
        <v>487</v>
      </c>
      <c r="AF154" s="39" t="s">
        <v>487</v>
      </c>
      <c r="AG154" s="39" t="s">
        <v>487</v>
      </c>
      <c r="AH154" s="39" t="s">
        <v>487</v>
      </c>
      <c r="AI154" s="39" t="s">
        <v>487</v>
      </c>
      <c r="AJ154" s="39" t="s">
        <v>487</v>
      </c>
      <c r="AK154" s="39" t="s">
        <v>487</v>
      </c>
    </row>
    <row r="155" spans="1:37" s="41" customFormat="1" ht="11.25" x14ac:dyDescent="0.2">
      <c r="A155" s="5" t="s">
        <v>452</v>
      </c>
      <c r="B155" s="100">
        <v>202</v>
      </c>
      <c r="C155" s="5" t="s">
        <v>155</v>
      </c>
      <c r="D155" s="80" t="s">
        <v>156</v>
      </c>
      <c r="E155" s="39">
        <v>775</v>
      </c>
      <c r="F155" s="39">
        <v>595</v>
      </c>
      <c r="G155" s="39">
        <v>1370</v>
      </c>
      <c r="H155" s="39">
        <v>89</v>
      </c>
      <c r="I155" s="39">
        <v>95</v>
      </c>
      <c r="J155" s="39">
        <v>91</v>
      </c>
      <c r="K155" s="39">
        <v>3</v>
      </c>
      <c r="L155" s="39">
        <v>1</v>
      </c>
      <c r="M155" s="39">
        <v>2</v>
      </c>
      <c r="N155" s="39">
        <v>86</v>
      </c>
      <c r="O155" s="39">
        <v>93</v>
      </c>
      <c r="P155" s="39">
        <v>89</v>
      </c>
      <c r="Q155" s="39">
        <v>23</v>
      </c>
      <c r="R155" s="39">
        <v>12</v>
      </c>
      <c r="S155" s="39">
        <v>18</v>
      </c>
      <c r="T155" s="39">
        <v>59</v>
      </c>
      <c r="U155" s="39">
        <v>75</v>
      </c>
      <c r="V155" s="39">
        <v>66</v>
      </c>
      <c r="W155" s="39">
        <v>3</v>
      </c>
      <c r="X155" s="39">
        <v>5</v>
      </c>
      <c r="Y155" s="39">
        <v>4</v>
      </c>
      <c r="Z155" s="39">
        <v>1</v>
      </c>
      <c r="AA155" s="39">
        <v>1</v>
      </c>
      <c r="AB155" s="39">
        <v>1</v>
      </c>
      <c r="AC155" s="39">
        <v>3</v>
      </c>
      <c r="AD155" s="39">
        <v>1</v>
      </c>
      <c r="AE155" s="39">
        <v>2</v>
      </c>
      <c r="AF155" s="39">
        <v>10</v>
      </c>
      <c r="AG155" s="39">
        <v>4</v>
      </c>
      <c r="AH155" s="39">
        <v>7</v>
      </c>
      <c r="AI155" s="39">
        <v>1</v>
      </c>
      <c r="AJ155" s="39">
        <v>2</v>
      </c>
      <c r="AK155" s="39">
        <v>1</v>
      </c>
    </row>
    <row r="156" spans="1:37" s="41" customFormat="1" ht="11.25" x14ac:dyDescent="0.2">
      <c r="A156" s="101" t="s">
        <v>453</v>
      </c>
      <c r="B156" s="100">
        <v>201</v>
      </c>
      <c r="C156" s="5" t="s">
        <v>160</v>
      </c>
      <c r="D156" s="80" t="s">
        <v>156</v>
      </c>
      <c r="E156" s="39" t="s">
        <v>454</v>
      </c>
      <c r="F156" s="39" t="s">
        <v>454</v>
      </c>
      <c r="G156" s="39" t="s">
        <v>454</v>
      </c>
      <c r="H156" s="39" t="s">
        <v>454</v>
      </c>
      <c r="I156" s="39" t="s">
        <v>454</v>
      </c>
      <c r="J156" s="39" t="s">
        <v>454</v>
      </c>
      <c r="K156" s="39" t="s">
        <v>454</v>
      </c>
      <c r="L156" s="39" t="s">
        <v>454</v>
      </c>
      <c r="M156" s="39" t="s">
        <v>454</v>
      </c>
      <c r="N156" s="39" t="s">
        <v>454</v>
      </c>
      <c r="O156" s="39" t="s">
        <v>454</v>
      </c>
      <c r="P156" s="39" t="s">
        <v>454</v>
      </c>
      <c r="Q156" s="39" t="s">
        <v>454</v>
      </c>
      <c r="R156" s="39" t="s">
        <v>454</v>
      </c>
      <c r="S156" s="39" t="s">
        <v>454</v>
      </c>
      <c r="T156" s="39" t="s">
        <v>454</v>
      </c>
      <c r="U156" s="39" t="s">
        <v>454</v>
      </c>
      <c r="V156" s="39" t="s">
        <v>454</v>
      </c>
      <c r="W156" s="39" t="s">
        <v>454</v>
      </c>
      <c r="X156" s="39" t="s">
        <v>454</v>
      </c>
      <c r="Y156" s="39" t="s">
        <v>454</v>
      </c>
      <c r="Z156" s="39" t="s">
        <v>454</v>
      </c>
      <c r="AA156" s="39" t="s">
        <v>454</v>
      </c>
      <c r="AB156" s="39" t="s">
        <v>454</v>
      </c>
      <c r="AC156" s="39" t="s">
        <v>454</v>
      </c>
      <c r="AD156" s="39" t="s">
        <v>454</v>
      </c>
      <c r="AE156" s="39" t="s">
        <v>454</v>
      </c>
      <c r="AF156" s="39" t="s">
        <v>454</v>
      </c>
      <c r="AG156" s="39" t="s">
        <v>454</v>
      </c>
      <c r="AH156" s="39" t="s">
        <v>454</v>
      </c>
      <c r="AI156" s="39" t="s">
        <v>454</v>
      </c>
      <c r="AJ156" s="39" t="s">
        <v>454</v>
      </c>
      <c r="AK156" s="39" t="s">
        <v>454</v>
      </c>
    </row>
    <row r="157" spans="1:37" s="41" customFormat="1" ht="11.25" x14ac:dyDescent="0.2">
      <c r="A157" s="5" t="s">
        <v>455</v>
      </c>
      <c r="B157" s="100">
        <v>204</v>
      </c>
      <c r="C157" s="5" t="s">
        <v>190</v>
      </c>
      <c r="D157" s="80" t="s">
        <v>156</v>
      </c>
      <c r="E157" s="39">
        <v>955</v>
      </c>
      <c r="F157" s="39">
        <v>825</v>
      </c>
      <c r="G157" s="39">
        <v>1780</v>
      </c>
      <c r="H157" s="39">
        <v>91</v>
      </c>
      <c r="I157" s="39">
        <v>94</v>
      </c>
      <c r="J157" s="39">
        <v>92</v>
      </c>
      <c r="K157" s="39">
        <v>2</v>
      </c>
      <c r="L157" s="39">
        <v>2</v>
      </c>
      <c r="M157" s="39">
        <v>2</v>
      </c>
      <c r="N157" s="39">
        <v>89</v>
      </c>
      <c r="O157" s="39">
        <v>94</v>
      </c>
      <c r="P157" s="39">
        <v>91</v>
      </c>
      <c r="Q157" s="39">
        <v>31</v>
      </c>
      <c r="R157" s="39">
        <v>25</v>
      </c>
      <c r="S157" s="39">
        <v>28</v>
      </c>
      <c r="T157" s="39">
        <v>46</v>
      </c>
      <c r="U157" s="39">
        <v>58</v>
      </c>
      <c r="V157" s="39">
        <v>52</v>
      </c>
      <c r="W157" s="39" t="s">
        <v>20</v>
      </c>
      <c r="X157" s="39" t="s">
        <v>20</v>
      </c>
      <c r="Y157" s="39">
        <v>11</v>
      </c>
      <c r="Z157" s="39" t="s">
        <v>20</v>
      </c>
      <c r="AA157" s="39" t="s">
        <v>20</v>
      </c>
      <c r="AB157" s="39" t="s">
        <v>31</v>
      </c>
      <c r="AC157" s="39">
        <v>1</v>
      </c>
      <c r="AD157" s="39" t="s">
        <v>31</v>
      </c>
      <c r="AE157" s="39">
        <v>1</v>
      </c>
      <c r="AF157" s="39">
        <v>7</v>
      </c>
      <c r="AG157" s="39">
        <v>4</v>
      </c>
      <c r="AH157" s="39">
        <v>5</v>
      </c>
      <c r="AI157" s="39">
        <v>3</v>
      </c>
      <c r="AJ157" s="39">
        <v>2</v>
      </c>
      <c r="AK157" s="39">
        <v>3</v>
      </c>
    </row>
    <row r="158" spans="1:37" s="41" customFormat="1" ht="11.25" x14ac:dyDescent="0.2">
      <c r="A158" s="5" t="s">
        <v>456</v>
      </c>
      <c r="B158" s="100">
        <v>205</v>
      </c>
      <c r="C158" s="5" t="s">
        <v>192</v>
      </c>
      <c r="D158" s="80" t="s">
        <v>156</v>
      </c>
      <c r="E158" s="39">
        <v>460</v>
      </c>
      <c r="F158" s="39">
        <v>590</v>
      </c>
      <c r="G158" s="39">
        <v>1050</v>
      </c>
      <c r="H158" s="39">
        <v>89</v>
      </c>
      <c r="I158" s="39">
        <v>95</v>
      </c>
      <c r="J158" s="39">
        <v>92</v>
      </c>
      <c r="K158" s="39">
        <v>1</v>
      </c>
      <c r="L158" s="39">
        <v>1</v>
      </c>
      <c r="M158" s="39">
        <v>1</v>
      </c>
      <c r="N158" s="39">
        <v>88</v>
      </c>
      <c r="O158" s="39">
        <v>94</v>
      </c>
      <c r="P158" s="39">
        <v>91</v>
      </c>
      <c r="Q158" s="39">
        <v>27</v>
      </c>
      <c r="R158" s="39">
        <v>17</v>
      </c>
      <c r="S158" s="39">
        <v>21</v>
      </c>
      <c r="T158" s="39">
        <v>56</v>
      </c>
      <c r="U158" s="39">
        <v>72</v>
      </c>
      <c r="V158" s="39">
        <v>65</v>
      </c>
      <c r="W158" s="39" t="s">
        <v>20</v>
      </c>
      <c r="X158" s="39" t="s">
        <v>20</v>
      </c>
      <c r="Y158" s="39">
        <v>4</v>
      </c>
      <c r="Z158" s="39" t="s">
        <v>20</v>
      </c>
      <c r="AA158" s="39" t="s">
        <v>20</v>
      </c>
      <c r="AB158" s="39">
        <v>1</v>
      </c>
      <c r="AC158" s="39">
        <v>1</v>
      </c>
      <c r="AD158" s="39">
        <v>1</v>
      </c>
      <c r="AE158" s="39">
        <v>1</v>
      </c>
      <c r="AF158" s="39">
        <v>8</v>
      </c>
      <c r="AG158" s="39">
        <v>3</v>
      </c>
      <c r="AH158" s="39">
        <v>5</v>
      </c>
      <c r="AI158" s="39">
        <v>3</v>
      </c>
      <c r="AJ158" s="39">
        <v>2</v>
      </c>
      <c r="AK158" s="39">
        <v>2</v>
      </c>
    </row>
    <row r="159" spans="1:37" s="41" customFormat="1" ht="11.25" x14ac:dyDescent="0.2">
      <c r="A159" s="5" t="s">
        <v>457</v>
      </c>
      <c r="B159" s="100">
        <v>309</v>
      </c>
      <c r="C159" s="5" t="s">
        <v>194</v>
      </c>
      <c r="D159" s="80" t="s">
        <v>156</v>
      </c>
      <c r="E159" s="39">
        <v>1080</v>
      </c>
      <c r="F159" s="39">
        <v>975</v>
      </c>
      <c r="G159" s="39">
        <v>2055</v>
      </c>
      <c r="H159" s="39">
        <v>89</v>
      </c>
      <c r="I159" s="39">
        <v>94</v>
      </c>
      <c r="J159" s="39">
        <v>92</v>
      </c>
      <c r="K159" s="39">
        <v>1</v>
      </c>
      <c r="L159" s="39">
        <v>1</v>
      </c>
      <c r="M159" s="39">
        <v>1</v>
      </c>
      <c r="N159" s="39">
        <v>89</v>
      </c>
      <c r="O159" s="39">
        <v>93</v>
      </c>
      <c r="P159" s="39">
        <v>91</v>
      </c>
      <c r="Q159" s="39">
        <v>38</v>
      </c>
      <c r="R159" s="39">
        <v>24</v>
      </c>
      <c r="S159" s="39">
        <v>31</v>
      </c>
      <c r="T159" s="39">
        <v>31</v>
      </c>
      <c r="U159" s="39">
        <v>53</v>
      </c>
      <c r="V159" s="39">
        <v>42</v>
      </c>
      <c r="W159" s="39">
        <v>19</v>
      </c>
      <c r="X159" s="39">
        <v>15</v>
      </c>
      <c r="Y159" s="39">
        <v>17</v>
      </c>
      <c r="Z159" s="39">
        <v>1</v>
      </c>
      <c r="AA159" s="39">
        <v>1</v>
      </c>
      <c r="AB159" s="39">
        <v>1</v>
      </c>
      <c r="AC159" s="39">
        <v>1</v>
      </c>
      <c r="AD159" s="39">
        <v>1</v>
      </c>
      <c r="AE159" s="39">
        <v>1</v>
      </c>
      <c r="AF159" s="39">
        <v>9</v>
      </c>
      <c r="AG159" s="39">
        <v>4</v>
      </c>
      <c r="AH159" s="39">
        <v>6</v>
      </c>
      <c r="AI159" s="39">
        <v>2</v>
      </c>
      <c r="AJ159" s="39">
        <v>2</v>
      </c>
      <c r="AK159" s="39">
        <v>2</v>
      </c>
    </row>
    <row r="160" spans="1:37" s="41" customFormat="1" ht="11.25" x14ac:dyDescent="0.2">
      <c r="A160" s="5" t="s">
        <v>458</v>
      </c>
      <c r="B160" s="100">
        <v>206</v>
      </c>
      <c r="C160" s="5" t="s">
        <v>204</v>
      </c>
      <c r="D160" s="80" t="s">
        <v>156</v>
      </c>
      <c r="E160" s="39">
        <v>930</v>
      </c>
      <c r="F160" s="39">
        <v>450</v>
      </c>
      <c r="G160" s="39">
        <v>1380</v>
      </c>
      <c r="H160" s="39">
        <v>92</v>
      </c>
      <c r="I160" s="39">
        <v>93</v>
      </c>
      <c r="J160" s="39">
        <v>92</v>
      </c>
      <c r="K160" s="39">
        <v>3</v>
      </c>
      <c r="L160" s="39">
        <v>3</v>
      </c>
      <c r="M160" s="39">
        <v>3</v>
      </c>
      <c r="N160" s="39">
        <v>90</v>
      </c>
      <c r="O160" s="39">
        <v>92</v>
      </c>
      <c r="P160" s="39">
        <v>90</v>
      </c>
      <c r="Q160" s="39">
        <v>46</v>
      </c>
      <c r="R160" s="39">
        <v>37</v>
      </c>
      <c r="S160" s="39">
        <v>43</v>
      </c>
      <c r="T160" s="39">
        <v>33</v>
      </c>
      <c r="U160" s="39">
        <v>40</v>
      </c>
      <c r="V160" s="39">
        <v>35</v>
      </c>
      <c r="W160" s="39" t="s">
        <v>20</v>
      </c>
      <c r="X160" s="39" t="s">
        <v>20</v>
      </c>
      <c r="Y160" s="39">
        <v>11</v>
      </c>
      <c r="Z160" s="39" t="s">
        <v>20</v>
      </c>
      <c r="AA160" s="39" t="s">
        <v>20</v>
      </c>
      <c r="AB160" s="39">
        <v>1</v>
      </c>
      <c r="AC160" s="39">
        <v>2</v>
      </c>
      <c r="AD160" s="39">
        <v>1</v>
      </c>
      <c r="AE160" s="39">
        <v>2</v>
      </c>
      <c r="AF160" s="39">
        <v>7</v>
      </c>
      <c r="AG160" s="39">
        <v>5</v>
      </c>
      <c r="AH160" s="39">
        <v>6</v>
      </c>
      <c r="AI160" s="39">
        <v>1</v>
      </c>
      <c r="AJ160" s="39">
        <v>2</v>
      </c>
      <c r="AK160" s="39">
        <v>1</v>
      </c>
    </row>
    <row r="161" spans="1:37" s="41" customFormat="1" ht="11.25" x14ac:dyDescent="0.2">
      <c r="A161" s="5" t="s">
        <v>459</v>
      </c>
      <c r="B161" s="100">
        <v>207</v>
      </c>
      <c r="C161" s="5" t="s">
        <v>205</v>
      </c>
      <c r="D161" s="80" t="s">
        <v>156</v>
      </c>
      <c r="E161" s="39">
        <v>340</v>
      </c>
      <c r="F161" s="39">
        <v>405</v>
      </c>
      <c r="G161" s="39">
        <v>740</v>
      </c>
      <c r="H161" s="39">
        <v>90</v>
      </c>
      <c r="I161" s="39">
        <v>93</v>
      </c>
      <c r="J161" s="39">
        <v>92</v>
      </c>
      <c r="K161" s="39">
        <v>4</v>
      </c>
      <c r="L161" s="39">
        <v>2</v>
      </c>
      <c r="M161" s="39">
        <v>3</v>
      </c>
      <c r="N161" s="39">
        <v>88</v>
      </c>
      <c r="O161" s="39">
        <v>91</v>
      </c>
      <c r="P161" s="39">
        <v>90</v>
      </c>
      <c r="Q161" s="39">
        <v>25</v>
      </c>
      <c r="R161" s="39">
        <v>13</v>
      </c>
      <c r="S161" s="39">
        <v>19</v>
      </c>
      <c r="T161" s="39">
        <v>46</v>
      </c>
      <c r="U161" s="39">
        <v>64</v>
      </c>
      <c r="V161" s="39">
        <v>56</v>
      </c>
      <c r="W161" s="39" t="s">
        <v>20</v>
      </c>
      <c r="X161" s="39" t="s">
        <v>20</v>
      </c>
      <c r="Y161" s="39">
        <v>15</v>
      </c>
      <c r="Z161" s="39" t="s">
        <v>20</v>
      </c>
      <c r="AA161" s="39" t="s">
        <v>20</v>
      </c>
      <c r="AB161" s="39">
        <v>1</v>
      </c>
      <c r="AC161" s="39">
        <v>2</v>
      </c>
      <c r="AD161" s="39">
        <v>2</v>
      </c>
      <c r="AE161" s="39">
        <v>2</v>
      </c>
      <c r="AF161" s="39">
        <v>8</v>
      </c>
      <c r="AG161" s="39">
        <v>5</v>
      </c>
      <c r="AH161" s="39">
        <v>6</v>
      </c>
      <c r="AI161" s="39">
        <v>2</v>
      </c>
      <c r="AJ161" s="39">
        <v>2</v>
      </c>
      <c r="AK161" s="39">
        <v>2</v>
      </c>
    </row>
    <row r="162" spans="1:37" s="41" customFormat="1" ht="11.25" x14ac:dyDescent="0.2">
      <c r="A162" s="5" t="s">
        <v>460</v>
      </c>
      <c r="B162" s="100">
        <v>208</v>
      </c>
      <c r="C162" s="5" t="s">
        <v>211</v>
      </c>
      <c r="D162" s="80" t="s">
        <v>156</v>
      </c>
      <c r="E162" s="39">
        <v>965</v>
      </c>
      <c r="F162" s="39">
        <v>820</v>
      </c>
      <c r="G162" s="39">
        <v>1785</v>
      </c>
      <c r="H162" s="39">
        <v>91</v>
      </c>
      <c r="I162" s="39">
        <v>93</v>
      </c>
      <c r="J162" s="39">
        <v>92</v>
      </c>
      <c r="K162" s="39">
        <v>2</v>
      </c>
      <c r="L162" s="39">
        <v>2</v>
      </c>
      <c r="M162" s="39">
        <v>2</v>
      </c>
      <c r="N162" s="39">
        <v>90</v>
      </c>
      <c r="O162" s="39">
        <v>92</v>
      </c>
      <c r="P162" s="39">
        <v>91</v>
      </c>
      <c r="Q162" s="39">
        <v>32</v>
      </c>
      <c r="R162" s="39">
        <v>20</v>
      </c>
      <c r="S162" s="39">
        <v>27</v>
      </c>
      <c r="T162" s="39">
        <v>44</v>
      </c>
      <c r="U162" s="39">
        <v>58</v>
      </c>
      <c r="V162" s="39">
        <v>51</v>
      </c>
      <c r="W162" s="39">
        <v>13</v>
      </c>
      <c r="X162" s="39">
        <v>13</v>
      </c>
      <c r="Y162" s="39">
        <v>13</v>
      </c>
      <c r="Z162" s="39" t="s">
        <v>31</v>
      </c>
      <c r="AA162" s="39">
        <v>1</v>
      </c>
      <c r="AB162" s="39">
        <v>1</v>
      </c>
      <c r="AC162" s="39">
        <v>1</v>
      </c>
      <c r="AD162" s="39">
        <v>2</v>
      </c>
      <c r="AE162" s="39">
        <v>1</v>
      </c>
      <c r="AF162" s="39">
        <v>8</v>
      </c>
      <c r="AG162" s="39">
        <v>5</v>
      </c>
      <c r="AH162" s="39">
        <v>7</v>
      </c>
      <c r="AI162" s="39">
        <v>1</v>
      </c>
      <c r="AJ162" s="39">
        <v>1</v>
      </c>
      <c r="AK162" s="39">
        <v>1</v>
      </c>
    </row>
    <row r="163" spans="1:37" s="41" customFormat="1" ht="11.25" x14ac:dyDescent="0.2">
      <c r="A163" s="5" t="s">
        <v>461</v>
      </c>
      <c r="B163" s="100">
        <v>209</v>
      </c>
      <c r="C163" s="5" t="s">
        <v>216</v>
      </c>
      <c r="D163" s="80" t="s">
        <v>156</v>
      </c>
      <c r="E163" s="39">
        <v>1000</v>
      </c>
      <c r="F163" s="39">
        <v>1170</v>
      </c>
      <c r="G163" s="39">
        <v>2165</v>
      </c>
      <c r="H163" s="39">
        <v>89</v>
      </c>
      <c r="I163" s="39">
        <v>95</v>
      </c>
      <c r="J163" s="39">
        <v>92</v>
      </c>
      <c r="K163" s="39">
        <v>2</v>
      </c>
      <c r="L163" s="39">
        <v>3</v>
      </c>
      <c r="M163" s="39">
        <v>2</v>
      </c>
      <c r="N163" s="39">
        <v>87</v>
      </c>
      <c r="O163" s="39">
        <v>94</v>
      </c>
      <c r="P163" s="39">
        <v>91</v>
      </c>
      <c r="Q163" s="39">
        <v>28</v>
      </c>
      <c r="R163" s="39">
        <v>19</v>
      </c>
      <c r="S163" s="39">
        <v>23</v>
      </c>
      <c r="T163" s="39">
        <v>42</v>
      </c>
      <c r="U163" s="39">
        <v>54</v>
      </c>
      <c r="V163" s="39">
        <v>48</v>
      </c>
      <c r="W163" s="39">
        <v>17</v>
      </c>
      <c r="X163" s="39">
        <v>21</v>
      </c>
      <c r="Y163" s="39">
        <v>19</v>
      </c>
      <c r="Z163" s="39">
        <v>1</v>
      </c>
      <c r="AA163" s="39" t="s">
        <v>31</v>
      </c>
      <c r="AB163" s="39" t="s">
        <v>31</v>
      </c>
      <c r="AC163" s="39">
        <v>2</v>
      </c>
      <c r="AD163" s="39">
        <v>1</v>
      </c>
      <c r="AE163" s="39">
        <v>1</v>
      </c>
      <c r="AF163" s="39">
        <v>9</v>
      </c>
      <c r="AG163" s="39">
        <v>3</v>
      </c>
      <c r="AH163" s="39">
        <v>6</v>
      </c>
      <c r="AI163" s="39">
        <v>2</v>
      </c>
      <c r="AJ163" s="39">
        <v>2</v>
      </c>
      <c r="AK163" s="39">
        <v>2</v>
      </c>
    </row>
    <row r="164" spans="1:37" s="41" customFormat="1" ht="11.25" x14ac:dyDescent="0.2">
      <c r="A164" s="5" t="s">
        <v>462</v>
      </c>
      <c r="B164" s="100">
        <v>316</v>
      </c>
      <c r="C164" s="5" t="s">
        <v>226</v>
      </c>
      <c r="D164" s="80" t="s">
        <v>156</v>
      </c>
      <c r="E164" s="39">
        <v>2070</v>
      </c>
      <c r="F164" s="39">
        <v>1335</v>
      </c>
      <c r="G164" s="39">
        <v>3405</v>
      </c>
      <c r="H164" s="39">
        <v>92</v>
      </c>
      <c r="I164" s="39">
        <v>95</v>
      </c>
      <c r="J164" s="39">
        <v>93</v>
      </c>
      <c r="K164" s="39">
        <v>2</v>
      </c>
      <c r="L164" s="39">
        <v>2</v>
      </c>
      <c r="M164" s="39">
        <v>2</v>
      </c>
      <c r="N164" s="39">
        <v>90</v>
      </c>
      <c r="O164" s="39">
        <v>94</v>
      </c>
      <c r="P164" s="39">
        <v>92</v>
      </c>
      <c r="Q164" s="39">
        <v>30</v>
      </c>
      <c r="R164" s="39">
        <v>27</v>
      </c>
      <c r="S164" s="39">
        <v>29</v>
      </c>
      <c r="T164" s="39">
        <v>21</v>
      </c>
      <c r="U164" s="39">
        <v>32</v>
      </c>
      <c r="V164" s="39">
        <v>25</v>
      </c>
      <c r="W164" s="39">
        <v>39</v>
      </c>
      <c r="X164" s="39">
        <v>34</v>
      </c>
      <c r="Y164" s="39">
        <v>37</v>
      </c>
      <c r="Z164" s="39">
        <v>1</v>
      </c>
      <c r="AA164" s="39">
        <v>1</v>
      </c>
      <c r="AB164" s="39">
        <v>1</v>
      </c>
      <c r="AC164" s="39">
        <v>1</v>
      </c>
      <c r="AD164" s="39">
        <v>1</v>
      </c>
      <c r="AE164" s="39">
        <v>1</v>
      </c>
      <c r="AF164" s="39">
        <v>7</v>
      </c>
      <c r="AG164" s="39">
        <v>4</v>
      </c>
      <c r="AH164" s="39">
        <v>5</v>
      </c>
      <c r="AI164" s="39">
        <v>2</v>
      </c>
      <c r="AJ164" s="39">
        <v>2</v>
      </c>
      <c r="AK164" s="39">
        <v>2</v>
      </c>
    </row>
    <row r="165" spans="1:37" s="41" customFormat="1" ht="11.25" x14ac:dyDescent="0.2">
      <c r="A165" s="5" t="s">
        <v>463</v>
      </c>
      <c r="B165" s="100">
        <v>210</v>
      </c>
      <c r="C165" s="5" t="s">
        <v>262</v>
      </c>
      <c r="D165" s="80" t="s">
        <v>156</v>
      </c>
      <c r="E165" s="39">
        <v>1140</v>
      </c>
      <c r="F165" s="39">
        <v>1100</v>
      </c>
      <c r="G165" s="39">
        <v>2240</v>
      </c>
      <c r="H165" s="39">
        <v>91</v>
      </c>
      <c r="I165" s="39">
        <v>95</v>
      </c>
      <c r="J165" s="39">
        <v>93</v>
      </c>
      <c r="K165" s="39">
        <v>3</v>
      </c>
      <c r="L165" s="39">
        <v>2</v>
      </c>
      <c r="M165" s="39">
        <v>2</v>
      </c>
      <c r="N165" s="39">
        <v>89</v>
      </c>
      <c r="O165" s="39">
        <v>94</v>
      </c>
      <c r="P165" s="39">
        <v>91</v>
      </c>
      <c r="Q165" s="39">
        <v>29</v>
      </c>
      <c r="R165" s="39">
        <v>20</v>
      </c>
      <c r="S165" s="39">
        <v>25</v>
      </c>
      <c r="T165" s="39">
        <v>37</v>
      </c>
      <c r="U165" s="39">
        <v>53</v>
      </c>
      <c r="V165" s="39">
        <v>45</v>
      </c>
      <c r="W165" s="39">
        <v>23</v>
      </c>
      <c r="X165" s="39">
        <v>21</v>
      </c>
      <c r="Y165" s="39">
        <v>22</v>
      </c>
      <c r="Z165" s="39" t="s">
        <v>31</v>
      </c>
      <c r="AA165" s="39">
        <v>1</v>
      </c>
      <c r="AB165" s="39">
        <v>1</v>
      </c>
      <c r="AC165" s="39">
        <v>2</v>
      </c>
      <c r="AD165" s="39">
        <v>1</v>
      </c>
      <c r="AE165" s="39">
        <v>1</v>
      </c>
      <c r="AF165" s="39">
        <v>7</v>
      </c>
      <c r="AG165" s="39">
        <v>4</v>
      </c>
      <c r="AH165" s="39">
        <v>5</v>
      </c>
      <c r="AI165" s="39">
        <v>2</v>
      </c>
      <c r="AJ165" s="39">
        <v>1</v>
      </c>
      <c r="AK165" s="39">
        <v>2</v>
      </c>
    </row>
    <row r="166" spans="1:37" s="41" customFormat="1" ht="11.25" customHeight="1" x14ac:dyDescent="0.2">
      <c r="A166" s="5" t="s">
        <v>464</v>
      </c>
      <c r="B166" s="100">
        <v>211</v>
      </c>
      <c r="C166" s="5" t="s">
        <v>277</v>
      </c>
      <c r="D166" s="80" t="s">
        <v>156</v>
      </c>
      <c r="E166" s="39">
        <v>1835</v>
      </c>
      <c r="F166" s="39">
        <v>615</v>
      </c>
      <c r="G166" s="39">
        <v>2450</v>
      </c>
      <c r="H166" s="39">
        <v>93</v>
      </c>
      <c r="I166" s="39">
        <v>94</v>
      </c>
      <c r="J166" s="39">
        <v>93</v>
      </c>
      <c r="K166" s="39">
        <v>3</v>
      </c>
      <c r="L166" s="39">
        <v>3</v>
      </c>
      <c r="M166" s="39">
        <v>3</v>
      </c>
      <c r="N166" s="39">
        <v>91</v>
      </c>
      <c r="O166" s="39">
        <v>93</v>
      </c>
      <c r="P166" s="39">
        <v>91</v>
      </c>
      <c r="Q166" s="39">
        <v>34</v>
      </c>
      <c r="R166" s="39">
        <v>29</v>
      </c>
      <c r="S166" s="39">
        <v>33</v>
      </c>
      <c r="T166" s="39">
        <v>51</v>
      </c>
      <c r="U166" s="39">
        <v>57</v>
      </c>
      <c r="V166" s="39">
        <v>53</v>
      </c>
      <c r="W166" s="39" t="s">
        <v>20</v>
      </c>
      <c r="X166" s="39" t="s">
        <v>20</v>
      </c>
      <c r="Y166" s="39">
        <v>6</v>
      </c>
      <c r="Z166" s="39" t="s">
        <v>20</v>
      </c>
      <c r="AA166" s="39" t="s">
        <v>20</v>
      </c>
      <c r="AB166" s="39" t="s">
        <v>31</v>
      </c>
      <c r="AC166" s="39">
        <v>2</v>
      </c>
      <c r="AD166" s="39">
        <v>1</v>
      </c>
      <c r="AE166" s="39">
        <v>2</v>
      </c>
      <c r="AF166" s="39">
        <v>6</v>
      </c>
      <c r="AG166" s="39">
        <v>5</v>
      </c>
      <c r="AH166" s="39">
        <v>6</v>
      </c>
      <c r="AI166" s="39">
        <v>1</v>
      </c>
      <c r="AJ166" s="39">
        <v>1</v>
      </c>
      <c r="AK166" s="39">
        <v>1</v>
      </c>
    </row>
    <row r="167" spans="1:37" s="41" customFormat="1" ht="11.25" customHeight="1" x14ac:dyDescent="0.2">
      <c r="A167" s="5" t="s">
        <v>465</v>
      </c>
      <c r="B167" s="100">
        <v>212</v>
      </c>
      <c r="C167" s="5" t="s">
        <v>282</v>
      </c>
      <c r="D167" s="80" t="s">
        <v>156</v>
      </c>
      <c r="E167" s="39">
        <v>700</v>
      </c>
      <c r="F167" s="39">
        <v>965</v>
      </c>
      <c r="G167" s="39">
        <v>1665</v>
      </c>
      <c r="H167" s="39">
        <v>91</v>
      </c>
      <c r="I167" s="39">
        <v>96</v>
      </c>
      <c r="J167" s="39">
        <v>94</v>
      </c>
      <c r="K167" s="39">
        <v>2</v>
      </c>
      <c r="L167" s="39">
        <v>1</v>
      </c>
      <c r="M167" s="39">
        <v>2</v>
      </c>
      <c r="N167" s="39" t="s">
        <v>20</v>
      </c>
      <c r="O167" s="39" t="s">
        <v>20</v>
      </c>
      <c r="P167" s="39">
        <v>93</v>
      </c>
      <c r="Q167" s="39">
        <v>24</v>
      </c>
      <c r="R167" s="39">
        <v>16</v>
      </c>
      <c r="S167" s="39">
        <v>19</v>
      </c>
      <c r="T167" s="39">
        <v>63</v>
      </c>
      <c r="U167" s="39">
        <v>76</v>
      </c>
      <c r="V167" s="39">
        <v>70</v>
      </c>
      <c r="W167" s="39" t="s">
        <v>20</v>
      </c>
      <c r="X167" s="39" t="s">
        <v>20</v>
      </c>
      <c r="Y167" s="39">
        <v>4</v>
      </c>
      <c r="Z167" s="39" t="s">
        <v>20</v>
      </c>
      <c r="AA167" s="39" t="s">
        <v>20</v>
      </c>
      <c r="AB167" s="39" t="s">
        <v>31</v>
      </c>
      <c r="AC167" s="39" t="s">
        <v>20</v>
      </c>
      <c r="AD167" s="39" t="s">
        <v>20</v>
      </c>
      <c r="AE167" s="39">
        <v>1</v>
      </c>
      <c r="AF167" s="39">
        <v>7</v>
      </c>
      <c r="AG167" s="39">
        <v>3</v>
      </c>
      <c r="AH167" s="39">
        <v>4</v>
      </c>
      <c r="AI167" s="39">
        <v>2</v>
      </c>
      <c r="AJ167" s="39">
        <v>1</v>
      </c>
      <c r="AK167" s="39">
        <v>2</v>
      </c>
    </row>
    <row r="168" spans="1:37" s="41" customFormat="1" ht="11.25" customHeight="1" x14ac:dyDescent="0.2">
      <c r="A168" s="5" t="s">
        <v>466</v>
      </c>
      <c r="B168" s="100">
        <v>213</v>
      </c>
      <c r="C168" s="5" t="s">
        <v>287</v>
      </c>
      <c r="D168" s="80" t="s">
        <v>156</v>
      </c>
      <c r="E168" s="39">
        <v>825</v>
      </c>
      <c r="F168" s="39">
        <v>645</v>
      </c>
      <c r="G168" s="39">
        <v>1465</v>
      </c>
      <c r="H168" s="39">
        <v>91</v>
      </c>
      <c r="I168" s="39">
        <v>95</v>
      </c>
      <c r="J168" s="39">
        <v>93</v>
      </c>
      <c r="K168" s="39">
        <v>2</v>
      </c>
      <c r="L168" s="39">
        <v>2</v>
      </c>
      <c r="M168" s="39">
        <v>2</v>
      </c>
      <c r="N168" s="39">
        <v>91</v>
      </c>
      <c r="O168" s="39">
        <v>94</v>
      </c>
      <c r="P168" s="39">
        <v>92</v>
      </c>
      <c r="Q168" s="39">
        <v>19</v>
      </c>
      <c r="R168" s="39">
        <v>16</v>
      </c>
      <c r="S168" s="39">
        <v>18</v>
      </c>
      <c r="T168" s="39">
        <v>67</v>
      </c>
      <c r="U168" s="39">
        <v>72</v>
      </c>
      <c r="V168" s="39">
        <v>69</v>
      </c>
      <c r="W168" s="39">
        <v>4</v>
      </c>
      <c r="X168" s="39">
        <v>5</v>
      </c>
      <c r="Y168" s="39">
        <v>4</v>
      </c>
      <c r="Z168" s="39" t="s">
        <v>31</v>
      </c>
      <c r="AA168" s="39">
        <v>1</v>
      </c>
      <c r="AB168" s="39">
        <v>1</v>
      </c>
      <c r="AC168" s="39" t="s">
        <v>31</v>
      </c>
      <c r="AD168" s="39">
        <v>2</v>
      </c>
      <c r="AE168" s="39">
        <v>1</v>
      </c>
      <c r="AF168" s="39">
        <v>6</v>
      </c>
      <c r="AG168" s="39">
        <v>3</v>
      </c>
      <c r="AH168" s="39">
        <v>5</v>
      </c>
      <c r="AI168" s="39">
        <v>3</v>
      </c>
      <c r="AJ168" s="39">
        <v>1</v>
      </c>
      <c r="AK168" s="39">
        <v>2</v>
      </c>
    </row>
    <row r="169" spans="1:37" s="41" customFormat="1" ht="11.25" customHeight="1" x14ac:dyDescent="0.2">
      <c r="A169" s="5"/>
      <c r="B169" s="100"/>
      <c r="C169" s="5"/>
      <c r="D169" s="5"/>
      <c r="E169" s="39" t="s">
        <v>487</v>
      </c>
      <c r="F169" s="39" t="s">
        <v>487</v>
      </c>
      <c r="G169" s="39" t="s">
        <v>487</v>
      </c>
      <c r="H169" s="39" t="s">
        <v>487</v>
      </c>
      <c r="I169" s="39" t="s">
        <v>487</v>
      </c>
      <c r="J169" s="39" t="s">
        <v>487</v>
      </c>
      <c r="K169" s="39" t="s">
        <v>487</v>
      </c>
      <c r="L169" s="39" t="s">
        <v>487</v>
      </c>
      <c r="M169" s="39" t="s">
        <v>487</v>
      </c>
      <c r="N169" s="39" t="s">
        <v>487</v>
      </c>
      <c r="O169" s="39" t="s">
        <v>487</v>
      </c>
      <c r="P169" s="39" t="s">
        <v>487</v>
      </c>
      <c r="Q169" s="39" t="s">
        <v>487</v>
      </c>
      <c r="R169" s="39" t="s">
        <v>487</v>
      </c>
      <c r="S169" s="39" t="s">
        <v>487</v>
      </c>
      <c r="T169" s="39" t="s">
        <v>487</v>
      </c>
      <c r="U169" s="39" t="s">
        <v>487</v>
      </c>
      <c r="V169" s="39" t="s">
        <v>487</v>
      </c>
      <c r="W169" s="39" t="s">
        <v>487</v>
      </c>
      <c r="X169" s="39" t="s">
        <v>487</v>
      </c>
      <c r="Y169" s="39" t="s">
        <v>487</v>
      </c>
      <c r="Z169" s="39" t="s">
        <v>487</v>
      </c>
      <c r="AA169" s="39" t="s">
        <v>487</v>
      </c>
      <c r="AB169" s="39" t="s">
        <v>487</v>
      </c>
      <c r="AC169" s="39" t="s">
        <v>487</v>
      </c>
      <c r="AD169" s="39" t="s">
        <v>487</v>
      </c>
      <c r="AE169" s="39" t="s">
        <v>487</v>
      </c>
      <c r="AF169" s="39" t="s">
        <v>487</v>
      </c>
      <c r="AG169" s="39" t="s">
        <v>487</v>
      </c>
      <c r="AH169" s="39" t="s">
        <v>487</v>
      </c>
      <c r="AI169" s="39" t="s">
        <v>487</v>
      </c>
      <c r="AJ169" s="39" t="s">
        <v>487</v>
      </c>
      <c r="AK169" s="39" t="s">
        <v>487</v>
      </c>
    </row>
    <row r="170" spans="1:37" s="48" customFormat="1" ht="11.25" customHeight="1" x14ac:dyDescent="0.2">
      <c r="A170" s="102" t="s">
        <v>450</v>
      </c>
      <c r="B170" s="86" t="s">
        <v>467</v>
      </c>
      <c r="C170" s="99" t="s">
        <v>112</v>
      </c>
      <c r="D170" s="92"/>
      <c r="E170" s="108">
        <v>15670</v>
      </c>
      <c r="F170" s="108">
        <v>35070</v>
      </c>
      <c r="G170" s="108">
        <v>50740</v>
      </c>
      <c r="H170" s="108">
        <v>90</v>
      </c>
      <c r="I170" s="108">
        <v>96</v>
      </c>
      <c r="J170" s="108">
        <v>95</v>
      </c>
      <c r="K170" s="108">
        <v>3</v>
      </c>
      <c r="L170" s="108">
        <v>3</v>
      </c>
      <c r="M170" s="108">
        <v>3</v>
      </c>
      <c r="N170" s="108">
        <v>88</v>
      </c>
      <c r="O170" s="108">
        <v>95</v>
      </c>
      <c r="P170" s="108">
        <v>93</v>
      </c>
      <c r="Q170" s="108">
        <v>33</v>
      </c>
      <c r="R170" s="108">
        <v>22</v>
      </c>
      <c r="S170" s="108">
        <v>25</v>
      </c>
      <c r="T170" s="108">
        <v>46</v>
      </c>
      <c r="U170" s="108">
        <v>62</v>
      </c>
      <c r="V170" s="108">
        <v>57</v>
      </c>
      <c r="W170" s="108">
        <v>9</v>
      </c>
      <c r="X170" s="108">
        <v>10</v>
      </c>
      <c r="Y170" s="108">
        <v>10</v>
      </c>
      <c r="Z170" s="108">
        <v>1</v>
      </c>
      <c r="AA170" s="108">
        <v>1</v>
      </c>
      <c r="AB170" s="108">
        <v>1</v>
      </c>
      <c r="AC170" s="108">
        <v>2</v>
      </c>
      <c r="AD170" s="108">
        <v>2</v>
      </c>
      <c r="AE170" s="108">
        <v>2</v>
      </c>
      <c r="AF170" s="108">
        <v>8</v>
      </c>
      <c r="AG170" s="108">
        <v>3</v>
      </c>
      <c r="AH170" s="108">
        <v>4</v>
      </c>
      <c r="AI170" s="108">
        <v>2</v>
      </c>
      <c r="AJ170" s="108">
        <v>1</v>
      </c>
      <c r="AK170" s="108">
        <v>1</v>
      </c>
    </row>
    <row r="171" spans="1:37" s="41" customFormat="1" ht="11.25" customHeight="1" x14ac:dyDescent="0.2">
      <c r="A171" s="101"/>
      <c r="B171" s="100"/>
      <c r="C171" s="96"/>
      <c r="D171" s="5"/>
      <c r="E171" s="39" t="s">
        <v>487</v>
      </c>
      <c r="F171" s="39" t="s">
        <v>487</v>
      </c>
      <c r="G171" s="39" t="s">
        <v>487</v>
      </c>
      <c r="H171" s="39" t="s">
        <v>487</v>
      </c>
      <c r="I171" s="39" t="s">
        <v>487</v>
      </c>
      <c r="J171" s="39" t="s">
        <v>487</v>
      </c>
      <c r="K171" s="39" t="s">
        <v>487</v>
      </c>
      <c r="L171" s="39" t="s">
        <v>487</v>
      </c>
      <c r="M171" s="39" t="s">
        <v>487</v>
      </c>
      <c r="N171" s="39" t="s">
        <v>487</v>
      </c>
      <c r="O171" s="39" t="s">
        <v>487</v>
      </c>
      <c r="P171" s="39" t="s">
        <v>487</v>
      </c>
      <c r="Q171" s="39" t="s">
        <v>487</v>
      </c>
      <c r="R171" s="39" t="s">
        <v>487</v>
      </c>
      <c r="S171" s="39" t="s">
        <v>487</v>
      </c>
      <c r="T171" s="39" t="s">
        <v>487</v>
      </c>
      <c r="U171" s="39" t="s">
        <v>487</v>
      </c>
      <c r="V171" s="39" t="s">
        <v>487</v>
      </c>
      <c r="W171" s="39" t="s">
        <v>487</v>
      </c>
      <c r="X171" s="39" t="s">
        <v>487</v>
      </c>
      <c r="Y171" s="39" t="s">
        <v>487</v>
      </c>
      <c r="Z171" s="39" t="s">
        <v>487</v>
      </c>
      <c r="AA171" s="39" t="s">
        <v>487</v>
      </c>
      <c r="AB171" s="39" t="s">
        <v>487</v>
      </c>
      <c r="AC171" s="39" t="s">
        <v>487</v>
      </c>
      <c r="AD171" s="39" t="s">
        <v>487</v>
      </c>
      <c r="AE171" s="39" t="s">
        <v>487</v>
      </c>
      <c r="AF171" s="39" t="s">
        <v>487</v>
      </c>
      <c r="AG171" s="39" t="s">
        <v>487</v>
      </c>
      <c r="AH171" s="39" t="s">
        <v>487</v>
      </c>
      <c r="AI171" s="39" t="s">
        <v>487</v>
      </c>
      <c r="AJ171" s="39" t="s">
        <v>487</v>
      </c>
      <c r="AK171" s="39" t="s">
        <v>487</v>
      </c>
    </row>
    <row r="172" spans="1:37" ht="11.25" customHeight="1" x14ac:dyDescent="0.25">
      <c r="A172" s="5" t="s">
        <v>468</v>
      </c>
      <c r="B172" s="100">
        <v>301</v>
      </c>
      <c r="C172" s="5" t="s">
        <v>111</v>
      </c>
      <c r="D172" s="80" t="s">
        <v>112</v>
      </c>
      <c r="E172" s="39">
        <v>885</v>
      </c>
      <c r="F172" s="39">
        <v>1225</v>
      </c>
      <c r="G172" s="39">
        <v>2105</v>
      </c>
      <c r="H172" s="39">
        <v>90</v>
      </c>
      <c r="I172" s="39">
        <v>95</v>
      </c>
      <c r="J172" s="39">
        <v>93</v>
      </c>
      <c r="K172" s="39">
        <v>4</v>
      </c>
      <c r="L172" s="39">
        <v>4</v>
      </c>
      <c r="M172" s="39">
        <v>4</v>
      </c>
      <c r="N172" s="39">
        <v>88</v>
      </c>
      <c r="O172" s="39">
        <v>93</v>
      </c>
      <c r="P172" s="39">
        <v>91</v>
      </c>
      <c r="Q172" s="39">
        <v>38</v>
      </c>
      <c r="R172" s="39">
        <v>27</v>
      </c>
      <c r="S172" s="39">
        <v>32</v>
      </c>
      <c r="T172" s="39">
        <v>44</v>
      </c>
      <c r="U172" s="39">
        <v>58</v>
      </c>
      <c r="V172" s="39">
        <v>52</v>
      </c>
      <c r="W172" s="39">
        <v>5</v>
      </c>
      <c r="X172" s="39">
        <v>8</v>
      </c>
      <c r="Y172" s="39">
        <v>7</v>
      </c>
      <c r="Z172" s="39">
        <v>1</v>
      </c>
      <c r="AA172" s="39" t="s">
        <v>31</v>
      </c>
      <c r="AB172" s="39" t="s">
        <v>31</v>
      </c>
      <c r="AC172" s="39">
        <v>2</v>
      </c>
      <c r="AD172" s="39">
        <v>2</v>
      </c>
      <c r="AE172" s="39">
        <v>2</v>
      </c>
      <c r="AF172" s="39">
        <v>8</v>
      </c>
      <c r="AG172" s="39">
        <v>4</v>
      </c>
      <c r="AH172" s="39">
        <v>5</v>
      </c>
      <c r="AI172" s="39">
        <v>2</v>
      </c>
      <c r="AJ172" s="39">
        <v>1</v>
      </c>
      <c r="AK172" s="39">
        <v>2</v>
      </c>
    </row>
    <row r="173" spans="1:37" ht="11.25" customHeight="1" x14ac:dyDescent="0.25">
      <c r="A173" s="5" t="s">
        <v>469</v>
      </c>
      <c r="B173" s="100">
        <v>302</v>
      </c>
      <c r="C173" s="5" t="s">
        <v>113</v>
      </c>
      <c r="D173" s="80" t="s">
        <v>112</v>
      </c>
      <c r="E173" s="39">
        <v>1060</v>
      </c>
      <c r="F173" s="39">
        <v>2335</v>
      </c>
      <c r="G173" s="39">
        <v>3395</v>
      </c>
      <c r="H173" s="39">
        <v>90</v>
      </c>
      <c r="I173" s="39">
        <v>96</v>
      </c>
      <c r="J173" s="39">
        <v>94</v>
      </c>
      <c r="K173" s="39">
        <v>2</v>
      </c>
      <c r="L173" s="39">
        <v>2</v>
      </c>
      <c r="M173" s="39">
        <v>2</v>
      </c>
      <c r="N173" s="39">
        <v>89</v>
      </c>
      <c r="O173" s="39">
        <v>95</v>
      </c>
      <c r="P173" s="39">
        <v>93</v>
      </c>
      <c r="Q173" s="39">
        <v>33</v>
      </c>
      <c r="R173" s="39">
        <v>18</v>
      </c>
      <c r="S173" s="39">
        <v>23</v>
      </c>
      <c r="T173" s="39">
        <v>49</v>
      </c>
      <c r="U173" s="39">
        <v>69</v>
      </c>
      <c r="V173" s="39">
        <v>63</v>
      </c>
      <c r="W173" s="39" t="s">
        <v>20</v>
      </c>
      <c r="X173" s="39" t="s">
        <v>20</v>
      </c>
      <c r="Y173" s="39">
        <v>7</v>
      </c>
      <c r="Z173" s="39" t="s">
        <v>20</v>
      </c>
      <c r="AA173" s="39" t="s">
        <v>20</v>
      </c>
      <c r="AB173" s="39">
        <v>1</v>
      </c>
      <c r="AC173" s="39">
        <v>1</v>
      </c>
      <c r="AD173" s="39">
        <v>1</v>
      </c>
      <c r="AE173" s="39">
        <v>1</v>
      </c>
      <c r="AF173" s="39">
        <v>8</v>
      </c>
      <c r="AG173" s="39">
        <v>3</v>
      </c>
      <c r="AH173" s="39">
        <v>4</v>
      </c>
      <c r="AI173" s="39">
        <v>2</v>
      </c>
      <c r="AJ173" s="39">
        <v>1</v>
      </c>
      <c r="AK173" s="39">
        <v>2</v>
      </c>
    </row>
    <row r="174" spans="1:37" ht="11.25" customHeight="1" x14ac:dyDescent="0.25">
      <c r="A174" s="5" t="s">
        <v>470</v>
      </c>
      <c r="B174" s="100">
        <v>303</v>
      </c>
      <c r="C174" s="5" t="s">
        <v>129</v>
      </c>
      <c r="D174" s="80" t="s">
        <v>112</v>
      </c>
      <c r="E174" s="39">
        <v>635</v>
      </c>
      <c r="F174" s="39">
        <v>2500</v>
      </c>
      <c r="G174" s="39">
        <v>3130</v>
      </c>
      <c r="H174" s="39">
        <v>91</v>
      </c>
      <c r="I174" s="39">
        <v>97</v>
      </c>
      <c r="J174" s="39">
        <v>96</v>
      </c>
      <c r="K174" s="39">
        <v>7</v>
      </c>
      <c r="L174" s="39">
        <v>5</v>
      </c>
      <c r="M174" s="39">
        <v>6</v>
      </c>
      <c r="N174" s="39">
        <v>86</v>
      </c>
      <c r="O174" s="39">
        <v>95</v>
      </c>
      <c r="P174" s="39">
        <v>93</v>
      </c>
      <c r="Q174" s="39">
        <v>38</v>
      </c>
      <c r="R174" s="39">
        <v>25</v>
      </c>
      <c r="S174" s="39">
        <v>28</v>
      </c>
      <c r="T174" s="39">
        <v>44</v>
      </c>
      <c r="U174" s="39">
        <v>65</v>
      </c>
      <c r="V174" s="39">
        <v>61</v>
      </c>
      <c r="W174" s="39">
        <v>7</v>
      </c>
      <c r="X174" s="39">
        <v>6</v>
      </c>
      <c r="Y174" s="39">
        <v>6</v>
      </c>
      <c r="Z174" s="39">
        <v>1</v>
      </c>
      <c r="AA174" s="39">
        <v>1</v>
      </c>
      <c r="AB174" s="39">
        <v>1</v>
      </c>
      <c r="AC174" s="39">
        <v>5</v>
      </c>
      <c r="AD174" s="39">
        <v>2</v>
      </c>
      <c r="AE174" s="39">
        <v>2</v>
      </c>
      <c r="AF174" s="39">
        <v>8</v>
      </c>
      <c r="AG174" s="39">
        <v>3</v>
      </c>
      <c r="AH174" s="39">
        <v>4</v>
      </c>
      <c r="AI174" s="39">
        <v>1</v>
      </c>
      <c r="AJ174" s="39" t="s">
        <v>31</v>
      </c>
      <c r="AK174" s="39">
        <v>1</v>
      </c>
    </row>
    <row r="175" spans="1:37" ht="11.25" customHeight="1" x14ac:dyDescent="0.25">
      <c r="A175" s="5" t="s">
        <v>471</v>
      </c>
      <c r="B175" s="100">
        <v>304</v>
      </c>
      <c r="C175" s="5" t="s">
        <v>142</v>
      </c>
      <c r="D175" s="80" t="s">
        <v>112</v>
      </c>
      <c r="E175" s="39">
        <v>1115</v>
      </c>
      <c r="F175" s="39">
        <v>1760</v>
      </c>
      <c r="G175" s="39">
        <v>2875</v>
      </c>
      <c r="H175" s="39">
        <v>93</v>
      </c>
      <c r="I175" s="39">
        <v>96</v>
      </c>
      <c r="J175" s="39">
        <v>95</v>
      </c>
      <c r="K175" s="39">
        <v>2</v>
      </c>
      <c r="L175" s="39">
        <v>1</v>
      </c>
      <c r="M175" s="39">
        <v>1</v>
      </c>
      <c r="N175" s="39">
        <v>92</v>
      </c>
      <c r="O175" s="39">
        <v>96</v>
      </c>
      <c r="P175" s="39">
        <v>94</v>
      </c>
      <c r="Q175" s="39">
        <v>32</v>
      </c>
      <c r="R175" s="39">
        <v>23</v>
      </c>
      <c r="S175" s="39">
        <v>27</v>
      </c>
      <c r="T175" s="39">
        <v>53</v>
      </c>
      <c r="U175" s="39">
        <v>63</v>
      </c>
      <c r="V175" s="39">
        <v>59</v>
      </c>
      <c r="W175" s="39">
        <v>6</v>
      </c>
      <c r="X175" s="39">
        <v>8</v>
      </c>
      <c r="Y175" s="39">
        <v>7</v>
      </c>
      <c r="Z175" s="39" t="s">
        <v>31</v>
      </c>
      <c r="AA175" s="39">
        <v>1</v>
      </c>
      <c r="AB175" s="39">
        <v>1</v>
      </c>
      <c r="AC175" s="39">
        <v>1</v>
      </c>
      <c r="AD175" s="39">
        <v>1</v>
      </c>
      <c r="AE175" s="39">
        <v>1</v>
      </c>
      <c r="AF175" s="39">
        <v>5</v>
      </c>
      <c r="AG175" s="39">
        <v>3</v>
      </c>
      <c r="AH175" s="39">
        <v>3</v>
      </c>
      <c r="AI175" s="39">
        <v>2</v>
      </c>
      <c r="AJ175" s="39">
        <v>1</v>
      </c>
      <c r="AK175" s="39">
        <v>1</v>
      </c>
    </row>
    <row r="176" spans="1:37" ht="11.25" customHeight="1" x14ac:dyDescent="0.25">
      <c r="A176" s="5" t="s">
        <v>472</v>
      </c>
      <c r="B176" s="100">
        <v>305</v>
      </c>
      <c r="C176" s="5" t="s">
        <v>145</v>
      </c>
      <c r="D176" s="80" t="s">
        <v>112</v>
      </c>
      <c r="E176" s="39">
        <v>635</v>
      </c>
      <c r="F176" s="39">
        <v>2650</v>
      </c>
      <c r="G176" s="39">
        <v>3290</v>
      </c>
      <c r="H176" s="39">
        <v>89</v>
      </c>
      <c r="I176" s="39">
        <v>97</v>
      </c>
      <c r="J176" s="39">
        <v>96</v>
      </c>
      <c r="K176" s="39">
        <v>6</v>
      </c>
      <c r="L176" s="39">
        <v>4</v>
      </c>
      <c r="M176" s="39">
        <v>5</v>
      </c>
      <c r="N176" s="39">
        <v>86</v>
      </c>
      <c r="O176" s="39">
        <v>95</v>
      </c>
      <c r="P176" s="39">
        <v>93</v>
      </c>
      <c r="Q176" s="39">
        <v>36</v>
      </c>
      <c r="R176" s="39">
        <v>20</v>
      </c>
      <c r="S176" s="39">
        <v>23</v>
      </c>
      <c r="T176" s="39">
        <v>45</v>
      </c>
      <c r="U176" s="39">
        <v>74</v>
      </c>
      <c r="V176" s="39">
        <v>68</v>
      </c>
      <c r="W176" s="39">
        <v>3</v>
      </c>
      <c r="X176" s="39">
        <v>1</v>
      </c>
      <c r="Y176" s="39">
        <v>2</v>
      </c>
      <c r="Z176" s="39">
        <v>1</v>
      </c>
      <c r="AA176" s="39">
        <v>1</v>
      </c>
      <c r="AB176" s="39">
        <v>1</v>
      </c>
      <c r="AC176" s="39">
        <v>4</v>
      </c>
      <c r="AD176" s="39">
        <v>2</v>
      </c>
      <c r="AE176" s="39">
        <v>3</v>
      </c>
      <c r="AF176" s="39">
        <v>9</v>
      </c>
      <c r="AG176" s="39">
        <v>2</v>
      </c>
      <c r="AH176" s="39">
        <v>3</v>
      </c>
      <c r="AI176" s="39">
        <v>2</v>
      </c>
      <c r="AJ176" s="39">
        <v>1</v>
      </c>
      <c r="AK176" s="39">
        <v>1</v>
      </c>
    </row>
    <row r="177" spans="1:37" ht="11.25" customHeight="1" x14ac:dyDescent="0.25">
      <c r="A177" s="5" t="s">
        <v>473</v>
      </c>
      <c r="B177" s="100">
        <v>306</v>
      </c>
      <c r="C177" s="5" t="s">
        <v>164</v>
      </c>
      <c r="D177" s="80" t="s">
        <v>112</v>
      </c>
      <c r="E177" s="39">
        <v>1300</v>
      </c>
      <c r="F177" s="39">
        <v>2350</v>
      </c>
      <c r="G177" s="39">
        <v>3650</v>
      </c>
      <c r="H177" s="39">
        <v>89</v>
      </c>
      <c r="I177" s="39">
        <v>96</v>
      </c>
      <c r="J177" s="39">
        <v>93</v>
      </c>
      <c r="K177" s="39">
        <v>3</v>
      </c>
      <c r="L177" s="39">
        <v>3</v>
      </c>
      <c r="M177" s="39">
        <v>3</v>
      </c>
      <c r="N177" s="39">
        <v>87</v>
      </c>
      <c r="O177" s="39">
        <v>94</v>
      </c>
      <c r="P177" s="39">
        <v>92</v>
      </c>
      <c r="Q177" s="39">
        <v>26</v>
      </c>
      <c r="R177" s="39">
        <v>19</v>
      </c>
      <c r="S177" s="39">
        <v>22</v>
      </c>
      <c r="T177" s="39">
        <v>45</v>
      </c>
      <c r="U177" s="39">
        <v>57</v>
      </c>
      <c r="V177" s="39">
        <v>53</v>
      </c>
      <c r="W177" s="39">
        <v>15</v>
      </c>
      <c r="X177" s="39">
        <v>17</v>
      </c>
      <c r="Y177" s="39">
        <v>17</v>
      </c>
      <c r="Z177" s="39">
        <v>1</v>
      </c>
      <c r="AA177" s="39">
        <v>1</v>
      </c>
      <c r="AB177" s="39">
        <v>1</v>
      </c>
      <c r="AC177" s="39">
        <v>2</v>
      </c>
      <c r="AD177" s="39">
        <v>1</v>
      </c>
      <c r="AE177" s="39">
        <v>2</v>
      </c>
      <c r="AF177" s="39">
        <v>9</v>
      </c>
      <c r="AG177" s="39">
        <v>3</v>
      </c>
      <c r="AH177" s="39">
        <v>5</v>
      </c>
      <c r="AI177" s="39">
        <v>2</v>
      </c>
      <c r="AJ177" s="39">
        <v>1</v>
      </c>
      <c r="AK177" s="39">
        <v>1</v>
      </c>
    </row>
    <row r="178" spans="1:37" ht="11.25" customHeight="1" x14ac:dyDescent="0.25">
      <c r="A178" s="5" t="s">
        <v>474</v>
      </c>
      <c r="B178" s="100">
        <v>307</v>
      </c>
      <c r="C178" s="5" t="s">
        <v>182</v>
      </c>
      <c r="D178" s="80" t="s">
        <v>112</v>
      </c>
      <c r="E178" s="39">
        <v>1135</v>
      </c>
      <c r="F178" s="39">
        <v>1740</v>
      </c>
      <c r="G178" s="39">
        <v>2875</v>
      </c>
      <c r="H178" s="39">
        <v>92</v>
      </c>
      <c r="I178" s="39">
        <v>96</v>
      </c>
      <c r="J178" s="39">
        <v>95</v>
      </c>
      <c r="K178" s="39">
        <v>2</v>
      </c>
      <c r="L178" s="39">
        <v>2</v>
      </c>
      <c r="M178" s="39">
        <v>2</v>
      </c>
      <c r="N178" s="39">
        <v>91</v>
      </c>
      <c r="O178" s="39">
        <v>95</v>
      </c>
      <c r="P178" s="39">
        <v>93</v>
      </c>
      <c r="Q178" s="39">
        <v>28</v>
      </c>
      <c r="R178" s="39">
        <v>23</v>
      </c>
      <c r="S178" s="39">
        <v>25</v>
      </c>
      <c r="T178" s="39">
        <v>60</v>
      </c>
      <c r="U178" s="39">
        <v>68</v>
      </c>
      <c r="V178" s="39">
        <v>65</v>
      </c>
      <c r="W178" s="39">
        <v>2</v>
      </c>
      <c r="X178" s="39">
        <v>2</v>
      </c>
      <c r="Y178" s="39">
        <v>2</v>
      </c>
      <c r="Z178" s="39">
        <v>1</v>
      </c>
      <c r="AA178" s="39">
        <v>1</v>
      </c>
      <c r="AB178" s="39">
        <v>1</v>
      </c>
      <c r="AC178" s="39">
        <v>1</v>
      </c>
      <c r="AD178" s="39">
        <v>1</v>
      </c>
      <c r="AE178" s="39">
        <v>1</v>
      </c>
      <c r="AF178" s="39">
        <v>7</v>
      </c>
      <c r="AG178" s="39">
        <v>3</v>
      </c>
      <c r="AH178" s="39">
        <v>4</v>
      </c>
      <c r="AI178" s="39">
        <v>1</v>
      </c>
      <c r="AJ178" s="39">
        <v>1</v>
      </c>
      <c r="AK178" s="39">
        <v>1</v>
      </c>
    </row>
    <row r="179" spans="1:37" ht="11.25" customHeight="1" x14ac:dyDescent="0.25">
      <c r="A179" s="5" t="s">
        <v>475</v>
      </c>
      <c r="B179" s="100">
        <v>308</v>
      </c>
      <c r="C179" s="5" t="s">
        <v>185</v>
      </c>
      <c r="D179" s="80" t="s">
        <v>112</v>
      </c>
      <c r="E179" s="39">
        <v>1430</v>
      </c>
      <c r="F179" s="39">
        <v>2240</v>
      </c>
      <c r="G179" s="39">
        <v>3665</v>
      </c>
      <c r="H179" s="39">
        <v>91</v>
      </c>
      <c r="I179" s="39">
        <v>96</v>
      </c>
      <c r="J179" s="39">
        <v>94</v>
      </c>
      <c r="K179" s="39">
        <v>3</v>
      </c>
      <c r="L179" s="39">
        <v>2</v>
      </c>
      <c r="M179" s="39">
        <v>2</v>
      </c>
      <c r="N179" s="39">
        <v>89</v>
      </c>
      <c r="O179" s="39">
        <v>95</v>
      </c>
      <c r="P179" s="39">
        <v>93</v>
      </c>
      <c r="Q179" s="39">
        <v>28</v>
      </c>
      <c r="R179" s="39">
        <v>22</v>
      </c>
      <c r="S179" s="39">
        <v>24</v>
      </c>
      <c r="T179" s="39">
        <v>50</v>
      </c>
      <c r="U179" s="39">
        <v>64</v>
      </c>
      <c r="V179" s="39">
        <v>58</v>
      </c>
      <c r="W179" s="39">
        <v>10</v>
      </c>
      <c r="X179" s="39">
        <v>9</v>
      </c>
      <c r="Y179" s="39">
        <v>9</v>
      </c>
      <c r="Z179" s="39">
        <v>1</v>
      </c>
      <c r="AA179" s="39">
        <v>1</v>
      </c>
      <c r="AB179" s="39">
        <v>1</v>
      </c>
      <c r="AC179" s="39">
        <v>2</v>
      </c>
      <c r="AD179" s="39">
        <v>1</v>
      </c>
      <c r="AE179" s="39">
        <v>1</v>
      </c>
      <c r="AF179" s="39">
        <v>7</v>
      </c>
      <c r="AG179" s="39">
        <v>3</v>
      </c>
      <c r="AH179" s="39">
        <v>5</v>
      </c>
      <c r="AI179" s="39">
        <v>2</v>
      </c>
      <c r="AJ179" s="39">
        <v>1</v>
      </c>
      <c r="AK179" s="39">
        <v>1</v>
      </c>
    </row>
    <row r="180" spans="1:37" ht="11.25" customHeight="1" x14ac:dyDescent="0.25">
      <c r="A180" s="5" t="s">
        <v>476</v>
      </c>
      <c r="B180" s="100">
        <v>203</v>
      </c>
      <c r="C180" s="5" t="s">
        <v>189</v>
      </c>
      <c r="D180" s="80" t="s">
        <v>112</v>
      </c>
      <c r="E180" s="39">
        <v>1065</v>
      </c>
      <c r="F180" s="39">
        <v>1045</v>
      </c>
      <c r="G180" s="39">
        <v>2110</v>
      </c>
      <c r="H180" s="39">
        <v>92</v>
      </c>
      <c r="I180" s="39">
        <v>96</v>
      </c>
      <c r="J180" s="39">
        <v>94</v>
      </c>
      <c r="K180" s="39">
        <v>6</v>
      </c>
      <c r="L180" s="39">
        <v>4</v>
      </c>
      <c r="M180" s="39">
        <v>5</v>
      </c>
      <c r="N180" s="39">
        <v>89</v>
      </c>
      <c r="O180" s="39">
        <v>95</v>
      </c>
      <c r="P180" s="39">
        <v>92</v>
      </c>
      <c r="Q180" s="39">
        <v>31</v>
      </c>
      <c r="R180" s="39">
        <v>18</v>
      </c>
      <c r="S180" s="39">
        <v>25</v>
      </c>
      <c r="T180" s="39">
        <v>56</v>
      </c>
      <c r="U180" s="39">
        <v>64</v>
      </c>
      <c r="V180" s="39">
        <v>60</v>
      </c>
      <c r="W180" s="39">
        <v>10</v>
      </c>
      <c r="X180" s="39">
        <v>15</v>
      </c>
      <c r="Y180" s="39">
        <v>12</v>
      </c>
      <c r="Z180" s="39" t="s">
        <v>31</v>
      </c>
      <c r="AA180" s="39">
        <v>1</v>
      </c>
      <c r="AB180" s="39">
        <v>1</v>
      </c>
      <c r="AC180" s="39">
        <v>3</v>
      </c>
      <c r="AD180" s="39">
        <v>2</v>
      </c>
      <c r="AE180" s="39">
        <v>2</v>
      </c>
      <c r="AF180" s="39">
        <v>7</v>
      </c>
      <c r="AG180" s="39">
        <v>2</v>
      </c>
      <c r="AH180" s="39">
        <v>5</v>
      </c>
      <c r="AI180" s="39">
        <v>1</v>
      </c>
      <c r="AJ180" s="39">
        <v>1</v>
      </c>
      <c r="AK180" s="39">
        <v>1</v>
      </c>
    </row>
    <row r="181" spans="1:37" ht="11.25" customHeight="1" x14ac:dyDescent="0.25">
      <c r="A181" s="5" t="s">
        <v>477</v>
      </c>
      <c r="B181" s="100">
        <v>310</v>
      </c>
      <c r="C181" s="5" t="s">
        <v>195</v>
      </c>
      <c r="D181" s="80" t="s">
        <v>112</v>
      </c>
      <c r="E181" s="39">
        <v>605</v>
      </c>
      <c r="F181" s="39">
        <v>1485</v>
      </c>
      <c r="G181" s="39">
        <v>2090</v>
      </c>
      <c r="H181" s="39">
        <v>91</v>
      </c>
      <c r="I181" s="39">
        <v>96</v>
      </c>
      <c r="J181" s="39">
        <v>94</v>
      </c>
      <c r="K181" s="39">
        <v>1</v>
      </c>
      <c r="L181" s="39">
        <v>1</v>
      </c>
      <c r="M181" s="39">
        <v>1</v>
      </c>
      <c r="N181" s="39">
        <v>90</v>
      </c>
      <c r="O181" s="39">
        <v>95</v>
      </c>
      <c r="P181" s="39">
        <v>93</v>
      </c>
      <c r="Q181" s="39">
        <v>42</v>
      </c>
      <c r="R181" s="39">
        <v>29</v>
      </c>
      <c r="S181" s="39">
        <v>33</v>
      </c>
      <c r="T181" s="39">
        <v>42</v>
      </c>
      <c r="U181" s="39">
        <v>47</v>
      </c>
      <c r="V181" s="39">
        <v>46</v>
      </c>
      <c r="W181" s="39" t="s">
        <v>20</v>
      </c>
      <c r="X181" s="39" t="s">
        <v>20</v>
      </c>
      <c r="Y181" s="39">
        <v>14</v>
      </c>
      <c r="Z181" s="39" t="s">
        <v>20</v>
      </c>
      <c r="AA181" s="39" t="s">
        <v>20</v>
      </c>
      <c r="AB181" s="39">
        <v>1</v>
      </c>
      <c r="AC181" s="39">
        <v>1</v>
      </c>
      <c r="AD181" s="39">
        <v>1</v>
      </c>
      <c r="AE181" s="39">
        <v>1</v>
      </c>
      <c r="AF181" s="39">
        <v>7</v>
      </c>
      <c r="AG181" s="39">
        <v>3</v>
      </c>
      <c r="AH181" s="39">
        <v>4</v>
      </c>
      <c r="AI181" s="39">
        <v>1</v>
      </c>
      <c r="AJ181" s="39">
        <v>2</v>
      </c>
      <c r="AK181" s="39">
        <v>2</v>
      </c>
    </row>
    <row r="182" spans="1:37" ht="11.25" customHeight="1" x14ac:dyDescent="0.25">
      <c r="A182" s="5" t="s">
        <v>478</v>
      </c>
      <c r="B182" s="100">
        <v>311</v>
      </c>
      <c r="C182" s="5" t="s">
        <v>197</v>
      </c>
      <c r="D182" s="80" t="s">
        <v>112</v>
      </c>
      <c r="E182" s="39">
        <v>615</v>
      </c>
      <c r="F182" s="39">
        <v>2415</v>
      </c>
      <c r="G182" s="39">
        <v>3030</v>
      </c>
      <c r="H182" s="39">
        <v>87</v>
      </c>
      <c r="I182" s="39">
        <v>97</v>
      </c>
      <c r="J182" s="39">
        <v>95</v>
      </c>
      <c r="K182" s="39">
        <v>7</v>
      </c>
      <c r="L182" s="39">
        <v>7</v>
      </c>
      <c r="M182" s="39">
        <v>7</v>
      </c>
      <c r="N182" s="39">
        <v>84</v>
      </c>
      <c r="O182" s="39">
        <v>94</v>
      </c>
      <c r="P182" s="39">
        <v>92</v>
      </c>
      <c r="Q182" s="39" t="s">
        <v>20</v>
      </c>
      <c r="R182" s="39" t="s">
        <v>20</v>
      </c>
      <c r="S182" s="39">
        <v>32</v>
      </c>
      <c r="T182" s="39" t="s">
        <v>20</v>
      </c>
      <c r="U182" s="39" t="s">
        <v>20</v>
      </c>
      <c r="V182" s="39">
        <v>28</v>
      </c>
      <c r="W182" s="39">
        <v>28</v>
      </c>
      <c r="X182" s="39">
        <v>33</v>
      </c>
      <c r="Y182" s="39">
        <v>32</v>
      </c>
      <c r="Z182" s="39" t="s">
        <v>20</v>
      </c>
      <c r="AA182" s="39" t="s">
        <v>20</v>
      </c>
      <c r="AB182" s="39" t="s">
        <v>31</v>
      </c>
      <c r="AC182" s="39">
        <v>3</v>
      </c>
      <c r="AD182" s="39">
        <v>2</v>
      </c>
      <c r="AE182" s="39">
        <v>3</v>
      </c>
      <c r="AF182" s="39">
        <v>11</v>
      </c>
      <c r="AG182" s="39">
        <v>3</v>
      </c>
      <c r="AH182" s="39">
        <v>5</v>
      </c>
      <c r="AI182" s="39">
        <v>2</v>
      </c>
      <c r="AJ182" s="39" t="s">
        <v>31</v>
      </c>
      <c r="AK182" s="39">
        <v>1</v>
      </c>
    </row>
    <row r="183" spans="1:37" ht="11.25" customHeight="1" x14ac:dyDescent="0.25">
      <c r="A183" s="5" t="s">
        <v>479</v>
      </c>
      <c r="B183" s="100">
        <v>312</v>
      </c>
      <c r="C183" s="5" t="s">
        <v>200</v>
      </c>
      <c r="D183" s="80" t="s">
        <v>112</v>
      </c>
      <c r="E183" s="39">
        <v>845</v>
      </c>
      <c r="F183" s="39">
        <v>2215</v>
      </c>
      <c r="G183" s="39">
        <v>3065</v>
      </c>
      <c r="H183" s="39">
        <v>86</v>
      </c>
      <c r="I183" s="39">
        <v>96</v>
      </c>
      <c r="J183" s="39">
        <v>93</v>
      </c>
      <c r="K183" s="39">
        <v>5</v>
      </c>
      <c r="L183" s="39">
        <v>5</v>
      </c>
      <c r="M183" s="39">
        <v>5</v>
      </c>
      <c r="N183" s="39">
        <v>82</v>
      </c>
      <c r="O183" s="39">
        <v>93</v>
      </c>
      <c r="P183" s="39">
        <v>90</v>
      </c>
      <c r="Q183" s="39">
        <v>34</v>
      </c>
      <c r="R183" s="39">
        <v>24</v>
      </c>
      <c r="S183" s="39">
        <v>27</v>
      </c>
      <c r="T183" s="39">
        <v>46</v>
      </c>
      <c r="U183" s="39">
        <v>67</v>
      </c>
      <c r="V183" s="39">
        <v>61</v>
      </c>
      <c r="W183" s="39">
        <v>1</v>
      </c>
      <c r="X183" s="39">
        <v>2</v>
      </c>
      <c r="Y183" s="39">
        <v>1</v>
      </c>
      <c r="Z183" s="39">
        <v>1</v>
      </c>
      <c r="AA183" s="39">
        <v>1</v>
      </c>
      <c r="AB183" s="39">
        <v>1</v>
      </c>
      <c r="AC183" s="39">
        <v>4</v>
      </c>
      <c r="AD183" s="39">
        <v>3</v>
      </c>
      <c r="AE183" s="39">
        <v>3</v>
      </c>
      <c r="AF183" s="39">
        <v>10</v>
      </c>
      <c r="AG183" s="39">
        <v>3</v>
      </c>
      <c r="AH183" s="39">
        <v>5</v>
      </c>
      <c r="AI183" s="39">
        <v>4</v>
      </c>
      <c r="AJ183" s="39">
        <v>1</v>
      </c>
      <c r="AK183" s="39">
        <v>2</v>
      </c>
    </row>
    <row r="184" spans="1:37" ht="11.25" customHeight="1" x14ac:dyDescent="0.25">
      <c r="A184" s="5" t="s">
        <v>480</v>
      </c>
      <c r="B184" s="100">
        <v>313</v>
      </c>
      <c r="C184" s="5" t="s">
        <v>201</v>
      </c>
      <c r="D184" s="80" t="s">
        <v>112</v>
      </c>
      <c r="E184" s="39">
        <v>905</v>
      </c>
      <c r="F184" s="39">
        <v>1725</v>
      </c>
      <c r="G184" s="39">
        <v>2630</v>
      </c>
      <c r="H184" s="39">
        <v>91</v>
      </c>
      <c r="I184" s="39">
        <v>97</v>
      </c>
      <c r="J184" s="39">
        <v>95</v>
      </c>
      <c r="K184" s="39">
        <v>2</v>
      </c>
      <c r="L184" s="39">
        <v>3</v>
      </c>
      <c r="M184" s="39">
        <v>2</v>
      </c>
      <c r="N184" s="39">
        <v>89</v>
      </c>
      <c r="O184" s="39">
        <v>95</v>
      </c>
      <c r="P184" s="39">
        <v>93</v>
      </c>
      <c r="Q184" s="39">
        <v>31</v>
      </c>
      <c r="R184" s="39">
        <v>22</v>
      </c>
      <c r="S184" s="39">
        <v>25</v>
      </c>
      <c r="T184" s="39">
        <v>56</v>
      </c>
      <c r="U184" s="39">
        <v>69</v>
      </c>
      <c r="V184" s="39">
        <v>65</v>
      </c>
      <c r="W184" s="39">
        <v>2</v>
      </c>
      <c r="X184" s="39">
        <v>3</v>
      </c>
      <c r="Y184" s="39">
        <v>3</v>
      </c>
      <c r="Z184" s="39" t="s">
        <v>31</v>
      </c>
      <c r="AA184" s="39">
        <v>1</v>
      </c>
      <c r="AB184" s="39">
        <v>1</v>
      </c>
      <c r="AC184" s="39">
        <v>2</v>
      </c>
      <c r="AD184" s="39">
        <v>1</v>
      </c>
      <c r="AE184" s="39">
        <v>1</v>
      </c>
      <c r="AF184" s="39">
        <v>7</v>
      </c>
      <c r="AG184" s="39">
        <v>3</v>
      </c>
      <c r="AH184" s="39">
        <v>4</v>
      </c>
      <c r="AI184" s="39">
        <v>2</v>
      </c>
      <c r="AJ184" s="39">
        <v>1</v>
      </c>
      <c r="AK184" s="39">
        <v>1</v>
      </c>
    </row>
    <row r="185" spans="1:37" ht="11.25" customHeight="1" x14ac:dyDescent="0.25">
      <c r="A185" s="5" t="s">
        <v>481</v>
      </c>
      <c r="B185" s="100">
        <v>314</v>
      </c>
      <c r="C185" s="5" t="s">
        <v>208</v>
      </c>
      <c r="D185" s="80" t="s">
        <v>112</v>
      </c>
      <c r="E185" s="39">
        <v>270</v>
      </c>
      <c r="F185" s="39">
        <v>1285</v>
      </c>
      <c r="G185" s="39">
        <v>1550</v>
      </c>
      <c r="H185" s="39">
        <v>86</v>
      </c>
      <c r="I185" s="39">
        <v>97</v>
      </c>
      <c r="J185" s="39">
        <v>95</v>
      </c>
      <c r="K185" s="39">
        <v>4</v>
      </c>
      <c r="L185" s="39">
        <v>2</v>
      </c>
      <c r="M185" s="39">
        <v>3</v>
      </c>
      <c r="N185" s="39">
        <v>84</v>
      </c>
      <c r="O185" s="39">
        <v>95</v>
      </c>
      <c r="P185" s="39">
        <v>93</v>
      </c>
      <c r="Q185" s="39">
        <v>33</v>
      </c>
      <c r="R185" s="39">
        <v>16</v>
      </c>
      <c r="S185" s="39">
        <v>19</v>
      </c>
      <c r="T185" s="39">
        <v>45</v>
      </c>
      <c r="U185" s="39">
        <v>66</v>
      </c>
      <c r="V185" s="39">
        <v>63</v>
      </c>
      <c r="W185" s="39">
        <v>5</v>
      </c>
      <c r="X185" s="39">
        <v>11</v>
      </c>
      <c r="Y185" s="39">
        <v>10</v>
      </c>
      <c r="Z185" s="39">
        <v>1</v>
      </c>
      <c r="AA185" s="39">
        <v>1</v>
      </c>
      <c r="AB185" s="39">
        <v>1</v>
      </c>
      <c r="AC185" s="39">
        <v>2</v>
      </c>
      <c r="AD185" s="39">
        <v>2</v>
      </c>
      <c r="AE185" s="39">
        <v>2</v>
      </c>
      <c r="AF185" s="39">
        <v>11</v>
      </c>
      <c r="AG185" s="39">
        <v>2</v>
      </c>
      <c r="AH185" s="39">
        <v>3</v>
      </c>
      <c r="AI185" s="39">
        <v>3</v>
      </c>
      <c r="AJ185" s="39">
        <v>1</v>
      </c>
      <c r="AK185" s="39">
        <v>2</v>
      </c>
    </row>
    <row r="186" spans="1:37" ht="11.25" customHeight="1" x14ac:dyDescent="0.25">
      <c r="A186" s="5" t="s">
        <v>482</v>
      </c>
      <c r="B186" s="100">
        <v>315</v>
      </c>
      <c r="C186" s="5" t="s">
        <v>222</v>
      </c>
      <c r="D186" s="80" t="s">
        <v>112</v>
      </c>
      <c r="E186" s="39">
        <v>475</v>
      </c>
      <c r="F186" s="39">
        <v>1055</v>
      </c>
      <c r="G186" s="39">
        <v>1525</v>
      </c>
      <c r="H186" s="39">
        <v>89</v>
      </c>
      <c r="I186" s="39">
        <v>95</v>
      </c>
      <c r="J186" s="39">
        <v>93</v>
      </c>
      <c r="K186" s="39">
        <v>3</v>
      </c>
      <c r="L186" s="39">
        <v>1</v>
      </c>
      <c r="M186" s="39">
        <v>2</v>
      </c>
      <c r="N186" s="39">
        <v>86</v>
      </c>
      <c r="O186" s="39">
        <v>94</v>
      </c>
      <c r="P186" s="39">
        <v>91</v>
      </c>
      <c r="Q186" s="39">
        <v>37</v>
      </c>
      <c r="R186" s="39">
        <v>24</v>
      </c>
      <c r="S186" s="39">
        <v>28</v>
      </c>
      <c r="T186" s="39">
        <v>43</v>
      </c>
      <c r="U186" s="39">
        <v>62</v>
      </c>
      <c r="V186" s="39">
        <v>56</v>
      </c>
      <c r="W186" s="39">
        <v>6</v>
      </c>
      <c r="X186" s="39">
        <v>7</v>
      </c>
      <c r="Y186" s="39">
        <v>7</v>
      </c>
      <c r="Z186" s="39">
        <v>1</v>
      </c>
      <c r="AA186" s="39">
        <v>1</v>
      </c>
      <c r="AB186" s="39">
        <v>1</v>
      </c>
      <c r="AC186" s="39">
        <v>2</v>
      </c>
      <c r="AD186" s="39">
        <v>2</v>
      </c>
      <c r="AE186" s="39">
        <v>2</v>
      </c>
      <c r="AF186" s="39">
        <v>10</v>
      </c>
      <c r="AG186" s="39">
        <v>4</v>
      </c>
      <c r="AH186" s="39">
        <v>5</v>
      </c>
      <c r="AI186" s="39">
        <v>2</v>
      </c>
      <c r="AJ186" s="39">
        <v>1</v>
      </c>
      <c r="AK186" s="39">
        <v>1</v>
      </c>
    </row>
    <row r="187" spans="1:37" ht="11.25" customHeight="1" x14ac:dyDescent="0.25">
      <c r="A187" s="5" t="s">
        <v>483</v>
      </c>
      <c r="B187" s="100">
        <v>317</v>
      </c>
      <c r="C187" s="5" t="s">
        <v>244</v>
      </c>
      <c r="D187" s="80" t="s">
        <v>112</v>
      </c>
      <c r="E187" s="39">
        <v>890</v>
      </c>
      <c r="F187" s="39">
        <v>2380</v>
      </c>
      <c r="G187" s="39">
        <v>3265</v>
      </c>
      <c r="H187" s="39">
        <v>93</v>
      </c>
      <c r="I187" s="39">
        <v>97</v>
      </c>
      <c r="J187" s="39">
        <v>96</v>
      </c>
      <c r="K187" s="39">
        <v>2</v>
      </c>
      <c r="L187" s="39">
        <v>2</v>
      </c>
      <c r="M187" s="39">
        <v>2</v>
      </c>
      <c r="N187" s="39">
        <v>91</v>
      </c>
      <c r="O187" s="39">
        <v>97</v>
      </c>
      <c r="P187" s="39">
        <v>95</v>
      </c>
      <c r="Q187" s="39">
        <v>23</v>
      </c>
      <c r="R187" s="39">
        <v>15</v>
      </c>
      <c r="S187" s="39">
        <v>17</v>
      </c>
      <c r="T187" s="39">
        <v>61</v>
      </c>
      <c r="U187" s="39">
        <v>79</v>
      </c>
      <c r="V187" s="39">
        <v>74</v>
      </c>
      <c r="W187" s="39">
        <v>7</v>
      </c>
      <c r="X187" s="39">
        <v>2</v>
      </c>
      <c r="Y187" s="39">
        <v>3</v>
      </c>
      <c r="Z187" s="39" t="s">
        <v>31</v>
      </c>
      <c r="AA187" s="39">
        <v>1</v>
      </c>
      <c r="AB187" s="39">
        <v>1</v>
      </c>
      <c r="AC187" s="39">
        <v>1</v>
      </c>
      <c r="AD187" s="39">
        <v>1</v>
      </c>
      <c r="AE187" s="39">
        <v>1</v>
      </c>
      <c r="AF187" s="39">
        <v>6</v>
      </c>
      <c r="AG187" s="39">
        <v>2</v>
      </c>
      <c r="AH187" s="39">
        <v>3</v>
      </c>
      <c r="AI187" s="39">
        <v>2</v>
      </c>
      <c r="AJ187" s="39">
        <v>1</v>
      </c>
      <c r="AK187" s="39">
        <v>1</v>
      </c>
    </row>
    <row r="188" spans="1:37" ht="11.25" customHeight="1" x14ac:dyDescent="0.25">
      <c r="A188" s="5" t="s">
        <v>484</v>
      </c>
      <c r="B188" s="100">
        <v>318</v>
      </c>
      <c r="C188" s="5" t="s">
        <v>246</v>
      </c>
      <c r="D188" s="80" t="s">
        <v>112</v>
      </c>
      <c r="E188" s="39">
        <v>345</v>
      </c>
      <c r="F188" s="39">
        <v>1015</v>
      </c>
      <c r="G188" s="39">
        <v>1360</v>
      </c>
      <c r="H188" s="39">
        <v>84</v>
      </c>
      <c r="I188" s="39">
        <v>94</v>
      </c>
      <c r="J188" s="39">
        <v>91</v>
      </c>
      <c r="K188" s="39">
        <v>5</v>
      </c>
      <c r="L188" s="39">
        <v>3</v>
      </c>
      <c r="M188" s="39">
        <v>3</v>
      </c>
      <c r="N188" s="39">
        <v>79</v>
      </c>
      <c r="O188" s="39">
        <v>92</v>
      </c>
      <c r="P188" s="39">
        <v>88</v>
      </c>
      <c r="Q188" s="39">
        <v>37</v>
      </c>
      <c r="R188" s="39">
        <v>21</v>
      </c>
      <c r="S188" s="39">
        <v>25</v>
      </c>
      <c r="T188" s="39">
        <v>28</v>
      </c>
      <c r="U188" s="39">
        <v>41</v>
      </c>
      <c r="V188" s="39">
        <v>38</v>
      </c>
      <c r="W188" s="39" t="s">
        <v>20</v>
      </c>
      <c r="X188" s="39" t="s">
        <v>20</v>
      </c>
      <c r="Y188" s="39">
        <v>25</v>
      </c>
      <c r="Z188" s="39" t="s">
        <v>20</v>
      </c>
      <c r="AA188" s="39" t="s">
        <v>20</v>
      </c>
      <c r="AB188" s="39">
        <v>1</v>
      </c>
      <c r="AC188" s="39">
        <v>5</v>
      </c>
      <c r="AD188" s="39">
        <v>2</v>
      </c>
      <c r="AE188" s="39">
        <v>3</v>
      </c>
      <c r="AF188" s="39">
        <v>14</v>
      </c>
      <c r="AG188" s="39">
        <v>5</v>
      </c>
      <c r="AH188" s="39">
        <v>7</v>
      </c>
      <c r="AI188" s="39">
        <v>2</v>
      </c>
      <c r="AJ188" s="39">
        <v>1</v>
      </c>
      <c r="AK188" s="39">
        <v>2</v>
      </c>
    </row>
    <row r="189" spans="1:37" ht="11.25" customHeight="1" x14ac:dyDescent="0.25">
      <c r="A189" s="5" t="s">
        <v>485</v>
      </c>
      <c r="B189" s="100">
        <v>319</v>
      </c>
      <c r="C189" s="5" t="s">
        <v>271</v>
      </c>
      <c r="D189" s="80" t="s">
        <v>112</v>
      </c>
      <c r="E189" s="39">
        <v>460</v>
      </c>
      <c r="F189" s="39">
        <v>2215</v>
      </c>
      <c r="G189" s="39">
        <v>2680</v>
      </c>
      <c r="H189" s="39">
        <v>92</v>
      </c>
      <c r="I189" s="39">
        <v>98</v>
      </c>
      <c r="J189" s="39">
        <v>97</v>
      </c>
      <c r="K189" s="39">
        <v>6</v>
      </c>
      <c r="L189" s="39">
        <v>4</v>
      </c>
      <c r="M189" s="39">
        <v>5</v>
      </c>
      <c r="N189" s="39">
        <v>89</v>
      </c>
      <c r="O189" s="39">
        <v>96</v>
      </c>
      <c r="P189" s="39">
        <v>95</v>
      </c>
      <c r="Q189" s="39">
        <v>39</v>
      </c>
      <c r="R189" s="39">
        <v>18</v>
      </c>
      <c r="S189" s="39">
        <v>22</v>
      </c>
      <c r="T189" s="39">
        <v>48</v>
      </c>
      <c r="U189" s="39">
        <v>75</v>
      </c>
      <c r="V189" s="39">
        <v>71</v>
      </c>
      <c r="W189" s="39" t="s">
        <v>20</v>
      </c>
      <c r="X189" s="39" t="s">
        <v>20</v>
      </c>
      <c r="Y189" s="39">
        <v>2</v>
      </c>
      <c r="Z189" s="39" t="s">
        <v>20</v>
      </c>
      <c r="AA189" s="39" t="s">
        <v>20</v>
      </c>
      <c r="AB189" s="39">
        <v>1</v>
      </c>
      <c r="AC189" s="39">
        <v>3</v>
      </c>
      <c r="AD189" s="39">
        <v>1</v>
      </c>
      <c r="AE189" s="39">
        <v>2</v>
      </c>
      <c r="AF189" s="39">
        <v>7</v>
      </c>
      <c r="AG189" s="39">
        <v>2</v>
      </c>
      <c r="AH189" s="39">
        <v>3</v>
      </c>
      <c r="AI189" s="39">
        <v>1</v>
      </c>
      <c r="AJ189" s="39">
        <v>1</v>
      </c>
      <c r="AK189" s="39">
        <v>1</v>
      </c>
    </row>
    <row r="190" spans="1:37" ht="11.25" customHeight="1" x14ac:dyDescent="0.25">
      <c r="A190" s="5" t="s">
        <v>486</v>
      </c>
      <c r="B190" s="103">
        <v>320</v>
      </c>
      <c r="C190" s="5" t="s">
        <v>281</v>
      </c>
      <c r="D190" s="80" t="s">
        <v>112</v>
      </c>
      <c r="E190" s="39">
        <v>1005</v>
      </c>
      <c r="F190" s="39">
        <v>1445</v>
      </c>
      <c r="G190" s="39">
        <v>2450</v>
      </c>
      <c r="H190" s="39">
        <v>92</v>
      </c>
      <c r="I190" s="39">
        <v>96</v>
      </c>
      <c r="J190" s="39">
        <v>94</v>
      </c>
      <c r="K190" s="39">
        <v>2</v>
      </c>
      <c r="L190" s="39">
        <v>2</v>
      </c>
      <c r="M190" s="39">
        <v>2</v>
      </c>
      <c r="N190" s="39">
        <v>90</v>
      </c>
      <c r="O190" s="39">
        <v>95</v>
      </c>
      <c r="P190" s="39">
        <v>93</v>
      </c>
      <c r="Q190" s="39">
        <v>33</v>
      </c>
      <c r="R190" s="39">
        <v>30</v>
      </c>
      <c r="S190" s="39">
        <v>31</v>
      </c>
      <c r="T190" s="39">
        <v>20</v>
      </c>
      <c r="U190" s="39">
        <v>39</v>
      </c>
      <c r="V190" s="39">
        <v>31</v>
      </c>
      <c r="W190" s="39">
        <v>38</v>
      </c>
      <c r="X190" s="39">
        <v>26</v>
      </c>
      <c r="Y190" s="39">
        <v>31</v>
      </c>
      <c r="Z190" s="39" t="s">
        <v>31</v>
      </c>
      <c r="AA190" s="39" t="s">
        <v>31</v>
      </c>
      <c r="AB190" s="39" t="s">
        <v>31</v>
      </c>
      <c r="AC190" s="39">
        <v>1</v>
      </c>
      <c r="AD190" s="39">
        <v>1</v>
      </c>
      <c r="AE190" s="39">
        <v>1</v>
      </c>
      <c r="AF190" s="39">
        <v>6</v>
      </c>
      <c r="AG190" s="39">
        <v>3</v>
      </c>
      <c r="AH190" s="39">
        <v>4</v>
      </c>
      <c r="AI190" s="39">
        <v>2</v>
      </c>
      <c r="AJ190" s="39">
        <v>1</v>
      </c>
      <c r="AK190" s="39">
        <v>2</v>
      </c>
    </row>
    <row r="191" spans="1:37" ht="11.25" customHeight="1" x14ac:dyDescent="0.25">
      <c r="A191" s="82"/>
      <c r="B191" s="111"/>
      <c r="C191" s="82"/>
      <c r="D191" s="82"/>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row>
    <row r="192" spans="1:37" s="105" customFormat="1" ht="11.25" customHeight="1" x14ac:dyDescent="0.25">
      <c r="A192" s="104"/>
      <c r="B192" s="104"/>
      <c r="C192" s="25" t="s">
        <v>51</v>
      </c>
      <c r="D192" s="104"/>
      <c r="E192" s="104"/>
      <c r="F192" s="104"/>
      <c r="G192" s="104"/>
      <c r="H192" s="104"/>
      <c r="I192" s="104"/>
      <c r="J192" s="104"/>
      <c r="K192" s="104"/>
      <c r="L192" s="104"/>
      <c r="M192" s="104"/>
      <c r="N192" s="104"/>
      <c r="O192" s="27"/>
      <c r="AK192" s="27" t="s">
        <v>52</v>
      </c>
    </row>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formatCells="0" formatColumns="0" formatRows="0" insertColumns="0" insertRows="0" insertHyperlinks="0" deleteColumns="0" deleteRows="0" sort="0" autoFilter="0" pivotTables="0"/>
  <mergeCells count="14">
    <mergeCell ref="Z6:AB6"/>
    <mergeCell ref="AC6:AE6"/>
    <mergeCell ref="AF6:AH6"/>
    <mergeCell ref="AI6:AK6"/>
    <mergeCell ref="A1:AK1"/>
    <mergeCell ref="AF4:AK4"/>
    <mergeCell ref="Q5:AK5"/>
    <mergeCell ref="E6:G6"/>
    <mergeCell ref="H6:J6"/>
    <mergeCell ref="K6:M6"/>
    <mergeCell ref="N6:P6"/>
    <mergeCell ref="Q6:S6"/>
    <mergeCell ref="T6:V6"/>
    <mergeCell ref="W6:Y6"/>
  </mergeCells>
  <pageMargins left="0.7" right="0.7" top="0.75" bottom="0.75" header="0.3" footer="0.3"/>
  <pageSetup paperSize="9" scale="3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N196"/>
  <sheetViews>
    <sheetView workbookViewId="0">
      <pane xSplit="4" ySplit="7" topLeftCell="E8" activePane="bottomRight" state="frozen"/>
      <selection sqref="A1:XFD1048576"/>
      <selection pane="topRight" sqref="A1:XFD1048576"/>
      <selection pane="bottomLeft" sqref="A1:XFD1048576"/>
      <selection pane="bottomRight" activeCell="A2" sqref="A2"/>
    </sheetView>
  </sheetViews>
  <sheetFormatPr defaultRowHeight="15" x14ac:dyDescent="0.25"/>
  <cols>
    <col min="1" max="1" width="9.140625" style="117" customWidth="1"/>
    <col min="2" max="2" width="5.140625" style="117" bestFit="1" customWidth="1"/>
    <col min="3" max="3" width="28.42578125" style="117" customWidth="1"/>
    <col min="4" max="4" width="19.28515625" style="117" bestFit="1" customWidth="1"/>
    <col min="5" max="7" width="9.140625" style="118"/>
    <col min="8" max="16" width="9.140625" style="117" customWidth="1"/>
    <col min="17" max="16384" width="9.140625" style="117"/>
  </cols>
  <sheetData>
    <row r="1" spans="1:40" s="41" customFormat="1" ht="12.75" x14ac:dyDescent="0.2">
      <c r="A1" s="212" t="s">
        <v>296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row>
    <row r="2" spans="1:40" s="41" customFormat="1" ht="15" customHeight="1" x14ac:dyDescent="0.2">
      <c r="A2" s="3" t="s">
        <v>33</v>
      </c>
      <c r="B2" s="35"/>
      <c r="C2" s="35"/>
      <c r="D2" s="113"/>
      <c r="E2" s="35"/>
      <c r="F2" s="35"/>
      <c r="G2" s="35"/>
    </row>
    <row r="3" spans="1:40" s="41" customFormat="1" ht="15" customHeight="1" x14ac:dyDescent="0.2">
      <c r="A3" s="33" t="s">
        <v>497</v>
      </c>
      <c r="B3" s="35"/>
      <c r="C3" s="35"/>
      <c r="D3" s="113"/>
      <c r="E3" s="35"/>
      <c r="F3" s="35"/>
      <c r="G3" s="35"/>
    </row>
    <row r="4" spans="1:40" s="41" customFormat="1" ht="23.25" customHeight="1" x14ac:dyDescent="0.2">
      <c r="B4" s="35"/>
      <c r="C4" s="35"/>
      <c r="D4" s="113"/>
      <c r="E4" s="35"/>
      <c r="F4" s="35"/>
      <c r="G4" s="35"/>
      <c r="K4" s="114"/>
      <c r="L4" s="114"/>
      <c r="M4" s="114"/>
      <c r="N4" s="114"/>
      <c r="O4" s="114"/>
      <c r="P4" s="114"/>
      <c r="Q4" s="114"/>
      <c r="R4" s="114"/>
      <c r="S4" s="114"/>
      <c r="T4" s="114"/>
      <c r="U4" s="114"/>
      <c r="V4" s="114"/>
      <c r="W4" s="114"/>
      <c r="X4" s="114"/>
      <c r="Y4" s="114"/>
      <c r="Z4" s="114"/>
      <c r="AA4" s="114"/>
      <c r="AB4" s="114"/>
      <c r="AC4" s="114"/>
      <c r="AD4" s="114"/>
      <c r="AE4" s="114"/>
      <c r="AF4" s="221" t="s">
        <v>298</v>
      </c>
      <c r="AG4" s="221"/>
      <c r="AH4" s="221"/>
      <c r="AI4" s="221"/>
      <c r="AJ4" s="221"/>
      <c r="AK4" s="221"/>
    </row>
    <row r="5" spans="1:40" s="41" customFormat="1" ht="15" customHeight="1" thickBot="1" x14ac:dyDescent="0.25">
      <c r="B5" s="35"/>
      <c r="C5" s="35"/>
      <c r="D5" s="113"/>
      <c r="E5" s="35"/>
      <c r="F5" s="35"/>
      <c r="G5" s="35"/>
      <c r="K5" s="120"/>
      <c r="L5" s="120"/>
      <c r="M5" s="120"/>
      <c r="N5" s="121"/>
      <c r="O5" s="114"/>
      <c r="P5" s="114"/>
      <c r="Q5" s="226"/>
      <c r="R5" s="226"/>
      <c r="S5" s="226"/>
      <c r="T5" s="226"/>
      <c r="U5" s="226"/>
      <c r="V5" s="226"/>
      <c r="W5" s="226"/>
      <c r="X5" s="226"/>
      <c r="Y5" s="226"/>
      <c r="Z5" s="226"/>
      <c r="AA5" s="226"/>
      <c r="AB5" s="226"/>
      <c r="AC5" s="226"/>
      <c r="AD5" s="226"/>
      <c r="AE5" s="226"/>
      <c r="AF5" s="226"/>
      <c r="AG5" s="226"/>
      <c r="AH5" s="226"/>
      <c r="AI5" s="226"/>
      <c r="AJ5" s="226"/>
      <c r="AK5" s="226"/>
    </row>
    <row r="6" spans="1:40" s="41" customFormat="1" ht="39" customHeight="1" x14ac:dyDescent="0.2">
      <c r="A6" s="85" t="s">
        <v>299</v>
      </c>
      <c r="B6" s="107" t="s">
        <v>300</v>
      </c>
      <c r="C6" s="87" t="s">
        <v>301</v>
      </c>
      <c r="D6" s="88" t="s">
        <v>302</v>
      </c>
      <c r="E6" s="223" t="s">
        <v>303</v>
      </c>
      <c r="F6" s="222"/>
      <c r="G6" s="222"/>
      <c r="H6" s="229" t="s">
        <v>304</v>
      </c>
      <c r="I6" s="229"/>
      <c r="J6" s="229"/>
      <c r="K6" s="221" t="s">
        <v>305</v>
      </c>
      <c r="L6" s="221"/>
      <c r="M6" s="221"/>
      <c r="N6" s="221" t="s">
        <v>306</v>
      </c>
      <c r="O6" s="221"/>
      <c r="P6" s="221"/>
      <c r="Q6" s="227" t="s">
        <v>44</v>
      </c>
      <c r="R6" s="227"/>
      <c r="S6" s="227"/>
      <c r="T6" s="227" t="s">
        <v>307</v>
      </c>
      <c r="U6" s="227"/>
      <c r="V6" s="227"/>
      <c r="W6" s="227" t="s">
        <v>308</v>
      </c>
      <c r="X6" s="227"/>
      <c r="Y6" s="227"/>
      <c r="Z6" s="227" t="s">
        <v>309</v>
      </c>
      <c r="AA6" s="227"/>
      <c r="AB6" s="227"/>
      <c r="AC6" s="228" t="s">
        <v>310</v>
      </c>
      <c r="AD6" s="228"/>
      <c r="AE6" s="228"/>
      <c r="AF6" s="227" t="s">
        <v>311</v>
      </c>
      <c r="AG6" s="227"/>
      <c r="AH6" s="227"/>
      <c r="AI6" s="227" t="s">
        <v>488</v>
      </c>
      <c r="AJ6" s="227"/>
      <c r="AK6" s="227"/>
    </row>
    <row r="7" spans="1:40" s="41" customFormat="1" ht="22.5" x14ac:dyDescent="0.2">
      <c r="A7" s="86"/>
      <c r="B7" s="107"/>
      <c r="C7" s="87"/>
      <c r="D7" s="88"/>
      <c r="E7" s="123" t="s">
        <v>498</v>
      </c>
      <c r="F7" s="123" t="s">
        <v>99</v>
      </c>
      <c r="G7" s="23" t="s">
        <v>79</v>
      </c>
      <c r="H7" s="123" t="s">
        <v>498</v>
      </c>
      <c r="I7" s="123" t="s">
        <v>99</v>
      </c>
      <c r="J7" s="23" t="s">
        <v>79</v>
      </c>
      <c r="K7" s="123" t="s">
        <v>498</v>
      </c>
      <c r="L7" s="123" t="s">
        <v>99</v>
      </c>
      <c r="M7" s="23" t="s">
        <v>79</v>
      </c>
      <c r="N7" s="123" t="s">
        <v>498</v>
      </c>
      <c r="O7" s="123" t="s">
        <v>99</v>
      </c>
      <c r="P7" s="23" t="s">
        <v>79</v>
      </c>
      <c r="Q7" s="123" t="s">
        <v>498</v>
      </c>
      <c r="R7" s="123" t="s">
        <v>99</v>
      </c>
      <c r="S7" s="23" t="s">
        <v>79</v>
      </c>
      <c r="T7" s="123" t="s">
        <v>498</v>
      </c>
      <c r="U7" s="123" t="s">
        <v>99</v>
      </c>
      <c r="V7" s="23" t="s">
        <v>79</v>
      </c>
      <c r="W7" s="123" t="s">
        <v>498</v>
      </c>
      <c r="X7" s="123" t="s">
        <v>99</v>
      </c>
      <c r="Y7" s="23" t="s">
        <v>79</v>
      </c>
      <c r="Z7" s="123" t="s">
        <v>498</v>
      </c>
      <c r="AA7" s="123" t="s">
        <v>99</v>
      </c>
      <c r="AB7" s="23" t="s">
        <v>79</v>
      </c>
      <c r="AC7" s="123" t="s">
        <v>498</v>
      </c>
      <c r="AD7" s="123" t="s">
        <v>99</v>
      </c>
      <c r="AE7" s="23" t="s">
        <v>79</v>
      </c>
      <c r="AF7" s="123" t="s">
        <v>498</v>
      </c>
      <c r="AG7" s="123" t="s">
        <v>99</v>
      </c>
      <c r="AH7" s="23" t="s">
        <v>79</v>
      </c>
      <c r="AI7" s="123" t="s">
        <v>498</v>
      </c>
      <c r="AJ7" s="123" t="s">
        <v>99</v>
      </c>
      <c r="AK7" s="23" t="s">
        <v>79</v>
      </c>
      <c r="AL7" s="124"/>
      <c r="AM7" s="124"/>
      <c r="AN7" s="125"/>
    </row>
    <row r="8" spans="1:40" s="48" customFormat="1" ht="11.25" x14ac:dyDescent="0.2">
      <c r="A8" s="91" t="s">
        <v>313</v>
      </c>
      <c r="B8" s="86" t="s">
        <v>161</v>
      </c>
      <c r="C8" s="92" t="s">
        <v>489</v>
      </c>
      <c r="D8" s="93"/>
      <c r="E8" s="108">
        <v>6145</v>
      </c>
      <c r="F8" s="108">
        <v>4570</v>
      </c>
      <c r="G8" s="108">
        <v>10715</v>
      </c>
      <c r="H8" s="108">
        <v>84</v>
      </c>
      <c r="I8" s="108">
        <v>95</v>
      </c>
      <c r="J8" s="108">
        <v>89</v>
      </c>
      <c r="K8" s="108">
        <v>1</v>
      </c>
      <c r="L8" s="108">
        <v>1</v>
      </c>
      <c r="M8" s="108">
        <v>1</v>
      </c>
      <c r="N8" s="108">
        <v>82</v>
      </c>
      <c r="O8" s="108">
        <v>93</v>
      </c>
      <c r="P8" s="108">
        <v>87</v>
      </c>
      <c r="Q8" s="108">
        <v>34</v>
      </c>
      <c r="R8" s="108">
        <v>27</v>
      </c>
      <c r="S8" s="108">
        <v>31</v>
      </c>
      <c r="T8" s="108">
        <v>2</v>
      </c>
      <c r="U8" s="108">
        <v>2</v>
      </c>
      <c r="V8" s="108">
        <v>2</v>
      </c>
      <c r="W8" s="108">
        <v>1</v>
      </c>
      <c r="X8" s="108">
        <v>2</v>
      </c>
      <c r="Y8" s="108">
        <v>2</v>
      </c>
      <c r="Z8" s="108">
        <v>45</v>
      </c>
      <c r="AA8" s="108">
        <v>62</v>
      </c>
      <c r="AB8" s="108">
        <v>52</v>
      </c>
      <c r="AC8" s="108">
        <v>2</v>
      </c>
      <c r="AD8" s="108">
        <v>2</v>
      </c>
      <c r="AE8" s="108">
        <v>2</v>
      </c>
      <c r="AF8" s="108">
        <v>14</v>
      </c>
      <c r="AG8" s="108">
        <v>4</v>
      </c>
      <c r="AH8" s="108">
        <v>10</v>
      </c>
      <c r="AI8" s="108">
        <v>2</v>
      </c>
      <c r="AJ8" s="108">
        <v>1</v>
      </c>
      <c r="AK8" s="108">
        <v>1</v>
      </c>
    </row>
    <row r="9" spans="1:40" s="41" customFormat="1" ht="11.25" x14ac:dyDescent="0.2">
      <c r="A9" s="95"/>
      <c r="B9" s="18"/>
      <c r="C9" s="96"/>
      <c r="D9" s="80"/>
      <c r="E9" s="108" t="s">
        <v>487</v>
      </c>
      <c r="F9" s="108" t="s">
        <v>487</v>
      </c>
      <c r="G9" s="108" t="s">
        <v>487</v>
      </c>
      <c r="H9" s="39" t="s">
        <v>487</v>
      </c>
      <c r="I9" s="39" t="s">
        <v>487</v>
      </c>
      <c r="J9" s="39" t="s">
        <v>487</v>
      </c>
      <c r="K9" s="39" t="s">
        <v>487</v>
      </c>
      <c r="L9" s="39" t="s">
        <v>487</v>
      </c>
      <c r="M9" s="39" t="s">
        <v>487</v>
      </c>
      <c r="N9" s="39" t="s">
        <v>487</v>
      </c>
      <c r="O9" s="39" t="s">
        <v>487</v>
      </c>
      <c r="P9" s="39" t="s">
        <v>487</v>
      </c>
      <c r="Q9" s="39" t="s">
        <v>487</v>
      </c>
      <c r="R9" s="39" t="s">
        <v>487</v>
      </c>
      <c r="S9" s="39" t="s">
        <v>487</v>
      </c>
      <c r="T9" s="39" t="s">
        <v>487</v>
      </c>
      <c r="U9" s="39" t="s">
        <v>487</v>
      </c>
      <c r="V9" s="39" t="s">
        <v>487</v>
      </c>
      <c r="W9" s="39" t="s">
        <v>487</v>
      </c>
      <c r="X9" s="39" t="s">
        <v>487</v>
      </c>
      <c r="Y9" s="39" t="s">
        <v>487</v>
      </c>
      <c r="Z9" s="39" t="s">
        <v>487</v>
      </c>
      <c r="AA9" s="39" t="s">
        <v>487</v>
      </c>
      <c r="AB9" s="39" t="s">
        <v>487</v>
      </c>
      <c r="AC9" s="39" t="s">
        <v>487</v>
      </c>
      <c r="AD9" s="39" t="s">
        <v>487</v>
      </c>
      <c r="AE9" s="39" t="s">
        <v>487</v>
      </c>
      <c r="AF9" s="39" t="s">
        <v>487</v>
      </c>
      <c r="AG9" s="39" t="s">
        <v>487</v>
      </c>
      <c r="AH9" s="39" t="s">
        <v>487</v>
      </c>
      <c r="AI9" s="39" t="s">
        <v>487</v>
      </c>
      <c r="AJ9" s="39" t="s">
        <v>487</v>
      </c>
      <c r="AK9" s="39" t="s">
        <v>487</v>
      </c>
    </row>
    <row r="10" spans="1:40" s="48" customFormat="1" ht="11.25" x14ac:dyDescent="0.2">
      <c r="A10" s="98" t="s">
        <v>315</v>
      </c>
      <c r="B10" s="86" t="s">
        <v>316</v>
      </c>
      <c r="C10" s="99" t="s">
        <v>168</v>
      </c>
      <c r="D10" s="93"/>
      <c r="E10" s="108">
        <v>510</v>
      </c>
      <c r="F10" s="108">
        <v>250</v>
      </c>
      <c r="G10" s="108">
        <v>765</v>
      </c>
      <c r="H10" s="108">
        <v>80</v>
      </c>
      <c r="I10" s="108">
        <v>94</v>
      </c>
      <c r="J10" s="108">
        <v>85</v>
      </c>
      <c r="K10" s="108">
        <v>1</v>
      </c>
      <c r="L10" s="108">
        <v>3</v>
      </c>
      <c r="M10" s="108">
        <v>2</v>
      </c>
      <c r="N10" s="108">
        <v>76</v>
      </c>
      <c r="O10" s="108">
        <v>91</v>
      </c>
      <c r="P10" s="108">
        <v>81</v>
      </c>
      <c r="Q10" s="108">
        <v>36</v>
      </c>
      <c r="R10" s="108">
        <v>26</v>
      </c>
      <c r="S10" s="108">
        <v>33</v>
      </c>
      <c r="T10" s="108" t="s">
        <v>20</v>
      </c>
      <c r="U10" s="108" t="s">
        <v>20</v>
      </c>
      <c r="V10" s="108">
        <v>1</v>
      </c>
      <c r="W10" s="108" t="s">
        <v>20</v>
      </c>
      <c r="X10" s="108" t="s">
        <v>20</v>
      </c>
      <c r="Y10" s="108">
        <v>0</v>
      </c>
      <c r="Z10" s="108">
        <v>39</v>
      </c>
      <c r="AA10" s="108">
        <v>65</v>
      </c>
      <c r="AB10" s="108">
        <v>48</v>
      </c>
      <c r="AC10" s="108">
        <v>5</v>
      </c>
      <c r="AD10" s="108">
        <v>3</v>
      </c>
      <c r="AE10" s="108">
        <v>4</v>
      </c>
      <c r="AF10" s="108">
        <v>18</v>
      </c>
      <c r="AG10" s="108">
        <v>6</v>
      </c>
      <c r="AH10" s="108">
        <v>14</v>
      </c>
      <c r="AI10" s="108">
        <v>2</v>
      </c>
      <c r="AJ10" s="108">
        <v>0</v>
      </c>
      <c r="AK10" s="108">
        <v>1</v>
      </c>
    </row>
    <row r="11" spans="1:40" s="41" customFormat="1" ht="11.25" x14ac:dyDescent="0.2">
      <c r="A11" s="95"/>
      <c r="B11" s="100"/>
      <c r="C11" s="96"/>
      <c r="D11" s="80"/>
      <c r="E11" s="39" t="s">
        <v>487</v>
      </c>
      <c r="F11" s="39" t="s">
        <v>487</v>
      </c>
      <c r="G11" s="39" t="s">
        <v>487</v>
      </c>
      <c r="H11" s="39" t="s">
        <v>487</v>
      </c>
      <c r="I11" s="39" t="s">
        <v>487</v>
      </c>
      <c r="J11" s="39" t="s">
        <v>487</v>
      </c>
      <c r="K11" s="39" t="s">
        <v>487</v>
      </c>
      <c r="L11" s="39" t="s">
        <v>487</v>
      </c>
      <c r="M11" s="39" t="s">
        <v>487</v>
      </c>
      <c r="N11" s="39" t="s">
        <v>487</v>
      </c>
      <c r="O11" s="39" t="s">
        <v>487</v>
      </c>
      <c r="P11" s="39" t="s">
        <v>487</v>
      </c>
      <c r="Q11" s="39" t="s">
        <v>487</v>
      </c>
      <c r="R11" s="39" t="s">
        <v>487</v>
      </c>
      <c r="S11" s="39" t="s">
        <v>487</v>
      </c>
      <c r="T11" s="39" t="s">
        <v>487</v>
      </c>
      <c r="U11" s="39" t="s">
        <v>487</v>
      </c>
      <c r="V11" s="39" t="s">
        <v>487</v>
      </c>
      <c r="W11" s="39" t="s">
        <v>487</v>
      </c>
      <c r="X11" s="39" t="s">
        <v>487</v>
      </c>
      <c r="Y11" s="39" t="s">
        <v>487</v>
      </c>
      <c r="Z11" s="39" t="s">
        <v>487</v>
      </c>
      <c r="AA11" s="39" t="s">
        <v>487</v>
      </c>
      <c r="AB11" s="39" t="s">
        <v>487</v>
      </c>
      <c r="AC11" s="39" t="s">
        <v>487</v>
      </c>
      <c r="AD11" s="39" t="s">
        <v>487</v>
      </c>
      <c r="AE11" s="39" t="s">
        <v>487</v>
      </c>
      <c r="AF11" s="39" t="s">
        <v>487</v>
      </c>
      <c r="AG11" s="39" t="s">
        <v>487</v>
      </c>
      <c r="AH11" s="39" t="s">
        <v>487</v>
      </c>
      <c r="AI11" s="39" t="s">
        <v>487</v>
      </c>
      <c r="AJ11" s="39" t="s">
        <v>487</v>
      </c>
      <c r="AK11" s="39" t="s">
        <v>487</v>
      </c>
    </row>
    <row r="12" spans="1:40" s="41" customFormat="1" ht="11.25" x14ac:dyDescent="0.2">
      <c r="A12" s="5" t="s">
        <v>317</v>
      </c>
      <c r="B12" s="100">
        <v>841</v>
      </c>
      <c r="C12" s="5" t="s">
        <v>167</v>
      </c>
      <c r="D12" s="80" t="s">
        <v>168</v>
      </c>
      <c r="E12" s="39">
        <v>20</v>
      </c>
      <c r="F12" s="39">
        <v>15</v>
      </c>
      <c r="G12" s="39">
        <v>30</v>
      </c>
      <c r="H12" s="39">
        <v>94</v>
      </c>
      <c r="I12" s="39">
        <v>86</v>
      </c>
      <c r="J12" s="39">
        <v>91</v>
      </c>
      <c r="K12" s="39" t="s">
        <v>20</v>
      </c>
      <c r="L12" s="39" t="s">
        <v>20</v>
      </c>
      <c r="M12" s="39" t="s">
        <v>20</v>
      </c>
      <c r="N12" s="39" t="s">
        <v>20</v>
      </c>
      <c r="O12" s="39" t="s">
        <v>20</v>
      </c>
      <c r="P12" s="39" t="s">
        <v>20</v>
      </c>
      <c r="Q12" s="39" t="s">
        <v>20</v>
      </c>
      <c r="R12" s="39" t="s">
        <v>20</v>
      </c>
      <c r="S12" s="39">
        <v>47</v>
      </c>
      <c r="T12" s="39">
        <v>0</v>
      </c>
      <c r="U12" s="39">
        <v>0</v>
      </c>
      <c r="V12" s="39">
        <v>0</v>
      </c>
      <c r="W12" s="39">
        <v>0</v>
      </c>
      <c r="X12" s="39">
        <v>0</v>
      </c>
      <c r="Y12" s="39">
        <v>0</v>
      </c>
      <c r="Z12" s="39" t="s">
        <v>20</v>
      </c>
      <c r="AA12" s="39" t="s">
        <v>20</v>
      </c>
      <c r="AB12" s="39" t="s">
        <v>20</v>
      </c>
      <c r="AC12" s="39" t="s">
        <v>20</v>
      </c>
      <c r="AD12" s="39" t="s">
        <v>20</v>
      </c>
      <c r="AE12" s="39" t="s">
        <v>20</v>
      </c>
      <c r="AF12" s="39" t="s">
        <v>20</v>
      </c>
      <c r="AG12" s="39" t="s">
        <v>20</v>
      </c>
      <c r="AH12" s="39">
        <v>9</v>
      </c>
      <c r="AI12" s="39" t="s">
        <v>20</v>
      </c>
      <c r="AJ12" s="39" t="s">
        <v>20</v>
      </c>
      <c r="AK12" s="39">
        <v>0</v>
      </c>
    </row>
    <row r="13" spans="1:40" s="41" customFormat="1" ht="11.25" x14ac:dyDescent="0.2">
      <c r="A13" s="101" t="s">
        <v>318</v>
      </c>
      <c r="B13" s="100">
        <v>840</v>
      </c>
      <c r="C13" s="5" t="s">
        <v>181</v>
      </c>
      <c r="D13" s="80" t="s">
        <v>168</v>
      </c>
      <c r="E13" s="39">
        <v>125</v>
      </c>
      <c r="F13" s="39">
        <v>40</v>
      </c>
      <c r="G13" s="39">
        <v>170</v>
      </c>
      <c r="H13" s="39">
        <v>85</v>
      </c>
      <c r="I13" s="39">
        <v>98</v>
      </c>
      <c r="J13" s="39">
        <v>88</v>
      </c>
      <c r="K13" s="39" t="s">
        <v>20</v>
      </c>
      <c r="L13" s="39" t="s">
        <v>20</v>
      </c>
      <c r="M13" s="39">
        <v>2</v>
      </c>
      <c r="N13" s="39" t="s">
        <v>20</v>
      </c>
      <c r="O13" s="39" t="s">
        <v>20</v>
      </c>
      <c r="P13" s="39">
        <v>85</v>
      </c>
      <c r="Q13" s="39">
        <v>61</v>
      </c>
      <c r="R13" s="39">
        <v>60</v>
      </c>
      <c r="S13" s="39">
        <v>60</v>
      </c>
      <c r="T13" s="39">
        <v>0</v>
      </c>
      <c r="U13" s="39">
        <v>0</v>
      </c>
      <c r="V13" s="39">
        <v>0</v>
      </c>
      <c r="W13" s="39">
        <v>0</v>
      </c>
      <c r="X13" s="39">
        <v>0</v>
      </c>
      <c r="Y13" s="39">
        <v>0</v>
      </c>
      <c r="Z13" s="39" t="s">
        <v>20</v>
      </c>
      <c r="AA13" s="39" t="s">
        <v>20</v>
      </c>
      <c r="AB13" s="39">
        <v>25</v>
      </c>
      <c r="AC13" s="39" t="s">
        <v>20</v>
      </c>
      <c r="AD13" s="39" t="s">
        <v>20</v>
      </c>
      <c r="AE13" s="39">
        <v>3</v>
      </c>
      <c r="AF13" s="39" t="s">
        <v>20</v>
      </c>
      <c r="AG13" s="39" t="s">
        <v>20</v>
      </c>
      <c r="AH13" s="39">
        <v>10</v>
      </c>
      <c r="AI13" s="39" t="s">
        <v>20</v>
      </c>
      <c r="AJ13" s="39" t="s">
        <v>20</v>
      </c>
      <c r="AK13" s="39">
        <v>2</v>
      </c>
    </row>
    <row r="14" spans="1:40" s="41" customFormat="1" ht="11.25" x14ac:dyDescent="0.2">
      <c r="A14" s="5" t="s">
        <v>319</v>
      </c>
      <c r="B14" s="100">
        <v>390</v>
      </c>
      <c r="C14" s="5" t="s">
        <v>187</v>
      </c>
      <c r="D14" s="80" t="s">
        <v>168</v>
      </c>
      <c r="E14" s="39">
        <v>35</v>
      </c>
      <c r="F14" s="39">
        <v>15</v>
      </c>
      <c r="G14" s="39">
        <v>50</v>
      </c>
      <c r="H14" s="39">
        <v>79</v>
      </c>
      <c r="I14" s="39">
        <v>100</v>
      </c>
      <c r="J14" s="39">
        <v>86</v>
      </c>
      <c r="K14" s="39" t="s">
        <v>20</v>
      </c>
      <c r="L14" s="39" t="s">
        <v>20</v>
      </c>
      <c r="M14" s="39" t="s">
        <v>20</v>
      </c>
      <c r="N14" s="39" t="s">
        <v>20</v>
      </c>
      <c r="O14" s="39" t="s">
        <v>20</v>
      </c>
      <c r="P14" s="39" t="s">
        <v>20</v>
      </c>
      <c r="Q14" s="39" t="s">
        <v>20</v>
      </c>
      <c r="R14" s="39" t="s">
        <v>20</v>
      </c>
      <c r="S14" s="39" t="s">
        <v>20</v>
      </c>
      <c r="T14" s="39">
        <v>0</v>
      </c>
      <c r="U14" s="39">
        <v>0</v>
      </c>
      <c r="V14" s="39">
        <v>0</v>
      </c>
      <c r="W14" s="39">
        <v>0</v>
      </c>
      <c r="X14" s="39">
        <v>0</v>
      </c>
      <c r="Y14" s="39">
        <v>0</v>
      </c>
      <c r="Z14" s="39">
        <v>53</v>
      </c>
      <c r="AA14" s="39">
        <v>67</v>
      </c>
      <c r="AB14" s="39">
        <v>57</v>
      </c>
      <c r="AC14" s="39" t="s">
        <v>20</v>
      </c>
      <c r="AD14" s="39" t="s">
        <v>20</v>
      </c>
      <c r="AE14" s="39" t="s">
        <v>20</v>
      </c>
      <c r="AF14" s="39">
        <v>21</v>
      </c>
      <c r="AG14" s="39">
        <v>0</v>
      </c>
      <c r="AH14" s="39">
        <v>14</v>
      </c>
      <c r="AI14" s="39">
        <v>0</v>
      </c>
      <c r="AJ14" s="39">
        <v>0</v>
      </c>
      <c r="AK14" s="39">
        <v>0</v>
      </c>
    </row>
    <row r="15" spans="1:40" s="41" customFormat="1" ht="11.25" x14ac:dyDescent="0.2">
      <c r="A15" s="5" t="s">
        <v>320</v>
      </c>
      <c r="B15" s="100">
        <v>805</v>
      </c>
      <c r="C15" s="5" t="s">
        <v>196</v>
      </c>
      <c r="D15" s="80" t="s">
        <v>168</v>
      </c>
      <c r="E15" s="39">
        <v>20</v>
      </c>
      <c r="F15" s="39">
        <v>5</v>
      </c>
      <c r="G15" s="39">
        <v>30</v>
      </c>
      <c r="H15" s="39" t="s">
        <v>20</v>
      </c>
      <c r="I15" s="39" t="s">
        <v>20</v>
      </c>
      <c r="J15" s="39">
        <v>79</v>
      </c>
      <c r="K15" s="39" t="s">
        <v>20</v>
      </c>
      <c r="L15" s="39" t="s">
        <v>20</v>
      </c>
      <c r="M15" s="39">
        <v>0</v>
      </c>
      <c r="N15" s="39" t="s">
        <v>20</v>
      </c>
      <c r="O15" s="39" t="s">
        <v>20</v>
      </c>
      <c r="P15" s="39" t="s">
        <v>20</v>
      </c>
      <c r="Q15" s="39" t="s">
        <v>20</v>
      </c>
      <c r="R15" s="39" t="s">
        <v>20</v>
      </c>
      <c r="S15" s="39" t="s">
        <v>20</v>
      </c>
      <c r="T15" s="39" t="s">
        <v>20</v>
      </c>
      <c r="U15" s="39" t="s">
        <v>20</v>
      </c>
      <c r="V15" s="39">
        <v>0</v>
      </c>
      <c r="W15" s="39" t="s">
        <v>20</v>
      </c>
      <c r="X15" s="39" t="s">
        <v>20</v>
      </c>
      <c r="Y15" s="39">
        <v>0</v>
      </c>
      <c r="Z15" s="39" t="s">
        <v>20</v>
      </c>
      <c r="AA15" s="39" t="s">
        <v>20</v>
      </c>
      <c r="AB15" s="39">
        <v>57</v>
      </c>
      <c r="AC15" s="39" t="s">
        <v>20</v>
      </c>
      <c r="AD15" s="39" t="s">
        <v>20</v>
      </c>
      <c r="AE15" s="39" t="s">
        <v>20</v>
      </c>
      <c r="AF15" s="39" t="s">
        <v>20</v>
      </c>
      <c r="AG15" s="39" t="s">
        <v>20</v>
      </c>
      <c r="AH15" s="39">
        <v>21</v>
      </c>
      <c r="AI15" s="39" t="s">
        <v>20</v>
      </c>
      <c r="AJ15" s="39" t="s">
        <v>20</v>
      </c>
      <c r="AK15" s="39">
        <v>0</v>
      </c>
    </row>
    <row r="16" spans="1:40" s="41" customFormat="1" ht="11.25" x14ac:dyDescent="0.2">
      <c r="A16" s="5" t="s">
        <v>321</v>
      </c>
      <c r="B16" s="100">
        <v>806</v>
      </c>
      <c r="C16" s="5" t="s">
        <v>223</v>
      </c>
      <c r="D16" s="80" t="s">
        <v>168</v>
      </c>
      <c r="E16" s="39">
        <v>35</v>
      </c>
      <c r="F16" s="39">
        <v>15</v>
      </c>
      <c r="G16" s="39">
        <v>45</v>
      </c>
      <c r="H16" s="39">
        <v>79</v>
      </c>
      <c r="I16" s="39">
        <v>100</v>
      </c>
      <c r="J16" s="39">
        <v>85</v>
      </c>
      <c r="K16" s="39" t="s">
        <v>20</v>
      </c>
      <c r="L16" s="39" t="s">
        <v>20</v>
      </c>
      <c r="M16" s="39" t="s">
        <v>20</v>
      </c>
      <c r="N16" s="39" t="s">
        <v>20</v>
      </c>
      <c r="O16" s="39" t="s">
        <v>20</v>
      </c>
      <c r="P16" s="39" t="s">
        <v>20</v>
      </c>
      <c r="Q16" s="39" t="s">
        <v>20</v>
      </c>
      <c r="R16" s="39" t="s">
        <v>20</v>
      </c>
      <c r="S16" s="39" t="s">
        <v>20</v>
      </c>
      <c r="T16" s="39" t="s">
        <v>20</v>
      </c>
      <c r="U16" s="39" t="s">
        <v>20</v>
      </c>
      <c r="V16" s="39">
        <v>0</v>
      </c>
      <c r="W16" s="39">
        <v>0</v>
      </c>
      <c r="X16" s="39">
        <v>0</v>
      </c>
      <c r="Y16" s="39">
        <v>0</v>
      </c>
      <c r="Z16" s="39">
        <v>48</v>
      </c>
      <c r="AA16" s="39">
        <v>79</v>
      </c>
      <c r="AB16" s="39">
        <v>57</v>
      </c>
      <c r="AC16" s="39" t="s">
        <v>20</v>
      </c>
      <c r="AD16" s="39" t="s">
        <v>20</v>
      </c>
      <c r="AE16" s="39" t="s">
        <v>20</v>
      </c>
      <c r="AF16" s="39">
        <v>21</v>
      </c>
      <c r="AG16" s="39">
        <v>0</v>
      </c>
      <c r="AH16" s="39">
        <v>15</v>
      </c>
      <c r="AI16" s="39">
        <v>0</v>
      </c>
      <c r="AJ16" s="39">
        <v>0</v>
      </c>
      <c r="AK16" s="39">
        <v>0</v>
      </c>
    </row>
    <row r="17" spans="1:37" s="41" customFormat="1" ht="11.25" x14ac:dyDescent="0.2">
      <c r="A17" s="5" t="s">
        <v>322</v>
      </c>
      <c r="B17" s="100">
        <v>391</v>
      </c>
      <c r="C17" s="5" t="s">
        <v>225</v>
      </c>
      <c r="D17" s="80" t="s">
        <v>168</v>
      </c>
      <c r="E17" s="39">
        <v>45</v>
      </c>
      <c r="F17" s="39">
        <v>15</v>
      </c>
      <c r="G17" s="39">
        <v>60</v>
      </c>
      <c r="H17" s="39">
        <v>65</v>
      </c>
      <c r="I17" s="39">
        <v>92</v>
      </c>
      <c r="J17" s="39">
        <v>71</v>
      </c>
      <c r="K17" s="39">
        <v>0</v>
      </c>
      <c r="L17" s="39">
        <v>0</v>
      </c>
      <c r="M17" s="39">
        <v>0</v>
      </c>
      <c r="N17" s="39" t="s">
        <v>20</v>
      </c>
      <c r="O17" s="39" t="s">
        <v>20</v>
      </c>
      <c r="P17" s="39">
        <v>64</v>
      </c>
      <c r="Q17" s="39" t="s">
        <v>20</v>
      </c>
      <c r="R17" s="39" t="s">
        <v>20</v>
      </c>
      <c r="S17" s="39">
        <v>14</v>
      </c>
      <c r="T17" s="39" t="s">
        <v>20</v>
      </c>
      <c r="U17" s="39" t="s">
        <v>20</v>
      </c>
      <c r="V17" s="39">
        <v>0</v>
      </c>
      <c r="W17" s="39">
        <v>0</v>
      </c>
      <c r="X17" s="39">
        <v>0</v>
      </c>
      <c r="Y17" s="39">
        <v>0</v>
      </c>
      <c r="Z17" s="39">
        <v>43</v>
      </c>
      <c r="AA17" s="39">
        <v>77</v>
      </c>
      <c r="AB17" s="39">
        <v>51</v>
      </c>
      <c r="AC17" s="39" t="s">
        <v>20</v>
      </c>
      <c r="AD17" s="39" t="s">
        <v>20</v>
      </c>
      <c r="AE17" s="39">
        <v>7</v>
      </c>
      <c r="AF17" s="39" t="s">
        <v>20</v>
      </c>
      <c r="AG17" s="39" t="s">
        <v>20</v>
      </c>
      <c r="AH17" s="39" t="s">
        <v>20</v>
      </c>
      <c r="AI17" s="39" t="s">
        <v>20</v>
      </c>
      <c r="AJ17" s="39" t="s">
        <v>20</v>
      </c>
      <c r="AK17" s="39" t="s">
        <v>20</v>
      </c>
    </row>
    <row r="18" spans="1:37" s="41" customFormat="1" ht="11.25" x14ac:dyDescent="0.2">
      <c r="A18" s="5" t="s">
        <v>323</v>
      </c>
      <c r="B18" s="100">
        <v>392</v>
      </c>
      <c r="C18" s="5" t="s">
        <v>231</v>
      </c>
      <c r="D18" s="80" t="s">
        <v>168</v>
      </c>
      <c r="E18" s="39">
        <v>40</v>
      </c>
      <c r="F18" s="39">
        <v>35</v>
      </c>
      <c r="G18" s="39">
        <v>70</v>
      </c>
      <c r="H18" s="39">
        <v>90</v>
      </c>
      <c r="I18" s="39">
        <v>94</v>
      </c>
      <c r="J18" s="39">
        <v>92</v>
      </c>
      <c r="K18" s="39" t="s">
        <v>20</v>
      </c>
      <c r="L18" s="39" t="s">
        <v>20</v>
      </c>
      <c r="M18" s="39" t="s">
        <v>20</v>
      </c>
      <c r="N18" s="39" t="s">
        <v>20</v>
      </c>
      <c r="O18" s="39" t="s">
        <v>20</v>
      </c>
      <c r="P18" s="39">
        <v>85</v>
      </c>
      <c r="Q18" s="39" t="s">
        <v>20</v>
      </c>
      <c r="R18" s="39" t="s">
        <v>20</v>
      </c>
      <c r="S18" s="39">
        <v>31</v>
      </c>
      <c r="T18" s="39" t="s">
        <v>20</v>
      </c>
      <c r="U18" s="39" t="s">
        <v>20</v>
      </c>
      <c r="V18" s="39" t="s">
        <v>20</v>
      </c>
      <c r="W18" s="39" t="s">
        <v>20</v>
      </c>
      <c r="X18" s="39" t="s">
        <v>20</v>
      </c>
      <c r="Y18" s="39" t="s">
        <v>20</v>
      </c>
      <c r="Z18" s="39">
        <v>44</v>
      </c>
      <c r="AA18" s="39">
        <v>64</v>
      </c>
      <c r="AB18" s="39">
        <v>53</v>
      </c>
      <c r="AC18" s="39" t="s">
        <v>20</v>
      </c>
      <c r="AD18" s="39" t="s">
        <v>20</v>
      </c>
      <c r="AE18" s="39">
        <v>7</v>
      </c>
      <c r="AF18" s="39" t="s">
        <v>20</v>
      </c>
      <c r="AG18" s="39" t="s">
        <v>20</v>
      </c>
      <c r="AH18" s="39">
        <v>8</v>
      </c>
      <c r="AI18" s="39" t="s">
        <v>20</v>
      </c>
      <c r="AJ18" s="39" t="s">
        <v>20</v>
      </c>
      <c r="AK18" s="39">
        <v>0</v>
      </c>
    </row>
    <row r="19" spans="1:37" s="41" customFormat="1" ht="11.25" x14ac:dyDescent="0.2">
      <c r="A19" s="5" t="s">
        <v>324</v>
      </c>
      <c r="B19" s="100">
        <v>929</v>
      </c>
      <c r="C19" s="5" t="s">
        <v>234</v>
      </c>
      <c r="D19" s="80" t="s">
        <v>168</v>
      </c>
      <c r="E19" s="39">
        <v>40</v>
      </c>
      <c r="F19" s="39">
        <v>30</v>
      </c>
      <c r="G19" s="39">
        <v>70</v>
      </c>
      <c r="H19" s="39">
        <v>87</v>
      </c>
      <c r="I19" s="39">
        <v>94</v>
      </c>
      <c r="J19" s="39">
        <v>90</v>
      </c>
      <c r="K19" s="39">
        <v>0</v>
      </c>
      <c r="L19" s="39">
        <v>0</v>
      </c>
      <c r="M19" s="39">
        <v>0</v>
      </c>
      <c r="N19" s="39" t="s">
        <v>20</v>
      </c>
      <c r="O19" s="39" t="s">
        <v>20</v>
      </c>
      <c r="P19" s="39" t="s">
        <v>20</v>
      </c>
      <c r="Q19" s="39" t="s">
        <v>20</v>
      </c>
      <c r="R19" s="39" t="s">
        <v>20</v>
      </c>
      <c r="S19" s="39">
        <v>13</v>
      </c>
      <c r="T19" s="39" t="s">
        <v>20</v>
      </c>
      <c r="U19" s="39" t="s">
        <v>20</v>
      </c>
      <c r="V19" s="39" t="s">
        <v>20</v>
      </c>
      <c r="W19" s="39" t="s">
        <v>20</v>
      </c>
      <c r="X19" s="39" t="s">
        <v>20</v>
      </c>
      <c r="Y19" s="39" t="s">
        <v>20</v>
      </c>
      <c r="Z19" s="39">
        <v>72</v>
      </c>
      <c r="AA19" s="39">
        <v>78</v>
      </c>
      <c r="AB19" s="39">
        <v>75</v>
      </c>
      <c r="AC19" s="39" t="s">
        <v>20</v>
      </c>
      <c r="AD19" s="39" t="s">
        <v>20</v>
      </c>
      <c r="AE19" s="39" t="s">
        <v>20</v>
      </c>
      <c r="AF19" s="39" t="s">
        <v>20</v>
      </c>
      <c r="AG19" s="39" t="s">
        <v>20</v>
      </c>
      <c r="AH19" s="39">
        <v>10</v>
      </c>
      <c r="AI19" s="39" t="s">
        <v>20</v>
      </c>
      <c r="AJ19" s="39" t="s">
        <v>20</v>
      </c>
      <c r="AK19" s="39">
        <v>0</v>
      </c>
    </row>
    <row r="20" spans="1:37" s="41" customFormat="1" ht="11.25" x14ac:dyDescent="0.2">
      <c r="A20" s="5" t="s">
        <v>325</v>
      </c>
      <c r="B20" s="100">
        <v>807</v>
      </c>
      <c r="C20" s="5" t="s">
        <v>245</v>
      </c>
      <c r="D20" s="80" t="s">
        <v>168</v>
      </c>
      <c r="E20" s="39">
        <v>15</v>
      </c>
      <c r="F20" s="39">
        <v>10</v>
      </c>
      <c r="G20" s="39">
        <v>25</v>
      </c>
      <c r="H20" s="39" t="s">
        <v>20</v>
      </c>
      <c r="I20" s="39" t="s">
        <v>20</v>
      </c>
      <c r="J20" s="39">
        <v>100</v>
      </c>
      <c r="K20" s="39" t="s">
        <v>20</v>
      </c>
      <c r="L20" s="39" t="s">
        <v>20</v>
      </c>
      <c r="M20" s="39">
        <v>0</v>
      </c>
      <c r="N20" s="39" t="s">
        <v>20</v>
      </c>
      <c r="O20" s="39" t="s">
        <v>20</v>
      </c>
      <c r="P20" s="39">
        <v>100</v>
      </c>
      <c r="Q20" s="39" t="s">
        <v>20</v>
      </c>
      <c r="R20" s="39" t="s">
        <v>20</v>
      </c>
      <c r="S20" s="39" t="s">
        <v>20</v>
      </c>
      <c r="T20" s="39" t="s">
        <v>20</v>
      </c>
      <c r="U20" s="39" t="s">
        <v>20</v>
      </c>
      <c r="V20" s="39" t="s">
        <v>20</v>
      </c>
      <c r="W20" s="39" t="s">
        <v>20</v>
      </c>
      <c r="X20" s="39" t="s">
        <v>20</v>
      </c>
      <c r="Y20" s="39">
        <v>0</v>
      </c>
      <c r="Z20" s="39" t="s">
        <v>20</v>
      </c>
      <c r="AA20" s="39" t="s">
        <v>20</v>
      </c>
      <c r="AB20" s="39">
        <v>91</v>
      </c>
      <c r="AC20" s="39" t="s">
        <v>20</v>
      </c>
      <c r="AD20" s="39" t="s">
        <v>20</v>
      </c>
      <c r="AE20" s="39">
        <v>0</v>
      </c>
      <c r="AF20" s="39" t="s">
        <v>20</v>
      </c>
      <c r="AG20" s="39" t="s">
        <v>20</v>
      </c>
      <c r="AH20" s="39">
        <v>0</v>
      </c>
      <c r="AI20" s="39" t="s">
        <v>20</v>
      </c>
      <c r="AJ20" s="39" t="s">
        <v>20</v>
      </c>
      <c r="AK20" s="39">
        <v>0</v>
      </c>
    </row>
    <row r="21" spans="1:37" s="41" customFormat="1" ht="11.25" x14ac:dyDescent="0.2">
      <c r="A21" s="5" t="s">
        <v>326</v>
      </c>
      <c r="B21" s="100">
        <v>393</v>
      </c>
      <c r="C21" s="5" t="s">
        <v>259</v>
      </c>
      <c r="D21" s="80" t="s">
        <v>168</v>
      </c>
      <c r="E21" s="39">
        <v>55</v>
      </c>
      <c r="F21" s="39">
        <v>20</v>
      </c>
      <c r="G21" s="39">
        <v>75</v>
      </c>
      <c r="H21" s="39">
        <v>76</v>
      </c>
      <c r="I21" s="39">
        <v>95</v>
      </c>
      <c r="J21" s="39">
        <v>82</v>
      </c>
      <c r="K21" s="39" t="s">
        <v>20</v>
      </c>
      <c r="L21" s="39" t="s">
        <v>20</v>
      </c>
      <c r="M21" s="39" t="s">
        <v>20</v>
      </c>
      <c r="N21" s="39">
        <v>69</v>
      </c>
      <c r="O21" s="39">
        <v>82</v>
      </c>
      <c r="P21" s="39">
        <v>73</v>
      </c>
      <c r="Q21" s="39">
        <v>55</v>
      </c>
      <c r="R21" s="39">
        <v>41</v>
      </c>
      <c r="S21" s="39">
        <v>51</v>
      </c>
      <c r="T21" s="39" t="s">
        <v>20</v>
      </c>
      <c r="U21" s="39" t="s">
        <v>20</v>
      </c>
      <c r="V21" s="39" t="s">
        <v>20</v>
      </c>
      <c r="W21" s="39" t="s">
        <v>20</v>
      </c>
      <c r="X21" s="39" t="s">
        <v>20</v>
      </c>
      <c r="Y21" s="39" t="s">
        <v>20</v>
      </c>
      <c r="Z21" s="39">
        <v>13</v>
      </c>
      <c r="AA21" s="39">
        <v>41</v>
      </c>
      <c r="AB21" s="39">
        <v>21</v>
      </c>
      <c r="AC21" s="39">
        <v>7</v>
      </c>
      <c r="AD21" s="39">
        <v>14</v>
      </c>
      <c r="AE21" s="39">
        <v>9</v>
      </c>
      <c r="AF21" s="39" t="s">
        <v>20</v>
      </c>
      <c r="AG21" s="39" t="s">
        <v>20</v>
      </c>
      <c r="AH21" s="39" t="s">
        <v>20</v>
      </c>
      <c r="AI21" s="39" t="s">
        <v>20</v>
      </c>
      <c r="AJ21" s="39" t="s">
        <v>20</v>
      </c>
      <c r="AK21" s="39" t="s">
        <v>20</v>
      </c>
    </row>
    <row r="22" spans="1:37" s="41" customFormat="1" ht="11.25" x14ac:dyDescent="0.2">
      <c r="A22" s="5" t="s">
        <v>327</v>
      </c>
      <c r="B22" s="100">
        <v>808</v>
      </c>
      <c r="C22" s="5" t="s">
        <v>266</v>
      </c>
      <c r="D22" s="80" t="s">
        <v>168</v>
      </c>
      <c r="E22" s="39">
        <v>40</v>
      </c>
      <c r="F22" s="39">
        <v>20</v>
      </c>
      <c r="G22" s="39">
        <v>60</v>
      </c>
      <c r="H22" s="39">
        <v>69</v>
      </c>
      <c r="I22" s="39">
        <v>95</v>
      </c>
      <c r="J22" s="39">
        <v>77</v>
      </c>
      <c r="K22" s="39" t="s">
        <v>20</v>
      </c>
      <c r="L22" s="39" t="s">
        <v>20</v>
      </c>
      <c r="M22" s="39" t="s">
        <v>20</v>
      </c>
      <c r="N22" s="39" t="s">
        <v>20</v>
      </c>
      <c r="O22" s="39" t="s">
        <v>20</v>
      </c>
      <c r="P22" s="39" t="s">
        <v>20</v>
      </c>
      <c r="Q22" s="39" t="s">
        <v>20</v>
      </c>
      <c r="R22" s="39" t="s">
        <v>20</v>
      </c>
      <c r="S22" s="39" t="s">
        <v>20</v>
      </c>
      <c r="T22" s="39" t="s">
        <v>20</v>
      </c>
      <c r="U22" s="39" t="s">
        <v>20</v>
      </c>
      <c r="V22" s="39">
        <v>0</v>
      </c>
      <c r="W22" s="39">
        <v>0</v>
      </c>
      <c r="X22" s="39">
        <v>0</v>
      </c>
      <c r="Y22" s="39">
        <v>0</v>
      </c>
      <c r="Z22" s="39">
        <v>36</v>
      </c>
      <c r="AA22" s="39">
        <v>79</v>
      </c>
      <c r="AB22" s="39">
        <v>49</v>
      </c>
      <c r="AC22" s="39" t="s">
        <v>20</v>
      </c>
      <c r="AD22" s="39" t="s">
        <v>20</v>
      </c>
      <c r="AE22" s="39" t="s">
        <v>20</v>
      </c>
      <c r="AF22" s="39" t="s">
        <v>20</v>
      </c>
      <c r="AG22" s="39" t="s">
        <v>20</v>
      </c>
      <c r="AH22" s="39" t="s">
        <v>20</v>
      </c>
      <c r="AI22" s="39" t="s">
        <v>20</v>
      </c>
      <c r="AJ22" s="39" t="s">
        <v>20</v>
      </c>
      <c r="AK22" s="39" t="s">
        <v>20</v>
      </c>
    </row>
    <row r="23" spans="1:37" s="41" customFormat="1" ht="11.25" x14ac:dyDescent="0.2">
      <c r="A23" s="5" t="s">
        <v>328</v>
      </c>
      <c r="B23" s="100">
        <v>394</v>
      </c>
      <c r="C23" s="5" t="s">
        <v>269</v>
      </c>
      <c r="D23" s="80" t="s">
        <v>168</v>
      </c>
      <c r="E23" s="39">
        <v>45</v>
      </c>
      <c r="F23" s="39">
        <v>30</v>
      </c>
      <c r="G23" s="39">
        <v>75</v>
      </c>
      <c r="H23" s="39">
        <v>77</v>
      </c>
      <c r="I23" s="39">
        <v>87</v>
      </c>
      <c r="J23" s="39">
        <v>81</v>
      </c>
      <c r="K23" s="39">
        <v>0</v>
      </c>
      <c r="L23" s="39">
        <v>0</v>
      </c>
      <c r="M23" s="39">
        <v>0</v>
      </c>
      <c r="N23" s="39" t="s">
        <v>20</v>
      </c>
      <c r="O23" s="39" t="s">
        <v>20</v>
      </c>
      <c r="P23" s="39">
        <v>76</v>
      </c>
      <c r="Q23" s="39" t="s">
        <v>20</v>
      </c>
      <c r="R23" s="39" t="s">
        <v>20</v>
      </c>
      <c r="S23" s="39">
        <v>12</v>
      </c>
      <c r="T23" s="39" t="s">
        <v>20</v>
      </c>
      <c r="U23" s="39" t="s">
        <v>20</v>
      </c>
      <c r="V23" s="39">
        <v>0</v>
      </c>
      <c r="W23" s="39">
        <v>0</v>
      </c>
      <c r="X23" s="39">
        <v>0</v>
      </c>
      <c r="Y23" s="39">
        <v>0</v>
      </c>
      <c r="Z23" s="39">
        <v>55</v>
      </c>
      <c r="AA23" s="39">
        <v>77</v>
      </c>
      <c r="AB23" s="39">
        <v>64</v>
      </c>
      <c r="AC23" s="39" t="s">
        <v>20</v>
      </c>
      <c r="AD23" s="39" t="s">
        <v>20</v>
      </c>
      <c r="AE23" s="39">
        <v>5</v>
      </c>
      <c r="AF23" s="39" t="s">
        <v>20</v>
      </c>
      <c r="AG23" s="39" t="s">
        <v>20</v>
      </c>
      <c r="AH23" s="39" t="s">
        <v>20</v>
      </c>
      <c r="AI23" s="39" t="s">
        <v>20</v>
      </c>
      <c r="AJ23" s="39" t="s">
        <v>20</v>
      </c>
      <c r="AK23" s="39" t="s">
        <v>20</v>
      </c>
    </row>
    <row r="24" spans="1:37" s="41" customFormat="1" ht="11.25" x14ac:dyDescent="0.2">
      <c r="A24" s="5"/>
      <c r="B24" s="100"/>
      <c r="C24" s="5"/>
      <c r="D24" s="80"/>
      <c r="E24" s="39" t="s">
        <v>487</v>
      </c>
      <c r="F24" s="39" t="s">
        <v>487</v>
      </c>
      <c r="G24" s="39" t="s">
        <v>487</v>
      </c>
      <c r="H24" s="39" t="s">
        <v>487</v>
      </c>
      <c r="I24" s="39" t="s">
        <v>487</v>
      </c>
      <c r="J24" s="39" t="s">
        <v>487</v>
      </c>
      <c r="K24" s="39" t="s">
        <v>487</v>
      </c>
      <c r="L24" s="39" t="s">
        <v>487</v>
      </c>
      <c r="M24" s="39" t="s">
        <v>487</v>
      </c>
      <c r="N24" s="39" t="s">
        <v>487</v>
      </c>
      <c r="O24" s="39" t="s">
        <v>487</v>
      </c>
      <c r="P24" s="39" t="s">
        <v>487</v>
      </c>
      <c r="Q24" s="39" t="s">
        <v>487</v>
      </c>
      <c r="R24" s="39" t="s">
        <v>487</v>
      </c>
      <c r="S24" s="39" t="s">
        <v>487</v>
      </c>
      <c r="T24" s="39" t="s">
        <v>487</v>
      </c>
      <c r="U24" s="39" t="s">
        <v>487</v>
      </c>
      <c r="V24" s="39" t="s">
        <v>487</v>
      </c>
      <c r="W24" s="39" t="s">
        <v>487</v>
      </c>
      <c r="X24" s="39" t="s">
        <v>487</v>
      </c>
      <c r="Y24" s="39" t="s">
        <v>487</v>
      </c>
      <c r="Z24" s="39" t="s">
        <v>487</v>
      </c>
      <c r="AA24" s="39" t="s">
        <v>487</v>
      </c>
      <c r="AB24" s="39" t="s">
        <v>487</v>
      </c>
      <c r="AC24" s="39" t="s">
        <v>487</v>
      </c>
      <c r="AD24" s="39" t="s">
        <v>487</v>
      </c>
      <c r="AE24" s="39" t="s">
        <v>487</v>
      </c>
      <c r="AF24" s="39" t="s">
        <v>487</v>
      </c>
      <c r="AG24" s="39" t="s">
        <v>487</v>
      </c>
      <c r="AH24" s="39" t="s">
        <v>487</v>
      </c>
      <c r="AI24" s="39" t="s">
        <v>487</v>
      </c>
      <c r="AJ24" s="39" t="s">
        <v>487</v>
      </c>
      <c r="AK24" s="39" t="s">
        <v>487</v>
      </c>
    </row>
    <row r="25" spans="1:37" s="48" customFormat="1" ht="11.25" x14ac:dyDescent="0.2">
      <c r="A25" s="98" t="s">
        <v>329</v>
      </c>
      <c r="B25" s="86" t="s">
        <v>330</v>
      </c>
      <c r="C25" s="99" t="s">
        <v>134</v>
      </c>
      <c r="D25" s="93"/>
      <c r="E25" s="108">
        <v>950</v>
      </c>
      <c r="F25" s="108">
        <v>585</v>
      </c>
      <c r="G25" s="108">
        <v>1535</v>
      </c>
      <c r="H25" s="108">
        <v>79</v>
      </c>
      <c r="I25" s="108">
        <v>95</v>
      </c>
      <c r="J25" s="108">
        <v>85</v>
      </c>
      <c r="K25" s="108">
        <v>1</v>
      </c>
      <c r="L25" s="108">
        <v>1</v>
      </c>
      <c r="M25" s="108">
        <v>1</v>
      </c>
      <c r="N25" s="108">
        <v>76</v>
      </c>
      <c r="O25" s="108">
        <v>92</v>
      </c>
      <c r="P25" s="108">
        <v>82</v>
      </c>
      <c r="Q25" s="108">
        <v>30</v>
      </c>
      <c r="R25" s="108">
        <v>22</v>
      </c>
      <c r="S25" s="108">
        <v>27</v>
      </c>
      <c r="T25" s="108">
        <v>1</v>
      </c>
      <c r="U25" s="108">
        <v>1</v>
      </c>
      <c r="V25" s="108">
        <v>1</v>
      </c>
      <c r="W25" s="108">
        <v>1</v>
      </c>
      <c r="X25" s="108">
        <v>4</v>
      </c>
      <c r="Y25" s="108">
        <v>2</v>
      </c>
      <c r="Z25" s="108">
        <v>43</v>
      </c>
      <c r="AA25" s="108">
        <v>66</v>
      </c>
      <c r="AB25" s="108">
        <v>52</v>
      </c>
      <c r="AC25" s="108">
        <v>3</v>
      </c>
      <c r="AD25" s="108">
        <v>2</v>
      </c>
      <c r="AE25" s="108">
        <v>3</v>
      </c>
      <c r="AF25" s="108">
        <v>20</v>
      </c>
      <c r="AG25" s="108">
        <v>4</v>
      </c>
      <c r="AH25" s="108">
        <v>14</v>
      </c>
      <c r="AI25" s="108">
        <v>1</v>
      </c>
      <c r="AJ25" s="108">
        <v>1</v>
      </c>
      <c r="AK25" s="108">
        <v>1</v>
      </c>
    </row>
    <row r="26" spans="1:37" s="41" customFormat="1" ht="11.25" x14ac:dyDescent="0.2">
      <c r="A26" s="95"/>
      <c r="B26" s="100"/>
      <c r="C26" s="96"/>
      <c r="D26" s="80"/>
      <c r="E26" s="39" t="s">
        <v>487</v>
      </c>
      <c r="F26" s="39" t="s">
        <v>487</v>
      </c>
      <c r="G26" s="39" t="s">
        <v>487</v>
      </c>
      <c r="H26" s="39" t="s">
        <v>487</v>
      </c>
      <c r="I26" s="39" t="s">
        <v>487</v>
      </c>
      <c r="J26" s="39" t="s">
        <v>487</v>
      </c>
      <c r="K26" s="39" t="s">
        <v>487</v>
      </c>
      <c r="L26" s="39" t="s">
        <v>487</v>
      </c>
      <c r="M26" s="39" t="s">
        <v>487</v>
      </c>
      <c r="N26" s="39" t="s">
        <v>487</v>
      </c>
      <c r="O26" s="39" t="s">
        <v>487</v>
      </c>
      <c r="P26" s="39" t="s">
        <v>487</v>
      </c>
      <c r="Q26" s="39" t="s">
        <v>487</v>
      </c>
      <c r="R26" s="39" t="s">
        <v>487</v>
      </c>
      <c r="S26" s="39" t="s">
        <v>487</v>
      </c>
      <c r="T26" s="39" t="s">
        <v>487</v>
      </c>
      <c r="U26" s="39" t="s">
        <v>487</v>
      </c>
      <c r="V26" s="39" t="s">
        <v>487</v>
      </c>
      <c r="W26" s="39" t="s">
        <v>487</v>
      </c>
      <c r="X26" s="39" t="s">
        <v>487</v>
      </c>
      <c r="Y26" s="39" t="s">
        <v>487</v>
      </c>
      <c r="Z26" s="39" t="s">
        <v>487</v>
      </c>
      <c r="AA26" s="39" t="s">
        <v>487</v>
      </c>
      <c r="AB26" s="39" t="s">
        <v>487</v>
      </c>
      <c r="AC26" s="39" t="s">
        <v>487</v>
      </c>
      <c r="AD26" s="39" t="s">
        <v>487</v>
      </c>
      <c r="AE26" s="39" t="s">
        <v>487</v>
      </c>
      <c r="AF26" s="39" t="s">
        <v>487</v>
      </c>
      <c r="AG26" s="39" t="s">
        <v>487</v>
      </c>
      <c r="AH26" s="39" t="s">
        <v>487</v>
      </c>
      <c r="AI26" s="39" t="s">
        <v>487</v>
      </c>
      <c r="AJ26" s="39" t="s">
        <v>487</v>
      </c>
      <c r="AK26" s="39" t="s">
        <v>487</v>
      </c>
    </row>
    <row r="27" spans="1:37" s="41" customFormat="1" ht="11.25" x14ac:dyDescent="0.2">
      <c r="A27" s="5" t="s">
        <v>331</v>
      </c>
      <c r="B27" s="100">
        <v>889</v>
      </c>
      <c r="C27" s="5" t="s">
        <v>133</v>
      </c>
      <c r="D27" s="80" t="s">
        <v>134</v>
      </c>
      <c r="E27" s="39">
        <v>15</v>
      </c>
      <c r="F27" s="39">
        <v>5</v>
      </c>
      <c r="G27" s="39">
        <v>20</v>
      </c>
      <c r="H27" s="39" t="s">
        <v>20</v>
      </c>
      <c r="I27" s="39" t="s">
        <v>20</v>
      </c>
      <c r="J27" s="39">
        <v>100</v>
      </c>
      <c r="K27" s="39" t="s">
        <v>20</v>
      </c>
      <c r="L27" s="39" t="s">
        <v>20</v>
      </c>
      <c r="M27" s="39">
        <v>0</v>
      </c>
      <c r="N27" s="39" t="s">
        <v>20</v>
      </c>
      <c r="O27" s="39" t="s">
        <v>20</v>
      </c>
      <c r="P27" s="39">
        <v>100</v>
      </c>
      <c r="Q27" s="39" t="s">
        <v>20</v>
      </c>
      <c r="R27" s="39" t="s">
        <v>20</v>
      </c>
      <c r="S27" s="39">
        <v>14</v>
      </c>
      <c r="T27" s="39" t="s">
        <v>20</v>
      </c>
      <c r="U27" s="39" t="s">
        <v>20</v>
      </c>
      <c r="V27" s="39" t="s">
        <v>20</v>
      </c>
      <c r="W27" s="39" t="s">
        <v>20</v>
      </c>
      <c r="X27" s="39" t="s">
        <v>20</v>
      </c>
      <c r="Y27" s="39" t="s">
        <v>20</v>
      </c>
      <c r="Z27" s="39" t="s">
        <v>20</v>
      </c>
      <c r="AA27" s="39" t="s">
        <v>20</v>
      </c>
      <c r="AB27" s="39">
        <v>67</v>
      </c>
      <c r="AC27" s="39" t="s">
        <v>20</v>
      </c>
      <c r="AD27" s="39" t="s">
        <v>20</v>
      </c>
      <c r="AE27" s="39">
        <v>0</v>
      </c>
      <c r="AF27" s="39" t="s">
        <v>20</v>
      </c>
      <c r="AG27" s="39" t="s">
        <v>20</v>
      </c>
      <c r="AH27" s="39">
        <v>0</v>
      </c>
      <c r="AI27" s="39" t="s">
        <v>20</v>
      </c>
      <c r="AJ27" s="39" t="s">
        <v>20</v>
      </c>
      <c r="AK27" s="39">
        <v>0</v>
      </c>
    </row>
    <row r="28" spans="1:37" s="41" customFormat="1" ht="11.25" x14ac:dyDescent="0.2">
      <c r="A28" s="5" t="s">
        <v>332</v>
      </c>
      <c r="B28" s="100">
        <v>890</v>
      </c>
      <c r="C28" s="5" t="s">
        <v>135</v>
      </c>
      <c r="D28" s="80" t="s">
        <v>134</v>
      </c>
      <c r="E28" s="39">
        <v>20</v>
      </c>
      <c r="F28" s="39">
        <v>10</v>
      </c>
      <c r="G28" s="39">
        <v>30</v>
      </c>
      <c r="H28" s="39" t="s">
        <v>20</v>
      </c>
      <c r="I28" s="39" t="s">
        <v>20</v>
      </c>
      <c r="J28" s="39">
        <v>93</v>
      </c>
      <c r="K28" s="39" t="s">
        <v>20</v>
      </c>
      <c r="L28" s="39" t="s">
        <v>20</v>
      </c>
      <c r="M28" s="39">
        <v>0</v>
      </c>
      <c r="N28" s="39" t="s">
        <v>20</v>
      </c>
      <c r="O28" s="39" t="s">
        <v>20</v>
      </c>
      <c r="P28" s="39" t="s">
        <v>20</v>
      </c>
      <c r="Q28" s="39" t="s">
        <v>20</v>
      </c>
      <c r="R28" s="39" t="s">
        <v>20</v>
      </c>
      <c r="S28" s="39">
        <v>46</v>
      </c>
      <c r="T28" s="39" t="s">
        <v>20</v>
      </c>
      <c r="U28" s="39" t="s">
        <v>20</v>
      </c>
      <c r="V28" s="39">
        <v>0</v>
      </c>
      <c r="W28" s="39" t="s">
        <v>20</v>
      </c>
      <c r="X28" s="39" t="s">
        <v>20</v>
      </c>
      <c r="Y28" s="39">
        <v>0</v>
      </c>
      <c r="Z28" s="39" t="s">
        <v>20</v>
      </c>
      <c r="AA28" s="39" t="s">
        <v>20</v>
      </c>
      <c r="AB28" s="39" t="s">
        <v>20</v>
      </c>
      <c r="AC28" s="39" t="s">
        <v>20</v>
      </c>
      <c r="AD28" s="39" t="s">
        <v>20</v>
      </c>
      <c r="AE28" s="39" t="s">
        <v>20</v>
      </c>
      <c r="AF28" s="39" t="s">
        <v>20</v>
      </c>
      <c r="AG28" s="39" t="s">
        <v>20</v>
      </c>
      <c r="AH28" s="39" t="s">
        <v>20</v>
      </c>
      <c r="AI28" s="39" t="s">
        <v>20</v>
      </c>
      <c r="AJ28" s="39" t="s">
        <v>20</v>
      </c>
      <c r="AK28" s="39" t="s">
        <v>20</v>
      </c>
    </row>
    <row r="29" spans="1:37" s="41" customFormat="1" ht="11.25" x14ac:dyDescent="0.2">
      <c r="A29" s="5" t="s">
        <v>333</v>
      </c>
      <c r="B29" s="100">
        <v>350</v>
      </c>
      <c r="C29" s="5" t="s">
        <v>137</v>
      </c>
      <c r="D29" s="80" t="s">
        <v>134</v>
      </c>
      <c r="E29" s="39">
        <v>35</v>
      </c>
      <c r="F29" s="39">
        <v>10</v>
      </c>
      <c r="G29" s="39">
        <v>50</v>
      </c>
      <c r="H29" s="39">
        <v>70</v>
      </c>
      <c r="I29" s="39">
        <v>100</v>
      </c>
      <c r="J29" s="39">
        <v>78</v>
      </c>
      <c r="K29" s="39">
        <v>0</v>
      </c>
      <c r="L29" s="39">
        <v>0</v>
      </c>
      <c r="M29" s="39">
        <v>0</v>
      </c>
      <c r="N29" s="39" t="s">
        <v>20</v>
      </c>
      <c r="O29" s="39" t="s">
        <v>20</v>
      </c>
      <c r="P29" s="39" t="s">
        <v>20</v>
      </c>
      <c r="Q29" s="39" t="s">
        <v>20</v>
      </c>
      <c r="R29" s="39" t="s">
        <v>20</v>
      </c>
      <c r="S29" s="39" t="s">
        <v>20</v>
      </c>
      <c r="T29" s="39" t="s">
        <v>20</v>
      </c>
      <c r="U29" s="39" t="s">
        <v>20</v>
      </c>
      <c r="V29" s="39" t="s">
        <v>20</v>
      </c>
      <c r="W29" s="39">
        <v>0</v>
      </c>
      <c r="X29" s="39">
        <v>0</v>
      </c>
      <c r="Y29" s="39">
        <v>0</v>
      </c>
      <c r="Z29" s="39">
        <v>62</v>
      </c>
      <c r="AA29" s="39">
        <v>92</v>
      </c>
      <c r="AB29" s="39">
        <v>69</v>
      </c>
      <c r="AC29" s="39" t="s">
        <v>20</v>
      </c>
      <c r="AD29" s="39" t="s">
        <v>20</v>
      </c>
      <c r="AE29" s="39" t="s">
        <v>20</v>
      </c>
      <c r="AF29" s="39" t="s">
        <v>20</v>
      </c>
      <c r="AG29" s="39" t="s">
        <v>20</v>
      </c>
      <c r="AH29" s="39" t="s">
        <v>20</v>
      </c>
      <c r="AI29" s="39" t="s">
        <v>20</v>
      </c>
      <c r="AJ29" s="39" t="s">
        <v>20</v>
      </c>
      <c r="AK29" s="39" t="s">
        <v>20</v>
      </c>
    </row>
    <row r="30" spans="1:37" s="41" customFormat="1" ht="11.25" x14ac:dyDescent="0.2">
      <c r="A30" s="5" t="s">
        <v>334</v>
      </c>
      <c r="B30" s="100">
        <v>351</v>
      </c>
      <c r="C30" s="5" t="s">
        <v>151</v>
      </c>
      <c r="D30" s="80" t="s">
        <v>134</v>
      </c>
      <c r="E30" s="39">
        <v>10</v>
      </c>
      <c r="F30" s="39">
        <v>15</v>
      </c>
      <c r="G30" s="39">
        <v>25</v>
      </c>
      <c r="H30" s="39" t="s">
        <v>20</v>
      </c>
      <c r="I30" s="39" t="s">
        <v>20</v>
      </c>
      <c r="J30" s="39">
        <v>92</v>
      </c>
      <c r="K30" s="39" t="s">
        <v>20</v>
      </c>
      <c r="L30" s="39" t="s">
        <v>20</v>
      </c>
      <c r="M30" s="39">
        <v>0</v>
      </c>
      <c r="N30" s="39" t="s">
        <v>20</v>
      </c>
      <c r="O30" s="39" t="s">
        <v>20</v>
      </c>
      <c r="P30" s="39" t="s">
        <v>20</v>
      </c>
      <c r="Q30" s="39" t="s">
        <v>20</v>
      </c>
      <c r="R30" s="39" t="s">
        <v>20</v>
      </c>
      <c r="S30" s="39" t="s">
        <v>20</v>
      </c>
      <c r="T30" s="39" t="s">
        <v>20</v>
      </c>
      <c r="U30" s="39" t="s">
        <v>20</v>
      </c>
      <c r="V30" s="39">
        <v>0</v>
      </c>
      <c r="W30" s="39" t="s">
        <v>20</v>
      </c>
      <c r="X30" s="39" t="s">
        <v>20</v>
      </c>
      <c r="Y30" s="39">
        <v>0</v>
      </c>
      <c r="Z30" s="39" t="s">
        <v>20</v>
      </c>
      <c r="AA30" s="39" t="s">
        <v>20</v>
      </c>
      <c r="AB30" s="39">
        <v>63</v>
      </c>
      <c r="AC30" s="39" t="s">
        <v>20</v>
      </c>
      <c r="AD30" s="39" t="s">
        <v>20</v>
      </c>
      <c r="AE30" s="39" t="s">
        <v>20</v>
      </c>
      <c r="AF30" s="39" t="s">
        <v>20</v>
      </c>
      <c r="AG30" s="39" t="s">
        <v>20</v>
      </c>
      <c r="AH30" s="39" t="s">
        <v>20</v>
      </c>
      <c r="AI30" s="39" t="s">
        <v>20</v>
      </c>
      <c r="AJ30" s="39" t="s">
        <v>20</v>
      </c>
      <c r="AK30" s="39" t="s">
        <v>20</v>
      </c>
    </row>
    <row r="31" spans="1:37" s="41" customFormat="1" ht="11.25" x14ac:dyDescent="0.2">
      <c r="A31" s="5" t="s">
        <v>335</v>
      </c>
      <c r="B31" s="100">
        <v>895</v>
      </c>
      <c r="C31" s="5" t="s">
        <v>158</v>
      </c>
      <c r="D31" s="80" t="s">
        <v>134</v>
      </c>
      <c r="E31" s="39">
        <v>15</v>
      </c>
      <c r="F31" s="39">
        <v>20</v>
      </c>
      <c r="G31" s="39">
        <v>35</v>
      </c>
      <c r="H31" s="39">
        <v>94</v>
      </c>
      <c r="I31" s="39">
        <v>84</v>
      </c>
      <c r="J31" s="39">
        <v>89</v>
      </c>
      <c r="K31" s="39" t="s">
        <v>20</v>
      </c>
      <c r="L31" s="39" t="s">
        <v>20</v>
      </c>
      <c r="M31" s="39" t="s">
        <v>20</v>
      </c>
      <c r="N31" s="39" t="s">
        <v>20</v>
      </c>
      <c r="O31" s="39" t="s">
        <v>20</v>
      </c>
      <c r="P31" s="39" t="s">
        <v>20</v>
      </c>
      <c r="Q31" s="39" t="s">
        <v>20</v>
      </c>
      <c r="R31" s="39" t="s">
        <v>20</v>
      </c>
      <c r="S31" s="39" t="s">
        <v>20</v>
      </c>
      <c r="T31" s="39">
        <v>0</v>
      </c>
      <c r="U31" s="39">
        <v>0</v>
      </c>
      <c r="V31" s="39">
        <v>0</v>
      </c>
      <c r="W31" s="39">
        <v>0</v>
      </c>
      <c r="X31" s="39">
        <v>0</v>
      </c>
      <c r="Y31" s="39">
        <v>0</v>
      </c>
      <c r="Z31" s="39">
        <v>47</v>
      </c>
      <c r="AA31" s="39">
        <v>58</v>
      </c>
      <c r="AB31" s="39">
        <v>53</v>
      </c>
      <c r="AC31" s="39" t="s">
        <v>20</v>
      </c>
      <c r="AD31" s="39" t="s">
        <v>20</v>
      </c>
      <c r="AE31" s="39" t="s">
        <v>20</v>
      </c>
      <c r="AF31" s="39" t="s">
        <v>20</v>
      </c>
      <c r="AG31" s="39" t="s">
        <v>20</v>
      </c>
      <c r="AH31" s="39">
        <v>11</v>
      </c>
      <c r="AI31" s="39" t="s">
        <v>20</v>
      </c>
      <c r="AJ31" s="39" t="s">
        <v>20</v>
      </c>
      <c r="AK31" s="39">
        <v>0</v>
      </c>
    </row>
    <row r="32" spans="1:37" s="41" customFormat="1" ht="11.25" x14ac:dyDescent="0.2">
      <c r="A32" s="5" t="s">
        <v>336</v>
      </c>
      <c r="B32" s="100">
        <v>896</v>
      </c>
      <c r="C32" s="5" t="s">
        <v>159</v>
      </c>
      <c r="D32" s="80" t="s">
        <v>134</v>
      </c>
      <c r="E32" s="39">
        <v>50</v>
      </c>
      <c r="F32" s="39">
        <v>35</v>
      </c>
      <c r="G32" s="39">
        <v>85</v>
      </c>
      <c r="H32" s="39">
        <v>86</v>
      </c>
      <c r="I32" s="39">
        <v>95</v>
      </c>
      <c r="J32" s="39">
        <v>90</v>
      </c>
      <c r="K32" s="39" t="s">
        <v>20</v>
      </c>
      <c r="L32" s="39" t="s">
        <v>20</v>
      </c>
      <c r="M32" s="39" t="s">
        <v>20</v>
      </c>
      <c r="N32" s="39" t="s">
        <v>20</v>
      </c>
      <c r="O32" s="39" t="s">
        <v>20</v>
      </c>
      <c r="P32" s="39">
        <v>86</v>
      </c>
      <c r="Q32" s="39">
        <v>52</v>
      </c>
      <c r="R32" s="39">
        <v>32</v>
      </c>
      <c r="S32" s="39">
        <v>44</v>
      </c>
      <c r="T32" s="39">
        <v>0</v>
      </c>
      <c r="U32" s="39">
        <v>0</v>
      </c>
      <c r="V32" s="39">
        <v>0</v>
      </c>
      <c r="W32" s="39">
        <v>0</v>
      </c>
      <c r="X32" s="39">
        <v>0</v>
      </c>
      <c r="Y32" s="39">
        <v>0</v>
      </c>
      <c r="Z32" s="39" t="s">
        <v>20</v>
      </c>
      <c r="AA32" s="39" t="s">
        <v>20</v>
      </c>
      <c r="AB32" s="39">
        <v>43</v>
      </c>
      <c r="AC32" s="39" t="s">
        <v>20</v>
      </c>
      <c r="AD32" s="39" t="s">
        <v>20</v>
      </c>
      <c r="AE32" s="39">
        <v>3</v>
      </c>
      <c r="AF32" s="39" t="s">
        <v>20</v>
      </c>
      <c r="AG32" s="39" t="s">
        <v>20</v>
      </c>
      <c r="AH32" s="39" t="s">
        <v>20</v>
      </c>
      <c r="AI32" s="39" t="s">
        <v>20</v>
      </c>
      <c r="AJ32" s="39" t="s">
        <v>20</v>
      </c>
      <c r="AK32" s="39" t="s">
        <v>20</v>
      </c>
    </row>
    <row r="33" spans="1:37" s="41" customFormat="1" ht="11.25" x14ac:dyDescent="0.2">
      <c r="A33" s="5" t="s">
        <v>337</v>
      </c>
      <c r="B33" s="100">
        <v>909</v>
      </c>
      <c r="C33" s="5" t="s">
        <v>165</v>
      </c>
      <c r="D33" s="80" t="s">
        <v>134</v>
      </c>
      <c r="E33" s="39">
        <v>20</v>
      </c>
      <c r="F33" s="39">
        <v>25</v>
      </c>
      <c r="G33" s="39">
        <v>45</v>
      </c>
      <c r="H33" s="39">
        <v>100</v>
      </c>
      <c r="I33" s="39">
        <v>100</v>
      </c>
      <c r="J33" s="39">
        <v>100</v>
      </c>
      <c r="K33" s="39">
        <v>0</v>
      </c>
      <c r="L33" s="39">
        <v>0</v>
      </c>
      <c r="M33" s="39">
        <v>0</v>
      </c>
      <c r="N33" s="39">
        <v>100</v>
      </c>
      <c r="O33" s="39">
        <v>100</v>
      </c>
      <c r="P33" s="39">
        <v>100</v>
      </c>
      <c r="Q33" s="39">
        <v>0</v>
      </c>
      <c r="R33" s="39">
        <v>0</v>
      </c>
      <c r="S33" s="39">
        <v>0</v>
      </c>
      <c r="T33" s="39">
        <v>0</v>
      </c>
      <c r="U33" s="39">
        <v>0</v>
      </c>
      <c r="V33" s="39">
        <v>0</v>
      </c>
      <c r="W33" s="39">
        <v>0</v>
      </c>
      <c r="X33" s="39">
        <v>0</v>
      </c>
      <c r="Y33" s="39">
        <v>0</v>
      </c>
      <c r="Z33" s="39">
        <v>100</v>
      </c>
      <c r="AA33" s="39">
        <v>100</v>
      </c>
      <c r="AB33" s="39">
        <v>100</v>
      </c>
      <c r="AC33" s="39">
        <v>0</v>
      </c>
      <c r="AD33" s="39">
        <v>0</v>
      </c>
      <c r="AE33" s="39">
        <v>0</v>
      </c>
      <c r="AF33" s="39">
        <v>0</v>
      </c>
      <c r="AG33" s="39">
        <v>0</v>
      </c>
      <c r="AH33" s="39">
        <v>0</v>
      </c>
      <c r="AI33" s="39">
        <v>0</v>
      </c>
      <c r="AJ33" s="39">
        <v>0</v>
      </c>
      <c r="AK33" s="39">
        <v>0</v>
      </c>
    </row>
    <row r="34" spans="1:37" s="41" customFormat="1" ht="11.25" x14ac:dyDescent="0.2">
      <c r="A34" s="5" t="s">
        <v>338</v>
      </c>
      <c r="B34" s="100">
        <v>876</v>
      </c>
      <c r="C34" s="5" t="s">
        <v>191</v>
      </c>
      <c r="D34" s="80" t="s">
        <v>134</v>
      </c>
      <c r="E34" s="39">
        <v>20</v>
      </c>
      <c r="F34" s="39">
        <v>10</v>
      </c>
      <c r="G34" s="39">
        <v>30</v>
      </c>
      <c r="H34" s="39">
        <v>95</v>
      </c>
      <c r="I34" s="39">
        <v>100</v>
      </c>
      <c r="J34" s="39">
        <v>97</v>
      </c>
      <c r="K34" s="39">
        <v>0</v>
      </c>
      <c r="L34" s="39">
        <v>0</v>
      </c>
      <c r="M34" s="39">
        <v>0</v>
      </c>
      <c r="N34" s="39" t="s">
        <v>20</v>
      </c>
      <c r="O34" s="39" t="s">
        <v>20</v>
      </c>
      <c r="P34" s="39" t="s">
        <v>20</v>
      </c>
      <c r="Q34" s="39" t="s">
        <v>20</v>
      </c>
      <c r="R34" s="39" t="s">
        <v>20</v>
      </c>
      <c r="S34" s="39">
        <v>37</v>
      </c>
      <c r="T34" s="39" t="s">
        <v>20</v>
      </c>
      <c r="U34" s="39" t="s">
        <v>20</v>
      </c>
      <c r="V34" s="39" t="s">
        <v>20</v>
      </c>
      <c r="W34" s="39" t="s">
        <v>20</v>
      </c>
      <c r="X34" s="39" t="s">
        <v>20</v>
      </c>
      <c r="Y34" s="39" t="s">
        <v>20</v>
      </c>
      <c r="Z34" s="39">
        <v>63</v>
      </c>
      <c r="AA34" s="39">
        <v>45</v>
      </c>
      <c r="AB34" s="39">
        <v>57</v>
      </c>
      <c r="AC34" s="39" t="s">
        <v>20</v>
      </c>
      <c r="AD34" s="39" t="s">
        <v>20</v>
      </c>
      <c r="AE34" s="39" t="s">
        <v>20</v>
      </c>
      <c r="AF34" s="39" t="s">
        <v>20</v>
      </c>
      <c r="AG34" s="39" t="s">
        <v>20</v>
      </c>
      <c r="AH34" s="39" t="s">
        <v>20</v>
      </c>
      <c r="AI34" s="39" t="s">
        <v>20</v>
      </c>
      <c r="AJ34" s="39" t="s">
        <v>20</v>
      </c>
      <c r="AK34" s="39" t="s">
        <v>20</v>
      </c>
    </row>
    <row r="35" spans="1:37" s="41" customFormat="1" ht="11.25" x14ac:dyDescent="0.2">
      <c r="A35" s="5" t="s">
        <v>339</v>
      </c>
      <c r="B35" s="100">
        <v>340</v>
      </c>
      <c r="C35" s="5" t="s">
        <v>210</v>
      </c>
      <c r="D35" s="80" t="s">
        <v>134</v>
      </c>
      <c r="E35" s="39">
        <v>30</v>
      </c>
      <c r="F35" s="39">
        <v>10</v>
      </c>
      <c r="G35" s="39">
        <v>40</v>
      </c>
      <c r="H35" s="39" t="s">
        <v>20</v>
      </c>
      <c r="I35" s="39" t="s">
        <v>20</v>
      </c>
      <c r="J35" s="39">
        <v>76</v>
      </c>
      <c r="K35" s="39" t="s">
        <v>20</v>
      </c>
      <c r="L35" s="39" t="s">
        <v>20</v>
      </c>
      <c r="M35" s="39">
        <v>0</v>
      </c>
      <c r="N35" s="39" t="s">
        <v>20</v>
      </c>
      <c r="O35" s="39" t="s">
        <v>20</v>
      </c>
      <c r="P35" s="39" t="s">
        <v>20</v>
      </c>
      <c r="Q35" s="39" t="s">
        <v>20</v>
      </c>
      <c r="R35" s="39" t="s">
        <v>20</v>
      </c>
      <c r="S35" s="39">
        <v>47</v>
      </c>
      <c r="T35" s="39" t="s">
        <v>20</v>
      </c>
      <c r="U35" s="39" t="s">
        <v>20</v>
      </c>
      <c r="V35" s="39" t="s">
        <v>20</v>
      </c>
      <c r="W35" s="39" t="s">
        <v>20</v>
      </c>
      <c r="X35" s="39" t="s">
        <v>20</v>
      </c>
      <c r="Y35" s="39" t="s">
        <v>20</v>
      </c>
      <c r="Z35" s="39" t="s">
        <v>20</v>
      </c>
      <c r="AA35" s="39" t="s">
        <v>20</v>
      </c>
      <c r="AB35" s="39">
        <v>24</v>
      </c>
      <c r="AC35" s="39" t="s">
        <v>20</v>
      </c>
      <c r="AD35" s="39" t="s">
        <v>20</v>
      </c>
      <c r="AE35" s="39" t="s">
        <v>20</v>
      </c>
      <c r="AF35" s="39" t="s">
        <v>20</v>
      </c>
      <c r="AG35" s="39" t="s">
        <v>20</v>
      </c>
      <c r="AH35" s="39" t="s">
        <v>20</v>
      </c>
      <c r="AI35" s="39" t="s">
        <v>20</v>
      </c>
      <c r="AJ35" s="39" t="s">
        <v>20</v>
      </c>
      <c r="AK35" s="39" t="s">
        <v>20</v>
      </c>
    </row>
    <row r="36" spans="1:37" s="41" customFormat="1" ht="11.25" x14ac:dyDescent="0.2">
      <c r="A36" s="5" t="s">
        <v>340</v>
      </c>
      <c r="B36" s="100">
        <v>888</v>
      </c>
      <c r="C36" s="5" t="s">
        <v>212</v>
      </c>
      <c r="D36" s="80" t="s">
        <v>134</v>
      </c>
      <c r="E36" s="39">
        <v>145</v>
      </c>
      <c r="F36" s="39">
        <v>110</v>
      </c>
      <c r="G36" s="39">
        <v>255</v>
      </c>
      <c r="H36" s="39">
        <v>79</v>
      </c>
      <c r="I36" s="39">
        <v>93</v>
      </c>
      <c r="J36" s="39">
        <v>85</v>
      </c>
      <c r="K36" s="39" t="s">
        <v>20</v>
      </c>
      <c r="L36" s="39" t="s">
        <v>20</v>
      </c>
      <c r="M36" s="39" t="s">
        <v>20</v>
      </c>
      <c r="N36" s="39" t="s">
        <v>20</v>
      </c>
      <c r="O36" s="39" t="s">
        <v>20</v>
      </c>
      <c r="P36" s="39">
        <v>83</v>
      </c>
      <c r="Q36" s="39">
        <v>34</v>
      </c>
      <c r="R36" s="39">
        <v>28</v>
      </c>
      <c r="S36" s="39">
        <v>31</v>
      </c>
      <c r="T36" s="39" t="s">
        <v>20</v>
      </c>
      <c r="U36" s="39" t="s">
        <v>20</v>
      </c>
      <c r="V36" s="39">
        <v>2</v>
      </c>
      <c r="W36" s="39" t="s">
        <v>20</v>
      </c>
      <c r="X36" s="39" t="s">
        <v>20</v>
      </c>
      <c r="Y36" s="39">
        <v>3</v>
      </c>
      <c r="Z36" s="39">
        <v>38</v>
      </c>
      <c r="AA36" s="39">
        <v>58</v>
      </c>
      <c r="AB36" s="39">
        <v>47</v>
      </c>
      <c r="AC36" s="39" t="s">
        <v>20</v>
      </c>
      <c r="AD36" s="39" t="s">
        <v>20</v>
      </c>
      <c r="AE36" s="39">
        <v>2</v>
      </c>
      <c r="AF36" s="39" t="s">
        <v>20</v>
      </c>
      <c r="AG36" s="39" t="s">
        <v>20</v>
      </c>
      <c r="AH36" s="39" t="s">
        <v>20</v>
      </c>
      <c r="AI36" s="39" t="s">
        <v>20</v>
      </c>
      <c r="AJ36" s="39" t="s">
        <v>20</v>
      </c>
      <c r="AK36" s="39" t="s">
        <v>20</v>
      </c>
    </row>
    <row r="37" spans="1:37" s="41" customFormat="1" ht="11.25" x14ac:dyDescent="0.2">
      <c r="A37" s="5" t="s">
        <v>341</v>
      </c>
      <c r="B37" s="100">
        <v>341</v>
      </c>
      <c r="C37" s="5" t="s">
        <v>218</v>
      </c>
      <c r="D37" s="80" t="s">
        <v>134</v>
      </c>
      <c r="E37" s="39">
        <v>100</v>
      </c>
      <c r="F37" s="39">
        <v>40</v>
      </c>
      <c r="G37" s="39">
        <v>140</v>
      </c>
      <c r="H37" s="39">
        <v>75</v>
      </c>
      <c r="I37" s="39">
        <v>92</v>
      </c>
      <c r="J37" s="39">
        <v>80</v>
      </c>
      <c r="K37" s="39" t="s">
        <v>20</v>
      </c>
      <c r="L37" s="39" t="s">
        <v>20</v>
      </c>
      <c r="M37" s="39" t="s">
        <v>20</v>
      </c>
      <c r="N37" s="39" t="s">
        <v>20</v>
      </c>
      <c r="O37" s="39" t="s">
        <v>20</v>
      </c>
      <c r="P37" s="39" t="s">
        <v>20</v>
      </c>
      <c r="Q37" s="39" t="s">
        <v>20</v>
      </c>
      <c r="R37" s="39" t="s">
        <v>20</v>
      </c>
      <c r="S37" s="39">
        <v>21</v>
      </c>
      <c r="T37" s="39" t="s">
        <v>20</v>
      </c>
      <c r="U37" s="39" t="s">
        <v>20</v>
      </c>
      <c r="V37" s="39" t="s">
        <v>20</v>
      </c>
      <c r="W37" s="39">
        <v>0</v>
      </c>
      <c r="X37" s="39">
        <v>0</v>
      </c>
      <c r="Y37" s="39" t="s">
        <v>20</v>
      </c>
      <c r="Z37" s="39">
        <v>48</v>
      </c>
      <c r="AA37" s="39">
        <v>85</v>
      </c>
      <c r="AB37" s="39">
        <v>58</v>
      </c>
      <c r="AC37" s="39" t="s">
        <v>20</v>
      </c>
      <c r="AD37" s="39" t="s">
        <v>20</v>
      </c>
      <c r="AE37" s="39" t="s">
        <v>20</v>
      </c>
      <c r="AF37" s="39" t="s">
        <v>20</v>
      </c>
      <c r="AG37" s="39" t="s">
        <v>20</v>
      </c>
      <c r="AH37" s="39">
        <v>17</v>
      </c>
      <c r="AI37" s="39" t="s">
        <v>20</v>
      </c>
      <c r="AJ37" s="39" t="s">
        <v>20</v>
      </c>
      <c r="AK37" s="39">
        <v>3</v>
      </c>
    </row>
    <row r="38" spans="1:37" s="41" customFormat="1" ht="11.25" x14ac:dyDescent="0.2">
      <c r="A38" s="5" t="s">
        <v>342</v>
      </c>
      <c r="B38" s="100">
        <v>352</v>
      </c>
      <c r="C38" s="5" t="s">
        <v>220</v>
      </c>
      <c r="D38" s="80" t="s">
        <v>134</v>
      </c>
      <c r="E38" s="39">
        <v>90</v>
      </c>
      <c r="F38" s="39">
        <v>20</v>
      </c>
      <c r="G38" s="39">
        <v>110</v>
      </c>
      <c r="H38" s="39">
        <v>74</v>
      </c>
      <c r="I38" s="39">
        <v>95</v>
      </c>
      <c r="J38" s="39">
        <v>78</v>
      </c>
      <c r="K38" s="39" t="s">
        <v>20</v>
      </c>
      <c r="L38" s="39" t="s">
        <v>20</v>
      </c>
      <c r="M38" s="39" t="s">
        <v>20</v>
      </c>
      <c r="N38" s="39" t="s">
        <v>20</v>
      </c>
      <c r="O38" s="39" t="s">
        <v>20</v>
      </c>
      <c r="P38" s="39">
        <v>73</v>
      </c>
      <c r="Q38" s="39" t="s">
        <v>20</v>
      </c>
      <c r="R38" s="39" t="s">
        <v>20</v>
      </c>
      <c r="S38" s="39">
        <v>21</v>
      </c>
      <c r="T38" s="39" t="s">
        <v>20</v>
      </c>
      <c r="U38" s="39" t="s">
        <v>20</v>
      </c>
      <c r="V38" s="39">
        <v>0</v>
      </c>
      <c r="W38" s="39">
        <v>3</v>
      </c>
      <c r="X38" s="39">
        <v>19</v>
      </c>
      <c r="Y38" s="39">
        <v>6</v>
      </c>
      <c r="Z38" s="39">
        <v>42</v>
      </c>
      <c r="AA38" s="39">
        <v>62</v>
      </c>
      <c r="AB38" s="39">
        <v>46</v>
      </c>
      <c r="AC38" s="39" t="s">
        <v>20</v>
      </c>
      <c r="AD38" s="39" t="s">
        <v>20</v>
      </c>
      <c r="AE38" s="39">
        <v>4</v>
      </c>
      <c r="AF38" s="39" t="s">
        <v>20</v>
      </c>
      <c r="AG38" s="39" t="s">
        <v>20</v>
      </c>
      <c r="AH38" s="39">
        <v>22</v>
      </c>
      <c r="AI38" s="39" t="s">
        <v>20</v>
      </c>
      <c r="AJ38" s="39" t="s">
        <v>20</v>
      </c>
      <c r="AK38" s="39">
        <v>0</v>
      </c>
    </row>
    <row r="39" spans="1:37" s="41" customFormat="1" ht="11.25" x14ac:dyDescent="0.2">
      <c r="A39" s="101" t="s">
        <v>343</v>
      </c>
      <c r="B39" s="100">
        <v>353</v>
      </c>
      <c r="C39" s="5" t="s">
        <v>237</v>
      </c>
      <c r="D39" s="80" t="s">
        <v>134</v>
      </c>
      <c r="E39" s="39">
        <v>40</v>
      </c>
      <c r="F39" s="39">
        <v>25</v>
      </c>
      <c r="G39" s="39">
        <v>60</v>
      </c>
      <c r="H39" s="39">
        <v>82</v>
      </c>
      <c r="I39" s="39">
        <v>96</v>
      </c>
      <c r="J39" s="39">
        <v>87</v>
      </c>
      <c r="K39" s="39">
        <v>0</v>
      </c>
      <c r="L39" s="39">
        <v>0</v>
      </c>
      <c r="M39" s="39">
        <v>0</v>
      </c>
      <c r="N39" s="39" t="s">
        <v>20</v>
      </c>
      <c r="O39" s="39" t="s">
        <v>20</v>
      </c>
      <c r="P39" s="39" t="s">
        <v>20</v>
      </c>
      <c r="Q39" s="39" t="s">
        <v>20</v>
      </c>
      <c r="R39" s="39" t="s">
        <v>20</v>
      </c>
      <c r="S39" s="39" t="s">
        <v>20</v>
      </c>
      <c r="T39" s="39" t="s">
        <v>20</v>
      </c>
      <c r="U39" s="39" t="s">
        <v>20</v>
      </c>
      <c r="V39" s="39">
        <v>0</v>
      </c>
      <c r="W39" s="39">
        <v>0</v>
      </c>
      <c r="X39" s="39">
        <v>0</v>
      </c>
      <c r="Y39" s="39">
        <v>0</v>
      </c>
      <c r="Z39" s="39">
        <v>74</v>
      </c>
      <c r="AA39" s="39">
        <v>87</v>
      </c>
      <c r="AB39" s="39">
        <v>79</v>
      </c>
      <c r="AC39" s="39" t="s">
        <v>20</v>
      </c>
      <c r="AD39" s="39" t="s">
        <v>20</v>
      </c>
      <c r="AE39" s="39" t="s">
        <v>20</v>
      </c>
      <c r="AF39" s="39" t="s">
        <v>20</v>
      </c>
      <c r="AG39" s="39" t="s">
        <v>20</v>
      </c>
      <c r="AH39" s="39">
        <v>13</v>
      </c>
      <c r="AI39" s="39" t="s">
        <v>20</v>
      </c>
      <c r="AJ39" s="39" t="s">
        <v>20</v>
      </c>
      <c r="AK39" s="39">
        <v>0</v>
      </c>
    </row>
    <row r="40" spans="1:37" s="41" customFormat="1" ht="11.25" x14ac:dyDescent="0.2">
      <c r="A40" s="5" t="s">
        <v>344</v>
      </c>
      <c r="B40" s="100">
        <v>354</v>
      </c>
      <c r="C40" s="5" t="s">
        <v>247</v>
      </c>
      <c r="D40" s="80" t="s">
        <v>134</v>
      </c>
      <c r="E40" s="39">
        <v>30</v>
      </c>
      <c r="F40" s="39">
        <v>15</v>
      </c>
      <c r="G40" s="39">
        <v>45</v>
      </c>
      <c r="H40" s="39">
        <v>73</v>
      </c>
      <c r="I40" s="39">
        <v>100</v>
      </c>
      <c r="J40" s="39">
        <v>82</v>
      </c>
      <c r="K40" s="39">
        <v>0</v>
      </c>
      <c r="L40" s="39">
        <v>0</v>
      </c>
      <c r="M40" s="39">
        <v>0</v>
      </c>
      <c r="N40" s="39" t="s">
        <v>20</v>
      </c>
      <c r="O40" s="39" t="s">
        <v>20</v>
      </c>
      <c r="P40" s="39" t="s">
        <v>20</v>
      </c>
      <c r="Q40" s="39" t="s">
        <v>20</v>
      </c>
      <c r="R40" s="39" t="s">
        <v>20</v>
      </c>
      <c r="S40" s="39" t="s">
        <v>20</v>
      </c>
      <c r="T40" s="39" t="s">
        <v>20</v>
      </c>
      <c r="U40" s="39" t="s">
        <v>20</v>
      </c>
      <c r="V40" s="39">
        <v>0</v>
      </c>
      <c r="W40" s="39">
        <v>0</v>
      </c>
      <c r="X40" s="39">
        <v>0</v>
      </c>
      <c r="Y40" s="39">
        <v>0</v>
      </c>
      <c r="Z40" s="39">
        <v>53</v>
      </c>
      <c r="AA40" s="39">
        <v>93</v>
      </c>
      <c r="AB40" s="39">
        <v>67</v>
      </c>
      <c r="AC40" s="39" t="s">
        <v>20</v>
      </c>
      <c r="AD40" s="39" t="s">
        <v>20</v>
      </c>
      <c r="AE40" s="39" t="s">
        <v>20</v>
      </c>
      <c r="AF40" s="39" t="s">
        <v>20</v>
      </c>
      <c r="AG40" s="39" t="s">
        <v>20</v>
      </c>
      <c r="AH40" s="39" t="s">
        <v>20</v>
      </c>
      <c r="AI40" s="39" t="s">
        <v>20</v>
      </c>
      <c r="AJ40" s="39" t="s">
        <v>20</v>
      </c>
      <c r="AK40" s="39" t="s">
        <v>20</v>
      </c>
    </row>
    <row r="41" spans="1:37" s="41" customFormat="1" ht="11.25" x14ac:dyDescent="0.2">
      <c r="A41" s="5" t="s">
        <v>345</v>
      </c>
      <c r="B41" s="100">
        <v>355</v>
      </c>
      <c r="C41" s="5" t="s">
        <v>250</v>
      </c>
      <c r="D41" s="80" t="s">
        <v>134</v>
      </c>
      <c r="E41" s="39">
        <v>50</v>
      </c>
      <c r="F41" s="39">
        <v>25</v>
      </c>
      <c r="G41" s="39">
        <v>70</v>
      </c>
      <c r="H41" s="39">
        <v>61</v>
      </c>
      <c r="I41" s="39">
        <v>100</v>
      </c>
      <c r="J41" s="39">
        <v>74</v>
      </c>
      <c r="K41" s="39" t="s">
        <v>20</v>
      </c>
      <c r="L41" s="39" t="s">
        <v>20</v>
      </c>
      <c r="M41" s="39" t="s">
        <v>20</v>
      </c>
      <c r="N41" s="39" t="s">
        <v>20</v>
      </c>
      <c r="O41" s="39" t="s">
        <v>20</v>
      </c>
      <c r="P41" s="39">
        <v>65</v>
      </c>
      <c r="Q41" s="39" t="s">
        <v>20</v>
      </c>
      <c r="R41" s="39" t="s">
        <v>20</v>
      </c>
      <c r="S41" s="39">
        <v>15</v>
      </c>
      <c r="T41" s="39">
        <v>0</v>
      </c>
      <c r="U41" s="39">
        <v>0</v>
      </c>
      <c r="V41" s="39">
        <v>0</v>
      </c>
      <c r="W41" s="39">
        <v>0</v>
      </c>
      <c r="X41" s="39">
        <v>0</v>
      </c>
      <c r="Y41" s="39">
        <v>0</v>
      </c>
      <c r="Z41" s="39">
        <v>35</v>
      </c>
      <c r="AA41" s="39">
        <v>83</v>
      </c>
      <c r="AB41" s="39">
        <v>50</v>
      </c>
      <c r="AC41" s="39" t="s">
        <v>20</v>
      </c>
      <c r="AD41" s="39" t="s">
        <v>20</v>
      </c>
      <c r="AE41" s="39">
        <v>8</v>
      </c>
      <c r="AF41" s="39">
        <v>39</v>
      </c>
      <c r="AG41" s="39">
        <v>0</v>
      </c>
      <c r="AH41" s="39">
        <v>26</v>
      </c>
      <c r="AI41" s="39">
        <v>0</v>
      </c>
      <c r="AJ41" s="39">
        <v>0</v>
      </c>
      <c r="AK41" s="39">
        <v>0</v>
      </c>
    </row>
    <row r="42" spans="1:37" s="41" customFormat="1" ht="11.25" x14ac:dyDescent="0.2">
      <c r="A42" s="5" t="s">
        <v>346</v>
      </c>
      <c r="B42" s="100">
        <v>343</v>
      </c>
      <c r="C42" s="5" t="s">
        <v>252</v>
      </c>
      <c r="D42" s="80" t="s">
        <v>134</v>
      </c>
      <c r="E42" s="39">
        <v>35</v>
      </c>
      <c r="F42" s="39">
        <v>35</v>
      </c>
      <c r="G42" s="39">
        <v>75</v>
      </c>
      <c r="H42" s="39">
        <v>73</v>
      </c>
      <c r="I42" s="39">
        <v>95</v>
      </c>
      <c r="J42" s="39">
        <v>84</v>
      </c>
      <c r="K42" s="39">
        <v>0</v>
      </c>
      <c r="L42" s="39">
        <v>0</v>
      </c>
      <c r="M42" s="39">
        <v>0</v>
      </c>
      <c r="N42" s="39" t="s">
        <v>20</v>
      </c>
      <c r="O42" s="39" t="s">
        <v>20</v>
      </c>
      <c r="P42" s="39" t="s">
        <v>20</v>
      </c>
      <c r="Q42" s="39">
        <v>46</v>
      </c>
      <c r="R42" s="39">
        <v>51</v>
      </c>
      <c r="S42" s="39">
        <v>49</v>
      </c>
      <c r="T42" s="39">
        <v>0</v>
      </c>
      <c r="U42" s="39">
        <v>0</v>
      </c>
      <c r="V42" s="39">
        <v>0</v>
      </c>
      <c r="W42" s="39">
        <v>0</v>
      </c>
      <c r="X42" s="39">
        <v>0</v>
      </c>
      <c r="Y42" s="39">
        <v>0</v>
      </c>
      <c r="Z42" s="39" t="s">
        <v>20</v>
      </c>
      <c r="AA42" s="39" t="s">
        <v>20</v>
      </c>
      <c r="AB42" s="39" t="s">
        <v>20</v>
      </c>
      <c r="AC42" s="39" t="s">
        <v>20</v>
      </c>
      <c r="AD42" s="39" t="s">
        <v>20</v>
      </c>
      <c r="AE42" s="39" t="s">
        <v>20</v>
      </c>
      <c r="AF42" s="39" t="s">
        <v>20</v>
      </c>
      <c r="AG42" s="39" t="s">
        <v>20</v>
      </c>
      <c r="AH42" s="39" t="s">
        <v>20</v>
      </c>
      <c r="AI42" s="39" t="s">
        <v>20</v>
      </c>
      <c r="AJ42" s="39" t="s">
        <v>20</v>
      </c>
      <c r="AK42" s="39" t="s">
        <v>20</v>
      </c>
    </row>
    <row r="43" spans="1:37" s="41" customFormat="1" ht="11.25" x14ac:dyDescent="0.2">
      <c r="A43" s="101" t="s">
        <v>347</v>
      </c>
      <c r="B43" s="100">
        <v>342</v>
      </c>
      <c r="C43" s="5" t="s">
        <v>263</v>
      </c>
      <c r="D43" s="80" t="s">
        <v>134</v>
      </c>
      <c r="E43" s="39">
        <v>25</v>
      </c>
      <c r="F43" s="39">
        <v>20</v>
      </c>
      <c r="G43" s="39">
        <v>45</v>
      </c>
      <c r="H43" s="39">
        <v>92</v>
      </c>
      <c r="I43" s="39">
        <v>100</v>
      </c>
      <c r="J43" s="39">
        <v>96</v>
      </c>
      <c r="K43" s="39">
        <v>0</v>
      </c>
      <c r="L43" s="39">
        <v>0</v>
      </c>
      <c r="M43" s="39">
        <v>0</v>
      </c>
      <c r="N43" s="39" t="s">
        <v>20</v>
      </c>
      <c r="O43" s="39" t="s">
        <v>20</v>
      </c>
      <c r="P43" s="39" t="s">
        <v>20</v>
      </c>
      <c r="Q43" s="39" t="s">
        <v>20</v>
      </c>
      <c r="R43" s="39" t="s">
        <v>20</v>
      </c>
      <c r="S43" s="39" t="s">
        <v>20</v>
      </c>
      <c r="T43" s="39">
        <v>0</v>
      </c>
      <c r="U43" s="39">
        <v>0</v>
      </c>
      <c r="V43" s="39">
        <v>0</v>
      </c>
      <c r="W43" s="39">
        <v>19</v>
      </c>
      <c r="X43" s="39">
        <v>43</v>
      </c>
      <c r="Y43" s="39">
        <v>30</v>
      </c>
      <c r="Z43" s="39">
        <v>54</v>
      </c>
      <c r="AA43" s="39">
        <v>57</v>
      </c>
      <c r="AB43" s="39">
        <v>55</v>
      </c>
      <c r="AC43" s="39" t="s">
        <v>20</v>
      </c>
      <c r="AD43" s="39" t="s">
        <v>20</v>
      </c>
      <c r="AE43" s="39" t="s">
        <v>20</v>
      </c>
      <c r="AF43" s="39" t="s">
        <v>20</v>
      </c>
      <c r="AG43" s="39" t="s">
        <v>20</v>
      </c>
      <c r="AH43" s="39" t="s">
        <v>20</v>
      </c>
      <c r="AI43" s="39" t="s">
        <v>20</v>
      </c>
      <c r="AJ43" s="39" t="s">
        <v>20</v>
      </c>
      <c r="AK43" s="39" t="s">
        <v>20</v>
      </c>
    </row>
    <row r="44" spans="1:37" s="41" customFormat="1" ht="11.25" x14ac:dyDescent="0.2">
      <c r="A44" s="5" t="s">
        <v>348</v>
      </c>
      <c r="B44" s="100">
        <v>356</v>
      </c>
      <c r="C44" s="5" t="s">
        <v>265</v>
      </c>
      <c r="D44" s="80" t="s">
        <v>134</v>
      </c>
      <c r="E44" s="39">
        <v>45</v>
      </c>
      <c r="F44" s="39">
        <v>40</v>
      </c>
      <c r="G44" s="39">
        <v>80</v>
      </c>
      <c r="H44" s="39">
        <v>86</v>
      </c>
      <c r="I44" s="39">
        <v>90</v>
      </c>
      <c r="J44" s="39">
        <v>88</v>
      </c>
      <c r="K44" s="39" t="s">
        <v>20</v>
      </c>
      <c r="L44" s="39" t="s">
        <v>20</v>
      </c>
      <c r="M44" s="39" t="s">
        <v>20</v>
      </c>
      <c r="N44" s="39" t="s">
        <v>20</v>
      </c>
      <c r="O44" s="39" t="s">
        <v>20</v>
      </c>
      <c r="P44" s="39">
        <v>83</v>
      </c>
      <c r="Q44" s="39" t="s">
        <v>20</v>
      </c>
      <c r="R44" s="39" t="s">
        <v>20</v>
      </c>
      <c r="S44" s="39">
        <v>34</v>
      </c>
      <c r="T44" s="39" t="s">
        <v>20</v>
      </c>
      <c r="U44" s="39" t="s">
        <v>20</v>
      </c>
      <c r="V44" s="39" t="s">
        <v>20</v>
      </c>
      <c r="W44" s="39" t="s">
        <v>20</v>
      </c>
      <c r="X44" s="39" t="s">
        <v>20</v>
      </c>
      <c r="Y44" s="39" t="s">
        <v>20</v>
      </c>
      <c r="Z44" s="39">
        <v>40</v>
      </c>
      <c r="AA44" s="39">
        <v>56</v>
      </c>
      <c r="AB44" s="39">
        <v>48</v>
      </c>
      <c r="AC44" s="39" t="s">
        <v>20</v>
      </c>
      <c r="AD44" s="39" t="s">
        <v>20</v>
      </c>
      <c r="AE44" s="39">
        <v>5</v>
      </c>
      <c r="AF44" s="39">
        <v>14</v>
      </c>
      <c r="AG44" s="39">
        <v>10</v>
      </c>
      <c r="AH44" s="39">
        <v>12</v>
      </c>
      <c r="AI44" s="39">
        <v>0</v>
      </c>
      <c r="AJ44" s="39">
        <v>0</v>
      </c>
      <c r="AK44" s="39">
        <v>0</v>
      </c>
    </row>
    <row r="45" spans="1:37" s="41" customFormat="1" ht="11.25" x14ac:dyDescent="0.2">
      <c r="A45" s="5" t="s">
        <v>349</v>
      </c>
      <c r="B45" s="100">
        <v>357</v>
      </c>
      <c r="C45" s="5" t="s">
        <v>273</v>
      </c>
      <c r="D45" s="80" t="s">
        <v>134</v>
      </c>
      <c r="E45" s="39">
        <v>20</v>
      </c>
      <c r="F45" s="39">
        <v>15</v>
      </c>
      <c r="G45" s="39">
        <v>35</v>
      </c>
      <c r="H45" s="39">
        <v>84</v>
      </c>
      <c r="I45" s="39">
        <v>100</v>
      </c>
      <c r="J45" s="39">
        <v>91</v>
      </c>
      <c r="K45" s="39">
        <v>0</v>
      </c>
      <c r="L45" s="39">
        <v>0</v>
      </c>
      <c r="M45" s="39">
        <v>0</v>
      </c>
      <c r="N45" s="39" t="s">
        <v>20</v>
      </c>
      <c r="O45" s="39" t="s">
        <v>20</v>
      </c>
      <c r="P45" s="39" t="s">
        <v>20</v>
      </c>
      <c r="Q45" s="39">
        <v>79</v>
      </c>
      <c r="R45" s="39">
        <v>73</v>
      </c>
      <c r="S45" s="39">
        <v>76</v>
      </c>
      <c r="T45" s="39" t="s">
        <v>20</v>
      </c>
      <c r="U45" s="39" t="s">
        <v>20</v>
      </c>
      <c r="V45" s="39" t="s">
        <v>20</v>
      </c>
      <c r="W45" s="39" t="s">
        <v>20</v>
      </c>
      <c r="X45" s="39" t="s">
        <v>20</v>
      </c>
      <c r="Y45" s="39" t="s">
        <v>20</v>
      </c>
      <c r="Z45" s="39" t="s">
        <v>20</v>
      </c>
      <c r="AA45" s="39" t="s">
        <v>20</v>
      </c>
      <c r="AB45" s="39">
        <v>9</v>
      </c>
      <c r="AC45" s="39" t="s">
        <v>20</v>
      </c>
      <c r="AD45" s="39" t="s">
        <v>20</v>
      </c>
      <c r="AE45" s="39" t="s">
        <v>20</v>
      </c>
      <c r="AF45" s="39" t="s">
        <v>20</v>
      </c>
      <c r="AG45" s="39" t="s">
        <v>20</v>
      </c>
      <c r="AH45" s="39" t="s">
        <v>20</v>
      </c>
      <c r="AI45" s="39" t="s">
        <v>20</v>
      </c>
      <c r="AJ45" s="39" t="s">
        <v>20</v>
      </c>
      <c r="AK45" s="39" t="s">
        <v>20</v>
      </c>
    </row>
    <row r="46" spans="1:37" s="41" customFormat="1" ht="11.25" x14ac:dyDescent="0.2">
      <c r="A46" s="5" t="s">
        <v>350</v>
      </c>
      <c r="B46" s="100">
        <v>358</v>
      </c>
      <c r="C46" s="5" t="s">
        <v>278</v>
      </c>
      <c r="D46" s="80" t="s">
        <v>134</v>
      </c>
      <c r="E46" s="39">
        <v>30</v>
      </c>
      <c r="F46" s="39">
        <v>25</v>
      </c>
      <c r="G46" s="39">
        <v>55</v>
      </c>
      <c r="H46" s="39">
        <v>79</v>
      </c>
      <c r="I46" s="39">
        <v>96</v>
      </c>
      <c r="J46" s="39">
        <v>87</v>
      </c>
      <c r="K46" s="39" t="s">
        <v>20</v>
      </c>
      <c r="L46" s="39" t="s">
        <v>20</v>
      </c>
      <c r="M46" s="39" t="s">
        <v>20</v>
      </c>
      <c r="N46" s="39" t="s">
        <v>20</v>
      </c>
      <c r="O46" s="39" t="s">
        <v>20</v>
      </c>
      <c r="P46" s="39" t="s">
        <v>20</v>
      </c>
      <c r="Q46" s="39" t="s">
        <v>20</v>
      </c>
      <c r="R46" s="39" t="s">
        <v>20</v>
      </c>
      <c r="S46" s="39" t="s">
        <v>20</v>
      </c>
      <c r="T46" s="39">
        <v>0</v>
      </c>
      <c r="U46" s="39">
        <v>0</v>
      </c>
      <c r="V46" s="39">
        <v>0</v>
      </c>
      <c r="W46" s="39">
        <v>0</v>
      </c>
      <c r="X46" s="39">
        <v>0</v>
      </c>
      <c r="Y46" s="39">
        <v>0</v>
      </c>
      <c r="Z46" s="39">
        <v>55</v>
      </c>
      <c r="AA46" s="39">
        <v>81</v>
      </c>
      <c r="AB46" s="39">
        <v>67</v>
      </c>
      <c r="AC46" s="39" t="s">
        <v>20</v>
      </c>
      <c r="AD46" s="39" t="s">
        <v>20</v>
      </c>
      <c r="AE46" s="39" t="s">
        <v>20</v>
      </c>
      <c r="AF46" s="39" t="s">
        <v>20</v>
      </c>
      <c r="AG46" s="39" t="s">
        <v>20</v>
      </c>
      <c r="AH46" s="39">
        <v>13</v>
      </c>
      <c r="AI46" s="39" t="s">
        <v>20</v>
      </c>
      <c r="AJ46" s="39" t="s">
        <v>20</v>
      </c>
      <c r="AK46" s="39">
        <v>0</v>
      </c>
    </row>
    <row r="47" spans="1:37" s="41" customFormat="1" ht="11.25" x14ac:dyDescent="0.2">
      <c r="A47" s="5" t="s">
        <v>351</v>
      </c>
      <c r="B47" s="100">
        <v>877</v>
      </c>
      <c r="C47" s="5" t="s">
        <v>283</v>
      </c>
      <c r="D47" s="80" t="s">
        <v>134</v>
      </c>
      <c r="E47" s="39">
        <v>35</v>
      </c>
      <c r="F47" s="39">
        <v>20</v>
      </c>
      <c r="G47" s="39">
        <v>55</v>
      </c>
      <c r="H47" s="39">
        <v>78</v>
      </c>
      <c r="I47" s="39">
        <v>89</v>
      </c>
      <c r="J47" s="39">
        <v>81</v>
      </c>
      <c r="K47" s="39" t="s">
        <v>20</v>
      </c>
      <c r="L47" s="39" t="s">
        <v>20</v>
      </c>
      <c r="M47" s="39" t="s">
        <v>20</v>
      </c>
      <c r="N47" s="39" t="s">
        <v>20</v>
      </c>
      <c r="O47" s="39" t="s">
        <v>20</v>
      </c>
      <c r="P47" s="39">
        <v>69</v>
      </c>
      <c r="Q47" s="39">
        <v>50</v>
      </c>
      <c r="R47" s="39">
        <v>50</v>
      </c>
      <c r="S47" s="39">
        <v>50</v>
      </c>
      <c r="T47" s="39" t="s">
        <v>20</v>
      </c>
      <c r="U47" s="39" t="s">
        <v>20</v>
      </c>
      <c r="V47" s="39" t="s">
        <v>20</v>
      </c>
      <c r="W47" s="39" t="s">
        <v>20</v>
      </c>
      <c r="X47" s="39" t="s">
        <v>20</v>
      </c>
      <c r="Y47" s="39" t="s">
        <v>20</v>
      </c>
      <c r="Z47" s="39">
        <v>11</v>
      </c>
      <c r="AA47" s="39">
        <v>22</v>
      </c>
      <c r="AB47" s="39">
        <v>15</v>
      </c>
      <c r="AC47" s="39" t="s">
        <v>20</v>
      </c>
      <c r="AD47" s="39" t="s">
        <v>20</v>
      </c>
      <c r="AE47" s="39">
        <v>13</v>
      </c>
      <c r="AF47" s="39" t="s">
        <v>20</v>
      </c>
      <c r="AG47" s="39" t="s">
        <v>20</v>
      </c>
      <c r="AH47" s="39" t="s">
        <v>20</v>
      </c>
      <c r="AI47" s="39" t="s">
        <v>20</v>
      </c>
      <c r="AJ47" s="39" t="s">
        <v>20</v>
      </c>
      <c r="AK47" s="39" t="s">
        <v>20</v>
      </c>
    </row>
    <row r="48" spans="1:37" s="41" customFormat="1" ht="11.25" x14ac:dyDescent="0.2">
      <c r="A48" s="5" t="s">
        <v>352</v>
      </c>
      <c r="B48" s="100">
        <v>359</v>
      </c>
      <c r="C48" s="5" t="s">
        <v>288</v>
      </c>
      <c r="D48" s="80" t="s">
        <v>134</v>
      </c>
      <c r="E48" s="39">
        <v>40</v>
      </c>
      <c r="F48" s="39">
        <v>20</v>
      </c>
      <c r="G48" s="39">
        <v>60</v>
      </c>
      <c r="H48" s="39">
        <v>82</v>
      </c>
      <c r="I48" s="39">
        <v>95</v>
      </c>
      <c r="J48" s="39">
        <v>87</v>
      </c>
      <c r="K48" s="39" t="s">
        <v>20</v>
      </c>
      <c r="L48" s="39" t="s">
        <v>20</v>
      </c>
      <c r="M48" s="39" t="s">
        <v>20</v>
      </c>
      <c r="N48" s="39" t="s">
        <v>20</v>
      </c>
      <c r="O48" s="39" t="s">
        <v>20</v>
      </c>
      <c r="P48" s="39" t="s">
        <v>20</v>
      </c>
      <c r="Q48" s="39" t="s">
        <v>20</v>
      </c>
      <c r="R48" s="39" t="s">
        <v>20</v>
      </c>
      <c r="S48" s="39" t="s">
        <v>20</v>
      </c>
      <c r="T48" s="39" t="s">
        <v>20</v>
      </c>
      <c r="U48" s="39" t="s">
        <v>20</v>
      </c>
      <c r="V48" s="39">
        <v>0</v>
      </c>
      <c r="W48" s="39">
        <v>0</v>
      </c>
      <c r="X48" s="39">
        <v>0</v>
      </c>
      <c r="Y48" s="39">
        <v>0</v>
      </c>
      <c r="Z48" s="39">
        <v>56</v>
      </c>
      <c r="AA48" s="39">
        <v>82</v>
      </c>
      <c r="AB48" s="39">
        <v>66</v>
      </c>
      <c r="AC48" s="39" t="s">
        <v>20</v>
      </c>
      <c r="AD48" s="39" t="s">
        <v>20</v>
      </c>
      <c r="AE48" s="39" t="s">
        <v>20</v>
      </c>
      <c r="AF48" s="39" t="s">
        <v>20</v>
      </c>
      <c r="AG48" s="39" t="s">
        <v>20</v>
      </c>
      <c r="AH48" s="39">
        <v>13</v>
      </c>
      <c r="AI48" s="39" t="s">
        <v>20</v>
      </c>
      <c r="AJ48" s="39" t="s">
        <v>20</v>
      </c>
      <c r="AK48" s="39">
        <v>0</v>
      </c>
    </row>
    <row r="49" spans="1:37" s="41" customFormat="1" ht="11.25" x14ac:dyDescent="0.2">
      <c r="A49" s="5" t="s">
        <v>353</v>
      </c>
      <c r="B49" s="100">
        <v>344</v>
      </c>
      <c r="C49" s="5" t="s">
        <v>291</v>
      </c>
      <c r="D49" s="80" t="s">
        <v>134</v>
      </c>
      <c r="E49" s="39">
        <v>50</v>
      </c>
      <c r="F49" s="39">
        <v>35</v>
      </c>
      <c r="G49" s="39">
        <v>85</v>
      </c>
      <c r="H49" s="39">
        <v>75</v>
      </c>
      <c r="I49" s="39">
        <v>97</v>
      </c>
      <c r="J49" s="39">
        <v>84</v>
      </c>
      <c r="K49" s="39">
        <v>0</v>
      </c>
      <c r="L49" s="39">
        <v>0</v>
      </c>
      <c r="M49" s="39">
        <v>0</v>
      </c>
      <c r="N49" s="39" t="s">
        <v>20</v>
      </c>
      <c r="O49" s="39" t="s">
        <v>20</v>
      </c>
      <c r="P49" s="39" t="s">
        <v>20</v>
      </c>
      <c r="Q49" s="39" t="s">
        <v>20</v>
      </c>
      <c r="R49" s="39" t="s">
        <v>20</v>
      </c>
      <c r="S49" s="39">
        <v>19</v>
      </c>
      <c r="T49" s="39">
        <v>0</v>
      </c>
      <c r="U49" s="39">
        <v>0</v>
      </c>
      <c r="V49" s="39" t="s">
        <v>20</v>
      </c>
      <c r="W49" s="39" t="s">
        <v>20</v>
      </c>
      <c r="X49" s="39" t="s">
        <v>20</v>
      </c>
      <c r="Y49" s="39" t="s">
        <v>20</v>
      </c>
      <c r="Z49" s="39">
        <v>45</v>
      </c>
      <c r="AA49" s="39">
        <v>86</v>
      </c>
      <c r="AB49" s="39">
        <v>62</v>
      </c>
      <c r="AC49" s="39" t="s">
        <v>20</v>
      </c>
      <c r="AD49" s="39" t="s">
        <v>20</v>
      </c>
      <c r="AE49" s="39" t="s">
        <v>20</v>
      </c>
      <c r="AF49" s="39" t="s">
        <v>20</v>
      </c>
      <c r="AG49" s="39" t="s">
        <v>20</v>
      </c>
      <c r="AH49" s="39" t="s">
        <v>20</v>
      </c>
      <c r="AI49" s="39" t="s">
        <v>20</v>
      </c>
      <c r="AJ49" s="39" t="s">
        <v>20</v>
      </c>
      <c r="AK49" s="39" t="s">
        <v>20</v>
      </c>
    </row>
    <row r="50" spans="1:37" s="41" customFormat="1" ht="11.25" x14ac:dyDescent="0.2">
      <c r="A50" s="5"/>
      <c r="B50" s="100"/>
      <c r="C50" s="5"/>
      <c r="D50" s="80"/>
      <c r="E50" s="39" t="s">
        <v>487</v>
      </c>
      <c r="F50" s="39" t="s">
        <v>487</v>
      </c>
      <c r="G50" s="39" t="s">
        <v>487</v>
      </c>
      <c r="H50" s="39" t="s">
        <v>487</v>
      </c>
      <c r="I50" s="39" t="s">
        <v>487</v>
      </c>
      <c r="J50" s="39" t="s">
        <v>487</v>
      </c>
      <c r="K50" s="39" t="s">
        <v>487</v>
      </c>
      <c r="L50" s="39" t="s">
        <v>487</v>
      </c>
      <c r="M50" s="39" t="s">
        <v>487</v>
      </c>
      <c r="N50" s="39" t="s">
        <v>487</v>
      </c>
      <c r="O50" s="39" t="s">
        <v>487</v>
      </c>
      <c r="P50" s="39" t="s">
        <v>487</v>
      </c>
      <c r="Q50" s="39" t="s">
        <v>487</v>
      </c>
      <c r="R50" s="39" t="s">
        <v>487</v>
      </c>
      <c r="S50" s="39" t="s">
        <v>487</v>
      </c>
      <c r="T50" s="39" t="s">
        <v>487</v>
      </c>
      <c r="U50" s="39" t="s">
        <v>487</v>
      </c>
      <c r="V50" s="39" t="s">
        <v>487</v>
      </c>
      <c r="W50" s="39" t="s">
        <v>487</v>
      </c>
      <c r="X50" s="39" t="s">
        <v>487</v>
      </c>
      <c r="Y50" s="39" t="s">
        <v>487</v>
      </c>
      <c r="Z50" s="39" t="s">
        <v>487</v>
      </c>
      <c r="AA50" s="39" t="s">
        <v>487</v>
      </c>
      <c r="AB50" s="39" t="s">
        <v>487</v>
      </c>
      <c r="AC50" s="39" t="s">
        <v>487</v>
      </c>
      <c r="AD50" s="39" t="s">
        <v>487</v>
      </c>
      <c r="AE50" s="39" t="s">
        <v>487</v>
      </c>
      <c r="AF50" s="39" t="s">
        <v>487</v>
      </c>
      <c r="AG50" s="39" t="s">
        <v>487</v>
      </c>
      <c r="AH50" s="39" t="s">
        <v>487</v>
      </c>
      <c r="AI50" s="39" t="s">
        <v>487</v>
      </c>
      <c r="AJ50" s="39" t="s">
        <v>487</v>
      </c>
      <c r="AK50" s="39" t="s">
        <v>487</v>
      </c>
    </row>
    <row r="51" spans="1:37" s="48" customFormat="1" ht="11.25" x14ac:dyDescent="0.2">
      <c r="A51" s="98" t="s">
        <v>354</v>
      </c>
      <c r="B51" s="86" t="s">
        <v>355</v>
      </c>
      <c r="C51" s="92" t="s">
        <v>118</v>
      </c>
      <c r="D51" s="93"/>
      <c r="E51" s="108">
        <v>535</v>
      </c>
      <c r="F51" s="108">
        <v>375</v>
      </c>
      <c r="G51" s="108">
        <v>915</v>
      </c>
      <c r="H51" s="108">
        <v>88</v>
      </c>
      <c r="I51" s="108">
        <v>97</v>
      </c>
      <c r="J51" s="108">
        <v>92</v>
      </c>
      <c r="K51" s="108" t="s">
        <v>20</v>
      </c>
      <c r="L51" s="108" t="s">
        <v>20</v>
      </c>
      <c r="M51" s="108">
        <v>1</v>
      </c>
      <c r="N51" s="108">
        <v>87</v>
      </c>
      <c r="O51" s="108">
        <v>95</v>
      </c>
      <c r="P51" s="108">
        <v>90</v>
      </c>
      <c r="Q51" s="108">
        <v>37</v>
      </c>
      <c r="R51" s="108">
        <v>24</v>
      </c>
      <c r="S51" s="108">
        <v>32</v>
      </c>
      <c r="T51" s="108" t="s">
        <v>20</v>
      </c>
      <c r="U51" s="108" t="s">
        <v>20</v>
      </c>
      <c r="V51" s="108">
        <v>1</v>
      </c>
      <c r="W51" s="108" t="s">
        <v>20</v>
      </c>
      <c r="X51" s="108" t="s">
        <v>20</v>
      </c>
      <c r="Y51" s="108">
        <v>1</v>
      </c>
      <c r="Z51" s="108">
        <v>47</v>
      </c>
      <c r="AA51" s="108">
        <v>69</v>
      </c>
      <c r="AB51" s="108">
        <v>56</v>
      </c>
      <c r="AC51" s="108">
        <v>1</v>
      </c>
      <c r="AD51" s="108">
        <v>2</v>
      </c>
      <c r="AE51" s="108">
        <v>1</v>
      </c>
      <c r="AF51" s="108">
        <v>11</v>
      </c>
      <c r="AG51" s="108">
        <v>3</v>
      </c>
      <c r="AH51" s="108">
        <v>8</v>
      </c>
      <c r="AI51" s="108">
        <v>1</v>
      </c>
      <c r="AJ51" s="108">
        <v>0</v>
      </c>
      <c r="AK51" s="108" t="s">
        <v>31</v>
      </c>
    </row>
    <row r="52" spans="1:37" s="41" customFormat="1" ht="11.25" x14ac:dyDescent="0.2">
      <c r="A52" s="95"/>
      <c r="B52" s="100"/>
      <c r="C52" s="96"/>
      <c r="D52" s="80"/>
      <c r="E52" s="39" t="s">
        <v>487</v>
      </c>
      <c r="F52" s="39" t="s">
        <v>487</v>
      </c>
      <c r="G52" s="39" t="s">
        <v>487</v>
      </c>
      <c r="H52" s="39" t="s">
        <v>487</v>
      </c>
      <c r="I52" s="39" t="s">
        <v>487</v>
      </c>
      <c r="J52" s="39" t="s">
        <v>487</v>
      </c>
      <c r="K52" s="39" t="s">
        <v>487</v>
      </c>
      <c r="L52" s="39" t="s">
        <v>487</v>
      </c>
      <c r="M52" s="39" t="s">
        <v>487</v>
      </c>
      <c r="N52" s="39" t="s">
        <v>487</v>
      </c>
      <c r="O52" s="39" t="s">
        <v>487</v>
      </c>
      <c r="P52" s="39" t="s">
        <v>487</v>
      </c>
      <c r="Q52" s="39" t="s">
        <v>487</v>
      </c>
      <c r="R52" s="39" t="s">
        <v>487</v>
      </c>
      <c r="S52" s="39" t="s">
        <v>487</v>
      </c>
      <c r="T52" s="39" t="s">
        <v>487</v>
      </c>
      <c r="U52" s="39" t="s">
        <v>487</v>
      </c>
      <c r="V52" s="39" t="s">
        <v>487</v>
      </c>
      <c r="W52" s="39" t="s">
        <v>487</v>
      </c>
      <c r="X52" s="39" t="s">
        <v>487</v>
      </c>
      <c r="Y52" s="39" t="s">
        <v>487</v>
      </c>
      <c r="Z52" s="39" t="s">
        <v>487</v>
      </c>
      <c r="AA52" s="39" t="s">
        <v>487</v>
      </c>
      <c r="AB52" s="39" t="s">
        <v>487</v>
      </c>
      <c r="AC52" s="39" t="s">
        <v>487</v>
      </c>
      <c r="AD52" s="39" t="s">
        <v>487</v>
      </c>
      <c r="AE52" s="39" t="s">
        <v>487</v>
      </c>
      <c r="AF52" s="39" t="s">
        <v>487</v>
      </c>
      <c r="AG52" s="39" t="s">
        <v>487</v>
      </c>
      <c r="AH52" s="39" t="s">
        <v>487</v>
      </c>
      <c r="AI52" s="39" t="s">
        <v>487</v>
      </c>
      <c r="AJ52" s="39" t="s">
        <v>487</v>
      </c>
      <c r="AK52" s="39" t="s">
        <v>487</v>
      </c>
    </row>
    <row r="53" spans="1:37" s="41" customFormat="1" ht="11.25" x14ac:dyDescent="0.2">
      <c r="A53" s="5" t="s">
        <v>356</v>
      </c>
      <c r="B53" s="100">
        <v>370</v>
      </c>
      <c r="C53" s="5" t="s">
        <v>117</v>
      </c>
      <c r="D53" s="80" t="s">
        <v>118</v>
      </c>
      <c r="E53" s="39">
        <v>25</v>
      </c>
      <c r="F53" s="39">
        <v>10</v>
      </c>
      <c r="G53" s="39">
        <v>35</v>
      </c>
      <c r="H53" s="39" t="s">
        <v>20</v>
      </c>
      <c r="I53" s="39" t="s">
        <v>20</v>
      </c>
      <c r="J53" s="39">
        <v>86</v>
      </c>
      <c r="K53" s="39" t="s">
        <v>20</v>
      </c>
      <c r="L53" s="39" t="s">
        <v>20</v>
      </c>
      <c r="M53" s="39">
        <v>0</v>
      </c>
      <c r="N53" s="39" t="s">
        <v>20</v>
      </c>
      <c r="O53" s="39" t="s">
        <v>20</v>
      </c>
      <c r="P53" s="39" t="s">
        <v>20</v>
      </c>
      <c r="Q53" s="39" t="s">
        <v>20</v>
      </c>
      <c r="R53" s="39" t="s">
        <v>20</v>
      </c>
      <c r="S53" s="39" t="s">
        <v>20</v>
      </c>
      <c r="T53" s="39" t="s">
        <v>20</v>
      </c>
      <c r="U53" s="39" t="s">
        <v>20</v>
      </c>
      <c r="V53" s="39">
        <v>0</v>
      </c>
      <c r="W53" s="39" t="s">
        <v>20</v>
      </c>
      <c r="X53" s="39" t="s">
        <v>20</v>
      </c>
      <c r="Y53" s="39">
        <v>0</v>
      </c>
      <c r="Z53" s="39" t="s">
        <v>20</v>
      </c>
      <c r="AA53" s="39" t="s">
        <v>20</v>
      </c>
      <c r="AB53" s="39">
        <v>69</v>
      </c>
      <c r="AC53" s="39" t="s">
        <v>20</v>
      </c>
      <c r="AD53" s="39" t="s">
        <v>20</v>
      </c>
      <c r="AE53" s="39" t="s">
        <v>20</v>
      </c>
      <c r="AF53" s="39" t="s">
        <v>20</v>
      </c>
      <c r="AG53" s="39" t="s">
        <v>20</v>
      </c>
      <c r="AH53" s="39" t="s">
        <v>20</v>
      </c>
      <c r="AI53" s="39" t="s">
        <v>20</v>
      </c>
      <c r="AJ53" s="39" t="s">
        <v>20</v>
      </c>
      <c r="AK53" s="39" t="s">
        <v>20</v>
      </c>
    </row>
    <row r="54" spans="1:37" s="41" customFormat="1" ht="11.25" x14ac:dyDescent="0.2">
      <c r="A54" s="5" t="s">
        <v>357</v>
      </c>
      <c r="B54" s="100">
        <v>380</v>
      </c>
      <c r="C54" s="5" t="s">
        <v>141</v>
      </c>
      <c r="D54" s="80" t="s">
        <v>118</v>
      </c>
      <c r="E54" s="39">
        <v>30</v>
      </c>
      <c r="F54" s="39">
        <v>25</v>
      </c>
      <c r="G54" s="39">
        <v>55</v>
      </c>
      <c r="H54" s="39">
        <v>97</v>
      </c>
      <c r="I54" s="39">
        <v>100</v>
      </c>
      <c r="J54" s="39">
        <v>98</v>
      </c>
      <c r="K54" s="39">
        <v>0</v>
      </c>
      <c r="L54" s="39">
        <v>0</v>
      </c>
      <c r="M54" s="39">
        <v>0</v>
      </c>
      <c r="N54" s="39" t="s">
        <v>20</v>
      </c>
      <c r="O54" s="39" t="s">
        <v>20</v>
      </c>
      <c r="P54" s="39" t="s">
        <v>20</v>
      </c>
      <c r="Q54" s="39">
        <v>0</v>
      </c>
      <c r="R54" s="39">
        <v>0</v>
      </c>
      <c r="S54" s="39">
        <v>0</v>
      </c>
      <c r="T54" s="39">
        <v>0</v>
      </c>
      <c r="U54" s="39">
        <v>0</v>
      </c>
      <c r="V54" s="39">
        <v>0</v>
      </c>
      <c r="W54" s="39">
        <v>0</v>
      </c>
      <c r="X54" s="39">
        <v>0</v>
      </c>
      <c r="Y54" s="39">
        <v>0</v>
      </c>
      <c r="Z54" s="39" t="s">
        <v>20</v>
      </c>
      <c r="AA54" s="39" t="s">
        <v>20</v>
      </c>
      <c r="AB54" s="39" t="s">
        <v>20</v>
      </c>
      <c r="AC54" s="39" t="s">
        <v>20</v>
      </c>
      <c r="AD54" s="39" t="s">
        <v>20</v>
      </c>
      <c r="AE54" s="39" t="s">
        <v>20</v>
      </c>
      <c r="AF54" s="39" t="s">
        <v>20</v>
      </c>
      <c r="AG54" s="39" t="s">
        <v>20</v>
      </c>
      <c r="AH54" s="39" t="s">
        <v>20</v>
      </c>
      <c r="AI54" s="39" t="s">
        <v>20</v>
      </c>
      <c r="AJ54" s="39" t="s">
        <v>20</v>
      </c>
      <c r="AK54" s="39" t="s">
        <v>20</v>
      </c>
    </row>
    <row r="55" spans="1:37" s="41" customFormat="1" ht="11.25" x14ac:dyDescent="0.2">
      <c r="A55" s="5" t="s">
        <v>358</v>
      </c>
      <c r="B55" s="100">
        <v>381</v>
      </c>
      <c r="C55" s="5" t="s">
        <v>152</v>
      </c>
      <c r="D55" s="80" t="s">
        <v>118</v>
      </c>
      <c r="E55" s="39">
        <v>20</v>
      </c>
      <c r="F55" s="39">
        <v>15</v>
      </c>
      <c r="G55" s="39">
        <v>30</v>
      </c>
      <c r="H55" s="39">
        <v>74</v>
      </c>
      <c r="I55" s="39">
        <v>100</v>
      </c>
      <c r="J55" s="39">
        <v>84</v>
      </c>
      <c r="K55" s="39">
        <v>0</v>
      </c>
      <c r="L55" s="39">
        <v>0</v>
      </c>
      <c r="M55" s="39">
        <v>0</v>
      </c>
      <c r="N55" s="39" t="s">
        <v>20</v>
      </c>
      <c r="O55" s="39" t="s">
        <v>20</v>
      </c>
      <c r="P55" s="39" t="s">
        <v>20</v>
      </c>
      <c r="Q55" s="39" t="s">
        <v>20</v>
      </c>
      <c r="R55" s="39" t="s">
        <v>20</v>
      </c>
      <c r="S55" s="39" t="s">
        <v>20</v>
      </c>
      <c r="T55" s="39" t="s">
        <v>20</v>
      </c>
      <c r="U55" s="39" t="s">
        <v>20</v>
      </c>
      <c r="V55" s="39">
        <v>0</v>
      </c>
      <c r="W55" s="39">
        <v>0</v>
      </c>
      <c r="X55" s="39">
        <v>0</v>
      </c>
      <c r="Y55" s="39">
        <v>0</v>
      </c>
      <c r="Z55" s="39">
        <v>63</v>
      </c>
      <c r="AA55" s="39">
        <v>92</v>
      </c>
      <c r="AB55" s="39">
        <v>75</v>
      </c>
      <c r="AC55" s="39" t="s">
        <v>20</v>
      </c>
      <c r="AD55" s="39" t="s">
        <v>20</v>
      </c>
      <c r="AE55" s="39" t="s">
        <v>20</v>
      </c>
      <c r="AF55" s="39" t="s">
        <v>20</v>
      </c>
      <c r="AG55" s="39" t="s">
        <v>20</v>
      </c>
      <c r="AH55" s="39" t="s">
        <v>20</v>
      </c>
      <c r="AI55" s="39" t="s">
        <v>20</v>
      </c>
      <c r="AJ55" s="39" t="s">
        <v>20</v>
      </c>
      <c r="AK55" s="39" t="s">
        <v>20</v>
      </c>
    </row>
    <row r="56" spans="1:37" s="41" customFormat="1" ht="11.25" x14ac:dyDescent="0.2">
      <c r="A56" s="5" t="s">
        <v>359</v>
      </c>
      <c r="B56" s="100">
        <v>371</v>
      </c>
      <c r="C56" s="5" t="s">
        <v>178</v>
      </c>
      <c r="D56" s="80" t="s">
        <v>118</v>
      </c>
      <c r="E56" s="39">
        <v>30</v>
      </c>
      <c r="F56" s="39">
        <v>25</v>
      </c>
      <c r="G56" s="39">
        <v>55</v>
      </c>
      <c r="H56" s="39">
        <v>90</v>
      </c>
      <c r="I56" s="39">
        <v>100</v>
      </c>
      <c r="J56" s="39">
        <v>95</v>
      </c>
      <c r="K56" s="39">
        <v>0</v>
      </c>
      <c r="L56" s="39">
        <v>0</v>
      </c>
      <c r="M56" s="39">
        <v>0</v>
      </c>
      <c r="N56" s="39" t="s">
        <v>20</v>
      </c>
      <c r="O56" s="39" t="s">
        <v>20</v>
      </c>
      <c r="P56" s="39" t="s">
        <v>20</v>
      </c>
      <c r="Q56" s="39">
        <v>43</v>
      </c>
      <c r="R56" s="39">
        <v>41</v>
      </c>
      <c r="S56" s="39" t="s">
        <v>20</v>
      </c>
      <c r="T56" s="39">
        <v>0</v>
      </c>
      <c r="U56" s="39">
        <v>0</v>
      </c>
      <c r="V56" s="39">
        <v>0</v>
      </c>
      <c r="W56" s="39">
        <v>0</v>
      </c>
      <c r="X56" s="39">
        <v>0</v>
      </c>
      <c r="Y56" s="39">
        <v>0</v>
      </c>
      <c r="Z56" s="39" t="s">
        <v>20</v>
      </c>
      <c r="AA56" s="39" t="s">
        <v>20</v>
      </c>
      <c r="AB56" s="39">
        <v>51</v>
      </c>
      <c r="AC56" s="39" t="s">
        <v>20</v>
      </c>
      <c r="AD56" s="39" t="s">
        <v>20</v>
      </c>
      <c r="AE56" s="39" t="s">
        <v>20</v>
      </c>
      <c r="AF56" s="39">
        <v>10</v>
      </c>
      <c r="AG56" s="39">
        <v>0</v>
      </c>
      <c r="AH56" s="39">
        <v>5</v>
      </c>
      <c r="AI56" s="39">
        <v>0</v>
      </c>
      <c r="AJ56" s="39">
        <v>0</v>
      </c>
      <c r="AK56" s="39">
        <v>0</v>
      </c>
    </row>
    <row r="57" spans="1:37" s="41" customFormat="1" ht="11.25" x14ac:dyDescent="0.2">
      <c r="A57" s="5" t="s">
        <v>360</v>
      </c>
      <c r="B57" s="100">
        <v>811</v>
      </c>
      <c r="C57" s="5" t="s">
        <v>183</v>
      </c>
      <c r="D57" s="80" t="s">
        <v>118</v>
      </c>
      <c r="E57" s="39">
        <v>10</v>
      </c>
      <c r="F57" s="39">
        <v>20</v>
      </c>
      <c r="G57" s="39">
        <v>30</v>
      </c>
      <c r="H57" s="39" t="s">
        <v>20</v>
      </c>
      <c r="I57" s="39" t="s">
        <v>20</v>
      </c>
      <c r="J57" s="39">
        <v>100</v>
      </c>
      <c r="K57" s="39" t="s">
        <v>20</v>
      </c>
      <c r="L57" s="39" t="s">
        <v>20</v>
      </c>
      <c r="M57" s="39">
        <v>0</v>
      </c>
      <c r="N57" s="39" t="s">
        <v>20</v>
      </c>
      <c r="O57" s="39" t="s">
        <v>20</v>
      </c>
      <c r="P57" s="39">
        <v>100</v>
      </c>
      <c r="Q57" s="39" t="s">
        <v>20</v>
      </c>
      <c r="R57" s="39" t="s">
        <v>20</v>
      </c>
      <c r="S57" s="39">
        <v>20</v>
      </c>
      <c r="T57" s="39" t="s">
        <v>20</v>
      </c>
      <c r="U57" s="39" t="s">
        <v>20</v>
      </c>
      <c r="V57" s="39">
        <v>0</v>
      </c>
      <c r="W57" s="39" t="s">
        <v>20</v>
      </c>
      <c r="X57" s="39" t="s">
        <v>20</v>
      </c>
      <c r="Y57" s="39">
        <v>0</v>
      </c>
      <c r="Z57" s="39" t="s">
        <v>20</v>
      </c>
      <c r="AA57" s="39" t="s">
        <v>20</v>
      </c>
      <c r="AB57" s="39">
        <v>80</v>
      </c>
      <c r="AC57" s="39" t="s">
        <v>20</v>
      </c>
      <c r="AD57" s="39" t="s">
        <v>20</v>
      </c>
      <c r="AE57" s="39">
        <v>0</v>
      </c>
      <c r="AF57" s="39" t="s">
        <v>20</v>
      </c>
      <c r="AG57" s="39" t="s">
        <v>20</v>
      </c>
      <c r="AH57" s="39">
        <v>0</v>
      </c>
      <c r="AI57" s="39" t="s">
        <v>20</v>
      </c>
      <c r="AJ57" s="39" t="s">
        <v>20</v>
      </c>
      <c r="AK57" s="39">
        <v>0</v>
      </c>
    </row>
    <row r="58" spans="1:37" s="41" customFormat="1" ht="11.25" x14ac:dyDescent="0.2">
      <c r="A58" s="101" t="s">
        <v>361</v>
      </c>
      <c r="B58" s="100">
        <v>810</v>
      </c>
      <c r="C58" s="5" t="s">
        <v>207</v>
      </c>
      <c r="D58" s="80" t="s">
        <v>118</v>
      </c>
      <c r="E58" s="39">
        <v>50</v>
      </c>
      <c r="F58" s="39">
        <v>25</v>
      </c>
      <c r="G58" s="39">
        <v>75</v>
      </c>
      <c r="H58" s="39">
        <v>90</v>
      </c>
      <c r="I58" s="39">
        <v>96</v>
      </c>
      <c r="J58" s="39">
        <v>92</v>
      </c>
      <c r="K58" s="39">
        <v>0</v>
      </c>
      <c r="L58" s="39">
        <v>0</v>
      </c>
      <c r="M58" s="39">
        <v>0</v>
      </c>
      <c r="N58" s="39" t="s">
        <v>20</v>
      </c>
      <c r="O58" s="39" t="s">
        <v>20</v>
      </c>
      <c r="P58" s="39" t="s">
        <v>20</v>
      </c>
      <c r="Q58" s="39" t="s">
        <v>20</v>
      </c>
      <c r="R58" s="39" t="s">
        <v>20</v>
      </c>
      <c r="S58" s="39">
        <v>37</v>
      </c>
      <c r="T58" s="39" t="s">
        <v>20</v>
      </c>
      <c r="U58" s="39" t="s">
        <v>20</v>
      </c>
      <c r="V58" s="39" t="s">
        <v>20</v>
      </c>
      <c r="W58" s="39" t="s">
        <v>20</v>
      </c>
      <c r="X58" s="39" t="s">
        <v>20</v>
      </c>
      <c r="Y58" s="39" t="s">
        <v>20</v>
      </c>
      <c r="Z58" s="39">
        <v>46</v>
      </c>
      <c r="AA58" s="39">
        <v>64</v>
      </c>
      <c r="AB58" s="39">
        <v>52</v>
      </c>
      <c r="AC58" s="39" t="s">
        <v>20</v>
      </c>
      <c r="AD58" s="39" t="s">
        <v>20</v>
      </c>
      <c r="AE58" s="39" t="s">
        <v>20</v>
      </c>
      <c r="AF58" s="39" t="s">
        <v>20</v>
      </c>
      <c r="AG58" s="39" t="s">
        <v>20</v>
      </c>
      <c r="AH58" s="39" t="s">
        <v>20</v>
      </c>
      <c r="AI58" s="39" t="s">
        <v>20</v>
      </c>
      <c r="AJ58" s="39" t="s">
        <v>20</v>
      </c>
      <c r="AK58" s="39" t="s">
        <v>20</v>
      </c>
    </row>
    <row r="59" spans="1:37" s="41" customFormat="1" ht="11.25" x14ac:dyDescent="0.2">
      <c r="A59" s="5" t="s">
        <v>362</v>
      </c>
      <c r="B59" s="100">
        <v>382</v>
      </c>
      <c r="C59" s="5" t="s">
        <v>209</v>
      </c>
      <c r="D59" s="80" t="s">
        <v>118</v>
      </c>
      <c r="E59" s="39">
        <v>45</v>
      </c>
      <c r="F59" s="39">
        <v>25</v>
      </c>
      <c r="G59" s="39">
        <v>70</v>
      </c>
      <c r="H59" s="39">
        <v>91</v>
      </c>
      <c r="I59" s="39">
        <v>92</v>
      </c>
      <c r="J59" s="39">
        <v>91</v>
      </c>
      <c r="K59" s="39" t="s">
        <v>20</v>
      </c>
      <c r="L59" s="39" t="s">
        <v>20</v>
      </c>
      <c r="M59" s="39" t="s">
        <v>20</v>
      </c>
      <c r="N59" s="39" t="s">
        <v>20</v>
      </c>
      <c r="O59" s="39" t="s">
        <v>20</v>
      </c>
      <c r="P59" s="39" t="s">
        <v>20</v>
      </c>
      <c r="Q59" s="39">
        <v>53</v>
      </c>
      <c r="R59" s="39">
        <v>48</v>
      </c>
      <c r="S59" s="39">
        <v>51</v>
      </c>
      <c r="T59" s="39">
        <v>0</v>
      </c>
      <c r="U59" s="39">
        <v>0</v>
      </c>
      <c r="V59" s="39">
        <v>0</v>
      </c>
      <c r="W59" s="39">
        <v>0</v>
      </c>
      <c r="X59" s="39">
        <v>0</v>
      </c>
      <c r="Y59" s="39">
        <v>0</v>
      </c>
      <c r="Z59" s="39" t="s">
        <v>20</v>
      </c>
      <c r="AA59" s="39" t="s">
        <v>20</v>
      </c>
      <c r="AB59" s="39" t="s">
        <v>20</v>
      </c>
      <c r="AC59" s="39" t="s">
        <v>20</v>
      </c>
      <c r="AD59" s="39" t="s">
        <v>20</v>
      </c>
      <c r="AE59" s="39" t="s">
        <v>20</v>
      </c>
      <c r="AF59" s="39" t="s">
        <v>20</v>
      </c>
      <c r="AG59" s="39" t="s">
        <v>20</v>
      </c>
      <c r="AH59" s="39">
        <v>9</v>
      </c>
      <c r="AI59" s="39" t="s">
        <v>20</v>
      </c>
      <c r="AJ59" s="39" t="s">
        <v>20</v>
      </c>
      <c r="AK59" s="39">
        <v>0</v>
      </c>
    </row>
    <row r="60" spans="1:37" s="41" customFormat="1" ht="11.25" x14ac:dyDescent="0.2">
      <c r="A60" s="5" t="s">
        <v>363</v>
      </c>
      <c r="B60" s="100">
        <v>383</v>
      </c>
      <c r="C60" s="5" t="s">
        <v>213</v>
      </c>
      <c r="D60" s="80" t="s">
        <v>118</v>
      </c>
      <c r="E60" s="39">
        <v>85</v>
      </c>
      <c r="F60" s="39">
        <v>60</v>
      </c>
      <c r="G60" s="39">
        <v>140</v>
      </c>
      <c r="H60" s="39">
        <v>78</v>
      </c>
      <c r="I60" s="39">
        <v>95</v>
      </c>
      <c r="J60" s="39">
        <v>85</v>
      </c>
      <c r="K60" s="39" t="s">
        <v>20</v>
      </c>
      <c r="L60" s="39" t="s">
        <v>20</v>
      </c>
      <c r="M60" s="39" t="s">
        <v>20</v>
      </c>
      <c r="N60" s="39" t="s">
        <v>20</v>
      </c>
      <c r="O60" s="39" t="s">
        <v>20</v>
      </c>
      <c r="P60" s="39">
        <v>82</v>
      </c>
      <c r="Q60" s="39" t="s">
        <v>20</v>
      </c>
      <c r="R60" s="39" t="s">
        <v>20</v>
      </c>
      <c r="S60" s="39">
        <v>13</v>
      </c>
      <c r="T60" s="39" t="s">
        <v>20</v>
      </c>
      <c r="U60" s="39" t="s">
        <v>20</v>
      </c>
      <c r="V60" s="39" t="s">
        <v>20</v>
      </c>
      <c r="W60" s="39" t="s">
        <v>20</v>
      </c>
      <c r="X60" s="39" t="s">
        <v>20</v>
      </c>
      <c r="Y60" s="39" t="s">
        <v>20</v>
      </c>
      <c r="Z60" s="39">
        <v>61</v>
      </c>
      <c r="AA60" s="39">
        <v>76</v>
      </c>
      <c r="AB60" s="39">
        <v>67</v>
      </c>
      <c r="AC60" s="39" t="s">
        <v>20</v>
      </c>
      <c r="AD60" s="39" t="s">
        <v>20</v>
      </c>
      <c r="AE60" s="39">
        <v>4</v>
      </c>
      <c r="AF60" s="39">
        <v>22</v>
      </c>
      <c r="AG60" s="39">
        <v>5</v>
      </c>
      <c r="AH60" s="39">
        <v>15</v>
      </c>
      <c r="AI60" s="39">
        <v>0</v>
      </c>
      <c r="AJ60" s="39">
        <v>0</v>
      </c>
      <c r="AK60" s="39">
        <v>0</v>
      </c>
    </row>
    <row r="61" spans="1:37" s="41" customFormat="1" ht="11.25" x14ac:dyDescent="0.2">
      <c r="A61" s="5" t="s">
        <v>364</v>
      </c>
      <c r="B61" s="100">
        <v>812</v>
      </c>
      <c r="C61" s="5" t="s">
        <v>228</v>
      </c>
      <c r="D61" s="80" t="s">
        <v>118</v>
      </c>
      <c r="E61" s="39">
        <v>25</v>
      </c>
      <c r="F61" s="39">
        <v>10</v>
      </c>
      <c r="G61" s="39">
        <v>35</v>
      </c>
      <c r="H61" s="39" t="s">
        <v>20</v>
      </c>
      <c r="I61" s="39" t="s">
        <v>20</v>
      </c>
      <c r="J61" s="39">
        <v>94</v>
      </c>
      <c r="K61" s="39" t="s">
        <v>20</v>
      </c>
      <c r="L61" s="39" t="s">
        <v>20</v>
      </c>
      <c r="M61" s="39">
        <v>0</v>
      </c>
      <c r="N61" s="39" t="s">
        <v>20</v>
      </c>
      <c r="O61" s="39" t="s">
        <v>20</v>
      </c>
      <c r="P61" s="39" t="s">
        <v>20</v>
      </c>
      <c r="Q61" s="39" t="s">
        <v>20</v>
      </c>
      <c r="R61" s="39" t="s">
        <v>20</v>
      </c>
      <c r="S61" s="39">
        <v>35</v>
      </c>
      <c r="T61" s="39" t="s">
        <v>20</v>
      </c>
      <c r="U61" s="39" t="s">
        <v>20</v>
      </c>
      <c r="V61" s="39" t="s">
        <v>20</v>
      </c>
      <c r="W61" s="39" t="s">
        <v>20</v>
      </c>
      <c r="X61" s="39" t="s">
        <v>20</v>
      </c>
      <c r="Y61" s="39" t="s">
        <v>20</v>
      </c>
      <c r="Z61" s="39" t="s">
        <v>20</v>
      </c>
      <c r="AA61" s="39" t="s">
        <v>20</v>
      </c>
      <c r="AB61" s="39">
        <v>53</v>
      </c>
      <c r="AC61" s="39" t="s">
        <v>20</v>
      </c>
      <c r="AD61" s="39" t="s">
        <v>20</v>
      </c>
      <c r="AE61" s="39" t="s">
        <v>20</v>
      </c>
      <c r="AF61" s="39" t="s">
        <v>20</v>
      </c>
      <c r="AG61" s="39" t="s">
        <v>20</v>
      </c>
      <c r="AH61" s="39" t="s">
        <v>20</v>
      </c>
      <c r="AI61" s="39" t="s">
        <v>20</v>
      </c>
      <c r="AJ61" s="39" t="s">
        <v>20</v>
      </c>
      <c r="AK61" s="39" t="s">
        <v>20</v>
      </c>
    </row>
    <row r="62" spans="1:37" s="41" customFormat="1" ht="11.25" x14ac:dyDescent="0.2">
      <c r="A62" s="5" t="s">
        <v>365</v>
      </c>
      <c r="B62" s="100">
        <v>813</v>
      </c>
      <c r="C62" s="5" t="s">
        <v>229</v>
      </c>
      <c r="D62" s="80" t="s">
        <v>118</v>
      </c>
      <c r="E62" s="39">
        <v>15</v>
      </c>
      <c r="F62" s="39">
        <v>15</v>
      </c>
      <c r="G62" s="39">
        <v>30</v>
      </c>
      <c r="H62" s="39">
        <v>100</v>
      </c>
      <c r="I62" s="39">
        <v>92</v>
      </c>
      <c r="J62" s="39">
        <v>96</v>
      </c>
      <c r="K62" s="39">
        <v>0</v>
      </c>
      <c r="L62" s="39">
        <v>0</v>
      </c>
      <c r="M62" s="39">
        <v>0</v>
      </c>
      <c r="N62" s="39" t="s">
        <v>20</v>
      </c>
      <c r="O62" s="39" t="s">
        <v>20</v>
      </c>
      <c r="P62" s="39" t="s">
        <v>20</v>
      </c>
      <c r="Q62" s="39">
        <v>60</v>
      </c>
      <c r="R62" s="39">
        <v>38</v>
      </c>
      <c r="S62" s="39">
        <v>50</v>
      </c>
      <c r="T62" s="39" t="s">
        <v>20</v>
      </c>
      <c r="U62" s="39" t="s">
        <v>20</v>
      </c>
      <c r="V62" s="39">
        <v>0</v>
      </c>
      <c r="W62" s="39" t="s">
        <v>20</v>
      </c>
      <c r="X62" s="39" t="s">
        <v>20</v>
      </c>
      <c r="Y62" s="39" t="s">
        <v>20</v>
      </c>
      <c r="Z62" s="39" t="s">
        <v>20</v>
      </c>
      <c r="AA62" s="39" t="s">
        <v>20</v>
      </c>
      <c r="AB62" s="39">
        <v>25</v>
      </c>
      <c r="AC62" s="39" t="s">
        <v>20</v>
      </c>
      <c r="AD62" s="39" t="s">
        <v>20</v>
      </c>
      <c r="AE62" s="39" t="s">
        <v>20</v>
      </c>
      <c r="AF62" s="39" t="s">
        <v>20</v>
      </c>
      <c r="AG62" s="39" t="s">
        <v>20</v>
      </c>
      <c r="AH62" s="39" t="s">
        <v>20</v>
      </c>
      <c r="AI62" s="39" t="s">
        <v>20</v>
      </c>
      <c r="AJ62" s="39" t="s">
        <v>20</v>
      </c>
      <c r="AK62" s="39" t="s">
        <v>20</v>
      </c>
    </row>
    <row r="63" spans="1:37" s="41" customFormat="1" ht="11.25" x14ac:dyDescent="0.2">
      <c r="A63" s="5" t="s">
        <v>366</v>
      </c>
      <c r="B63" s="100">
        <v>815</v>
      </c>
      <c r="C63" s="5" t="s">
        <v>232</v>
      </c>
      <c r="D63" s="80" t="s">
        <v>118</v>
      </c>
      <c r="E63" s="39">
        <v>55</v>
      </c>
      <c r="F63" s="39">
        <v>55</v>
      </c>
      <c r="G63" s="39">
        <v>110</v>
      </c>
      <c r="H63" s="39">
        <v>87</v>
      </c>
      <c r="I63" s="39">
        <v>95</v>
      </c>
      <c r="J63" s="39">
        <v>91</v>
      </c>
      <c r="K63" s="39" t="s">
        <v>20</v>
      </c>
      <c r="L63" s="39" t="s">
        <v>20</v>
      </c>
      <c r="M63" s="39">
        <v>3</v>
      </c>
      <c r="N63" s="39" t="s">
        <v>20</v>
      </c>
      <c r="O63" s="39" t="s">
        <v>20</v>
      </c>
      <c r="P63" s="39">
        <v>87</v>
      </c>
      <c r="Q63" s="39">
        <v>34</v>
      </c>
      <c r="R63" s="39">
        <v>25</v>
      </c>
      <c r="S63" s="39">
        <v>29</v>
      </c>
      <c r="T63" s="39" t="s">
        <v>20</v>
      </c>
      <c r="U63" s="39" t="s">
        <v>20</v>
      </c>
      <c r="V63" s="39">
        <v>4</v>
      </c>
      <c r="W63" s="39" t="s">
        <v>20</v>
      </c>
      <c r="X63" s="39" t="s">
        <v>20</v>
      </c>
      <c r="Y63" s="39">
        <v>0</v>
      </c>
      <c r="Z63" s="39">
        <v>42</v>
      </c>
      <c r="AA63" s="39">
        <v>66</v>
      </c>
      <c r="AB63" s="39">
        <v>54</v>
      </c>
      <c r="AC63" s="39" t="s">
        <v>20</v>
      </c>
      <c r="AD63" s="39" t="s">
        <v>20</v>
      </c>
      <c r="AE63" s="39">
        <v>4</v>
      </c>
      <c r="AF63" s="39">
        <v>13</v>
      </c>
      <c r="AG63" s="39">
        <v>5</v>
      </c>
      <c r="AH63" s="39">
        <v>9</v>
      </c>
      <c r="AI63" s="39">
        <v>0</v>
      </c>
      <c r="AJ63" s="39">
        <v>0</v>
      </c>
      <c r="AK63" s="39">
        <v>0</v>
      </c>
    </row>
    <row r="64" spans="1:37" s="41" customFormat="1" ht="11.25" x14ac:dyDescent="0.2">
      <c r="A64" s="5" t="s">
        <v>367</v>
      </c>
      <c r="B64" s="100">
        <v>372</v>
      </c>
      <c r="C64" s="5" t="s">
        <v>248</v>
      </c>
      <c r="D64" s="80" t="s">
        <v>118</v>
      </c>
      <c r="E64" s="39">
        <v>40</v>
      </c>
      <c r="F64" s="39">
        <v>20</v>
      </c>
      <c r="G64" s="39">
        <v>65</v>
      </c>
      <c r="H64" s="39">
        <v>93</v>
      </c>
      <c r="I64" s="39">
        <v>95</v>
      </c>
      <c r="J64" s="39">
        <v>94</v>
      </c>
      <c r="K64" s="39">
        <v>0</v>
      </c>
      <c r="L64" s="39">
        <v>0</v>
      </c>
      <c r="M64" s="39">
        <v>0</v>
      </c>
      <c r="N64" s="39" t="s">
        <v>20</v>
      </c>
      <c r="O64" s="39" t="s">
        <v>20</v>
      </c>
      <c r="P64" s="39" t="s">
        <v>20</v>
      </c>
      <c r="Q64" s="39" t="s">
        <v>20</v>
      </c>
      <c r="R64" s="39" t="s">
        <v>20</v>
      </c>
      <c r="S64" s="39">
        <v>47</v>
      </c>
      <c r="T64" s="39">
        <v>0</v>
      </c>
      <c r="U64" s="39">
        <v>0</v>
      </c>
      <c r="V64" s="39">
        <v>0</v>
      </c>
      <c r="W64" s="39">
        <v>0</v>
      </c>
      <c r="X64" s="39">
        <v>0</v>
      </c>
      <c r="Y64" s="39">
        <v>0</v>
      </c>
      <c r="Z64" s="39" t="s">
        <v>20</v>
      </c>
      <c r="AA64" s="39" t="s">
        <v>20</v>
      </c>
      <c r="AB64" s="39" t="s">
        <v>20</v>
      </c>
      <c r="AC64" s="39" t="s">
        <v>20</v>
      </c>
      <c r="AD64" s="39" t="s">
        <v>20</v>
      </c>
      <c r="AE64" s="39" t="s">
        <v>20</v>
      </c>
      <c r="AF64" s="39" t="s">
        <v>20</v>
      </c>
      <c r="AG64" s="39" t="s">
        <v>20</v>
      </c>
      <c r="AH64" s="39">
        <v>6</v>
      </c>
      <c r="AI64" s="39" t="s">
        <v>20</v>
      </c>
      <c r="AJ64" s="39" t="s">
        <v>20</v>
      </c>
      <c r="AK64" s="39">
        <v>0</v>
      </c>
    </row>
    <row r="65" spans="1:37" s="41" customFormat="1" ht="11.25" x14ac:dyDescent="0.2">
      <c r="A65" s="5" t="s">
        <v>368</v>
      </c>
      <c r="B65" s="100">
        <v>373</v>
      </c>
      <c r="C65" s="5" t="s">
        <v>253</v>
      </c>
      <c r="D65" s="80" t="s">
        <v>118</v>
      </c>
      <c r="E65" s="39">
        <v>70</v>
      </c>
      <c r="F65" s="39">
        <v>40</v>
      </c>
      <c r="G65" s="39">
        <v>110</v>
      </c>
      <c r="H65" s="39">
        <v>91</v>
      </c>
      <c r="I65" s="39">
        <v>100</v>
      </c>
      <c r="J65" s="39">
        <v>94</v>
      </c>
      <c r="K65" s="39">
        <v>0</v>
      </c>
      <c r="L65" s="39">
        <v>0</v>
      </c>
      <c r="M65" s="39">
        <v>0</v>
      </c>
      <c r="N65" s="39" t="s">
        <v>20</v>
      </c>
      <c r="O65" s="39" t="s">
        <v>20</v>
      </c>
      <c r="P65" s="39" t="s">
        <v>20</v>
      </c>
      <c r="Q65" s="39" t="s">
        <v>20</v>
      </c>
      <c r="R65" s="39" t="s">
        <v>20</v>
      </c>
      <c r="S65" s="39">
        <v>55</v>
      </c>
      <c r="T65" s="39" t="s">
        <v>20</v>
      </c>
      <c r="U65" s="39" t="s">
        <v>20</v>
      </c>
      <c r="V65" s="39" t="s">
        <v>20</v>
      </c>
      <c r="W65" s="39" t="s">
        <v>20</v>
      </c>
      <c r="X65" s="39" t="s">
        <v>20</v>
      </c>
      <c r="Y65" s="39" t="s">
        <v>20</v>
      </c>
      <c r="Z65" s="39">
        <v>16</v>
      </c>
      <c r="AA65" s="39">
        <v>75</v>
      </c>
      <c r="AB65" s="39">
        <v>38</v>
      </c>
      <c r="AC65" s="39" t="s">
        <v>20</v>
      </c>
      <c r="AD65" s="39" t="s">
        <v>20</v>
      </c>
      <c r="AE65" s="39" t="s">
        <v>20</v>
      </c>
      <c r="AF65" s="39">
        <v>9</v>
      </c>
      <c r="AG65" s="39">
        <v>0</v>
      </c>
      <c r="AH65" s="39">
        <v>6</v>
      </c>
      <c r="AI65" s="39">
        <v>0</v>
      </c>
      <c r="AJ65" s="39">
        <v>0</v>
      </c>
      <c r="AK65" s="39">
        <v>0</v>
      </c>
    </row>
    <row r="66" spans="1:37" s="41" customFormat="1" ht="11.25" x14ac:dyDescent="0.2">
      <c r="A66" s="5" t="s">
        <v>369</v>
      </c>
      <c r="B66" s="100">
        <v>384</v>
      </c>
      <c r="C66" s="5" t="s">
        <v>279</v>
      </c>
      <c r="D66" s="80" t="s">
        <v>118</v>
      </c>
      <c r="E66" s="39">
        <v>30</v>
      </c>
      <c r="F66" s="39">
        <v>25</v>
      </c>
      <c r="G66" s="39">
        <v>55</v>
      </c>
      <c r="H66" s="39">
        <v>83</v>
      </c>
      <c r="I66" s="39">
        <v>91</v>
      </c>
      <c r="J66" s="39">
        <v>87</v>
      </c>
      <c r="K66" s="39">
        <v>0</v>
      </c>
      <c r="L66" s="39">
        <v>0</v>
      </c>
      <c r="M66" s="39">
        <v>0</v>
      </c>
      <c r="N66" s="39" t="s">
        <v>20</v>
      </c>
      <c r="O66" s="39" t="s">
        <v>20</v>
      </c>
      <c r="P66" s="39" t="s">
        <v>20</v>
      </c>
      <c r="Q66" s="39">
        <v>43</v>
      </c>
      <c r="R66" s="39">
        <v>39</v>
      </c>
      <c r="S66" s="39">
        <v>42</v>
      </c>
      <c r="T66" s="39" t="s">
        <v>20</v>
      </c>
      <c r="U66" s="39" t="s">
        <v>20</v>
      </c>
      <c r="V66" s="39" t="s">
        <v>20</v>
      </c>
      <c r="W66" s="39" t="s">
        <v>20</v>
      </c>
      <c r="X66" s="39" t="s">
        <v>20</v>
      </c>
      <c r="Y66" s="39">
        <v>0</v>
      </c>
      <c r="Z66" s="39">
        <v>27</v>
      </c>
      <c r="AA66" s="39">
        <v>43</v>
      </c>
      <c r="AB66" s="39">
        <v>34</v>
      </c>
      <c r="AC66" s="39" t="s">
        <v>20</v>
      </c>
      <c r="AD66" s="39" t="s">
        <v>20</v>
      </c>
      <c r="AE66" s="39" t="s">
        <v>20</v>
      </c>
      <c r="AF66" s="39" t="s">
        <v>20</v>
      </c>
      <c r="AG66" s="39" t="s">
        <v>20</v>
      </c>
      <c r="AH66" s="39">
        <v>13</v>
      </c>
      <c r="AI66" s="39" t="s">
        <v>20</v>
      </c>
      <c r="AJ66" s="39" t="s">
        <v>20</v>
      </c>
      <c r="AK66" s="39">
        <v>0</v>
      </c>
    </row>
    <row r="67" spans="1:37" s="41" customFormat="1" ht="11.25" x14ac:dyDescent="0.2">
      <c r="A67" s="5" t="s">
        <v>370</v>
      </c>
      <c r="B67" s="100">
        <v>816</v>
      </c>
      <c r="C67" s="5" t="s">
        <v>295</v>
      </c>
      <c r="D67" s="80" t="s">
        <v>118</v>
      </c>
      <c r="E67" s="39">
        <v>10</v>
      </c>
      <c r="F67" s="39">
        <v>10</v>
      </c>
      <c r="G67" s="39">
        <v>20</v>
      </c>
      <c r="H67" s="39" t="s">
        <v>20</v>
      </c>
      <c r="I67" s="39" t="s">
        <v>20</v>
      </c>
      <c r="J67" s="39">
        <v>100</v>
      </c>
      <c r="K67" s="39" t="s">
        <v>20</v>
      </c>
      <c r="L67" s="39" t="s">
        <v>20</v>
      </c>
      <c r="M67" s="39">
        <v>0</v>
      </c>
      <c r="N67" s="39" t="s">
        <v>20</v>
      </c>
      <c r="O67" s="39" t="s">
        <v>20</v>
      </c>
      <c r="P67" s="39">
        <v>100</v>
      </c>
      <c r="Q67" s="39" t="s">
        <v>20</v>
      </c>
      <c r="R67" s="39" t="s">
        <v>20</v>
      </c>
      <c r="S67" s="39">
        <v>0</v>
      </c>
      <c r="T67" s="39" t="s">
        <v>20</v>
      </c>
      <c r="U67" s="39" t="s">
        <v>20</v>
      </c>
      <c r="V67" s="39">
        <v>0</v>
      </c>
      <c r="W67" s="39" t="s">
        <v>20</v>
      </c>
      <c r="X67" s="39" t="s">
        <v>20</v>
      </c>
      <c r="Y67" s="39">
        <v>0</v>
      </c>
      <c r="Z67" s="39" t="s">
        <v>20</v>
      </c>
      <c r="AA67" s="39" t="s">
        <v>20</v>
      </c>
      <c r="AB67" s="39">
        <v>100</v>
      </c>
      <c r="AC67" s="39" t="s">
        <v>20</v>
      </c>
      <c r="AD67" s="39" t="s">
        <v>20</v>
      </c>
      <c r="AE67" s="39">
        <v>0</v>
      </c>
      <c r="AF67" s="39" t="s">
        <v>20</v>
      </c>
      <c r="AG67" s="39" t="s">
        <v>20</v>
      </c>
      <c r="AH67" s="39">
        <v>0</v>
      </c>
      <c r="AI67" s="39" t="s">
        <v>20</v>
      </c>
      <c r="AJ67" s="39" t="s">
        <v>20</v>
      </c>
      <c r="AK67" s="39">
        <v>0</v>
      </c>
    </row>
    <row r="68" spans="1:37" s="41" customFormat="1" ht="11.25" x14ac:dyDescent="0.2">
      <c r="A68" s="5"/>
      <c r="B68" s="100"/>
      <c r="C68" s="5"/>
      <c r="D68" s="80"/>
      <c r="E68" s="39" t="s">
        <v>487</v>
      </c>
      <c r="F68" s="39" t="s">
        <v>487</v>
      </c>
      <c r="G68" s="39" t="s">
        <v>487</v>
      </c>
      <c r="H68" s="39" t="s">
        <v>487</v>
      </c>
      <c r="I68" s="39" t="s">
        <v>487</v>
      </c>
      <c r="J68" s="39" t="s">
        <v>487</v>
      </c>
      <c r="K68" s="39" t="s">
        <v>487</v>
      </c>
      <c r="L68" s="39" t="s">
        <v>487</v>
      </c>
      <c r="M68" s="39" t="s">
        <v>487</v>
      </c>
      <c r="N68" s="39" t="s">
        <v>487</v>
      </c>
      <c r="O68" s="39" t="s">
        <v>487</v>
      </c>
      <c r="P68" s="39" t="s">
        <v>487</v>
      </c>
      <c r="Q68" s="39" t="s">
        <v>487</v>
      </c>
      <c r="R68" s="39" t="s">
        <v>487</v>
      </c>
      <c r="S68" s="39" t="s">
        <v>487</v>
      </c>
      <c r="T68" s="39" t="s">
        <v>487</v>
      </c>
      <c r="U68" s="39" t="s">
        <v>487</v>
      </c>
      <c r="V68" s="39" t="s">
        <v>487</v>
      </c>
      <c r="W68" s="39" t="s">
        <v>487</v>
      </c>
      <c r="X68" s="39" t="s">
        <v>487</v>
      </c>
      <c r="Y68" s="39" t="s">
        <v>487</v>
      </c>
      <c r="Z68" s="39" t="s">
        <v>487</v>
      </c>
      <c r="AA68" s="39" t="s">
        <v>487</v>
      </c>
      <c r="AB68" s="39" t="s">
        <v>487</v>
      </c>
      <c r="AC68" s="39" t="s">
        <v>487</v>
      </c>
      <c r="AD68" s="39" t="s">
        <v>487</v>
      </c>
      <c r="AE68" s="39" t="s">
        <v>487</v>
      </c>
      <c r="AF68" s="39" t="s">
        <v>487</v>
      </c>
      <c r="AG68" s="39" t="s">
        <v>487</v>
      </c>
      <c r="AH68" s="39" t="s">
        <v>487</v>
      </c>
      <c r="AI68" s="39" t="s">
        <v>487</v>
      </c>
      <c r="AJ68" s="39" t="s">
        <v>487</v>
      </c>
      <c r="AK68" s="39" t="s">
        <v>487</v>
      </c>
    </row>
    <row r="69" spans="1:37" s="48" customFormat="1" ht="11.25" x14ac:dyDescent="0.2">
      <c r="A69" s="98" t="s">
        <v>371</v>
      </c>
      <c r="B69" s="86" t="s">
        <v>372</v>
      </c>
      <c r="C69" s="99" t="s">
        <v>171</v>
      </c>
      <c r="D69" s="93"/>
      <c r="E69" s="108">
        <v>430</v>
      </c>
      <c r="F69" s="108">
        <v>365</v>
      </c>
      <c r="G69" s="108">
        <v>790</v>
      </c>
      <c r="H69" s="108">
        <v>88</v>
      </c>
      <c r="I69" s="108">
        <v>96</v>
      </c>
      <c r="J69" s="108">
        <v>92</v>
      </c>
      <c r="K69" s="108" t="s">
        <v>20</v>
      </c>
      <c r="L69" s="108" t="s">
        <v>20</v>
      </c>
      <c r="M69" s="108">
        <v>1</v>
      </c>
      <c r="N69" s="108" t="s">
        <v>20</v>
      </c>
      <c r="O69" s="108" t="s">
        <v>20</v>
      </c>
      <c r="P69" s="108">
        <v>90</v>
      </c>
      <c r="Q69" s="108">
        <v>29</v>
      </c>
      <c r="R69" s="108">
        <v>18</v>
      </c>
      <c r="S69" s="108">
        <v>24</v>
      </c>
      <c r="T69" s="108">
        <v>3</v>
      </c>
      <c r="U69" s="108">
        <v>3</v>
      </c>
      <c r="V69" s="108">
        <v>3</v>
      </c>
      <c r="W69" s="108" t="s">
        <v>20</v>
      </c>
      <c r="X69" s="108" t="s">
        <v>20</v>
      </c>
      <c r="Y69" s="108" t="s">
        <v>31</v>
      </c>
      <c r="Z69" s="108">
        <v>53</v>
      </c>
      <c r="AA69" s="108">
        <v>73</v>
      </c>
      <c r="AB69" s="108">
        <v>62</v>
      </c>
      <c r="AC69" s="108" t="s">
        <v>20</v>
      </c>
      <c r="AD69" s="108" t="s">
        <v>20</v>
      </c>
      <c r="AE69" s="108">
        <v>2</v>
      </c>
      <c r="AF69" s="108">
        <v>10</v>
      </c>
      <c r="AG69" s="108">
        <v>3</v>
      </c>
      <c r="AH69" s="108">
        <v>7</v>
      </c>
      <c r="AI69" s="108">
        <v>2</v>
      </c>
      <c r="AJ69" s="108">
        <v>1</v>
      </c>
      <c r="AK69" s="108">
        <v>1</v>
      </c>
    </row>
    <row r="70" spans="1:37" s="41" customFormat="1" ht="11.25" x14ac:dyDescent="0.2">
      <c r="A70" s="98"/>
      <c r="B70" s="86"/>
      <c r="C70" s="99"/>
      <c r="D70" s="93"/>
      <c r="E70" s="39" t="s">
        <v>487</v>
      </c>
      <c r="F70" s="39" t="s">
        <v>487</v>
      </c>
      <c r="G70" s="39" t="s">
        <v>487</v>
      </c>
      <c r="H70" s="39" t="s">
        <v>487</v>
      </c>
      <c r="I70" s="39" t="s">
        <v>487</v>
      </c>
      <c r="J70" s="39" t="s">
        <v>487</v>
      </c>
      <c r="K70" s="39" t="s">
        <v>487</v>
      </c>
      <c r="L70" s="39" t="s">
        <v>487</v>
      </c>
      <c r="M70" s="39" t="s">
        <v>487</v>
      </c>
      <c r="N70" s="39" t="s">
        <v>487</v>
      </c>
      <c r="O70" s="39" t="s">
        <v>487</v>
      </c>
      <c r="P70" s="39" t="s">
        <v>487</v>
      </c>
      <c r="Q70" s="39" t="s">
        <v>487</v>
      </c>
      <c r="R70" s="39" t="s">
        <v>487</v>
      </c>
      <c r="S70" s="39" t="s">
        <v>487</v>
      </c>
      <c r="T70" s="39" t="s">
        <v>487</v>
      </c>
      <c r="U70" s="39" t="s">
        <v>487</v>
      </c>
      <c r="V70" s="39" t="s">
        <v>487</v>
      </c>
      <c r="W70" s="39" t="s">
        <v>487</v>
      </c>
      <c r="X70" s="39" t="s">
        <v>487</v>
      </c>
      <c r="Y70" s="39" t="s">
        <v>487</v>
      </c>
      <c r="Z70" s="39" t="s">
        <v>487</v>
      </c>
      <c r="AA70" s="39" t="s">
        <v>487</v>
      </c>
      <c r="AB70" s="39" t="s">
        <v>487</v>
      </c>
      <c r="AC70" s="39" t="s">
        <v>487</v>
      </c>
      <c r="AD70" s="39" t="s">
        <v>487</v>
      </c>
      <c r="AE70" s="39" t="s">
        <v>487</v>
      </c>
      <c r="AF70" s="39" t="s">
        <v>487</v>
      </c>
      <c r="AG70" s="39" t="s">
        <v>487</v>
      </c>
      <c r="AH70" s="39" t="s">
        <v>487</v>
      </c>
      <c r="AI70" s="39" t="s">
        <v>487</v>
      </c>
      <c r="AJ70" s="39" t="s">
        <v>487</v>
      </c>
      <c r="AK70" s="39" t="s">
        <v>487</v>
      </c>
    </row>
    <row r="71" spans="1:37" s="41" customFormat="1" ht="11.25" x14ac:dyDescent="0.2">
      <c r="A71" s="5" t="s">
        <v>373</v>
      </c>
      <c r="B71" s="100">
        <v>831</v>
      </c>
      <c r="C71" s="5" t="s">
        <v>170</v>
      </c>
      <c r="D71" s="80" t="s">
        <v>171</v>
      </c>
      <c r="E71" s="39">
        <v>55</v>
      </c>
      <c r="F71" s="39">
        <v>25</v>
      </c>
      <c r="G71" s="39">
        <v>80</v>
      </c>
      <c r="H71" s="39">
        <v>82</v>
      </c>
      <c r="I71" s="39">
        <v>100</v>
      </c>
      <c r="J71" s="39">
        <v>88</v>
      </c>
      <c r="K71" s="39">
        <v>5</v>
      </c>
      <c r="L71" s="39">
        <v>0</v>
      </c>
      <c r="M71" s="39">
        <v>4</v>
      </c>
      <c r="N71" s="39" t="s">
        <v>20</v>
      </c>
      <c r="O71" s="39" t="s">
        <v>20</v>
      </c>
      <c r="P71" s="39">
        <v>84</v>
      </c>
      <c r="Q71" s="39" t="s">
        <v>20</v>
      </c>
      <c r="R71" s="39" t="s">
        <v>20</v>
      </c>
      <c r="S71" s="39">
        <v>22</v>
      </c>
      <c r="T71" s="39" t="s">
        <v>20</v>
      </c>
      <c r="U71" s="39" t="s">
        <v>20</v>
      </c>
      <c r="V71" s="39">
        <v>11</v>
      </c>
      <c r="W71" s="39">
        <v>0</v>
      </c>
      <c r="X71" s="39">
        <v>0</v>
      </c>
      <c r="Y71" s="39">
        <v>0</v>
      </c>
      <c r="Z71" s="39">
        <v>46</v>
      </c>
      <c r="AA71" s="39">
        <v>62</v>
      </c>
      <c r="AB71" s="39">
        <v>51</v>
      </c>
      <c r="AC71" s="39" t="s">
        <v>20</v>
      </c>
      <c r="AD71" s="39" t="s">
        <v>20</v>
      </c>
      <c r="AE71" s="39">
        <v>4</v>
      </c>
      <c r="AF71" s="39">
        <v>13</v>
      </c>
      <c r="AG71" s="39">
        <v>0</v>
      </c>
      <c r="AH71" s="39">
        <v>9</v>
      </c>
      <c r="AI71" s="39">
        <v>5</v>
      </c>
      <c r="AJ71" s="39">
        <v>0</v>
      </c>
      <c r="AK71" s="39">
        <v>4</v>
      </c>
    </row>
    <row r="72" spans="1:37" s="41" customFormat="1" ht="11.25" x14ac:dyDescent="0.2">
      <c r="A72" s="5" t="s">
        <v>374</v>
      </c>
      <c r="B72" s="100">
        <v>830</v>
      </c>
      <c r="C72" s="5" t="s">
        <v>174</v>
      </c>
      <c r="D72" s="80" t="s">
        <v>171</v>
      </c>
      <c r="E72" s="39">
        <v>40</v>
      </c>
      <c r="F72" s="39">
        <v>35</v>
      </c>
      <c r="G72" s="39">
        <v>70</v>
      </c>
      <c r="H72" s="39">
        <v>95</v>
      </c>
      <c r="I72" s="39">
        <v>97</v>
      </c>
      <c r="J72" s="39">
        <v>96</v>
      </c>
      <c r="K72" s="39">
        <v>0</v>
      </c>
      <c r="L72" s="39">
        <v>0</v>
      </c>
      <c r="M72" s="39">
        <v>0</v>
      </c>
      <c r="N72" s="39" t="s">
        <v>20</v>
      </c>
      <c r="O72" s="39" t="s">
        <v>20</v>
      </c>
      <c r="P72" s="39" t="s">
        <v>20</v>
      </c>
      <c r="Q72" s="39">
        <v>34</v>
      </c>
      <c r="R72" s="39">
        <v>15</v>
      </c>
      <c r="S72" s="39">
        <v>25</v>
      </c>
      <c r="T72" s="39" t="s">
        <v>20</v>
      </c>
      <c r="U72" s="39" t="s">
        <v>20</v>
      </c>
      <c r="V72" s="39" t="s">
        <v>20</v>
      </c>
      <c r="W72" s="39" t="s">
        <v>20</v>
      </c>
      <c r="X72" s="39" t="s">
        <v>20</v>
      </c>
      <c r="Y72" s="39">
        <v>0</v>
      </c>
      <c r="Z72" s="39">
        <v>53</v>
      </c>
      <c r="AA72" s="39">
        <v>79</v>
      </c>
      <c r="AB72" s="39">
        <v>65</v>
      </c>
      <c r="AC72" s="39" t="s">
        <v>20</v>
      </c>
      <c r="AD72" s="39" t="s">
        <v>20</v>
      </c>
      <c r="AE72" s="39" t="s">
        <v>20</v>
      </c>
      <c r="AF72" s="39" t="s">
        <v>20</v>
      </c>
      <c r="AG72" s="39" t="s">
        <v>20</v>
      </c>
      <c r="AH72" s="39" t="s">
        <v>20</v>
      </c>
      <c r="AI72" s="39" t="s">
        <v>20</v>
      </c>
      <c r="AJ72" s="39" t="s">
        <v>20</v>
      </c>
      <c r="AK72" s="39" t="s">
        <v>20</v>
      </c>
    </row>
    <row r="73" spans="1:37" s="41" customFormat="1" ht="11.25" x14ac:dyDescent="0.2">
      <c r="A73" s="5" t="s">
        <v>375</v>
      </c>
      <c r="B73" s="100">
        <v>856</v>
      </c>
      <c r="C73" s="5" t="s">
        <v>214</v>
      </c>
      <c r="D73" s="80" t="s">
        <v>171</v>
      </c>
      <c r="E73" s="39">
        <v>60</v>
      </c>
      <c r="F73" s="39">
        <v>35</v>
      </c>
      <c r="G73" s="39">
        <v>95</v>
      </c>
      <c r="H73" s="39">
        <v>80</v>
      </c>
      <c r="I73" s="39">
        <v>92</v>
      </c>
      <c r="J73" s="39">
        <v>84</v>
      </c>
      <c r="K73" s="39" t="s">
        <v>20</v>
      </c>
      <c r="L73" s="39" t="s">
        <v>20</v>
      </c>
      <c r="M73" s="39" t="s">
        <v>20</v>
      </c>
      <c r="N73" s="39" t="s">
        <v>20</v>
      </c>
      <c r="O73" s="39" t="s">
        <v>20</v>
      </c>
      <c r="P73" s="39">
        <v>76</v>
      </c>
      <c r="Q73" s="39">
        <v>18</v>
      </c>
      <c r="R73" s="39">
        <v>8</v>
      </c>
      <c r="S73" s="39">
        <v>15</v>
      </c>
      <c r="T73" s="39" t="s">
        <v>20</v>
      </c>
      <c r="U73" s="39" t="s">
        <v>20</v>
      </c>
      <c r="V73" s="39" t="s">
        <v>20</v>
      </c>
      <c r="W73" s="39" t="s">
        <v>20</v>
      </c>
      <c r="X73" s="39" t="s">
        <v>20</v>
      </c>
      <c r="Y73" s="39" t="s">
        <v>20</v>
      </c>
      <c r="Z73" s="39">
        <v>48</v>
      </c>
      <c r="AA73" s="39">
        <v>78</v>
      </c>
      <c r="AB73" s="39">
        <v>59</v>
      </c>
      <c r="AC73" s="39" t="s">
        <v>20</v>
      </c>
      <c r="AD73" s="39" t="s">
        <v>20</v>
      </c>
      <c r="AE73" s="39">
        <v>8</v>
      </c>
      <c r="AF73" s="39" t="s">
        <v>20</v>
      </c>
      <c r="AG73" s="39" t="s">
        <v>20</v>
      </c>
      <c r="AH73" s="39" t="s">
        <v>20</v>
      </c>
      <c r="AI73" s="39" t="s">
        <v>20</v>
      </c>
      <c r="AJ73" s="39" t="s">
        <v>20</v>
      </c>
      <c r="AK73" s="39" t="s">
        <v>20</v>
      </c>
    </row>
    <row r="74" spans="1:37" s="41" customFormat="1" ht="11.25" x14ac:dyDescent="0.2">
      <c r="A74" s="5" t="s">
        <v>376</v>
      </c>
      <c r="B74" s="100">
        <v>855</v>
      </c>
      <c r="C74" s="5" t="s">
        <v>215</v>
      </c>
      <c r="D74" s="80" t="s">
        <v>171</v>
      </c>
      <c r="E74" s="39">
        <v>35</v>
      </c>
      <c r="F74" s="39">
        <v>55</v>
      </c>
      <c r="G74" s="39">
        <v>95</v>
      </c>
      <c r="H74" s="39">
        <v>97</v>
      </c>
      <c r="I74" s="39">
        <v>98</v>
      </c>
      <c r="J74" s="39">
        <v>98</v>
      </c>
      <c r="K74" s="39">
        <v>0</v>
      </c>
      <c r="L74" s="39">
        <v>0</v>
      </c>
      <c r="M74" s="39">
        <v>0</v>
      </c>
      <c r="N74" s="39" t="s">
        <v>20</v>
      </c>
      <c r="O74" s="39" t="s">
        <v>20</v>
      </c>
      <c r="P74" s="39" t="s">
        <v>20</v>
      </c>
      <c r="Q74" s="39" t="s">
        <v>20</v>
      </c>
      <c r="R74" s="39" t="s">
        <v>20</v>
      </c>
      <c r="S74" s="39">
        <v>6</v>
      </c>
      <c r="T74" s="39" t="s">
        <v>20</v>
      </c>
      <c r="U74" s="39" t="s">
        <v>20</v>
      </c>
      <c r="V74" s="39" t="s">
        <v>20</v>
      </c>
      <c r="W74" s="39">
        <v>0</v>
      </c>
      <c r="X74" s="39">
        <v>0</v>
      </c>
      <c r="Y74" s="39" t="s">
        <v>20</v>
      </c>
      <c r="Z74" s="39">
        <v>89</v>
      </c>
      <c r="AA74" s="39">
        <v>91</v>
      </c>
      <c r="AB74" s="39">
        <v>90</v>
      </c>
      <c r="AC74" s="39" t="s">
        <v>20</v>
      </c>
      <c r="AD74" s="39" t="s">
        <v>20</v>
      </c>
      <c r="AE74" s="39" t="s">
        <v>20</v>
      </c>
      <c r="AF74" s="39" t="s">
        <v>20</v>
      </c>
      <c r="AG74" s="39" t="s">
        <v>20</v>
      </c>
      <c r="AH74" s="39" t="s">
        <v>20</v>
      </c>
      <c r="AI74" s="39" t="s">
        <v>20</v>
      </c>
      <c r="AJ74" s="39" t="s">
        <v>20</v>
      </c>
      <c r="AK74" s="39" t="s">
        <v>20</v>
      </c>
    </row>
    <row r="75" spans="1:37" s="41" customFormat="1" ht="11.25" x14ac:dyDescent="0.2">
      <c r="A75" s="5" t="s">
        <v>377</v>
      </c>
      <c r="B75" s="100">
        <v>925</v>
      </c>
      <c r="C75" s="5" t="s">
        <v>217</v>
      </c>
      <c r="D75" s="80" t="s">
        <v>171</v>
      </c>
      <c r="E75" s="39">
        <v>90</v>
      </c>
      <c r="F75" s="39">
        <v>95</v>
      </c>
      <c r="G75" s="39">
        <v>185</v>
      </c>
      <c r="H75" s="39">
        <v>84</v>
      </c>
      <c r="I75" s="39">
        <v>96</v>
      </c>
      <c r="J75" s="39">
        <v>90</v>
      </c>
      <c r="K75" s="39">
        <v>0</v>
      </c>
      <c r="L75" s="39">
        <v>0</v>
      </c>
      <c r="M75" s="39">
        <v>0</v>
      </c>
      <c r="N75" s="39" t="s">
        <v>20</v>
      </c>
      <c r="O75" s="39" t="s">
        <v>20</v>
      </c>
      <c r="P75" s="39" t="s">
        <v>20</v>
      </c>
      <c r="Q75" s="39">
        <v>43</v>
      </c>
      <c r="R75" s="39">
        <v>32</v>
      </c>
      <c r="S75" s="39">
        <v>37</v>
      </c>
      <c r="T75" s="39" t="s">
        <v>20</v>
      </c>
      <c r="U75" s="39" t="s">
        <v>20</v>
      </c>
      <c r="V75" s="39" t="s">
        <v>20</v>
      </c>
      <c r="W75" s="39" t="s">
        <v>20</v>
      </c>
      <c r="X75" s="39" t="s">
        <v>20</v>
      </c>
      <c r="Y75" s="39" t="s">
        <v>20</v>
      </c>
      <c r="Z75" s="39">
        <v>37</v>
      </c>
      <c r="AA75" s="39">
        <v>57</v>
      </c>
      <c r="AB75" s="39">
        <v>47</v>
      </c>
      <c r="AC75" s="39" t="s">
        <v>20</v>
      </c>
      <c r="AD75" s="39" t="s">
        <v>20</v>
      </c>
      <c r="AE75" s="39" t="s">
        <v>20</v>
      </c>
      <c r="AF75" s="39" t="s">
        <v>20</v>
      </c>
      <c r="AG75" s="39" t="s">
        <v>20</v>
      </c>
      <c r="AH75" s="39">
        <v>8</v>
      </c>
      <c r="AI75" s="39" t="s">
        <v>20</v>
      </c>
      <c r="AJ75" s="39" t="s">
        <v>20</v>
      </c>
      <c r="AK75" s="39">
        <v>2</v>
      </c>
    </row>
    <row r="76" spans="1:37" s="41" customFormat="1" ht="11.25" x14ac:dyDescent="0.2">
      <c r="A76" s="5" t="s">
        <v>378</v>
      </c>
      <c r="B76" s="100">
        <v>928</v>
      </c>
      <c r="C76" s="5" t="s">
        <v>233</v>
      </c>
      <c r="D76" s="80" t="s">
        <v>171</v>
      </c>
      <c r="E76" s="39">
        <v>60</v>
      </c>
      <c r="F76" s="39">
        <v>55</v>
      </c>
      <c r="G76" s="39">
        <v>115</v>
      </c>
      <c r="H76" s="39">
        <v>87</v>
      </c>
      <c r="I76" s="39">
        <v>94</v>
      </c>
      <c r="J76" s="39">
        <v>90</v>
      </c>
      <c r="K76" s="39">
        <v>0</v>
      </c>
      <c r="L76" s="39">
        <v>0</v>
      </c>
      <c r="M76" s="39">
        <v>0</v>
      </c>
      <c r="N76" s="39" t="s">
        <v>20</v>
      </c>
      <c r="O76" s="39" t="s">
        <v>20</v>
      </c>
      <c r="P76" s="39" t="s">
        <v>20</v>
      </c>
      <c r="Q76" s="39" t="s">
        <v>20</v>
      </c>
      <c r="R76" s="39" t="s">
        <v>20</v>
      </c>
      <c r="S76" s="39" t="s">
        <v>20</v>
      </c>
      <c r="T76" s="39">
        <v>0</v>
      </c>
      <c r="U76" s="39">
        <v>0</v>
      </c>
      <c r="V76" s="39">
        <v>0</v>
      </c>
      <c r="W76" s="39">
        <v>0</v>
      </c>
      <c r="X76" s="39">
        <v>0</v>
      </c>
      <c r="Y76" s="39">
        <v>0</v>
      </c>
      <c r="Z76" s="39" t="s">
        <v>20</v>
      </c>
      <c r="AA76" s="39" t="s">
        <v>20</v>
      </c>
      <c r="AB76" s="39">
        <v>52</v>
      </c>
      <c r="AC76" s="39" t="s">
        <v>20</v>
      </c>
      <c r="AD76" s="39" t="s">
        <v>20</v>
      </c>
      <c r="AE76" s="39" t="s">
        <v>20</v>
      </c>
      <c r="AF76" s="39" t="s">
        <v>20</v>
      </c>
      <c r="AG76" s="39" t="s">
        <v>20</v>
      </c>
      <c r="AH76" s="39" t="s">
        <v>20</v>
      </c>
      <c r="AI76" s="39" t="s">
        <v>20</v>
      </c>
      <c r="AJ76" s="39" t="s">
        <v>20</v>
      </c>
      <c r="AK76" s="39" t="s">
        <v>20</v>
      </c>
    </row>
    <row r="77" spans="1:37" s="41" customFormat="1" ht="11.25" x14ac:dyDescent="0.2">
      <c r="A77" s="5" t="s">
        <v>379</v>
      </c>
      <c r="B77" s="100">
        <v>892</v>
      </c>
      <c r="C77" s="5" t="s">
        <v>235</v>
      </c>
      <c r="D77" s="80" t="s">
        <v>171</v>
      </c>
      <c r="E77" s="39">
        <v>35</v>
      </c>
      <c r="F77" s="39">
        <v>20</v>
      </c>
      <c r="G77" s="39">
        <v>50</v>
      </c>
      <c r="H77" s="39">
        <v>91</v>
      </c>
      <c r="I77" s="39">
        <v>89</v>
      </c>
      <c r="J77" s="39">
        <v>90</v>
      </c>
      <c r="K77" s="39" t="s">
        <v>20</v>
      </c>
      <c r="L77" s="39" t="s">
        <v>20</v>
      </c>
      <c r="M77" s="39" t="s">
        <v>20</v>
      </c>
      <c r="N77" s="39" t="s">
        <v>20</v>
      </c>
      <c r="O77" s="39" t="s">
        <v>20</v>
      </c>
      <c r="P77" s="39" t="s">
        <v>20</v>
      </c>
      <c r="Q77" s="39" t="s">
        <v>20</v>
      </c>
      <c r="R77" s="39" t="s">
        <v>20</v>
      </c>
      <c r="S77" s="39">
        <v>13</v>
      </c>
      <c r="T77" s="39" t="s">
        <v>20</v>
      </c>
      <c r="U77" s="39" t="s">
        <v>20</v>
      </c>
      <c r="V77" s="39" t="s">
        <v>20</v>
      </c>
      <c r="W77" s="39" t="s">
        <v>20</v>
      </c>
      <c r="X77" s="39" t="s">
        <v>20</v>
      </c>
      <c r="Y77" s="39" t="s">
        <v>20</v>
      </c>
      <c r="Z77" s="39">
        <v>68</v>
      </c>
      <c r="AA77" s="39">
        <v>78</v>
      </c>
      <c r="AB77" s="39">
        <v>71</v>
      </c>
      <c r="AC77" s="39" t="s">
        <v>20</v>
      </c>
      <c r="AD77" s="39" t="s">
        <v>20</v>
      </c>
      <c r="AE77" s="39" t="s">
        <v>20</v>
      </c>
      <c r="AF77" s="39" t="s">
        <v>20</v>
      </c>
      <c r="AG77" s="39" t="s">
        <v>20</v>
      </c>
      <c r="AH77" s="39" t="s">
        <v>20</v>
      </c>
      <c r="AI77" s="39" t="s">
        <v>20</v>
      </c>
      <c r="AJ77" s="39" t="s">
        <v>20</v>
      </c>
      <c r="AK77" s="39" t="s">
        <v>20</v>
      </c>
    </row>
    <row r="78" spans="1:37" s="41" customFormat="1" ht="11.25" x14ac:dyDescent="0.2">
      <c r="A78" s="5" t="s">
        <v>380</v>
      </c>
      <c r="B78" s="100">
        <v>891</v>
      </c>
      <c r="C78" s="5" t="s">
        <v>236</v>
      </c>
      <c r="D78" s="80" t="s">
        <v>171</v>
      </c>
      <c r="E78" s="39">
        <v>50</v>
      </c>
      <c r="F78" s="39">
        <v>45</v>
      </c>
      <c r="G78" s="39">
        <v>95</v>
      </c>
      <c r="H78" s="39">
        <v>100</v>
      </c>
      <c r="I78" s="39">
        <v>98</v>
      </c>
      <c r="J78" s="39">
        <v>99</v>
      </c>
      <c r="K78" s="39" t="s">
        <v>20</v>
      </c>
      <c r="L78" s="39" t="s">
        <v>20</v>
      </c>
      <c r="M78" s="39" t="s">
        <v>20</v>
      </c>
      <c r="N78" s="39" t="s">
        <v>20</v>
      </c>
      <c r="O78" s="39" t="s">
        <v>20</v>
      </c>
      <c r="P78" s="39" t="s">
        <v>20</v>
      </c>
      <c r="Q78" s="39" t="s">
        <v>20</v>
      </c>
      <c r="R78" s="39" t="s">
        <v>20</v>
      </c>
      <c r="S78" s="39" t="s">
        <v>20</v>
      </c>
      <c r="T78" s="39">
        <v>0</v>
      </c>
      <c r="U78" s="39">
        <v>0</v>
      </c>
      <c r="V78" s="39">
        <v>0</v>
      </c>
      <c r="W78" s="39">
        <v>0</v>
      </c>
      <c r="X78" s="39">
        <v>0</v>
      </c>
      <c r="Y78" s="39">
        <v>0</v>
      </c>
      <c r="Z78" s="39">
        <v>75</v>
      </c>
      <c r="AA78" s="39">
        <v>89</v>
      </c>
      <c r="AB78" s="39">
        <v>81</v>
      </c>
      <c r="AC78" s="39" t="s">
        <v>20</v>
      </c>
      <c r="AD78" s="39" t="s">
        <v>20</v>
      </c>
      <c r="AE78" s="39" t="s">
        <v>20</v>
      </c>
      <c r="AF78" s="39" t="s">
        <v>20</v>
      </c>
      <c r="AG78" s="39" t="s">
        <v>20</v>
      </c>
      <c r="AH78" s="39" t="s">
        <v>20</v>
      </c>
      <c r="AI78" s="39" t="s">
        <v>20</v>
      </c>
      <c r="AJ78" s="39" t="s">
        <v>20</v>
      </c>
      <c r="AK78" s="39" t="s">
        <v>20</v>
      </c>
    </row>
    <row r="79" spans="1:37" s="41" customFormat="1" ht="11.25" x14ac:dyDescent="0.2">
      <c r="A79" s="101" t="s">
        <v>381</v>
      </c>
      <c r="B79" s="100">
        <v>857</v>
      </c>
      <c r="C79" s="5" t="s">
        <v>249</v>
      </c>
      <c r="D79" s="80" t="s">
        <v>171</v>
      </c>
      <c r="E79" s="39" t="s">
        <v>487</v>
      </c>
      <c r="F79" s="39" t="s">
        <v>487</v>
      </c>
      <c r="G79" s="39" t="s">
        <v>487</v>
      </c>
      <c r="H79" s="39" t="s">
        <v>454</v>
      </c>
      <c r="I79" s="39" t="s">
        <v>454</v>
      </c>
      <c r="J79" s="39" t="s">
        <v>454</v>
      </c>
      <c r="K79" s="39" t="s">
        <v>454</v>
      </c>
      <c r="L79" s="39" t="s">
        <v>454</v>
      </c>
      <c r="M79" s="39" t="s">
        <v>454</v>
      </c>
      <c r="N79" s="39" t="s">
        <v>454</v>
      </c>
      <c r="O79" s="39" t="s">
        <v>454</v>
      </c>
      <c r="P79" s="39" t="s">
        <v>454</v>
      </c>
      <c r="Q79" s="39" t="s">
        <v>454</v>
      </c>
      <c r="R79" s="39" t="s">
        <v>454</v>
      </c>
      <c r="S79" s="39" t="s">
        <v>454</v>
      </c>
      <c r="T79" s="39" t="s">
        <v>454</v>
      </c>
      <c r="U79" s="39" t="s">
        <v>454</v>
      </c>
      <c r="V79" s="39" t="s">
        <v>454</v>
      </c>
      <c r="W79" s="39" t="s">
        <v>454</v>
      </c>
      <c r="X79" s="39" t="s">
        <v>454</v>
      </c>
      <c r="Y79" s="39" t="s">
        <v>454</v>
      </c>
      <c r="Z79" s="39" t="s">
        <v>454</v>
      </c>
      <c r="AA79" s="39" t="s">
        <v>454</v>
      </c>
      <c r="AB79" s="39" t="s">
        <v>454</v>
      </c>
      <c r="AC79" s="39" t="s">
        <v>454</v>
      </c>
      <c r="AD79" s="39" t="s">
        <v>454</v>
      </c>
      <c r="AE79" s="39" t="s">
        <v>454</v>
      </c>
      <c r="AF79" s="39" t="s">
        <v>454</v>
      </c>
      <c r="AG79" s="39" t="s">
        <v>454</v>
      </c>
      <c r="AH79" s="39" t="s">
        <v>454</v>
      </c>
      <c r="AI79" s="39" t="s">
        <v>454</v>
      </c>
      <c r="AJ79" s="39" t="s">
        <v>454</v>
      </c>
      <c r="AK79" s="39" t="s">
        <v>454</v>
      </c>
    </row>
    <row r="80" spans="1:37" s="41" customFormat="1" ht="11.25" x14ac:dyDescent="0.2">
      <c r="A80" s="101"/>
      <c r="B80" s="100"/>
      <c r="C80" s="5"/>
      <c r="D80" s="80"/>
      <c r="E80" s="39" t="s">
        <v>487</v>
      </c>
      <c r="F80" s="39" t="s">
        <v>487</v>
      </c>
      <c r="G80" s="39" t="s">
        <v>487</v>
      </c>
      <c r="H80" s="39" t="s">
        <v>487</v>
      </c>
      <c r="I80" s="39" t="s">
        <v>487</v>
      </c>
      <c r="J80" s="39" t="s">
        <v>487</v>
      </c>
      <c r="K80" s="39" t="s">
        <v>487</v>
      </c>
      <c r="L80" s="39" t="s">
        <v>487</v>
      </c>
      <c r="M80" s="39" t="s">
        <v>487</v>
      </c>
      <c r="N80" s="39" t="s">
        <v>487</v>
      </c>
      <c r="O80" s="39" t="s">
        <v>487</v>
      </c>
      <c r="P80" s="39" t="s">
        <v>487</v>
      </c>
      <c r="Q80" s="39" t="s">
        <v>487</v>
      </c>
      <c r="R80" s="39" t="s">
        <v>487</v>
      </c>
      <c r="S80" s="39" t="s">
        <v>487</v>
      </c>
      <c r="T80" s="39" t="s">
        <v>487</v>
      </c>
      <c r="U80" s="39" t="s">
        <v>487</v>
      </c>
      <c r="V80" s="39" t="s">
        <v>487</v>
      </c>
      <c r="W80" s="39" t="s">
        <v>487</v>
      </c>
      <c r="X80" s="39" t="s">
        <v>487</v>
      </c>
      <c r="Y80" s="39" t="s">
        <v>487</v>
      </c>
      <c r="Z80" s="39" t="s">
        <v>487</v>
      </c>
      <c r="AA80" s="39" t="s">
        <v>487</v>
      </c>
      <c r="AB80" s="39" t="s">
        <v>487</v>
      </c>
      <c r="AC80" s="39" t="s">
        <v>487</v>
      </c>
      <c r="AD80" s="39" t="s">
        <v>487</v>
      </c>
      <c r="AE80" s="39" t="s">
        <v>487</v>
      </c>
      <c r="AF80" s="39" t="s">
        <v>487</v>
      </c>
      <c r="AG80" s="39" t="s">
        <v>487</v>
      </c>
      <c r="AH80" s="39" t="s">
        <v>487</v>
      </c>
      <c r="AI80" s="39" t="s">
        <v>487</v>
      </c>
      <c r="AJ80" s="39" t="s">
        <v>487</v>
      </c>
      <c r="AK80" s="39" t="s">
        <v>487</v>
      </c>
    </row>
    <row r="81" spans="1:37" s="48" customFormat="1" ht="11.25" x14ac:dyDescent="0.2">
      <c r="A81" s="98" t="s">
        <v>382</v>
      </c>
      <c r="B81" s="86" t="s">
        <v>383</v>
      </c>
      <c r="C81" s="99" t="s">
        <v>132</v>
      </c>
      <c r="D81" s="93"/>
      <c r="E81" s="108">
        <v>840</v>
      </c>
      <c r="F81" s="108">
        <v>515</v>
      </c>
      <c r="G81" s="108">
        <v>1355</v>
      </c>
      <c r="H81" s="108">
        <v>85</v>
      </c>
      <c r="I81" s="108">
        <v>97</v>
      </c>
      <c r="J81" s="108">
        <v>89</v>
      </c>
      <c r="K81" s="108" t="s">
        <v>20</v>
      </c>
      <c r="L81" s="108" t="s">
        <v>20</v>
      </c>
      <c r="M81" s="108">
        <v>1</v>
      </c>
      <c r="N81" s="108">
        <v>82</v>
      </c>
      <c r="O81" s="108">
        <v>96</v>
      </c>
      <c r="P81" s="108">
        <v>87</v>
      </c>
      <c r="Q81" s="108">
        <v>33</v>
      </c>
      <c r="R81" s="108">
        <v>21</v>
      </c>
      <c r="S81" s="108">
        <v>28</v>
      </c>
      <c r="T81" s="108" t="s">
        <v>20</v>
      </c>
      <c r="U81" s="108" t="s">
        <v>20</v>
      </c>
      <c r="V81" s="108" t="s">
        <v>31</v>
      </c>
      <c r="W81" s="108" t="s">
        <v>20</v>
      </c>
      <c r="X81" s="108" t="s">
        <v>20</v>
      </c>
      <c r="Y81" s="108" t="s">
        <v>31</v>
      </c>
      <c r="Z81" s="108">
        <v>48</v>
      </c>
      <c r="AA81" s="108">
        <v>74</v>
      </c>
      <c r="AB81" s="108">
        <v>58</v>
      </c>
      <c r="AC81" s="108">
        <v>3</v>
      </c>
      <c r="AD81" s="108">
        <v>1</v>
      </c>
      <c r="AE81" s="108">
        <v>2</v>
      </c>
      <c r="AF81" s="108" t="s">
        <v>20</v>
      </c>
      <c r="AG81" s="108" t="s">
        <v>20</v>
      </c>
      <c r="AH81" s="108">
        <v>10</v>
      </c>
      <c r="AI81" s="108" t="s">
        <v>20</v>
      </c>
      <c r="AJ81" s="108" t="s">
        <v>20</v>
      </c>
      <c r="AK81" s="108">
        <v>1</v>
      </c>
    </row>
    <row r="82" spans="1:37" s="41" customFormat="1" ht="11.25" x14ac:dyDescent="0.2">
      <c r="A82" s="95"/>
      <c r="B82" s="100"/>
      <c r="C82" s="96"/>
      <c r="D82" s="80"/>
      <c r="E82" s="39" t="s">
        <v>487</v>
      </c>
      <c r="F82" s="39" t="s">
        <v>487</v>
      </c>
      <c r="G82" s="39" t="s">
        <v>487</v>
      </c>
      <c r="H82" s="39" t="s">
        <v>487</v>
      </c>
      <c r="I82" s="39" t="s">
        <v>487</v>
      </c>
      <c r="J82" s="39" t="s">
        <v>487</v>
      </c>
      <c r="K82" s="39" t="s">
        <v>487</v>
      </c>
      <c r="L82" s="39" t="s">
        <v>487</v>
      </c>
      <c r="M82" s="39" t="s">
        <v>487</v>
      </c>
      <c r="N82" s="39" t="s">
        <v>487</v>
      </c>
      <c r="O82" s="39" t="s">
        <v>487</v>
      </c>
      <c r="P82" s="39" t="s">
        <v>487</v>
      </c>
      <c r="Q82" s="39" t="s">
        <v>487</v>
      </c>
      <c r="R82" s="39" t="s">
        <v>487</v>
      </c>
      <c r="S82" s="39" t="s">
        <v>487</v>
      </c>
      <c r="T82" s="39" t="s">
        <v>487</v>
      </c>
      <c r="U82" s="39" t="s">
        <v>487</v>
      </c>
      <c r="V82" s="39" t="s">
        <v>487</v>
      </c>
      <c r="W82" s="39" t="s">
        <v>487</v>
      </c>
      <c r="X82" s="39" t="s">
        <v>487</v>
      </c>
      <c r="Y82" s="39" t="s">
        <v>487</v>
      </c>
      <c r="Z82" s="39" t="s">
        <v>487</v>
      </c>
      <c r="AA82" s="39" t="s">
        <v>487</v>
      </c>
      <c r="AB82" s="39" t="s">
        <v>487</v>
      </c>
      <c r="AC82" s="39" t="s">
        <v>487</v>
      </c>
      <c r="AD82" s="39" t="s">
        <v>487</v>
      </c>
      <c r="AE82" s="39" t="s">
        <v>487</v>
      </c>
      <c r="AF82" s="39" t="s">
        <v>487</v>
      </c>
      <c r="AG82" s="39" t="s">
        <v>487</v>
      </c>
      <c r="AH82" s="39" t="s">
        <v>487</v>
      </c>
      <c r="AI82" s="39" t="s">
        <v>487</v>
      </c>
      <c r="AJ82" s="39" t="s">
        <v>487</v>
      </c>
      <c r="AK82" s="39" t="s">
        <v>487</v>
      </c>
    </row>
    <row r="83" spans="1:37" s="41" customFormat="1" ht="11.25" x14ac:dyDescent="0.2">
      <c r="A83" s="5" t="s">
        <v>384</v>
      </c>
      <c r="B83" s="100">
        <v>330</v>
      </c>
      <c r="C83" s="5" t="s">
        <v>131</v>
      </c>
      <c r="D83" s="80" t="s">
        <v>132</v>
      </c>
      <c r="E83" s="39">
        <v>240</v>
      </c>
      <c r="F83" s="39">
        <v>95</v>
      </c>
      <c r="G83" s="39">
        <v>335</v>
      </c>
      <c r="H83" s="39">
        <v>85</v>
      </c>
      <c r="I83" s="39">
        <v>98</v>
      </c>
      <c r="J83" s="39">
        <v>88</v>
      </c>
      <c r="K83" s="39" t="s">
        <v>20</v>
      </c>
      <c r="L83" s="39" t="s">
        <v>20</v>
      </c>
      <c r="M83" s="39" t="s">
        <v>20</v>
      </c>
      <c r="N83" s="39" t="s">
        <v>20</v>
      </c>
      <c r="O83" s="39" t="s">
        <v>20</v>
      </c>
      <c r="P83" s="39">
        <v>86</v>
      </c>
      <c r="Q83" s="39">
        <v>22</v>
      </c>
      <c r="R83" s="39">
        <v>12</v>
      </c>
      <c r="S83" s="39">
        <v>19</v>
      </c>
      <c r="T83" s="39" t="s">
        <v>20</v>
      </c>
      <c r="U83" s="39" t="s">
        <v>20</v>
      </c>
      <c r="V83" s="39" t="s">
        <v>20</v>
      </c>
      <c r="W83" s="39" t="s">
        <v>20</v>
      </c>
      <c r="X83" s="39" t="s">
        <v>20</v>
      </c>
      <c r="Y83" s="39" t="s">
        <v>20</v>
      </c>
      <c r="Z83" s="39">
        <v>59</v>
      </c>
      <c r="AA83" s="39">
        <v>82</v>
      </c>
      <c r="AB83" s="39">
        <v>66</v>
      </c>
      <c r="AC83" s="39" t="s">
        <v>20</v>
      </c>
      <c r="AD83" s="39" t="s">
        <v>20</v>
      </c>
      <c r="AE83" s="39">
        <v>2</v>
      </c>
      <c r="AF83" s="39" t="s">
        <v>20</v>
      </c>
      <c r="AG83" s="39" t="s">
        <v>20</v>
      </c>
      <c r="AH83" s="39">
        <v>11</v>
      </c>
      <c r="AI83" s="39" t="s">
        <v>20</v>
      </c>
      <c r="AJ83" s="39" t="s">
        <v>20</v>
      </c>
      <c r="AK83" s="39">
        <v>1</v>
      </c>
    </row>
    <row r="84" spans="1:37" s="41" customFormat="1" ht="11.25" x14ac:dyDescent="0.2">
      <c r="A84" s="5" t="s">
        <v>385</v>
      </c>
      <c r="B84" s="100">
        <v>331</v>
      </c>
      <c r="C84" s="5" t="s">
        <v>163</v>
      </c>
      <c r="D84" s="80" t="s">
        <v>132</v>
      </c>
      <c r="E84" s="39">
        <v>65</v>
      </c>
      <c r="F84" s="39">
        <v>30</v>
      </c>
      <c r="G84" s="39">
        <v>95</v>
      </c>
      <c r="H84" s="39">
        <v>73</v>
      </c>
      <c r="I84" s="39">
        <v>88</v>
      </c>
      <c r="J84" s="39">
        <v>78</v>
      </c>
      <c r="K84" s="39">
        <v>0</v>
      </c>
      <c r="L84" s="39">
        <v>0</v>
      </c>
      <c r="M84" s="39">
        <v>0</v>
      </c>
      <c r="N84" s="39" t="s">
        <v>20</v>
      </c>
      <c r="O84" s="39" t="s">
        <v>20</v>
      </c>
      <c r="P84" s="39" t="s">
        <v>20</v>
      </c>
      <c r="Q84" s="39" t="s">
        <v>20</v>
      </c>
      <c r="R84" s="39" t="s">
        <v>20</v>
      </c>
      <c r="S84" s="39">
        <v>33</v>
      </c>
      <c r="T84" s="39" t="s">
        <v>20</v>
      </c>
      <c r="U84" s="39" t="s">
        <v>20</v>
      </c>
      <c r="V84" s="39" t="s">
        <v>20</v>
      </c>
      <c r="W84" s="39" t="s">
        <v>20</v>
      </c>
      <c r="X84" s="39" t="s">
        <v>20</v>
      </c>
      <c r="Y84" s="39" t="s">
        <v>20</v>
      </c>
      <c r="Z84" s="39">
        <v>38</v>
      </c>
      <c r="AA84" s="39">
        <v>56</v>
      </c>
      <c r="AB84" s="39">
        <v>44</v>
      </c>
      <c r="AC84" s="39" t="s">
        <v>20</v>
      </c>
      <c r="AD84" s="39" t="s">
        <v>20</v>
      </c>
      <c r="AE84" s="39" t="s">
        <v>20</v>
      </c>
      <c r="AF84" s="39">
        <v>27</v>
      </c>
      <c r="AG84" s="39">
        <v>13</v>
      </c>
      <c r="AH84" s="39">
        <v>22</v>
      </c>
      <c r="AI84" s="39">
        <v>0</v>
      </c>
      <c r="AJ84" s="39">
        <v>0</v>
      </c>
      <c r="AK84" s="39">
        <v>0</v>
      </c>
    </row>
    <row r="85" spans="1:37" s="41" customFormat="1" ht="11.25" x14ac:dyDescent="0.2">
      <c r="A85" s="5" t="s">
        <v>386</v>
      </c>
      <c r="B85" s="100">
        <v>332</v>
      </c>
      <c r="C85" s="5" t="s">
        <v>180</v>
      </c>
      <c r="D85" s="80" t="s">
        <v>132</v>
      </c>
      <c r="E85" s="39">
        <v>45</v>
      </c>
      <c r="F85" s="39">
        <v>30</v>
      </c>
      <c r="G85" s="39">
        <v>80</v>
      </c>
      <c r="H85" s="39">
        <v>77</v>
      </c>
      <c r="I85" s="39">
        <v>100</v>
      </c>
      <c r="J85" s="39">
        <v>86</v>
      </c>
      <c r="K85" s="39">
        <v>0</v>
      </c>
      <c r="L85" s="39">
        <v>0</v>
      </c>
      <c r="M85" s="39">
        <v>0</v>
      </c>
      <c r="N85" s="39" t="s">
        <v>20</v>
      </c>
      <c r="O85" s="39" t="s">
        <v>20</v>
      </c>
      <c r="P85" s="39">
        <v>81</v>
      </c>
      <c r="Q85" s="39">
        <v>66</v>
      </c>
      <c r="R85" s="39">
        <v>69</v>
      </c>
      <c r="S85" s="39">
        <v>67</v>
      </c>
      <c r="T85" s="39" t="s">
        <v>20</v>
      </c>
      <c r="U85" s="39" t="s">
        <v>20</v>
      </c>
      <c r="V85" s="39" t="s">
        <v>20</v>
      </c>
      <c r="W85" s="39" t="s">
        <v>20</v>
      </c>
      <c r="X85" s="39" t="s">
        <v>20</v>
      </c>
      <c r="Y85" s="39" t="s">
        <v>20</v>
      </c>
      <c r="Z85" s="39" t="s">
        <v>20</v>
      </c>
      <c r="AA85" s="39" t="s">
        <v>20</v>
      </c>
      <c r="AB85" s="39">
        <v>13</v>
      </c>
      <c r="AC85" s="39" t="s">
        <v>20</v>
      </c>
      <c r="AD85" s="39" t="s">
        <v>20</v>
      </c>
      <c r="AE85" s="39">
        <v>5</v>
      </c>
      <c r="AF85" s="39" t="s">
        <v>20</v>
      </c>
      <c r="AG85" s="39" t="s">
        <v>20</v>
      </c>
      <c r="AH85" s="39" t="s">
        <v>20</v>
      </c>
      <c r="AI85" s="39" t="s">
        <v>20</v>
      </c>
      <c r="AJ85" s="39" t="s">
        <v>20</v>
      </c>
      <c r="AK85" s="39" t="s">
        <v>20</v>
      </c>
    </row>
    <row r="86" spans="1:37" s="41" customFormat="1" ht="11.25" x14ac:dyDescent="0.2">
      <c r="A86" s="101" t="s">
        <v>387</v>
      </c>
      <c r="B86" s="100">
        <v>884</v>
      </c>
      <c r="C86" s="5" t="s">
        <v>198</v>
      </c>
      <c r="D86" s="80" t="s">
        <v>132</v>
      </c>
      <c r="E86" s="39">
        <v>15</v>
      </c>
      <c r="F86" s="39">
        <v>15</v>
      </c>
      <c r="G86" s="39">
        <v>30</v>
      </c>
      <c r="H86" s="39">
        <v>94</v>
      </c>
      <c r="I86" s="39">
        <v>93</v>
      </c>
      <c r="J86" s="39">
        <v>94</v>
      </c>
      <c r="K86" s="39" t="s">
        <v>20</v>
      </c>
      <c r="L86" s="39" t="s">
        <v>20</v>
      </c>
      <c r="M86" s="39" t="s">
        <v>20</v>
      </c>
      <c r="N86" s="39" t="s">
        <v>20</v>
      </c>
      <c r="O86" s="39" t="s">
        <v>20</v>
      </c>
      <c r="P86" s="39" t="s">
        <v>20</v>
      </c>
      <c r="Q86" s="39">
        <v>47</v>
      </c>
      <c r="R86" s="39">
        <v>0</v>
      </c>
      <c r="S86" s="39">
        <v>25</v>
      </c>
      <c r="T86" s="39" t="s">
        <v>20</v>
      </c>
      <c r="U86" s="39" t="s">
        <v>20</v>
      </c>
      <c r="V86" s="39" t="s">
        <v>20</v>
      </c>
      <c r="W86" s="39" t="s">
        <v>20</v>
      </c>
      <c r="X86" s="39" t="s">
        <v>20</v>
      </c>
      <c r="Y86" s="39" t="s">
        <v>20</v>
      </c>
      <c r="Z86" s="39" t="s">
        <v>20</v>
      </c>
      <c r="AA86" s="39" t="s">
        <v>20</v>
      </c>
      <c r="AB86" s="39">
        <v>59</v>
      </c>
      <c r="AC86" s="39" t="s">
        <v>20</v>
      </c>
      <c r="AD86" s="39" t="s">
        <v>20</v>
      </c>
      <c r="AE86" s="39" t="s">
        <v>20</v>
      </c>
      <c r="AF86" s="39" t="s">
        <v>20</v>
      </c>
      <c r="AG86" s="39" t="s">
        <v>20</v>
      </c>
      <c r="AH86" s="39" t="s">
        <v>20</v>
      </c>
      <c r="AI86" s="39" t="s">
        <v>20</v>
      </c>
      <c r="AJ86" s="39" t="s">
        <v>20</v>
      </c>
      <c r="AK86" s="39" t="s">
        <v>20</v>
      </c>
    </row>
    <row r="87" spans="1:37" s="41" customFormat="1" ht="11.25" x14ac:dyDescent="0.2">
      <c r="A87" s="5" t="s">
        <v>388</v>
      </c>
      <c r="B87" s="100">
        <v>333</v>
      </c>
      <c r="C87" s="5" t="s">
        <v>251</v>
      </c>
      <c r="D87" s="80" t="s">
        <v>132</v>
      </c>
      <c r="E87" s="39">
        <v>30</v>
      </c>
      <c r="F87" s="39">
        <v>10</v>
      </c>
      <c r="G87" s="39">
        <v>40</v>
      </c>
      <c r="H87" s="39">
        <v>90</v>
      </c>
      <c r="I87" s="39">
        <v>92</v>
      </c>
      <c r="J87" s="39">
        <v>90</v>
      </c>
      <c r="K87" s="39">
        <v>0</v>
      </c>
      <c r="L87" s="39">
        <v>0</v>
      </c>
      <c r="M87" s="39">
        <v>0</v>
      </c>
      <c r="N87" s="39" t="s">
        <v>20</v>
      </c>
      <c r="O87" s="39" t="s">
        <v>20</v>
      </c>
      <c r="P87" s="39">
        <v>81</v>
      </c>
      <c r="Q87" s="39" t="s">
        <v>20</v>
      </c>
      <c r="R87" s="39" t="s">
        <v>20</v>
      </c>
      <c r="S87" s="39">
        <v>24</v>
      </c>
      <c r="T87" s="39" t="s">
        <v>20</v>
      </c>
      <c r="U87" s="39" t="s">
        <v>20</v>
      </c>
      <c r="V87" s="39">
        <v>0</v>
      </c>
      <c r="W87" s="39">
        <v>0</v>
      </c>
      <c r="X87" s="39">
        <v>0</v>
      </c>
      <c r="Y87" s="39">
        <v>0</v>
      </c>
      <c r="Z87" s="39">
        <v>50</v>
      </c>
      <c r="AA87" s="39">
        <v>75</v>
      </c>
      <c r="AB87" s="39">
        <v>57</v>
      </c>
      <c r="AC87" s="39" t="s">
        <v>20</v>
      </c>
      <c r="AD87" s="39" t="s">
        <v>20</v>
      </c>
      <c r="AE87" s="39">
        <v>10</v>
      </c>
      <c r="AF87" s="39" t="s">
        <v>20</v>
      </c>
      <c r="AG87" s="39" t="s">
        <v>20</v>
      </c>
      <c r="AH87" s="39">
        <v>10</v>
      </c>
      <c r="AI87" s="39" t="s">
        <v>20</v>
      </c>
      <c r="AJ87" s="39" t="s">
        <v>20</v>
      </c>
      <c r="AK87" s="39">
        <v>0</v>
      </c>
    </row>
    <row r="88" spans="1:37" s="41" customFormat="1" ht="11.25" x14ac:dyDescent="0.2">
      <c r="A88" s="5" t="s">
        <v>389</v>
      </c>
      <c r="B88" s="100">
        <v>893</v>
      </c>
      <c r="C88" s="5" t="s">
        <v>254</v>
      </c>
      <c r="D88" s="80" t="s">
        <v>132</v>
      </c>
      <c r="E88" s="39">
        <v>15</v>
      </c>
      <c r="F88" s="39">
        <v>10</v>
      </c>
      <c r="G88" s="39">
        <v>25</v>
      </c>
      <c r="H88" s="39">
        <v>77</v>
      </c>
      <c r="I88" s="39">
        <v>100</v>
      </c>
      <c r="J88" s="39">
        <v>88</v>
      </c>
      <c r="K88" s="39">
        <v>0</v>
      </c>
      <c r="L88" s="39">
        <v>0</v>
      </c>
      <c r="M88" s="39">
        <v>0</v>
      </c>
      <c r="N88" s="39" t="s">
        <v>20</v>
      </c>
      <c r="O88" s="39" t="s">
        <v>20</v>
      </c>
      <c r="P88" s="39" t="s">
        <v>20</v>
      </c>
      <c r="Q88" s="39" t="s">
        <v>20</v>
      </c>
      <c r="R88" s="39" t="s">
        <v>20</v>
      </c>
      <c r="S88" s="39" t="s">
        <v>20</v>
      </c>
      <c r="T88" s="39" t="s">
        <v>20</v>
      </c>
      <c r="U88" s="39" t="s">
        <v>20</v>
      </c>
      <c r="V88" s="39">
        <v>0</v>
      </c>
      <c r="W88" s="39">
        <v>0</v>
      </c>
      <c r="X88" s="39">
        <v>0</v>
      </c>
      <c r="Y88" s="39">
        <v>0</v>
      </c>
      <c r="Z88" s="39">
        <v>54</v>
      </c>
      <c r="AA88" s="39">
        <v>83</v>
      </c>
      <c r="AB88" s="39">
        <v>68</v>
      </c>
      <c r="AC88" s="39" t="s">
        <v>20</v>
      </c>
      <c r="AD88" s="39" t="s">
        <v>20</v>
      </c>
      <c r="AE88" s="39" t="s">
        <v>20</v>
      </c>
      <c r="AF88" s="39">
        <v>23</v>
      </c>
      <c r="AG88" s="39">
        <v>0</v>
      </c>
      <c r="AH88" s="39">
        <v>12</v>
      </c>
      <c r="AI88" s="39">
        <v>0</v>
      </c>
      <c r="AJ88" s="39">
        <v>0</v>
      </c>
      <c r="AK88" s="39">
        <v>0</v>
      </c>
    </row>
    <row r="89" spans="1:37" s="41" customFormat="1" ht="11.25" x14ac:dyDescent="0.2">
      <c r="A89" s="5" t="s">
        <v>390</v>
      </c>
      <c r="B89" s="100">
        <v>334</v>
      </c>
      <c r="C89" s="5" t="s">
        <v>256</v>
      </c>
      <c r="D89" s="80" t="s">
        <v>132</v>
      </c>
      <c r="E89" s="39">
        <v>25</v>
      </c>
      <c r="F89" s="39">
        <v>25</v>
      </c>
      <c r="G89" s="39">
        <v>50</v>
      </c>
      <c r="H89" s="39">
        <v>72</v>
      </c>
      <c r="I89" s="39">
        <v>88</v>
      </c>
      <c r="J89" s="39">
        <v>80</v>
      </c>
      <c r="K89" s="39" t="s">
        <v>20</v>
      </c>
      <c r="L89" s="39" t="s">
        <v>20</v>
      </c>
      <c r="M89" s="39" t="s">
        <v>20</v>
      </c>
      <c r="N89" s="39" t="s">
        <v>20</v>
      </c>
      <c r="O89" s="39" t="s">
        <v>20</v>
      </c>
      <c r="P89" s="39" t="s">
        <v>20</v>
      </c>
      <c r="Q89" s="39" t="s">
        <v>20</v>
      </c>
      <c r="R89" s="39" t="s">
        <v>20</v>
      </c>
      <c r="S89" s="39" t="s">
        <v>20</v>
      </c>
      <c r="T89" s="39">
        <v>0</v>
      </c>
      <c r="U89" s="39">
        <v>0</v>
      </c>
      <c r="V89" s="39">
        <v>0</v>
      </c>
      <c r="W89" s="39">
        <v>0</v>
      </c>
      <c r="X89" s="39">
        <v>0</v>
      </c>
      <c r="Y89" s="39">
        <v>0</v>
      </c>
      <c r="Z89" s="39" t="s">
        <v>20</v>
      </c>
      <c r="AA89" s="39" t="s">
        <v>20</v>
      </c>
      <c r="AB89" s="39">
        <v>51</v>
      </c>
      <c r="AC89" s="39" t="s">
        <v>20</v>
      </c>
      <c r="AD89" s="39" t="s">
        <v>20</v>
      </c>
      <c r="AE89" s="39" t="s">
        <v>20</v>
      </c>
      <c r="AF89" s="39">
        <v>28</v>
      </c>
      <c r="AG89" s="39">
        <v>12</v>
      </c>
      <c r="AH89" s="39">
        <v>20</v>
      </c>
      <c r="AI89" s="39">
        <v>0</v>
      </c>
      <c r="AJ89" s="39">
        <v>0</v>
      </c>
      <c r="AK89" s="39">
        <v>0</v>
      </c>
    </row>
    <row r="90" spans="1:37" s="41" customFormat="1" ht="11.25" x14ac:dyDescent="0.2">
      <c r="A90" s="5" t="s">
        <v>391</v>
      </c>
      <c r="B90" s="100">
        <v>860</v>
      </c>
      <c r="C90" s="5" t="s">
        <v>264</v>
      </c>
      <c r="D90" s="80" t="s">
        <v>132</v>
      </c>
      <c r="E90" s="39">
        <v>105</v>
      </c>
      <c r="F90" s="39">
        <v>90</v>
      </c>
      <c r="G90" s="39">
        <v>195</v>
      </c>
      <c r="H90" s="39">
        <v>95</v>
      </c>
      <c r="I90" s="39">
        <v>98</v>
      </c>
      <c r="J90" s="39">
        <v>96</v>
      </c>
      <c r="K90" s="39">
        <v>0</v>
      </c>
      <c r="L90" s="39">
        <v>0</v>
      </c>
      <c r="M90" s="39">
        <v>0</v>
      </c>
      <c r="N90" s="39" t="s">
        <v>20</v>
      </c>
      <c r="O90" s="39" t="s">
        <v>20</v>
      </c>
      <c r="P90" s="39">
        <v>94</v>
      </c>
      <c r="Q90" s="39" t="s">
        <v>20</v>
      </c>
      <c r="R90" s="39" t="s">
        <v>20</v>
      </c>
      <c r="S90" s="39">
        <v>23</v>
      </c>
      <c r="T90" s="39">
        <v>0</v>
      </c>
      <c r="U90" s="39">
        <v>0</v>
      </c>
      <c r="V90" s="39">
        <v>0</v>
      </c>
      <c r="W90" s="39">
        <v>0</v>
      </c>
      <c r="X90" s="39">
        <v>0</v>
      </c>
      <c r="Y90" s="39">
        <v>0</v>
      </c>
      <c r="Z90" s="39">
        <v>60</v>
      </c>
      <c r="AA90" s="39">
        <v>84</v>
      </c>
      <c r="AB90" s="39">
        <v>71</v>
      </c>
      <c r="AC90" s="39" t="s">
        <v>20</v>
      </c>
      <c r="AD90" s="39" t="s">
        <v>20</v>
      </c>
      <c r="AE90" s="39">
        <v>2</v>
      </c>
      <c r="AF90" s="39" t="s">
        <v>20</v>
      </c>
      <c r="AG90" s="39" t="s">
        <v>20</v>
      </c>
      <c r="AH90" s="39" t="s">
        <v>20</v>
      </c>
      <c r="AI90" s="39" t="s">
        <v>20</v>
      </c>
      <c r="AJ90" s="39" t="s">
        <v>20</v>
      </c>
      <c r="AK90" s="39" t="s">
        <v>20</v>
      </c>
    </row>
    <row r="91" spans="1:37" s="41" customFormat="1" ht="11.25" x14ac:dyDescent="0.2">
      <c r="A91" s="5" t="s">
        <v>392</v>
      </c>
      <c r="B91" s="100">
        <v>861</v>
      </c>
      <c r="C91" s="5" t="s">
        <v>267</v>
      </c>
      <c r="D91" s="80" t="s">
        <v>132</v>
      </c>
      <c r="E91" s="39">
        <v>35</v>
      </c>
      <c r="F91" s="39">
        <v>15</v>
      </c>
      <c r="G91" s="39">
        <v>50</v>
      </c>
      <c r="H91" s="39">
        <v>91</v>
      </c>
      <c r="I91" s="39">
        <v>100</v>
      </c>
      <c r="J91" s="39">
        <v>94</v>
      </c>
      <c r="K91" s="39" t="s">
        <v>20</v>
      </c>
      <c r="L91" s="39" t="s">
        <v>20</v>
      </c>
      <c r="M91" s="39" t="s">
        <v>20</v>
      </c>
      <c r="N91" s="39" t="s">
        <v>20</v>
      </c>
      <c r="O91" s="39" t="s">
        <v>20</v>
      </c>
      <c r="P91" s="39">
        <v>87</v>
      </c>
      <c r="Q91" s="39" t="s">
        <v>20</v>
      </c>
      <c r="R91" s="39" t="s">
        <v>20</v>
      </c>
      <c r="S91" s="39">
        <v>42</v>
      </c>
      <c r="T91" s="39">
        <v>0</v>
      </c>
      <c r="U91" s="39">
        <v>0</v>
      </c>
      <c r="V91" s="39">
        <v>0</v>
      </c>
      <c r="W91" s="39">
        <v>0</v>
      </c>
      <c r="X91" s="39">
        <v>0</v>
      </c>
      <c r="Y91" s="39">
        <v>0</v>
      </c>
      <c r="Z91" s="39">
        <v>31</v>
      </c>
      <c r="AA91" s="39">
        <v>71</v>
      </c>
      <c r="AB91" s="39">
        <v>44</v>
      </c>
      <c r="AC91" s="39" t="s">
        <v>20</v>
      </c>
      <c r="AD91" s="39" t="s">
        <v>20</v>
      </c>
      <c r="AE91" s="39">
        <v>8</v>
      </c>
      <c r="AF91" s="39">
        <v>9</v>
      </c>
      <c r="AG91" s="39">
        <v>0</v>
      </c>
      <c r="AH91" s="39">
        <v>6</v>
      </c>
      <c r="AI91" s="39">
        <v>0</v>
      </c>
      <c r="AJ91" s="39">
        <v>0</v>
      </c>
      <c r="AK91" s="39">
        <v>0</v>
      </c>
    </row>
    <row r="92" spans="1:37" s="41" customFormat="1" ht="11.25" x14ac:dyDescent="0.2">
      <c r="A92" s="5" t="s">
        <v>393</v>
      </c>
      <c r="B92" s="100">
        <v>894</v>
      </c>
      <c r="C92" s="5" t="s">
        <v>274</v>
      </c>
      <c r="D92" s="80" t="s">
        <v>132</v>
      </c>
      <c r="E92" s="39">
        <v>35</v>
      </c>
      <c r="F92" s="39">
        <v>15</v>
      </c>
      <c r="G92" s="39">
        <v>50</v>
      </c>
      <c r="H92" s="39">
        <v>77</v>
      </c>
      <c r="I92" s="39">
        <v>100</v>
      </c>
      <c r="J92" s="39">
        <v>83</v>
      </c>
      <c r="K92" s="39" t="s">
        <v>20</v>
      </c>
      <c r="L92" s="39" t="s">
        <v>20</v>
      </c>
      <c r="M92" s="39" t="s">
        <v>20</v>
      </c>
      <c r="N92" s="39" t="s">
        <v>20</v>
      </c>
      <c r="O92" s="39" t="s">
        <v>20</v>
      </c>
      <c r="P92" s="39" t="s">
        <v>20</v>
      </c>
      <c r="Q92" s="39">
        <v>69</v>
      </c>
      <c r="R92" s="39">
        <v>62</v>
      </c>
      <c r="S92" s="39">
        <v>67</v>
      </c>
      <c r="T92" s="39">
        <v>0</v>
      </c>
      <c r="U92" s="39">
        <v>0</v>
      </c>
      <c r="V92" s="39">
        <v>0</v>
      </c>
      <c r="W92" s="39">
        <v>0</v>
      </c>
      <c r="X92" s="39">
        <v>0</v>
      </c>
      <c r="Y92" s="39">
        <v>0</v>
      </c>
      <c r="Z92" s="39" t="s">
        <v>20</v>
      </c>
      <c r="AA92" s="39" t="s">
        <v>20</v>
      </c>
      <c r="AB92" s="39" t="s">
        <v>20</v>
      </c>
      <c r="AC92" s="39" t="s">
        <v>20</v>
      </c>
      <c r="AD92" s="39" t="s">
        <v>20</v>
      </c>
      <c r="AE92" s="39" t="s">
        <v>20</v>
      </c>
      <c r="AF92" s="39">
        <v>23</v>
      </c>
      <c r="AG92" s="39">
        <v>0</v>
      </c>
      <c r="AH92" s="39">
        <v>17</v>
      </c>
      <c r="AI92" s="39">
        <v>0</v>
      </c>
      <c r="AJ92" s="39">
        <v>0</v>
      </c>
      <c r="AK92" s="39">
        <v>0</v>
      </c>
    </row>
    <row r="93" spans="1:37" s="41" customFormat="1" ht="11.25" x14ac:dyDescent="0.2">
      <c r="A93" s="5" t="s">
        <v>394</v>
      </c>
      <c r="B93" s="100">
        <v>335</v>
      </c>
      <c r="C93" s="5" t="s">
        <v>280</v>
      </c>
      <c r="D93" s="80" t="s">
        <v>132</v>
      </c>
      <c r="E93" s="39">
        <v>35</v>
      </c>
      <c r="F93" s="39">
        <v>25</v>
      </c>
      <c r="G93" s="39">
        <v>60</v>
      </c>
      <c r="H93" s="39">
        <v>91</v>
      </c>
      <c r="I93" s="39">
        <v>96</v>
      </c>
      <c r="J93" s="39">
        <v>93</v>
      </c>
      <c r="K93" s="39">
        <v>0</v>
      </c>
      <c r="L93" s="39">
        <v>0</v>
      </c>
      <c r="M93" s="39">
        <v>0</v>
      </c>
      <c r="N93" s="39" t="s">
        <v>20</v>
      </c>
      <c r="O93" s="39" t="s">
        <v>20</v>
      </c>
      <c r="P93" s="39" t="s">
        <v>20</v>
      </c>
      <c r="Q93" s="39" t="s">
        <v>20</v>
      </c>
      <c r="R93" s="39" t="s">
        <v>20</v>
      </c>
      <c r="S93" s="39" t="s">
        <v>20</v>
      </c>
      <c r="T93" s="39" t="s">
        <v>20</v>
      </c>
      <c r="U93" s="39" t="s">
        <v>20</v>
      </c>
      <c r="V93" s="39">
        <v>0</v>
      </c>
      <c r="W93" s="39">
        <v>0</v>
      </c>
      <c r="X93" s="39">
        <v>0</v>
      </c>
      <c r="Y93" s="39">
        <v>0</v>
      </c>
      <c r="Z93" s="39">
        <v>56</v>
      </c>
      <c r="AA93" s="39">
        <v>89</v>
      </c>
      <c r="AB93" s="39">
        <v>70</v>
      </c>
      <c r="AC93" s="39" t="s">
        <v>20</v>
      </c>
      <c r="AD93" s="39" t="s">
        <v>20</v>
      </c>
      <c r="AE93" s="39" t="s">
        <v>20</v>
      </c>
      <c r="AF93" s="39" t="s">
        <v>20</v>
      </c>
      <c r="AG93" s="39" t="s">
        <v>20</v>
      </c>
      <c r="AH93" s="39" t="s">
        <v>20</v>
      </c>
      <c r="AI93" s="39" t="s">
        <v>20</v>
      </c>
      <c r="AJ93" s="39" t="s">
        <v>20</v>
      </c>
      <c r="AK93" s="39" t="s">
        <v>20</v>
      </c>
    </row>
    <row r="94" spans="1:37" s="41" customFormat="1" ht="11.25" x14ac:dyDescent="0.2">
      <c r="A94" s="5" t="s">
        <v>395</v>
      </c>
      <c r="B94" s="100">
        <v>937</v>
      </c>
      <c r="C94" s="5" t="s">
        <v>284</v>
      </c>
      <c r="D94" s="80" t="s">
        <v>132</v>
      </c>
      <c r="E94" s="39">
        <v>60</v>
      </c>
      <c r="F94" s="39">
        <v>55</v>
      </c>
      <c r="G94" s="39">
        <v>115</v>
      </c>
      <c r="H94" s="39">
        <v>85</v>
      </c>
      <c r="I94" s="39">
        <v>96</v>
      </c>
      <c r="J94" s="39">
        <v>91</v>
      </c>
      <c r="K94" s="39">
        <v>0</v>
      </c>
      <c r="L94" s="39">
        <v>0</v>
      </c>
      <c r="M94" s="39">
        <v>0</v>
      </c>
      <c r="N94" s="39" t="s">
        <v>20</v>
      </c>
      <c r="O94" s="39" t="s">
        <v>20</v>
      </c>
      <c r="P94" s="39">
        <v>88</v>
      </c>
      <c r="Q94" s="39">
        <v>18</v>
      </c>
      <c r="R94" s="39">
        <v>23</v>
      </c>
      <c r="S94" s="39">
        <v>21</v>
      </c>
      <c r="T94" s="39" t="s">
        <v>20</v>
      </c>
      <c r="U94" s="39" t="s">
        <v>20</v>
      </c>
      <c r="V94" s="39" t="s">
        <v>20</v>
      </c>
      <c r="W94" s="39" t="s">
        <v>20</v>
      </c>
      <c r="X94" s="39" t="s">
        <v>20</v>
      </c>
      <c r="Y94" s="39" t="s">
        <v>20</v>
      </c>
      <c r="Z94" s="39">
        <v>62</v>
      </c>
      <c r="AA94" s="39">
        <v>71</v>
      </c>
      <c r="AB94" s="39">
        <v>67</v>
      </c>
      <c r="AC94" s="39" t="s">
        <v>20</v>
      </c>
      <c r="AD94" s="39" t="s">
        <v>20</v>
      </c>
      <c r="AE94" s="39">
        <v>3</v>
      </c>
      <c r="AF94" s="39" t="s">
        <v>20</v>
      </c>
      <c r="AG94" s="39" t="s">
        <v>20</v>
      </c>
      <c r="AH94" s="39" t="s">
        <v>20</v>
      </c>
      <c r="AI94" s="39" t="s">
        <v>20</v>
      </c>
      <c r="AJ94" s="39" t="s">
        <v>20</v>
      </c>
      <c r="AK94" s="39" t="s">
        <v>20</v>
      </c>
    </row>
    <row r="95" spans="1:37" s="41" customFormat="1" ht="11.25" x14ac:dyDescent="0.2">
      <c r="A95" s="5" t="s">
        <v>396</v>
      </c>
      <c r="B95" s="100">
        <v>336</v>
      </c>
      <c r="C95" s="5" t="s">
        <v>293</v>
      </c>
      <c r="D95" s="80" t="s">
        <v>132</v>
      </c>
      <c r="E95" s="39">
        <v>55</v>
      </c>
      <c r="F95" s="39">
        <v>30</v>
      </c>
      <c r="G95" s="39">
        <v>85</v>
      </c>
      <c r="H95" s="39">
        <v>86</v>
      </c>
      <c r="I95" s="39">
        <v>100</v>
      </c>
      <c r="J95" s="39">
        <v>91</v>
      </c>
      <c r="K95" s="39">
        <v>0</v>
      </c>
      <c r="L95" s="39">
        <v>0</v>
      </c>
      <c r="M95" s="39">
        <v>0</v>
      </c>
      <c r="N95" s="39" t="s">
        <v>20</v>
      </c>
      <c r="O95" s="39" t="s">
        <v>20</v>
      </c>
      <c r="P95" s="39" t="s">
        <v>20</v>
      </c>
      <c r="Q95" s="39" t="s">
        <v>20</v>
      </c>
      <c r="R95" s="39" t="s">
        <v>20</v>
      </c>
      <c r="S95" s="39" t="s">
        <v>20</v>
      </c>
      <c r="T95" s="39">
        <v>0</v>
      </c>
      <c r="U95" s="39">
        <v>0</v>
      </c>
      <c r="V95" s="39">
        <v>0</v>
      </c>
      <c r="W95" s="39">
        <v>0</v>
      </c>
      <c r="X95" s="39">
        <v>0</v>
      </c>
      <c r="Y95" s="39">
        <v>0</v>
      </c>
      <c r="Z95" s="39">
        <v>43</v>
      </c>
      <c r="AA95" s="39">
        <v>69</v>
      </c>
      <c r="AB95" s="39">
        <v>52</v>
      </c>
      <c r="AC95" s="39" t="s">
        <v>20</v>
      </c>
      <c r="AD95" s="39" t="s">
        <v>20</v>
      </c>
      <c r="AE95" s="39" t="s">
        <v>20</v>
      </c>
      <c r="AF95" s="39">
        <v>14</v>
      </c>
      <c r="AG95" s="39">
        <v>0</v>
      </c>
      <c r="AH95" s="39">
        <v>9</v>
      </c>
      <c r="AI95" s="39">
        <v>0</v>
      </c>
      <c r="AJ95" s="39">
        <v>0</v>
      </c>
      <c r="AK95" s="39">
        <v>0</v>
      </c>
    </row>
    <row r="96" spans="1:37" s="41" customFormat="1" ht="11.25" x14ac:dyDescent="0.2">
      <c r="A96" s="5" t="s">
        <v>397</v>
      </c>
      <c r="B96" s="100">
        <v>885</v>
      </c>
      <c r="C96" s="5" t="s">
        <v>294</v>
      </c>
      <c r="D96" s="80" t="s">
        <v>132</v>
      </c>
      <c r="E96" s="39">
        <v>75</v>
      </c>
      <c r="F96" s="39">
        <v>60</v>
      </c>
      <c r="G96" s="39">
        <v>135</v>
      </c>
      <c r="H96" s="39">
        <v>84</v>
      </c>
      <c r="I96" s="39">
        <v>98</v>
      </c>
      <c r="J96" s="39">
        <v>90</v>
      </c>
      <c r="K96" s="39">
        <v>0</v>
      </c>
      <c r="L96" s="39">
        <v>0</v>
      </c>
      <c r="M96" s="39">
        <v>0</v>
      </c>
      <c r="N96" s="39" t="s">
        <v>20</v>
      </c>
      <c r="O96" s="39" t="s">
        <v>20</v>
      </c>
      <c r="P96" s="39" t="s">
        <v>20</v>
      </c>
      <c r="Q96" s="39" t="s">
        <v>20</v>
      </c>
      <c r="R96" s="39" t="s">
        <v>20</v>
      </c>
      <c r="S96" s="39">
        <v>18</v>
      </c>
      <c r="T96" s="39" t="s">
        <v>20</v>
      </c>
      <c r="U96" s="39" t="s">
        <v>20</v>
      </c>
      <c r="V96" s="39" t="s">
        <v>20</v>
      </c>
      <c r="W96" s="39" t="s">
        <v>20</v>
      </c>
      <c r="X96" s="39" t="s">
        <v>20</v>
      </c>
      <c r="Y96" s="39" t="s">
        <v>20</v>
      </c>
      <c r="Z96" s="39">
        <v>56</v>
      </c>
      <c r="AA96" s="39">
        <v>86</v>
      </c>
      <c r="AB96" s="39">
        <v>69</v>
      </c>
      <c r="AC96" s="39" t="s">
        <v>20</v>
      </c>
      <c r="AD96" s="39" t="s">
        <v>20</v>
      </c>
      <c r="AE96" s="39" t="s">
        <v>20</v>
      </c>
      <c r="AF96" s="39" t="s">
        <v>20</v>
      </c>
      <c r="AG96" s="39" t="s">
        <v>20</v>
      </c>
      <c r="AH96" s="39" t="s">
        <v>20</v>
      </c>
      <c r="AI96" s="39" t="s">
        <v>20</v>
      </c>
      <c r="AJ96" s="39" t="s">
        <v>20</v>
      </c>
      <c r="AK96" s="39" t="s">
        <v>20</v>
      </c>
    </row>
    <row r="97" spans="1:37" s="41" customFormat="1" ht="11.25" x14ac:dyDescent="0.2">
      <c r="A97" s="5"/>
      <c r="B97" s="100"/>
      <c r="C97" s="5"/>
      <c r="D97" s="80"/>
      <c r="E97" s="39" t="s">
        <v>487</v>
      </c>
      <c r="F97" s="39" t="s">
        <v>487</v>
      </c>
      <c r="G97" s="39" t="s">
        <v>487</v>
      </c>
      <c r="H97" s="39" t="s">
        <v>487</v>
      </c>
      <c r="I97" s="39" t="s">
        <v>487</v>
      </c>
      <c r="J97" s="39" t="s">
        <v>487</v>
      </c>
      <c r="K97" s="39" t="s">
        <v>487</v>
      </c>
      <c r="L97" s="39" t="s">
        <v>487</v>
      </c>
      <c r="M97" s="39" t="s">
        <v>487</v>
      </c>
      <c r="N97" s="39" t="s">
        <v>487</v>
      </c>
      <c r="O97" s="39" t="s">
        <v>487</v>
      </c>
      <c r="P97" s="39" t="s">
        <v>487</v>
      </c>
      <c r="Q97" s="39" t="s">
        <v>487</v>
      </c>
      <c r="R97" s="39" t="s">
        <v>487</v>
      </c>
      <c r="S97" s="39" t="s">
        <v>487</v>
      </c>
      <c r="T97" s="39" t="s">
        <v>487</v>
      </c>
      <c r="U97" s="39" t="s">
        <v>487</v>
      </c>
      <c r="V97" s="39" t="s">
        <v>487</v>
      </c>
      <c r="W97" s="39" t="s">
        <v>487</v>
      </c>
      <c r="X97" s="39" t="s">
        <v>487</v>
      </c>
      <c r="Y97" s="39" t="s">
        <v>487</v>
      </c>
      <c r="Z97" s="39" t="s">
        <v>487</v>
      </c>
      <c r="AA97" s="39" t="s">
        <v>487</v>
      </c>
      <c r="AB97" s="39" t="s">
        <v>487</v>
      </c>
      <c r="AC97" s="39" t="s">
        <v>487</v>
      </c>
      <c r="AD97" s="39" t="s">
        <v>487</v>
      </c>
      <c r="AE97" s="39" t="s">
        <v>487</v>
      </c>
      <c r="AF97" s="39" t="s">
        <v>487</v>
      </c>
      <c r="AG97" s="39" t="s">
        <v>487</v>
      </c>
      <c r="AH97" s="39" t="s">
        <v>487</v>
      </c>
      <c r="AI97" s="39" t="s">
        <v>487</v>
      </c>
      <c r="AJ97" s="39" t="s">
        <v>487</v>
      </c>
      <c r="AK97" s="39" t="s">
        <v>487</v>
      </c>
    </row>
    <row r="98" spans="1:37" s="48" customFormat="1" ht="11.25" x14ac:dyDescent="0.2">
      <c r="A98" s="102" t="s">
        <v>398</v>
      </c>
      <c r="B98" s="86" t="s">
        <v>399</v>
      </c>
      <c r="C98" s="99" t="s">
        <v>127</v>
      </c>
      <c r="D98" s="93"/>
      <c r="E98" s="108">
        <v>520</v>
      </c>
      <c r="F98" s="108">
        <v>545</v>
      </c>
      <c r="G98" s="108">
        <v>1065</v>
      </c>
      <c r="H98" s="108">
        <v>86</v>
      </c>
      <c r="I98" s="108">
        <v>95</v>
      </c>
      <c r="J98" s="108">
        <v>91</v>
      </c>
      <c r="K98" s="108" t="s">
        <v>20</v>
      </c>
      <c r="L98" s="108" t="s">
        <v>20</v>
      </c>
      <c r="M98" s="108" t="s">
        <v>31</v>
      </c>
      <c r="N98" s="108">
        <v>84</v>
      </c>
      <c r="O98" s="108">
        <v>93</v>
      </c>
      <c r="P98" s="108">
        <v>89</v>
      </c>
      <c r="Q98" s="108">
        <v>43</v>
      </c>
      <c r="R98" s="108">
        <v>41</v>
      </c>
      <c r="S98" s="108">
        <v>42</v>
      </c>
      <c r="T98" s="108" t="s">
        <v>20</v>
      </c>
      <c r="U98" s="108" t="s">
        <v>20</v>
      </c>
      <c r="V98" s="108" t="s">
        <v>20</v>
      </c>
      <c r="W98" s="108" t="s">
        <v>20</v>
      </c>
      <c r="X98" s="108" t="s">
        <v>20</v>
      </c>
      <c r="Y98" s="108" t="s">
        <v>20</v>
      </c>
      <c r="Z98" s="108">
        <v>37</v>
      </c>
      <c r="AA98" s="108">
        <v>49</v>
      </c>
      <c r="AB98" s="108">
        <v>43</v>
      </c>
      <c r="AC98" s="108">
        <v>2</v>
      </c>
      <c r="AD98" s="108">
        <v>2</v>
      </c>
      <c r="AE98" s="108">
        <v>2</v>
      </c>
      <c r="AF98" s="108">
        <v>13</v>
      </c>
      <c r="AG98" s="108">
        <v>4</v>
      </c>
      <c r="AH98" s="108">
        <v>8</v>
      </c>
      <c r="AI98" s="108">
        <v>1</v>
      </c>
      <c r="AJ98" s="108">
        <v>1</v>
      </c>
      <c r="AK98" s="108">
        <v>1</v>
      </c>
    </row>
    <row r="99" spans="1:37" s="41" customFormat="1" ht="11.25" x14ac:dyDescent="0.2">
      <c r="A99" s="101"/>
      <c r="B99" s="100"/>
      <c r="C99" s="96"/>
      <c r="D99" s="80"/>
      <c r="E99" s="39" t="s">
        <v>487</v>
      </c>
      <c r="F99" s="39" t="s">
        <v>487</v>
      </c>
      <c r="G99" s="39" t="s">
        <v>487</v>
      </c>
      <c r="H99" s="39" t="s">
        <v>487</v>
      </c>
      <c r="I99" s="39" t="s">
        <v>487</v>
      </c>
      <c r="J99" s="39" t="s">
        <v>487</v>
      </c>
      <c r="K99" s="39" t="s">
        <v>487</v>
      </c>
      <c r="L99" s="39" t="s">
        <v>487</v>
      </c>
      <c r="M99" s="39" t="s">
        <v>487</v>
      </c>
      <c r="N99" s="39" t="s">
        <v>487</v>
      </c>
      <c r="O99" s="39" t="s">
        <v>487</v>
      </c>
      <c r="P99" s="39" t="s">
        <v>487</v>
      </c>
      <c r="Q99" s="39" t="s">
        <v>487</v>
      </c>
      <c r="R99" s="39" t="s">
        <v>487</v>
      </c>
      <c r="S99" s="39" t="s">
        <v>487</v>
      </c>
      <c r="T99" s="39" t="s">
        <v>487</v>
      </c>
      <c r="U99" s="39" t="s">
        <v>487</v>
      </c>
      <c r="V99" s="39" t="s">
        <v>487</v>
      </c>
      <c r="W99" s="39" t="s">
        <v>487</v>
      </c>
      <c r="X99" s="39" t="s">
        <v>487</v>
      </c>
      <c r="Y99" s="39" t="s">
        <v>487</v>
      </c>
      <c r="Z99" s="39" t="s">
        <v>487</v>
      </c>
      <c r="AA99" s="39" t="s">
        <v>487</v>
      </c>
      <c r="AB99" s="39" t="s">
        <v>487</v>
      </c>
      <c r="AC99" s="39" t="s">
        <v>487</v>
      </c>
      <c r="AD99" s="39" t="s">
        <v>487</v>
      </c>
      <c r="AE99" s="39" t="s">
        <v>487</v>
      </c>
      <c r="AF99" s="39" t="s">
        <v>487</v>
      </c>
      <c r="AG99" s="39" t="s">
        <v>487</v>
      </c>
      <c r="AH99" s="39" t="s">
        <v>487</v>
      </c>
      <c r="AI99" s="39" t="s">
        <v>487</v>
      </c>
      <c r="AJ99" s="39" t="s">
        <v>487</v>
      </c>
      <c r="AK99" s="39" t="s">
        <v>487</v>
      </c>
    </row>
    <row r="100" spans="1:37" s="41" customFormat="1" ht="11.25" x14ac:dyDescent="0.2">
      <c r="A100" s="5" t="s">
        <v>400</v>
      </c>
      <c r="B100" s="100">
        <v>822</v>
      </c>
      <c r="C100" s="5" t="s">
        <v>126</v>
      </c>
      <c r="D100" s="80" t="s">
        <v>127</v>
      </c>
      <c r="E100" s="39">
        <v>15</v>
      </c>
      <c r="F100" s="39">
        <v>15</v>
      </c>
      <c r="G100" s="39">
        <v>30</v>
      </c>
      <c r="H100" s="39">
        <v>100</v>
      </c>
      <c r="I100" s="39">
        <v>94</v>
      </c>
      <c r="J100" s="39">
        <v>97</v>
      </c>
      <c r="K100" s="39">
        <v>0</v>
      </c>
      <c r="L100" s="39">
        <v>0</v>
      </c>
      <c r="M100" s="39">
        <v>0</v>
      </c>
      <c r="N100" s="39" t="s">
        <v>20</v>
      </c>
      <c r="O100" s="39" t="s">
        <v>20</v>
      </c>
      <c r="P100" s="39" t="s">
        <v>20</v>
      </c>
      <c r="Q100" s="39" t="s">
        <v>20</v>
      </c>
      <c r="R100" s="39" t="s">
        <v>20</v>
      </c>
      <c r="S100" s="39" t="s">
        <v>20</v>
      </c>
      <c r="T100" s="39">
        <v>0</v>
      </c>
      <c r="U100" s="39">
        <v>0</v>
      </c>
      <c r="V100" s="39">
        <v>0</v>
      </c>
      <c r="W100" s="39">
        <v>0</v>
      </c>
      <c r="X100" s="39">
        <v>0</v>
      </c>
      <c r="Y100" s="39">
        <v>0</v>
      </c>
      <c r="Z100" s="39">
        <v>47</v>
      </c>
      <c r="AA100" s="39">
        <v>56</v>
      </c>
      <c r="AB100" s="39">
        <v>52</v>
      </c>
      <c r="AC100" s="39" t="s">
        <v>20</v>
      </c>
      <c r="AD100" s="39" t="s">
        <v>20</v>
      </c>
      <c r="AE100" s="39" t="s">
        <v>20</v>
      </c>
      <c r="AF100" s="39" t="s">
        <v>20</v>
      </c>
      <c r="AG100" s="39" t="s">
        <v>20</v>
      </c>
      <c r="AH100" s="39" t="s">
        <v>20</v>
      </c>
      <c r="AI100" s="39" t="s">
        <v>20</v>
      </c>
      <c r="AJ100" s="39" t="s">
        <v>20</v>
      </c>
      <c r="AK100" s="39" t="s">
        <v>20</v>
      </c>
    </row>
    <row r="101" spans="1:37" s="41" customFormat="1" ht="11.25" x14ac:dyDescent="0.2">
      <c r="A101" s="5" t="s">
        <v>401</v>
      </c>
      <c r="B101" s="100">
        <v>873</v>
      </c>
      <c r="C101" s="5" t="s">
        <v>154</v>
      </c>
      <c r="D101" s="80" t="s">
        <v>127</v>
      </c>
      <c r="E101" s="39">
        <v>55</v>
      </c>
      <c r="F101" s="39">
        <v>55</v>
      </c>
      <c r="G101" s="39">
        <v>115</v>
      </c>
      <c r="H101" s="39">
        <v>75</v>
      </c>
      <c r="I101" s="39">
        <v>95</v>
      </c>
      <c r="J101" s="39">
        <v>85</v>
      </c>
      <c r="K101" s="39" t="s">
        <v>20</v>
      </c>
      <c r="L101" s="39" t="s">
        <v>20</v>
      </c>
      <c r="M101" s="39" t="s">
        <v>20</v>
      </c>
      <c r="N101" s="39" t="s">
        <v>20</v>
      </c>
      <c r="O101" s="39" t="s">
        <v>20</v>
      </c>
      <c r="P101" s="39">
        <v>81</v>
      </c>
      <c r="Q101" s="39">
        <v>30</v>
      </c>
      <c r="R101" s="39">
        <v>18</v>
      </c>
      <c r="S101" s="39">
        <v>24</v>
      </c>
      <c r="T101" s="39" t="s">
        <v>20</v>
      </c>
      <c r="U101" s="39" t="s">
        <v>20</v>
      </c>
      <c r="V101" s="39">
        <v>5</v>
      </c>
      <c r="W101" s="39">
        <v>0</v>
      </c>
      <c r="X101" s="39">
        <v>0</v>
      </c>
      <c r="Y101" s="39">
        <v>0</v>
      </c>
      <c r="Z101" s="39">
        <v>39</v>
      </c>
      <c r="AA101" s="39">
        <v>64</v>
      </c>
      <c r="AB101" s="39">
        <v>51</v>
      </c>
      <c r="AC101" s="39" t="s">
        <v>20</v>
      </c>
      <c r="AD101" s="39" t="s">
        <v>20</v>
      </c>
      <c r="AE101" s="39">
        <v>4</v>
      </c>
      <c r="AF101" s="39" t="s">
        <v>20</v>
      </c>
      <c r="AG101" s="39" t="s">
        <v>20</v>
      </c>
      <c r="AH101" s="39" t="s">
        <v>20</v>
      </c>
      <c r="AI101" s="39" t="s">
        <v>20</v>
      </c>
      <c r="AJ101" s="39" t="s">
        <v>20</v>
      </c>
      <c r="AK101" s="39" t="s">
        <v>20</v>
      </c>
    </row>
    <row r="102" spans="1:37" s="41" customFormat="1" ht="11.25" x14ac:dyDescent="0.2">
      <c r="A102" s="5" t="s">
        <v>402</v>
      </c>
      <c r="B102" s="100">
        <v>823</v>
      </c>
      <c r="C102" s="5" t="s">
        <v>157</v>
      </c>
      <c r="D102" s="80" t="s">
        <v>127</v>
      </c>
      <c r="E102" s="39">
        <v>25</v>
      </c>
      <c r="F102" s="39">
        <v>20</v>
      </c>
      <c r="G102" s="39">
        <v>45</v>
      </c>
      <c r="H102" s="39">
        <v>74</v>
      </c>
      <c r="I102" s="39">
        <v>100</v>
      </c>
      <c r="J102" s="39">
        <v>86</v>
      </c>
      <c r="K102" s="39">
        <v>0</v>
      </c>
      <c r="L102" s="39">
        <v>0</v>
      </c>
      <c r="M102" s="39">
        <v>0</v>
      </c>
      <c r="N102" s="39" t="s">
        <v>20</v>
      </c>
      <c r="O102" s="39" t="s">
        <v>20</v>
      </c>
      <c r="P102" s="39" t="s">
        <v>20</v>
      </c>
      <c r="Q102" s="39" t="s">
        <v>20</v>
      </c>
      <c r="R102" s="39" t="s">
        <v>20</v>
      </c>
      <c r="S102" s="39" t="s">
        <v>20</v>
      </c>
      <c r="T102" s="39">
        <v>0</v>
      </c>
      <c r="U102" s="39">
        <v>0</v>
      </c>
      <c r="V102" s="39">
        <v>0</v>
      </c>
      <c r="W102" s="39">
        <v>0</v>
      </c>
      <c r="X102" s="39">
        <v>0</v>
      </c>
      <c r="Y102" s="39">
        <v>0</v>
      </c>
      <c r="Z102" s="39">
        <v>52</v>
      </c>
      <c r="AA102" s="39">
        <v>71</v>
      </c>
      <c r="AB102" s="39">
        <v>61</v>
      </c>
      <c r="AC102" s="39" t="s">
        <v>20</v>
      </c>
      <c r="AD102" s="39" t="s">
        <v>20</v>
      </c>
      <c r="AE102" s="39" t="s">
        <v>20</v>
      </c>
      <c r="AF102" s="39">
        <v>26</v>
      </c>
      <c r="AG102" s="39">
        <v>0</v>
      </c>
      <c r="AH102" s="39">
        <v>14</v>
      </c>
      <c r="AI102" s="39">
        <v>0</v>
      </c>
      <c r="AJ102" s="39">
        <v>0</v>
      </c>
      <c r="AK102" s="39">
        <v>0</v>
      </c>
    </row>
    <row r="103" spans="1:37" s="41" customFormat="1" ht="11.25" x14ac:dyDescent="0.2">
      <c r="A103" s="5" t="s">
        <v>403</v>
      </c>
      <c r="B103" s="100">
        <v>881</v>
      </c>
      <c r="C103" s="5" t="s">
        <v>186</v>
      </c>
      <c r="D103" s="80" t="s">
        <v>127</v>
      </c>
      <c r="E103" s="39">
        <v>110</v>
      </c>
      <c r="F103" s="39">
        <v>135</v>
      </c>
      <c r="G103" s="39">
        <v>245</v>
      </c>
      <c r="H103" s="39">
        <v>91</v>
      </c>
      <c r="I103" s="39">
        <v>93</v>
      </c>
      <c r="J103" s="39">
        <v>92</v>
      </c>
      <c r="K103" s="39" t="s">
        <v>20</v>
      </c>
      <c r="L103" s="39" t="s">
        <v>20</v>
      </c>
      <c r="M103" s="39" t="s">
        <v>20</v>
      </c>
      <c r="N103" s="39" t="s">
        <v>20</v>
      </c>
      <c r="O103" s="39" t="s">
        <v>20</v>
      </c>
      <c r="P103" s="39" t="s">
        <v>20</v>
      </c>
      <c r="Q103" s="39">
        <v>36</v>
      </c>
      <c r="R103" s="39">
        <v>36</v>
      </c>
      <c r="S103" s="39">
        <v>36</v>
      </c>
      <c r="T103" s="39" t="s">
        <v>20</v>
      </c>
      <c r="U103" s="39" t="s">
        <v>20</v>
      </c>
      <c r="V103" s="39" t="s">
        <v>20</v>
      </c>
      <c r="W103" s="39" t="s">
        <v>20</v>
      </c>
      <c r="X103" s="39" t="s">
        <v>20</v>
      </c>
      <c r="Y103" s="39">
        <v>0</v>
      </c>
      <c r="Z103" s="39">
        <v>53</v>
      </c>
      <c r="AA103" s="39">
        <v>54</v>
      </c>
      <c r="AB103" s="39">
        <v>53</v>
      </c>
      <c r="AC103" s="39" t="s">
        <v>20</v>
      </c>
      <c r="AD103" s="39" t="s">
        <v>20</v>
      </c>
      <c r="AE103" s="39" t="s">
        <v>20</v>
      </c>
      <c r="AF103" s="39" t="s">
        <v>20</v>
      </c>
      <c r="AG103" s="39" t="s">
        <v>20</v>
      </c>
      <c r="AH103" s="39">
        <v>7</v>
      </c>
      <c r="AI103" s="39" t="s">
        <v>20</v>
      </c>
      <c r="AJ103" s="39" t="s">
        <v>20</v>
      </c>
      <c r="AK103" s="39">
        <v>1</v>
      </c>
    </row>
    <row r="104" spans="1:37" s="41" customFormat="1" ht="11.25" x14ac:dyDescent="0.2">
      <c r="A104" s="5" t="s">
        <v>404</v>
      </c>
      <c r="B104" s="100">
        <v>919</v>
      </c>
      <c r="C104" s="5" t="s">
        <v>199</v>
      </c>
      <c r="D104" s="80" t="s">
        <v>127</v>
      </c>
      <c r="E104" s="39">
        <v>115</v>
      </c>
      <c r="F104" s="39">
        <v>120</v>
      </c>
      <c r="G104" s="39">
        <v>235</v>
      </c>
      <c r="H104" s="39">
        <v>82</v>
      </c>
      <c r="I104" s="39">
        <v>97</v>
      </c>
      <c r="J104" s="39">
        <v>89</v>
      </c>
      <c r="K104" s="39" t="s">
        <v>20</v>
      </c>
      <c r="L104" s="39" t="s">
        <v>20</v>
      </c>
      <c r="M104" s="39" t="s">
        <v>20</v>
      </c>
      <c r="N104" s="39" t="s">
        <v>20</v>
      </c>
      <c r="O104" s="39" t="s">
        <v>20</v>
      </c>
      <c r="P104" s="39">
        <v>87</v>
      </c>
      <c r="Q104" s="39">
        <v>58</v>
      </c>
      <c r="R104" s="39">
        <v>66</v>
      </c>
      <c r="S104" s="39">
        <v>62</v>
      </c>
      <c r="T104" s="39" t="s">
        <v>20</v>
      </c>
      <c r="U104" s="39" t="s">
        <v>20</v>
      </c>
      <c r="V104" s="39">
        <v>3</v>
      </c>
      <c r="W104" s="39" t="s">
        <v>20</v>
      </c>
      <c r="X104" s="39" t="s">
        <v>20</v>
      </c>
      <c r="Y104" s="39">
        <v>0</v>
      </c>
      <c r="Z104" s="39">
        <v>16</v>
      </c>
      <c r="AA104" s="39">
        <v>29</v>
      </c>
      <c r="AB104" s="39">
        <v>23</v>
      </c>
      <c r="AC104" s="39" t="s">
        <v>20</v>
      </c>
      <c r="AD104" s="39" t="s">
        <v>20</v>
      </c>
      <c r="AE104" s="39">
        <v>2</v>
      </c>
      <c r="AF104" s="39" t="s">
        <v>20</v>
      </c>
      <c r="AG104" s="39" t="s">
        <v>20</v>
      </c>
      <c r="AH104" s="39">
        <v>9</v>
      </c>
      <c r="AI104" s="39" t="s">
        <v>20</v>
      </c>
      <c r="AJ104" s="39" t="s">
        <v>20</v>
      </c>
      <c r="AK104" s="39">
        <v>1</v>
      </c>
    </row>
    <row r="105" spans="1:37" s="41" customFormat="1" ht="11.25" x14ac:dyDescent="0.2">
      <c r="A105" s="5" t="s">
        <v>405</v>
      </c>
      <c r="B105" s="100">
        <v>821</v>
      </c>
      <c r="C105" s="5" t="s">
        <v>219</v>
      </c>
      <c r="D105" s="80" t="s">
        <v>127</v>
      </c>
      <c r="E105" s="39">
        <v>5</v>
      </c>
      <c r="F105" s="39">
        <v>10</v>
      </c>
      <c r="G105" s="39">
        <v>15</v>
      </c>
      <c r="H105" s="39" t="s">
        <v>20</v>
      </c>
      <c r="I105" s="39" t="s">
        <v>20</v>
      </c>
      <c r="J105" s="39">
        <v>93</v>
      </c>
      <c r="K105" s="39" t="s">
        <v>20</v>
      </c>
      <c r="L105" s="39" t="s">
        <v>20</v>
      </c>
      <c r="M105" s="39">
        <v>0</v>
      </c>
      <c r="N105" s="39" t="s">
        <v>20</v>
      </c>
      <c r="O105" s="39" t="s">
        <v>20</v>
      </c>
      <c r="P105" s="39" t="s">
        <v>20</v>
      </c>
      <c r="Q105" s="39" t="s">
        <v>20</v>
      </c>
      <c r="R105" s="39" t="s">
        <v>20</v>
      </c>
      <c r="S105" s="39" t="s">
        <v>20</v>
      </c>
      <c r="T105" s="39" t="s">
        <v>20</v>
      </c>
      <c r="U105" s="39" t="s">
        <v>20</v>
      </c>
      <c r="V105" s="39">
        <v>0</v>
      </c>
      <c r="W105" s="39" t="s">
        <v>20</v>
      </c>
      <c r="X105" s="39" t="s">
        <v>20</v>
      </c>
      <c r="Y105" s="39">
        <v>0</v>
      </c>
      <c r="Z105" s="39" t="s">
        <v>20</v>
      </c>
      <c r="AA105" s="39" t="s">
        <v>20</v>
      </c>
      <c r="AB105" s="39">
        <v>73</v>
      </c>
      <c r="AC105" s="39" t="s">
        <v>20</v>
      </c>
      <c r="AD105" s="39" t="s">
        <v>20</v>
      </c>
      <c r="AE105" s="39" t="s">
        <v>20</v>
      </c>
      <c r="AF105" s="39" t="s">
        <v>20</v>
      </c>
      <c r="AG105" s="39" t="s">
        <v>20</v>
      </c>
      <c r="AH105" s="39" t="s">
        <v>20</v>
      </c>
      <c r="AI105" s="39" t="s">
        <v>20</v>
      </c>
      <c r="AJ105" s="39" t="s">
        <v>20</v>
      </c>
      <c r="AK105" s="39" t="s">
        <v>20</v>
      </c>
    </row>
    <row r="106" spans="1:37" s="41" customFormat="1" ht="11.25" x14ac:dyDescent="0.2">
      <c r="A106" s="5" t="s">
        <v>406</v>
      </c>
      <c r="B106" s="100">
        <v>926</v>
      </c>
      <c r="C106" s="5" t="s">
        <v>227</v>
      </c>
      <c r="D106" s="80" t="s">
        <v>127</v>
      </c>
      <c r="E106" s="39">
        <v>60</v>
      </c>
      <c r="F106" s="39">
        <v>65</v>
      </c>
      <c r="G106" s="39">
        <v>125</v>
      </c>
      <c r="H106" s="39">
        <v>90</v>
      </c>
      <c r="I106" s="39">
        <v>98</v>
      </c>
      <c r="J106" s="39">
        <v>94</v>
      </c>
      <c r="K106" s="39">
        <v>0</v>
      </c>
      <c r="L106" s="39">
        <v>0</v>
      </c>
      <c r="M106" s="39">
        <v>0</v>
      </c>
      <c r="N106" s="39" t="s">
        <v>20</v>
      </c>
      <c r="O106" s="39" t="s">
        <v>20</v>
      </c>
      <c r="P106" s="39">
        <v>92</v>
      </c>
      <c r="Q106" s="39" t="s">
        <v>20</v>
      </c>
      <c r="R106" s="39" t="s">
        <v>20</v>
      </c>
      <c r="S106" s="39">
        <v>41</v>
      </c>
      <c r="T106" s="39">
        <v>0</v>
      </c>
      <c r="U106" s="39">
        <v>0</v>
      </c>
      <c r="V106" s="39">
        <v>0</v>
      </c>
      <c r="W106" s="39">
        <v>0</v>
      </c>
      <c r="X106" s="39">
        <v>0</v>
      </c>
      <c r="Y106" s="39">
        <v>0</v>
      </c>
      <c r="Z106" s="39">
        <v>48</v>
      </c>
      <c r="AA106" s="39">
        <v>53</v>
      </c>
      <c r="AB106" s="39">
        <v>51</v>
      </c>
      <c r="AC106" s="39" t="s">
        <v>20</v>
      </c>
      <c r="AD106" s="39" t="s">
        <v>20</v>
      </c>
      <c r="AE106" s="39">
        <v>2</v>
      </c>
      <c r="AF106" s="39" t="s">
        <v>20</v>
      </c>
      <c r="AG106" s="39" t="s">
        <v>20</v>
      </c>
      <c r="AH106" s="39" t="s">
        <v>20</v>
      </c>
      <c r="AI106" s="39" t="s">
        <v>20</v>
      </c>
      <c r="AJ106" s="39" t="s">
        <v>20</v>
      </c>
      <c r="AK106" s="39" t="s">
        <v>20</v>
      </c>
    </row>
    <row r="107" spans="1:37" s="41" customFormat="1" ht="11.25" x14ac:dyDescent="0.2">
      <c r="A107" s="5" t="s">
        <v>407</v>
      </c>
      <c r="B107" s="100">
        <v>874</v>
      </c>
      <c r="C107" s="5" t="s">
        <v>239</v>
      </c>
      <c r="D107" s="80" t="s">
        <v>127</v>
      </c>
      <c r="E107" s="39">
        <v>35</v>
      </c>
      <c r="F107" s="39">
        <v>35</v>
      </c>
      <c r="G107" s="39">
        <v>70</v>
      </c>
      <c r="H107" s="39">
        <v>86</v>
      </c>
      <c r="I107" s="39">
        <v>97</v>
      </c>
      <c r="J107" s="39">
        <v>91</v>
      </c>
      <c r="K107" s="39">
        <v>0</v>
      </c>
      <c r="L107" s="39">
        <v>0</v>
      </c>
      <c r="M107" s="39">
        <v>0</v>
      </c>
      <c r="N107" s="39" t="s">
        <v>20</v>
      </c>
      <c r="O107" s="39" t="s">
        <v>20</v>
      </c>
      <c r="P107" s="39" t="s">
        <v>20</v>
      </c>
      <c r="Q107" s="39" t="s">
        <v>20</v>
      </c>
      <c r="R107" s="39" t="s">
        <v>20</v>
      </c>
      <c r="S107" s="39" t="s">
        <v>20</v>
      </c>
      <c r="T107" s="39">
        <v>0</v>
      </c>
      <c r="U107" s="39">
        <v>0</v>
      </c>
      <c r="V107" s="39">
        <v>0</v>
      </c>
      <c r="W107" s="39">
        <v>0</v>
      </c>
      <c r="X107" s="39">
        <v>0</v>
      </c>
      <c r="Y107" s="39">
        <v>0</v>
      </c>
      <c r="Z107" s="39">
        <v>47</v>
      </c>
      <c r="AA107" s="39">
        <v>55</v>
      </c>
      <c r="AB107" s="39">
        <v>51</v>
      </c>
      <c r="AC107" s="39" t="s">
        <v>20</v>
      </c>
      <c r="AD107" s="39" t="s">
        <v>20</v>
      </c>
      <c r="AE107" s="39" t="s">
        <v>20</v>
      </c>
      <c r="AF107" s="39" t="s">
        <v>20</v>
      </c>
      <c r="AG107" s="39" t="s">
        <v>20</v>
      </c>
      <c r="AH107" s="39">
        <v>9</v>
      </c>
      <c r="AI107" s="39" t="s">
        <v>20</v>
      </c>
      <c r="AJ107" s="39" t="s">
        <v>20</v>
      </c>
      <c r="AK107" s="39">
        <v>0</v>
      </c>
    </row>
    <row r="108" spans="1:37" s="41" customFormat="1" ht="11.25" x14ac:dyDescent="0.2">
      <c r="A108" s="5" t="s">
        <v>408</v>
      </c>
      <c r="B108" s="100">
        <v>882</v>
      </c>
      <c r="C108" s="5" t="s">
        <v>261</v>
      </c>
      <c r="D108" s="80" t="s">
        <v>127</v>
      </c>
      <c r="E108" s="39">
        <v>30</v>
      </c>
      <c r="F108" s="39">
        <v>25</v>
      </c>
      <c r="G108" s="39">
        <v>50</v>
      </c>
      <c r="H108" s="39">
        <v>71</v>
      </c>
      <c r="I108" s="39">
        <v>88</v>
      </c>
      <c r="J108" s="39">
        <v>79</v>
      </c>
      <c r="K108" s="39">
        <v>0</v>
      </c>
      <c r="L108" s="39">
        <v>0</v>
      </c>
      <c r="M108" s="39">
        <v>0</v>
      </c>
      <c r="N108" s="39" t="s">
        <v>20</v>
      </c>
      <c r="O108" s="39" t="s">
        <v>20</v>
      </c>
      <c r="P108" s="39" t="s">
        <v>20</v>
      </c>
      <c r="Q108" s="39" t="s">
        <v>20</v>
      </c>
      <c r="R108" s="39" t="s">
        <v>20</v>
      </c>
      <c r="S108" s="39">
        <v>42</v>
      </c>
      <c r="T108" s="39">
        <v>0</v>
      </c>
      <c r="U108" s="39">
        <v>0</v>
      </c>
      <c r="V108" s="39">
        <v>0</v>
      </c>
      <c r="W108" s="39">
        <v>0</v>
      </c>
      <c r="X108" s="39">
        <v>0</v>
      </c>
      <c r="Y108" s="39">
        <v>0</v>
      </c>
      <c r="Z108" s="39" t="s">
        <v>20</v>
      </c>
      <c r="AA108" s="39" t="s">
        <v>20</v>
      </c>
      <c r="AB108" s="39" t="s">
        <v>20</v>
      </c>
      <c r="AC108" s="39" t="s">
        <v>20</v>
      </c>
      <c r="AD108" s="39" t="s">
        <v>20</v>
      </c>
      <c r="AE108" s="39" t="s">
        <v>20</v>
      </c>
      <c r="AF108" s="39" t="s">
        <v>20</v>
      </c>
      <c r="AG108" s="39" t="s">
        <v>20</v>
      </c>
      <c r="AH108" s="39" t="s">
        <v>20</v>
      </c>
      <c r="AI108" s="39" t="s">
        <v>20</v>
      </c>
      <c r="AJ108" s="39" t="s">
        <v>20</v>
      </c>
      <c r="AK108" s="39" t="s">
        <v>20</v>
      </c>
    </row>
    <row r="109" spans="1:37" s="41" customFormat="1" ht="11.25" x14ac:dyDescent="0.2">
      <c r="A109" s="5" t="s">
        <v>409</v>
      </c>
      <c r="B109" s="100">
        <v>935</v>
      </c>
      <c r="C109" s="5" t="s">
        <v>268</v>
      </c>
      <c r="D109" s="80" t="s">
        <v>127</v>
      </c>
      <c r="E109" s="39">
        <v>55</v>
      </c>
      <c r="F109" s="39">
        <v>50</v>
      </c>
      <c r="G109" s="39">
        <v>105</v>
      </c>
      <c r="H109" s="39">
        <v>96</v>
      </c>
      <c r="I109" s="39">
        <v>94</v>
      </c>
      <c r="J109" s="39">
        <v>95</v>
      </c>
      <c r="K109" s="39">
        <v>0</v>
      </c>
      <c r="L109" s="39">
        <v>0</v>
      </c>
      <c r="M109" s="39">
        <v>0</v>
      </c>
      <c r="N109" s="39" t="s">
        <v>20</v>
      </c>
      <c r="O109" s="39" t="s">
        <v>20</v>
      </c>
      <c r="P109" s="39" t="s">
        <v>20</v>
      </c>
      <c r="Q109" s="39">
        <v>48</v>
      </c>
      <c r="R109" s="39">
        <v>44</v>
      </c>
      <c r="S109" s="39">
        <v>46</v>
      </c>
      <c r="T109" s="39" t="s">
        <v>20</v>
      </c>
      <c r="U109" s="39" t="s">
        <v>20</v>
      </c>
      <c r="V109" s="39" t="s">
        <v>20</v>
      </c>
      <c r="W109" s="39" t="s">
        <v>20</v>
      </c>
      <c r="X109" s="39" t="s">
        <v>20</v>
      </c>
      <c r="Y109" s="39" t="s">
        <v>20</v>
      </c>
      <c r="Z109" s="39" t="s">
        <v>20</v>
      </c>
      <c r="AA109" s="39" t="s">
        <v>20</v>
      </c>
      <c r="AB109" s="39">
        <v>27</v>
      </c>
      <c r="AC109" s="39" t="s">
        <v>20</v>
      </c>
      <c r="AD109" s="39" t="s">
        <v>20</v>
      </c>
      <c r="AE109" s="39" t="s">
        <v>20</v>
      </c>
      <c r="AF109" s="39" t="s">
        <v>20</v>
      </c>
      <c r="AG109" s="39" t="s">
        <v>20</v>
      </c>
      <c r="AH109" s="39">
        <v>5</v>
      </c>
      <c r="AI109" s="39" t="s">
        <v>20</v>
      </c>
      <c r="AJ109" s="39" t="s">
        <v>20</v>
      </c>
      <c r="AK109" s="39">
        <v>0</v>
      </c>
    </row>
    <row r="110" spans="1:37" s="41" customFormat="1" ht="11.25" x14ac:dyDescent="0.2">
      <c r="A110" s="5" t="s">
        <v>410</v>
      </c>
      <c r="B110" s="100">
        <v>883</v>
      </c>
      <c r="C110" s="5" t="s">
        <v>275</v>
      </c>
      <c r="D110" s="80" t="s">
        <v>127</v>
      </c>
      <c r="E110" s="39">
        <v>15</v>
      </c>
      <c r="F110" s="39">
        <v>15</v>
      </c>
      <c r="G110" s="39">
        <v>30</v>
      </c>
      <c r="H110" s="39">
        <v>100</v>
      </c>
      <c r="I110" s="39">
        <v>100</v>
      </c>
      <c r="J110" s="39">
        <v>100</v>
      </c>
      <c r="K110" s="39">
        <v>0</v>
      </c>
      <c r="L110" s="39">
        <v>0</v>
      </c>
      <c r="M110" s="39">
        <v>0</v>
      </c>
      <c r="N110" s="39" t="s">
        <v>20</v>
      </c>
      <c r="O110" s="39" t="s">
        <v>20</v>
      </c>
      <c r="P110" s="39" t="s">
        <v>20</v>
      </c>
      <c r="Q110" s="39" t="s">
        <v>20</v>
      </c>
      <c r="R110" s="39" t="s">
        <v>20</v>
      </c>
      <c r="S110" s="39" t="s">
        <v>20</v>
      </c>
      <c r="T110" s="39">
        <v>0</v>
      </c>
      <c r="U110" s="39">
        <v>0</v>
      </c>
      <c r="V110" s="39">
        <v>0</v>
      </c>
      <c r="W110" s="39">
        <v>0</v>
      </c>
      <c r="X110" s="39">
        <v>0</v>
      </c>
      <c r="Y110" s="39">
        <v>0</v>
      </c>
      <c r="Z110" s="39">
        <v>50</v>
      </c>
      <c r="AA110" s="39">
        <v>69</v>
      </c>
      <c r="AB110" s="39">
        <v>60</v>
      </c>
      <c r="AC110" s="39" t="s">
        <v>20</v>
      </c>
      <c r="AD110" s="39" t="s">
        <v>20</v>
      </c>
      <c r="AE110" s="39" t="s">
        <v>20</v>
      </c>
      <c r="AF110" s="39">
        <v>0</v>
      </c>
      <c r="AG110" s="39">
        <v>0</v>
      </c>
      <c r="AH110" s="39">
        <v>0</v>
      </c>
      <c r="AI110" s="39">
        <v>0</v>
      </c>
      <c r="AJ110" s="39">
        <v>0</v>
      </c>
      <c r="AK110" s="39">
        <v>0</v>
      </c>
    </row>
    <row r="111" spans="1:37" s="41" customFormat="1" ht="11.25" x14ac:dyDescent="0.2">
      <c r="A111" s="5"/>
      <c r="B111" s="100"/>
      <c r="C111" s="5"/>
      <c r="D111" s="80"/>
      <c r="E111" s="39" t="s">
        <v>487</v>
      </c>
      <c r="F111" s="39" t="s">
        <v>487</v>
      </c>
      <c r="G111" s="39" t="s">
        <v>487</v>
      </c>
      <c r="H111" s="39" t="s">
        <v>487</v>
      </c>
      <c r="I111" s="39" t="s">
        <v>487</v>
      </c>
      <c r="J111" s="39" t="s">
        <v>487</v>
      </c>
      <c r="K111" s="39" t="s">
        <v>487</v>
      </c>
      <c r="L111" s="39" t="s">
        <v>487</v>
      </c>
      <c r="M111" s="39" t="s">
        <v>487</v>
      </c>
      <c r="N111" s="39" t="s">
        <v>487</v>
      </c>
      <c r="O111" s="39" t="s">
        <v>487</v>
      </c>
      <c r="P111" s="39" t="s">
        <v>487</v>
      </c>
      <c r="Q111" s="39" t="s">
        <v>487</v>
      </c>
      <c r="R111" s="39" t="s">
        <v>487</v>
      </c>
      <c r="S111" s="39" t="s">
        <v>487</v>
      </c>
      <c r="T111" s="39" t="s">
        <v>487</v>
      </c>
      <c r="U111" s="39" t="s">
        <v>487</v>
      </c>
      <c r="V111" s="39" t="s">
        <v>487</v>
      </c>
      <c r="W111" s="39" t="s">
        <v>487</v>
      </c>
      <c r="X111" s="39" t="s">
        <v>487</v>
      </c>
      <c r="Y111" s="39" t="s">
        <v>487</v>
      </c>
      <c r="Z111" s="39" t="s">
        <v>487</v>
      </c>
      <c r="AA111" s="39" t="s">
        <v>487</v>
      </c>
      <c r="AB111" s="39" t="s">
        <v>487</v>
      </c>
      <c r="AC111" s="39" t="s">
        <v>487</v>
      </c>
      <c r="AD111" s="39" t="s">
        <v>487</v>
      </c>
      <c r="AE111" s="39" t="s">
        <v>487</v>
      </c>
      <c r="AF111" s="39" t="s">
        <v>487</v>
      </c>
      <c r="AG111" s="39" t="s">
        <v>487</v>
      </c>
      <c r="AH111" s="39" t="s">
        <v>487</v>
      </c>
      <c r="AI111" s="39" t="s">
        <v>487</v>
      </c>
      <c r="AJ111" s="39" t="s">
        <v>487</v>
      </c>
      <c r="AK111" s="39" t="s">
        <v>487</v>
      </c>
    </row>
    <row r="112" spans="1:37" s="48" customFormat="1" ht="11.25" x14ac:dyDescent="0.2">
      <c r="A112" s="98" t="s">
        <v>411</v>
      </c>
      <c r="B112" s="86" t="s">
        <v>412</v>
      </c>
      <c r="C112" s="99" t="s">
        <v>140</v>
      </c>
      <c r="D112" s="93"/>
      <c r="E112" s="108">
        <v>1035</v>
      </c>
      <c r="F112" s="108">
        <v>980</v>
      </c>
      <c r="G112" s="108">
        <v>2015</v>
      </c>
      <c r="H112" s="108">
        <v>83</v>
      </c>
      <c r="I112" s="108">
        <v>94</v>
      </c>
      <c r="J112" s="108">
        <v>88</v>
      </c>
      <c r="K112" s="108" t="s">
        <v>31</v>
      </c>
      <c r="L112" s="108">
        <v>1</v>
      </c>
      <c r="M112" s="108">
        <v>1</v>
      </c>
      <c r="N112" s="108">
        <v>81</v>
      </c>
      <c r="O112" s="108">
        <v>93</v>
      </c>
      <c r="P112" s="108">
        <v>87</v>
      </c>
      <c r="Q112" s="108">
        <v>33</v>
      </c>
      <c r="R112" s="108">
        <v>29</v>
      </c>
      <c r="S112" s="108">
        <v>31</v>
      </c>
      <c r="T112" s="108">
        <v>1</v>
      </c>
      <c r="U112" s="108">
        <v>1</v>
      </c>
      <c r="V112" s="108">
        <v>1</v>
      </c>
      <c r="W112" s="108">
        <v>3</v>
      </c>
      <c r="X112" s="108">
        <v>7</v>
      </c>
      <c r="Y112" s="108">
        <v>5</v>
      </c>
      <c r="Z112" s="108">
        <v>44</v>
      </c>
      <c r="AA112" s="108">
        <v>56</v>
      </c>
      <c r="AB112" s="108">
        <v>49</v>
      </c>
      <c r="AC112" s="108">
        <v>2</v>
      </c>
      <c r="AD112" s="108">
        <v>1</v>
      </c>
      <c r="AE112" s="108">
        <v>2</v>
      </c>
      <c r="AF112" s="108">
        <v>15</v>
      </c>
      <c r="AG112" s="108">
        <v>5</v>
      </c>
      <c r="AH112" s="108">
        <v>10</v>
      </c>
      <c r="AI112" s="108">
        <v>2</v>
      </c>
      <c r="AJ112" s="108">
        <v>1</v>
      </c>
      <c r="AK112" s="108">
        <v>1</v>
      </c>
    </row>
    <row r="113" spans="1:37" s="41" customFormat="1" ht="11.25" x14ac:dyDescent="0.2">
      <c r="A113" s="95"/>
      <c r="B113" s="100"/>
      <c r="C113" s="96"/>
      <c r="D113" s="80"/>
      <c r="E113" s="39" t="s">
        <v>487</v>
      </c>
      <c r="F113" s="39" t="s">
        <v>487</v>
      </c>
      <c r="G113" s="39" t="s">
        <v>487</v>
      </c>
      <c r="H113" s="39" t="s">
        <v>487</v>
      </c>
      <c r="I113" s="39" t="s">
        <v>487</v>
      </c>
      <c r="J113" s="39" t="s">
        <v>487</v>
      </c>
      <c r="K113" s="39" t="s">
        <v>487</v>
      </c>
      <c r="L113" s="39" t="s">
        <v>487</v>
      </c>
      <c r="M113" s="39" t="s">
        <v>487</v>
      </c>
      <c r="N113" s="39" t="s">
        <v>487</v>
      </c>
      <c r="O113" s="39" t="s">
        <v>487</v>
      </c>
      <c r="P113" s="39" t="s">
        <v>487</v>
      </c>
      <c r="Q113" s="39" t="s">
        <v>487</v>
      </c>
      <c r="R113" s="39" t="s">
        <v>487</v>
      </c>
      <c r="S113" s="39" t="s">
        <v>487</v>
      </c>
      <c r="T113" s="39" t="s">
        <v>487</v>
      </c>
      <c r="U113" s="39" t="s">
        <v>487</v>
      </c>
      <c r="V113" s="39" t="s">
        <v>487</v>
      </c>
      <c r="W113" s="39" t="s">
        <v>487</v>
      </c>
      <c r="X113" s="39" t="s">
        <v>487</v>
      </c>
      <c r="Y113" s="39" t="s">
        <v>487</v>
      </c>
      <c r="Z113" s="39" t="s">
        <v>487</v>
      </c>
      <c r="AA113" s="39" t="s">
        <v>487</v>
      </c>
      <c r="AB113" s="39" t="s">
        <v>487</v>
      </c>
      <c r="AC113" s="39" t="s">
        <v>487</v>
      </c>
      <c r="AD113" s="39" t="s">
        <v>487</v>
      </c>
      <c r="AE113" s="39" t="s">
        <v>487</v>
      </c>
      <c r="AF113" s="39" t="s">
        <v>487</v>
      </c>
      <c r="AG113" s="39" t="s">
        <v>487</v>
      </c>
      <c r="AH113" s="39" t="s">
        <v>487</v>
      </c>
      <c r="AI113" s="39" t="s">
        <v>487</v>
      </c>
      <c r="AJ113" s="39" t="s">
        <v>487</v>
      </c>
      <c r="AK113" s="39" t="s">
        <v>487</v>
      </c>
    </row>
    <row r="114" spans="1:37" s="41" customFormat="1" ht="11.25" x14ac:dyDescent="0.2">
      <c r="A114" s="5" t="s">
        <v>413</v>
      </c>
      <c r="B114" s="100">
        <v>867</v>
      </c>
      <c r="C114" s="5" t="s">
        <v>139</v>
      </c>
      <c r="D114" s="80" t="s">
        <v>140</v>
      </c>
      <c r="E114" s="39">
        <v>10</v>
      </c>
      <c r="F114" s="39">
        <v>10</v>
      </c>
      <c r="G114" s="39">
        <v>20</v>
      </c>
      <c r="H114" s="39" t="s">
        <v>20</v>
      </c>
      <c r="I114" s="39" t="s">
        <v>20</v>
      </c>
      <c r="J114" s="39">
        <v>100</v>
      </c>
      <c r="K114" s="39" t="s">
        <v>20</v>
      </c>
      <c r="L114" s="39" t="s">
        <v>20</v>
      </c>
      <c r="M114" s="39">
        <v>0</v>
      </c>
      <c r="N114" s="39" t="s">
        <v>20</v>
      </c>
      <c r="O114" s="39" t="s">
        <v>20</v>
      </c>
      <c r="P114" s="39">
        <v>100</v>
      </c>
      <c r="Q114" s="39" t="s">
        <v>20</v>
      </c>
      <c r="R114" s="39" t="s">
        <v>20</v>
      </c>
      <c r="S114" s="39" t="s">
        <v>20</v>
      </c>
      <c r="T114" s="39" t="s">
        <v>20</v>
      </c>
      <c r="U114" s="39" t="s">
        <v>20</v>
      </c>
      <c r="V114" s="39" t="s">
        <v>20</v>
      </c>
      <c r="W114" s="39" t="s">
        <v>20</v>
      </c>
      <c r="X114" s="39" t="s">
        <v>20</v>
      </c>
      <c r="Y114" s="39">
        <v>0</v>
      </c>
      <c r="Z114" s="39" t="s">
        <v>20</v>
      </c>
      <c r="AA114" s="39" t="s">
        <v>20</v>
      </c>
      <c r="AB114" s="39">
        <v>95</v>
      </c>
      <c r="AC114" s="39" t="s">
        <v>20</v>
      </c>
      <c r="AD114" s="39" t="s">
        <v>20</v>
      </c>
      <c r="AE114" s="39">
        <v>0</v>
      </c>
      <c r="AF114" s="39" t="s">
        <v>20</v>
      </c>
      <c r="AG114" s="39" t="s">
        <v>20</v>
      </c>
      <c r="AH114" s="39">
        <v>0</v>
      </c>
      <c r="AI114" s="39" t="s">
        <v>20</v>
      </c>
      <c r="AJ114" s="39" t="s">
        <v>20</v>
      </c>
      <c r="AK114" s="39">
        <v>0</v>
      </c>
    </row>
    <row r="115" spans="1:37" s="41" customFormat="1" ht="11.25" x14ac:dyDescent="0.2">
      <c r="A115" s="5" t="s">
        <v>414</v>
      </c>
      <c r="B115" s="100">
        <v>846</v>
      </c>
      <c r="C115" s="5" t="s">
        <v>143</v>
      </c>
      <c r="D115" s="80" t="s">
        <v>140</v>
      </c>
      <c r="E115" s="39">
        <v>50</v>
      </c>
      <c r="F115" s="39">
        <v>30</v>
      </c>
      <c r="G115" s="39">
        <v>80</v>
      </c>
      <c r="H115" s="39">
        <v>73</v>
      </c>
      <c r="I115" s="39">
        <v>89</v>
      </c>
      <c r="J115" s="39">
        <v>79</v>
      </c>
      <c r="K115" s="39">
        <v>0</v>
      </c>
      <c r="L115" s="39">
        <v>0</v>
      </c>
      <c r="M115" s="39">
        <v>0</v>
      </c>
      <c r="N115" s="39" t="s">
        <v>20</v>
      </c>
      <c r="O115" s="39" t="s">
        <v>20</v>
      </c>
      <c r="P115" s="39" t="s">
        <v>20</v>
      </c>
      <c r="Q115" s="39">
        <v>44</v>
      </c>
      <c r="R115" s="39">
        <v>43</v>
      </c>
      <c r="S115" s="39">
        <v>44</v>
      </c>
      <c r="T115" s="39" t="s">
        <v>20</v>
      </c>
      <c r="U115" s="39" t="s">
        <v>20</v>
      </c>
      <c r="V115" s="39" t="s">
        <v>20</v>
      </c>
      <c r="W115" s="39" t="s">
        <v>20</v>
      </c>
      <c r="X115" s="39" t="s">
        <v>20</v>
      </c>
      <c r="Y115" s="39" t="s">
        <v>20</v>
      </c>
      <c r="Z115" s="39">
        <v>23</v>
      </c>
      <c r="AA115" s="39">
        <v>32</v>
      </c>
      <c r="AB115" s="39">
        <v>26</v>
      </c>
      <c r="AC115" s="39" t="s">
        <v>20</v>
      </c>
      <c r="AD115" s="39" t="s">
        <v>20</v>
      </c>
      <c r="AE115" s="39" t="s">
        <v>20</v>
      </c>
      <c r="AF115" s="39" t="s">
        <v>20</v>
      </c>
      <c r="AG115" s="39" t="s">
        <v>20</v>
      </c>
      <c r="AH115" s="39" t="s">
        <v>20</v>
      </c>
      <c r="AI115" s="39" t="s">
        <v>20</v>
      </c>
      <c r="AJ115" s="39" t="s">
        <v>20</v>
      </c>
      <c r="AK115" s="39" t="s">
        <v>20</v>
      </c>
    </row>
    <row r="116" spans="1:37" s="41" customFormat="1" ht="11.25" x14ac:dyDescent="0.2">
      <c r="A116" s="5" t="s">
        <v>415</v>
      </c>
      <c r="B116" s="100">
        <v>825</v>
      </c>
      <c r="C116" s="5" t="s">
        <v>149</v>
      </c>
      <c r="D116" s="80" t="s">
        <v>140</v>
      </c>
      <c r="E116" s="39">
        <v>50</v>
      </c>
      <c r="F116" s="39">
        <v>65</v>
      </c>
      <c r="G116" s="39">
        <v>115</v>
      </c>
      <c r="H116" s="39">
        <v>86</v>
      </c>
      <c r="I116" s="39">
        <v>100</v>
      </c>
      <c r="J116" s="39">
        <v>94</v>
      </c>
      <c r="K116" s="39" t="s">
        <v>20</v>
      </c>
      <c r="L116" s="39" t="s">
        <v>20</v>
      </c>
      <c r="M116" s="39" t="s">
        <v>20</v>
      </c>
      <c r="N116" s="39" t="s">
        <v>20</v>
      </c>
      <c r="O116" s="39" t="s">
        <v>20</v>
      </c>
      <c r="P116" s="39" t="s">
        <v>20</v>
      </c>
      <c r="Q116" s="39" t="s">
        <v>20</v>
      </c>
      <c r="R116" s="39" t="s">
        <v>20</v>
      </c>
      <c r="S116" s="39">
        <v>17</v>
      </c>
      <c r="T116" s="39" t="s">
        <v>20</v>
      </c>
      <c r="U116" s="39" t="s">
        <v>20</v>
      </c>
      <c r="V116" s="39" t="s">
        <v>20</v>
      </c>
      <c r="W116" s="39" t="s">
        <v>20</v>
      </c>
      <c r="X116" s="39" t="s">
        <v>20</v>
      </c>
      <c r="Y116" s="39" t="s">
        <v>20</v>
      </c>
      <c r="Z116" s="39">
        <v>69</v>
      </c>
      <c r="AA116" s="39">
        <v>78</v>
      </c>
      <c r="AB116" s="39">
        <v>75</v>
      </c>
      <c r="AC116" s="39" t="s">
        <v>20</v>
      </c>
      <c r="AD116" s="39" t="s">
        <v>20</v>
      </c>
      <c r="AE116" s="39" t="s">
        <v>20</v>
      </c>
      <c r="AF116" s="39" t="s">
        <v>20</v>
      </c>
      <c r="AG116" s="39" t="s">
        <v>20</v>
      </c>
      <c r="AH116" s="39" t="s">
        <v>20</v>
      </c>
      <c r="AI116" s="39" t="s">
        <v>20</v>
      </c>
      <c r="AJ116" s="39" t="s">
        <v>20</v>
      </c>
      <c r="AK116" s="39" t="s">
        <v>20</v>
      </c>
    </row>
    <row r="117" spans="1:37" s="41" customFormat="1" ht="11.25" x14ac:dyDescent="0.2">
      <c r="A117" s="5" t="s">
        <v>416</v>
      </c>
      <c r="B117" s="100">
        <v>845</v>
      </c>
      <c r="C117" s="5" t="s">
        <v>184</v>
      </c>
      <c r="D117" s="80" t="s">
        <v>140</v>
      </c>
      <c r="E117" s="39">
        <v>70</v>
      </c>
      <c r="F117" s="39">
        <v>60</v>
      </c>
      <c r="G117" s="39">
        <v>125</v>
      </c>
      <c r="H117" s="39">
        <v>77</v>
      </c>
      <c r="I117" s="39">
        <v>97</v>
      </c>
      <c r="J117" s="39">
        <v>86</v>
      </c>
      <c r="K117" s="39">
        <v>0</v>
      </c>
      <c r="L117" s="39">
        <v>0</v>
      </c>
      <c r="M117" s="39">
        <v>0</v>
      </c>
      <c r="N117" s="39" t="s">
        <v>20</v>
      </c>
      <c r="O117" s="39" t="s">
        <v>20</v>
      </c>
      <c r="P117" s="39" t="s">
        <v>20</v>
      </c>
      <c r="Q117" s="39">
        <v>48</v>
      </c>
      <c r="R117" s="39">
        <v>26</v>
      </c>
      <c r="S117" s="39">
        <v>38</v>
      </c>
      <c r="T117" s="39" t="s">
        <v>20</v>
      </c>
      <c r="U117" s="39" t="s">
        <v>20</v>
      </c>
      <c r="V117" s="39" t="s">
        <v>20</v>
      </c>
      <c r="W117" s="39" t="s">
        <v>20</v>
      </c>
      <c r="X117" s="39" t="s">
        <v>20</v>
      </c>
      <c r="Y117" s="39" t="s">
        <v>20</v>
      </c>
      <c r="Z117" s="39">
        <v>22</v>
      </c>
      <c r="AA117" s="39">
        <v>62</v>
      </c>
      <c r="AB117" s="39">
        <v>40</v>
      </c>
      <c r="AC117" s="39" t="s">
        <v>20</v>
      </c>
      <c r="AD117" s="39" t="s">
        <v>20</v>
      </c>
      <c r="AE117" s="39" t="s">
        <v>20</v>
      </c>
      <c r="AF117" s="39" t="s">
        <v>20</v>
      </c>
      <c r="AG117" s="39" t="s">
        <v>20</v>
      </c>
      <c r="AH117" s="39">
        <v>14</v>
      </c>
      <c r="AI117" s="39" t="s">
        <v>20</v>
      </c>
      <c r="AJ117" s="39" t="s">
        <v>20</v>
      </c>
      <c r="AK117" s="39">
        <v>0</v>
      </c>
    </row>
    <row r="118" spans="1:37" s="41" customFormat="1" ht="11.25" x14ac:dyDescent="0.2">
      <c r="A118" s="5" t="s">
        <v>417</v>
      </c>
      <c r="B118" s="100">
        <v>850</v>
      </c>
      <c r="C118" s="5" t="s">
        <v>193</v>
      </c>
      <c r="D118" s="80" t="s">
        <v>140</v>
      </c>
      <c r="E118" s="39">
        <v>135</v>
      </c>
      <c r="F118" s="39">
        <v>170</v>
      </c>
      <c r="G118" s="39">
        <v>310</v>
      </c>
      <c r="H118" s="39">
        <v>80</v>
      </c>
      <c r="I118" s="39">
        <v>92</v>
      </c>
      <c r="J118" s="39">
        <v>87</v>
      </c>
      <c r="K118" s="39" t="s">
        <v>20</v>
      </c>
      <c r="L118" s="39" t="s">
        <v>20</v>
      </c>
      <c r="M118" s="39" t="s">
        <v>20</v>
      </c>
      <c r="N118" s="39" t="s">
        <v>20</v>
      </c>
      <c r="O118" s="39" t="s">
        <v>20</v>
      </c>
      <c r="P118" s="39">
        <v>85</v>
      </c>
      <c r="Q118" s="39">
        <v>50</v>
      </c>
      <c r="R118" s="39">
        <v>40</v>
      </c>
      <c r="S118" s="39">
        <v>45</v>
      </c>
      <c r="T118" s="39">
        <v>0</v>
      </c>
      <c r="U118" s="39">
        <v>0</v>
      </c>
      <c r="V118" s="39">
        <v>0</v>
      </c>
      <c r="W118" s="39" t="s">
        <v>20</v>
      </c>
      <c r="X118" s="39" t="s">
        <v>20</v>
      </c>
      <c r="Y118" s="39">
        <v>20</v>
      </c>
      <c r="Z118" s="39">
        <v>14</v>
      </c>
      <c r="AA118" s="39">
        <v>26</v>
      </c>
      <c r="AB118" s="39">
        <v>21</v>
      </c>
      <c r="AC118" s="39" t="s">
        <v>20</v>
      </c>
      <c r="AD118" s="39" t="s">
        <v>20</v>
      </c>
      <c r="AE118" s="39">
        <v>2</v>
      </c>
      <c r="AF118" s="39" t="s">
        <v>20</v>
      </c>
      <c r="AG118" s="39" t="s">
        <v>20</v>
      </c>
      <c r="AH118" s="39">
        <v>11</v>
      </c>
      <c r="AI118" s="39" t="s">
        <v>20</v>
      </c>
      <c r="AJ118" s="39" t="s">
        <v>20</v>
      </c>
      <c r="AK118" s="39">
        <v>2</v>
      </c>
    </row>
    <row r="119" spans="1:37" s="41" customFormat="1" ht="11.25" x14ac:dyDescent="0.2">
      <c r="A119" s="101" t="s">
        <v>418</v>
      </c>
      <c r="B119" s="100">
        <v>921</v>
      </c>
      <c r="C119" s="5" t="s">
        <v>202</v>
      </c>
      <c r="D119" s="80" t="s">
        <v>140</v>
      </c>
      <c r="E119" s="39">
        <v>15</v>
      </c>
      <c r="F119" s="39">
        <v>15</v>
      </c>
      <c r="G119" s="39">
        <v>25</v>
      </c>
      <c r="H119" s="39">
        <v>100</v>
      </c>
      <c r="I119" s="39">
        <v>92</v>
      </c>
      <c r="J119" s="39">
        <v>96</v>
      </c>
      <c r="K119" s="39">
        <v>0</v>
      </c>
      <c r="L119" s="39">
        <v>0</v>
      </c>
      <c r="M119" s="39">
        <v>0</v>
      </c>
      <c r="N119" s="39" t="s">
        <v>20</v>
      </c>
      <c r="O119" s="39" t="s">
        <v>20</v>
      </c>
      <c r="P119" s="39" t="s">
        <v>20</v>
      </c>
      <c r="Q119" s="39" t="s">
        <v>20</v>
      </c>
      <c r="R119" s="39" t="s">
        <v>20</v>
      </c>
      <c r="S119" s="39" t="s">
        <v>20</v>
      </c>
      <c r="T119" s="39" t="s">
        <v>20</v>
      </c>
      <c r="U119" s="39" t="s">
        <v>20</v>
      </c>
      <c r="V119" s="39" t="s">
        <v>20</v>
      </c>
      <c r="W119" s="39">
        <v>0</v>
      </c>
      <c r="X119" s="39">
        <v>0</v>
      </c>
      <c r="Y119" s="39">
        <v>0</v>
      </c>
      <c r="Z119" s="39">
        <v>100</v>
      </c>
      <c r="AA119" s="39">
        <v>85</v>
      </c>
      <c r="AB119" s="39">
        <v>92</v>
      </c>
      <c r="AC119" s="39" t="s">
        <v>20</v>
      </c>
      <c r="AD119" s="39" t="s">
        <v>20</v>
      </c>
      <c r="AE119" s="39" t="s">
        <v>20</v>
      </c>
      <c r="AF119" s="39" t="s">
        <v>20</v>
      </c>
      <c r="AG119" s="39" t="s">
        <v>20</v>
      </c>
      <c r="AH119" s="39" t="s">
        <v>20</v>
      </c>
      <c r="AI119" s="39" t="s">
        <v>20</v>
      </c>
      <c r="AJ119" s="39" t="s">
        <v>20</v>
      </c>
      <c r="AK119" s="39" t="s">
        <v>20</v>
      </c>
    </row>
    <row r="120" spans="1:37" s="41" customFormat="1" ht="11.25" x14ac:dyDescent="0.2">
      <c r="A120" s="5" t="s">
        <v>419</v>
      </c>
      <c r="B120" s="100">
        <v>886</v>
      </c>
      <c r="C120" s="5" t="s">
        <v>206</v>
      </c>
      <c r="D120" s="80" t="s">
        <v>140</v>
      </c>
      <c r="E120" s="39">
        <v>185</v>
      </c>
      <c r="F120" s="39">
        <v>150</v>
      </c>
      <c r="G120" s="39">
        <v>335</v>
      </c>
      <c r="H120" s="39">
        <v>83</v>
      </c>
      <c r="I120" s="39">
        <v>95</v>
      </c>
      <c r="J120" s="39">
        <v>88</v>
      </c>
      <c r="K120" s="39" t="s">
        <v>20</v>
      </c>
      <c r="L120" s="39" t="s">
        <v>20</v>
      </c>
      <c r="M120" s="39" t="s">
        <v>20</v>
      </c>
      <c r="N120" s="39" t="s">
        <v>20</v>
      </c>
      <c r="O120" s="39" t="s">
        <v>20</v>
      </c>
      <c r="P120" s="39">
        <v>87</v>
      </c>
      <c r="Q120" s="39">
        <v>25</v>
      </c>
      <c r="R120" s="39">
        <v>24</v>
      </c>
      <c r="S120" s="39">
        <v>24</v>
      </c>
      <c r="T120" s="39" t="s">
        <v>20</v>
      </c>
      <c r="U120" s="39" t="s">
        <v>20</v>
      </c>
      <c r="V120" s="39">
        <v>3</v>
      </c>
      <c r="W120" s="39">
        <v>0</v>
      </c>
      <c r="X120" s="39">
        <v>0</v>
      </c>
      <c r="Y120" s="39">
        <v>0</v>
      </c>
      <c r="Z120" s="39">
        <v>54</v>
      </c>
      <c r="AA120" s="39">
        <v>66</v>
      </c>
      <c r="AB120" s="39">
        <v>59</v>
      </c>
      <c r="AC120" s="39" t="s">
        <v>20</v>
      </c>
      <c r="AD120" s="39" t="s">
        <v>20</v>
      </c>
      <c r="AE120" s="39">
        <v>1</v>
      </c>
      <c r="AF120" s="39" t="s">
        <v>20</v>
      </c>
      <c r="AG120" s="39" t="s">
        <v>20</v>
      </c>
      <c r="AH120" s="39">
        <v>11</v>
      </c>
      <c r="AI120" s="39" t="s">
        <v>20</v>
      </c>
      <c r="AJ120" s="39" t="s">
        <v>20</v>
      </c>
      <c r="AK120" s="39">
        <v>1</v>
      </c>
    </row>
    <row r="121" spans="1:37" s="41" customFormat="1" ht="11.25" x14ac:dyDescent="0.2">
      <c r="A121" s="5" t="s">
        <v>420</v>
      </c>
      <c r="B121" s="100">
        <v>887</v>
      </c>
      <c r="C121" s="5" t="s">
        <v>221</v>
      </c>
      <c r="D121" s="80" t="s">
        <v>140</v>
      </c>
      <c r="E121" s="39">
        <v>25</v>
      </c>
      <c r="F121" s="39">
        <v>35</v>
      </c>
      <c r="G121" s="39">
        <v>60</v>
      </c>
      <c r="H121" s="39">
        <v>96</v>
      </c>
      <c r="I121" s="39">
        <v>97</v>
      </c>
      <c r="J121" s="39">
        <v>97</v>
      </c>
      <c r="K121" s="39">
        <v>0</v>
      </c>
      <c r="L121" s="39">
        <v>0</v>
      </c>
      <c r="M121" s="39">
        <v>0</v>
      </c>
      <c r="N121" s="39" t="s">
        <v>20</v>
      </c>
      <c r="O121" s="39" t="s">
        <v>20</v>
      </c>
      <c r="P121" s="39" t="s">
        <v>20</v>
      </c>
      <c r="Q121" s="39" t="s">
        <v>20</v>
      </c>
      <c r="R121" s="39" t="s">
        <v>20</v>
      </c>
      <c r="S121" s="39" t="s">
        <v>20</v>
      </c>
      <c r="T121" s="39" t="s">
        <v>20</v>
      </c>
      <c r="U121" s="39" t="s">
        <v>20</v>
      </c>
      <c r="V121" s="39">
        <v>0</v>
      </c>
      <c r="W121" s="39">
        <v>0</v>
      </c>
      <c r="X121" s="39">
        <v>0</v>
      </c>
      <c r="Y121" s="39">
        <v>0</v>
      </c>
      <c r="Z121" s="39">
        <v>92</v>
      </c>
      <c r="AA121" s="39">
        <v>91</v>
      </c>
      <c r="AB121" s="39">
        <v>91</v>
      </c>
      <c r="AC121" s="39" t="s">
        <v>20</v>
      </c>
      <c r="AD121" s="39" t="s">
        <v>20</v>
      </c>
      <c r="AE121" s="39" t="s">
        <v>20</v>
      </c>
      <c r="AF121" s="39" t="s">
        <v>20</v>
      </c>
      <c r="AG121" s="39" t="s">
        <v>20</v>
      </c>
      <c r="AH121" s="39" t="s">
        <v>20</v>
      </c>
      <c r="AI121" s="39" t="s">
        <v>20</v>
      </c>
      <c r="AJ121" s="39" t="s">
        <v>20</v>
      </c>
      <c r="AK121" s="39" t="s">
        <v>20</v>
      </c>
    </row>
    <row r="122" spans="1:37" s="41" customFormat="1" ht="11.25" x14ac:dyDescent="0.2">
      <c r="A122" s="5" t="s">
        <v>421</v>
      </c>
      <c r="B122" s="100">
        <v>826</v>
      </c>
      <c r="C122" s="5" t="s">
        <v>224</v>
      </c>
      <c r="D122" s="80" t="s">
        <v>140</v>
      </c>
      <c r="E122" s="39">
        <v>40</v>
      </c>
      <c r="F122" s="39">
        <v>30</v>
      </c>
      <c r="G122" s="39">
        <v>70</v>
      </c>
      <c r="H122" s="39">
        <v>90</v>
      </c>
      <c r="I122" s="39">
        <v>90</v>
      </c>
      <c r="J122" s="39">
        <v>90</v>
      </c>
      <c r="K122" s="39">
        <v>0</v>
      </c>
      <c r="L122" s="39">
        <v>0</v>
      </c>
      <c r="M122" s="39">
        <v>0</v>
      </c>
      <c r="N122" s="39" t="s">
        <v>20</v>
      </c>
      <c r="O122" s="39" t="s">
        <v>20</v>
      </c>
      <c r="P122" s="39" t="s">
        <v>20</v>
      </c>
      <c r="Q122" s="39" t="s">
        <v>20</v>
      </c>
      <c r="R122" s="39" t="s">
        <v>20</v>
      </c>
      <c r="S122" s="39">
        <v>14</v>
      </c>
      <c r="T122" s="39" t="s">
        <v>20</v>
      </c>
      <c r="U122" s="39" t="s">
        <v>20</v>
      </c>
      <c r="V122" s="39" t="s">
        <v>20</v>
      </c>
      <c r="W122" s="39">
        <v>0</v>
      </c>
      <c r="X122" s="39">
        <v>0</v>
      </c>
      <c r="Y122" s="39">
        <v>0</v>
      </c>
      <c r="Z122" s="39">
        <v>59</v>
      </c>
      <c r="AA122" s="39">
        <v>83</v>
      </c>
      <c r="AB122" s="39">
        <v>70</v>
      </c>
      <c r="AC122" s="39" t="s">
        <v>20</v>
      </c>
      <c r="AD122" s="39" t="s">
        <v>20</v>
      </c>
      <c r="AE122" s="39" t="s">
        <v>20</v>
      </c>
      <c r="AF122" s="39" t="s">
        <v>20</v>
      </c>
      <c r="AG122" s="39" t="s">
        <v>20</v>
      </c>
      <c r="AH122" s="39" t="s">
        <v>20</v>
      </c>
      <c r="AI122" s="39" t="s">
        <v>20</v>
      </c>
      <c r="AJ122" s="39" t="s">
        <v>20</v>
      </c>
      <c r="AK122" s="39" t="s">
        <v>20</v>
      </c>
    </row>
    <row r="123" spans="1:37" s="41" customFormat="1" ht="11.25" x14ac:dyDescent="0.2">
      <c r="A123" s="5" t="s">
        <v>422</v>
      </c>
      <c r="B123" s="100">
        <v>931</v>
      </c>
      <c r="C123" s="5" t="s">
        <v>238</v>
      </c>
      <c r="D123" s="80" t="s">
        <v>140</v>
      </c>
      <c r="E123" s="39">
        <v>55</v>
      </c>
      <c r="F123" s="39">
        <v>40</v>
      </c>
      <c r="G123" s="39">
        <v>95</v>
      </c>
      <c r="H123" s="39">
        <v>81</v>
      </c>
      <c r="I123" s="39">
        <v>93</v>
      </c>
      <c r="J123" s="39">
        <v>86</v>
      </c>
      <c r="K123" s="39" t="s">
        <v>20</v>
      </c>
      <c r="L123" s="39" t="s">
        <v>20</v>
      </c>
      <c r="M123" s="39" t="s">
        <v>20</v>
      </c>
      <c r="N123" s="39" t="s">
        <v>20</v>
      </c>
      <c r="O123" s="39" t="s">
        <v>20</v>
      </c>
      <c r="P123" s="39" t="s">
        <v>20</v>
      </c>
      <c r="Q123" s="39" t="s">
        <v>20</v>
      </c>
      <c r="R123" s="39" t="s">
        <v>20</v>
      </c>
      <c r="S123" s="39" t="s">
        <v>20</v>
      </c>
      <c r="T123" s="39">
        <v>0</v>
      </c>
      <c r="U123" s="39">
        <v>0</v>
      </c>
      <c r="V123" s="39">
        <v>0</v>
      </c>
      <c r="W123" s="39">
        <v>0</v>
      </c>
      <c r="X123" s="39">
        <v>0</v>
      </c>
      <c r="Y123" s="39">
        <v>0</v>
      </c>
      <c r="Z123" s="39">
        <v>53</v>
      </c>
      <c r="AA123" s="39">
        <v>68</v>
      </c>
      <c r="AB123" s="39">
        <v>59</v>
      </c>
      <c r="AC123" s="39" t="s">
        <v>20</v>
      </c>
      <c r="AD123" s="39" t="s">
        <v>20</v>
      </c>
      <c r="AE123" s="39" t="s">
        <v>20</v>
      </c>
      <c r="AF123" s="39" t="s">
        <v>20</v>
      </c>
      <c r="AG123" s="39" t="s">
        <v>20</v>
      </c>
      <c r="AH123" s="39" t="s">
        <v>20</v>
      </c>
      <c r="AI123" s="39" t="s">
        <v>20</v>
      </c>
      <c r="AJ123" s="39" t="s">
        <v>20</v>
      </c>
      <c r="AK123" s="39" t="s">
        <v>20</v>
      </c>
    </row>
    <row r="124" spans="1:37" s="41" customFormat="1" ht="11.25" x14ac:dyDescent="0.2">
      <c r="A124" s="5" t="s">
        <v>423</v>
      </c>
      <c r="B124" s="100">
        <v>851</v>
      </c>
      <c r="C124" s="5" t="s">
        <v>242</v>
      </c>
      <c r="D124" s="80" t="s">
        <v>140</v>
      </c>
      <c r="E124" s="39">
        <v>50</v>
      </c>
      <c r="F124" s="39">
        <v>25</v>
      </c>
      <c r="G124" s="39">
        <v>80</v>
      </c>
      <c r="H124" s="39">
        <v>67</v>
      </c>
      <c r="I124" s="39">
        <v>85</v>
      </c>
      <c r="J124" s="39">
        <v>73</v>
      </c>
      <c r="K124" s="39" t="s">
        <v>20</v>
      </c>
      <c r="L124" s="39" t="s">
        <v>20</v>
      </c>
      <c r="M124" s="39" t="s">
        <v>20</v>
      </c>
      <c r="N124" s="39">
        <v>58</v>
      </c>
      <c r="O124" s="39">
        <v>74</v>
      </c>
      <c r="P124" s="39">
        <v>63</v>
      </c>
      <c r="Q124" s="39">
        <v>38</v>
      </c>
      <c r="R124" s="39">
        <v>33</v>
      </c>
      <c r="S124" s="39">
        <v>37</v>
      </c>
      <c r="T124" s="39">
        <v>0</v>
      </c>
      <c r="U124" s="39">
        <v>0</v>
      </c>
      <c r="V124" s="39">
        <v>0</v>
      </c>
      <c r="W124" s="39">
        <v>12</v>
      </c>
      <c r="X124" s="39">
        <v>26</v>
      </c>
      <c r="Y124" s="39">
        <v>16</v>
      </c>
      <c r="Z124" s="39">
        <v>8</v>
      </c>
      <c r="AA124" s="39">
        <v>15</v>
      </c>
      <c r="AB124" s="39">
        <v>10</v>
      </c>
      <c r="AC124" s="39">
        <v>10</v>
      </c>
      <c r="AD124" s="39">
        <v>11</v>
      </c>
      <c r="AE124" s="39">
        <v>10</v>
      </c>
      <c r="AF124" s="39" t="s">
        <v>20</v>
      </c>
      <c r="AG124" s="39" t="s">
        <v>20</v>
      </c>
      <c r="AH124" s="39">
        <v>23</v>
      </c>
      <c r="AI124" s="39" t="s">
        <v>20</v>
      </c>
      <c r="AJ124" s="39" t="s">
        <v>20</v>
      </c>
      <c r="AK124" s="39">
        <v>4</v>
      </c>
    </row>
    <row r="125" spans="1:37" s="41" customFormat="1" ht="11.25" x14ac:dyDescent="0.2">
      <c r="A125" s="5" t="s">
        <v>424</v>
      </c>
      <c r="B125" s="100">
        <v>870</v>
      </c>
      <c r="C125" s="5" t="s">
        <v>243</v>
      </c>
      <c r="D125" s="80" t="s">
        <v>140</v>
      </c>
      <c r="E125" s="39">
        <v>20</v>
      </c>
      <c r="F125" s="39">
        <v>5</v>
      </c>
      <c r="G125" s="39">
        <v>25</v>
      </c>
      <c r="H125" s="39" t="s">
        <v>20</v>
      </c>
      <c r="I125" s="39" t="s">
        <v>20</v>
      </c>
      <c r="J125" s="39">
        <v>78</v>
      </c>
      <c r="K125" s="39" t="s">
        <v>20</v>
      </c>
      <c r="L125" s="39" t="s">
        <v>20</v>
      </c>
      <c r="M125" s="39">
        <v>0</v>
      </c>
      <c r="N125" s="39" t="s">
        <v>20</v>
      </c>
      <c r="O125" s="39" t="s">
        <v>20</v>
      </c>
      <c r="P125" s="39" t="s">
        <v>20</v>
      </c>
      <c r="Q125" s="39" t="s">
        <v>20</v>
      </c>
      <c r="R125" s="39" t="s">
        <v>20</v>
      </c>
      <c r="S125" s="39" t="s">
        <v>20</v>
      </c>
      <c r="T125" s="39" t="s">
        <v>20</v>
      </c>
      <c r="U125" s="39" t="s">
        <v>20</v>
      </c>
      <c r="V125" s="39">
        <v>0</v>
      </c>
      <c r="W125" s="39" t="s">
        <v>20</v>
      </c>
      <c r="X125" s="39" t="s">
        <v>20</v>
      </c>
      <c r="Y125" s="39">
        <v>0</v>
      </c>
      <c r="Z125" s="39" t="s">
        <v>20</v>
      </c>
      <c r="AA125" s="39" t="s">
        <v>20</v>
      </c>
      <c r="AB125" s="39">
        <v>56</v>
      </c>
      <c r="AC125" s="39" t="s">
        <v>20</v>
      </c>
      <c r="AD125" s="39" t="s">
        <v>20</v>
      </c>
      <c r="AE125" s="39" t="s">
        <v>20</v>
      </c>
      <c r="AF125" s="39" t="s">
        <v>20</v>
      </c>
      <c r="AG125" s="39" t="s">
        <v>20</v>
      </c>
      <c r="AH125" s="39">
        <v>22</v>
      </c>
      <c r="AI125" s="39" t="s">
        <v>20</v>
      </c>
      <c r="AJ125" s="39" t="s">
        <v>20</v>
      </c>
      <c r="AK125" s="39">
        <v>0</v>
      </c>
    </row>
    <row r="126" spans="1:37" s="41" customFormat="1" ht="11.25" x14ac:dyDescent="0.2">
      <c r="A126" s="5" t="s">
        <v>425</v>
      </c>
      <c r="B126" s="100">
        <v>871</v>
      </c>
      <c r="C126" s="5" t="s">
        <v>255</v>
      </c>
      <c r="D126" s="80" t="s">
        <v>140</v>
      </c>
      <c r="E126" s="39">
        <v>20</v>
      </c>
      <c r="F126" s="39">
        <v>15</v>
      </c>
      <c r="G126" s="39">
        <v>30</v>
      </c>
      <c r="H126" s="39">
        <v>78</v>
      </c>
      <c r="I126" s="39">
        <v>100</v>
      </c>
      <c r="J126" s="39">
        <v>88</v>
      </c>
      <c r="K126" s="39" t="s">
        <v>20</v>
      </c>
      <c r="L126" s="39" t="s">
        <v>20</v>
      </c>
      <c r="M126" s="39" t="s">
        <v>20</v>
      </c>
      <c r="N126" s="39" t="s">
        <v>20</v>
      </c>
      <c r="O126" s="39" t="s">
        <v>20</v>
      </c>
      <c r="P126" s="39" t="s">
        <v>20</v>
      </c>
      <c r="Q126" s="39" t="s">
        <v>20</v>
      </c>
      <c r="R126" s="39" t="s">
        <v>20</v>
      </c>
      <c r="S126" s="39" t="s">
        <v>20</v>
      </c>
      <c r="T126" s="39">
        <v>0</v>
      </c>
      <c r="U126" s="39">
        <v>0</v>
      </c>
      <c r="V126" s="39">
        <v>0</v>
      </c>
      <c r="W126" s="39">
        <v>0</v>
      </c>
      <c r="X126" s="39">
        <v>0</v>
      </c>
      <c r="Y126" s="39">
        <v>0</v>
      </c>
      <c r="Z126" s="39">
        <v>56</v>
      </c>
      <c r="AA126" s="39">
        <v>79</v>
      </c>
      <c r="AB126" s="39">
        <v>66</v>
      </c>
      <c r="AC126" s="39" t="s">
        <v>20</v>
      </c>
      <c r="AD126" s="39" t="s">
        <v>20</v>
      </c>
      <c r="AE126" s="39" t="s">
        <v>20</v>
      </c>
      <c r="AF126" s="39">
        <v>22</v>
      </c>
      <c r="AG126" s="39">
        <v>0</v>
      </c>
      <c r="AH126" s="39">
        <v>13</v>
      </c>
      <c r="AI126" s="39">
        <v>0</v>
      </c>
      <c r="AJ126" s="39">
        <v>0</v>
      </c>
      <c r="AK126" s="39">
        <v>0</v>
      </c>
    </row>
    <row r="127" spans="1:37" s="41" customFormat="1" ht="11.25" x14ac:dyDescent="0.2">
      <c r="A127" s="5" t="s">
        <v>426</v>
      </c>
      <c r="B127" s="100">
        <v>852</v>
      </c>
      <c r="C127" s="5" t="s">
        <v>260</v>
      </c>
      <c r="D127" s="80" t="s">
        <v>140</v>
      </c>
      <c r="E127" s="39">
        <v>25</v>
      </c>
      <c r="F127" s="39">
        <v>10</v>
      </c>
      <c r="G127" s="39">
        <v>35</v>
      </c>
      <c r="H127" s="39" t="s">
        <v>20</v>
      </c>
      <c r="I127" s="39" t="s">
        <v>20</v>
      </c>
      <c r="J127" s="39">
        <v>91</v>
      </c>
      <c r="K127" s="39" t="s">
        <v>20</v>
      </c>
      <c r="L127" s="39" t="s">
        <v>20</v>
      </c>
      <c r="M127" s="39">
        <v>0</v>
      </c>
      <c r="N127" s="39" t="s">
        <v>20</v>
      </c>
      <c r="O127" s="39" t="s">
        <v>20</v>
      </c>
      <c r="P127" s="39" t="s">
        <v>20</v>
      </c>
      <c r="Q127" s="39" t="s">
        <v>20</v>
      </c>
      <c r="R127" s="39" t="s">
        <v>20</v>
      </c>
      <c r="S127" s="39">
        <v>34</v>
      </c>
      <c r="T127" s="39" t="s">
        <v>20</v>
      </c>
      <c r="U127" s="39" t="s">
        <v>20</v>
      </c>
      <c r="V127" s="39">
        <v>0</v>
      </c>
      <c r="W127" s="39" t="s">
        <v>20</v>
      </c>
      <c r="X127" s="39" t="s">
        <v>20</v>
      </c>
      <c r="Y127" s="39" t="s">
        <v>20</v>
      </c>
      <c r="Z127" s="39" t="s">
        <v>20</v>
      </c>
      <c r="AA127" s="39" t="s">
        <v>20</v>
      </c>
      <c r="AB127" s="39">
        <v>40</v>
      </c>
      <c r="AC127" s="39" t="s">
        <v>20</v>
      </c>
      <c r="AD127" s="39" t="s">
        <v>20</v>
      </c>
      <c r="AE127" s="39" t="s">
        <v>20</v>
      </c>
      <c r="AF127" s="39" t="s">
        <v>20</v>
      </c>
      <c r="AG127" s="39" t="s">
        <v>20</v>
      </c>
      <c r="AH127" s="39">
        <v>9</v>
      </c>
      <c r="AI127" s="39" t="s">
        <v>20</v>
      </c>
      <c r="AJ127" s="39" t="s">
        <v>20</v>
      </c>
      <c r="AK127" s="39">
        <v>0</v>
      </c>
    </row>
    <row r="128" spans="1:37" s="41" customFormat="1" ht="11.25" x14ac:dyDescent="0.2">
      <c r="A128" s="5" t="s">
        <v>427</v>
      </c>
      <c r="B128" s="100">
        <v>936</v>
      </c>
      <c r="C128" s="5" t="s">
        <v>270</v>
      </c>
      <c r="D128" s="80" t="s">
        <v>140</v>
      </c>
      <c r="E128" s="39">
        <v>140</v>
      </c>
      <c r="F128" s="39">
        <v>170</v>
      </c>
      <c r="G128" s="39">
        <v>315</v>
      </c>
      <c r="H128" s="39">
        <v>87</v>
      </c>
      <c r="I128" s="39">
        <v>94</v>
      </c>
      <c r="J128" s="39">
        <v>91</v>
      </c>
      <c r="K128" s="39" t="s">
        <v>20</v>
      </c>
      <c r="L128" s="39" t="s">
        <v>20</v>
      </c>
      <c r="M128" s="39" t="s">
        <v>20</v>
      </c>
      <c r="N128" s="39">
        <v>84</v>
      </c>
      <c r="O128" s="39">
        <v>92</v>
      </c>
      <c r="P128" s="39">
        <v>88</v>
      </c>
      <c r="Q128" s="39">
        <v>39</v>
      </c>
      <c r="R128" s="39">
        <v>40</v>
      </c>
      <c r="S128" s="39">
        <v>40</v>
      </c>
      <c r="T128" s="39" t="s">
        <v>20</v>
      </c>
      <c r="U128" s="39" t="s">
        <v>20</v>
      </c>
      <c r="V128" s="39" t="s">
        <v>20</v>
      </c>
      <c r="W128" s="39" t="s">
        <v>20</v>
      </c>
      <c r="X128" s="39" t="s">
        <v>20</v>
      </c>
      <c r="Y128" s="39" t="s">
        <v>20</v>
      </c>
      <c r="Z128" s="39">
        <v>44</v>
      </c>
      <c r="AA128" s="39">
        <v>46</v>
      </c>
      <c r="AB128" s="39">
        <v>45</v>
      </c>
      <c r="AC128" s="39">
        <v>4</v>
      </c>
      <c r="AD128" s="39">
        <v>2</v>
      </c>
      <c r="AE128" s="39">
        <v>3</v>
      </c>
      <c r="AF128" s="39" t="s">
        <v>20</v>
      </c>
      <c r="AG128" s="39" t="s">
        <v>20</v>
      </c>
      <c r="AH128" s="39">
        <v>8</v>
      </c>
      <c r="AI128" s="39" t="s">
        <v>20</v>
      </c>
      <c r="AJ128" s="39" t="s">
        <v>20</v>
      </c>
      <c r="AK128" s="39">
        <v>1</v>
      </c>
    </row>
    <row r="129" spans="1:37" s="41" customFormat="1" ht="11.25" x14ac:dyDescent="0.2">
      <c r="A129" s="5" t="s">
        <v>428</v>
      </c>
      <c r="B129" s="100">
        <v>869</v>
      </c>
      <c r="C129" s="5" t="s">
        <v>285</v>
      </c>
      <c r="D129" s="80" t="s">
        <v>140</v>
      </c>
      <c r="E129" s="39">
        <v>20</v>
      </c>
      <c r="F129" s="39">
        <v>30</v>
      </c>
      <c r="G129" s="39">
        <v>50</v>
      </c>
      <c r="H129" s="39">
        <v>95</v>
      </c>
      <c r="I129" s="39">
        <v>100</v>
      </c>
      <c r="J129" s="39">
        <v>98</v>
      </c>
      <c r="K129" s="39" t="s">
        <v>20</v>
      </c>
      <c r="L129" s="39" t="s">
        <v>20</v>
      </c>
      <c r="M129" s="39" t="s">
        <v>20</v>
      </c>
      <c r="N129" s="39" t="s">
        <v>20</v>
      </c>
      <c r="O129" s="39" t="s">
        <v>20</v>
      </c>
      <c r="P129" s="39" t="s">
        <v>20</v>
      </c>
      <c r="Q129" s="39" t="s">
        <v>20</v>
      </c>
      <c r="R129" s="39" t="s">
        <v>20</v>
      </c>
      <c r="S129" s="39">
        <v>17</v>
      </c>
      <c r="T129" s="39" t="s">
        <v>20</v>
      </c>
      <c r="U129" s="39" t="s">
        <v>20</v>
      </c>
      <c r="V129" s="39" t="s">
        <v>20</v>
      </c>
      <c r="W129" s="39" t="s">
        <v>20</v>
      </c>
      <c r="X129" s="39" t="s">
        <v>20</v>
      </c>
      <c r="Y129" s="39" t="s">
        <v>20</v>
      </c>
      <c r="Z129" s="39">
        <v>77</v>
      </c>
      <c r="AA129" s="39">
        <v>80</v>
      </c>
      <c r="AB129" s="39">
        <v>79</v>
      </c>
      <c r="AC129" s="39" t="s">
        <v>20</v>
      </c>
      <c r="AD129" s="39" t="s">
        <v>20</v>
      </c>
      <c r="AE129" s="39" t="s">
        <v>20</v>
      </c>
      <c r="AF129" s="39" t="s">
        <v>20</v>
      </c>
      <c r="AG129" s="39" t="s">
        <v>20</v>
      </c>
      <c r="AH129" s="39" t="s">
        <v>20</v>
      </c>
      <c r="AI129" s="39" t="s">
        <v>20</v>
      </c>
      <c r="AJ129" s="39" t="s">
        <v>20</v>
      </c>
      <c r="AK129" s="39" t="s">
        <v>20</v>
      </c>
    </row>
    <row r="130" spans="1:37" s="41" customFormat="1" ht="11.25" x14ac:dyDescent="0.2">
      <c r="A130" s="5" t="s">
        <v>429</v>
      </c>
      <c r="B130" s="100">
        <v>938</v>
      </c>
      <c r="C130" s="5" t="s">
        <v>286</v>
      </c>
      <c r="D130" s="80" t="s">
        <v>140</v>
      </c>
      <c r="E130" s="39">
        <v>80</v>
      </c>
      <c r="F130" s="39">
        <v>95</v>
      </c>
      <c r="G130" s="39">
        <v>175</v>
      </c>
      <c r="H130" s="39">
        <v>89</v>
      </c>
      <c r="I130" s="39">
        <v>94</v>
      </c>
      <c r="J130" s="39">
        <v>91</v>
      </c>
      <c r="K130" s="39">
        <v>0</v>
      </c>
      <c r="L130" s="39">
        <v>0</v>
      </c>
      <c r="M130" s="39">
        <v>0</v>
      </c>
      <c r="N130" s="39" t="s">
        <v>20</v>
      </c>
      <c r="O130" s="39" t="s">
        <v>20</v>
      </c>
      <c r="P130" s="39" t="s">
        <v>20</v>
      </c>
      <c r="Q130" s="39" t="s">
        <v>20</v>
      </c>
      <c r="R130" s="39" t="s">
        <v>20</v>
      </c>
      <c r="S130" s="39">
        <v>32</v>
      </c>
      <c r="T130" s="39" t="s">
        <v>20</v>
      </c>
      <c r="U130" s="39" t="s">
        <v>20</v>
      </c>
      <c r="V130" s="39" t="s">
        <v>20</v>
      </c>
      <c r="W130" s="39" t="s">
        <v>20</v>
      </c>
      <c r="X130" s="39" t="s">
        <v>20</v>
      </c>
      <c r="Y130" s="39" t="s">
        <v>20</v>
      </c>
      <c r="Z130" s="39">
        <v>50</v>
      </c>
      <c r="AA130" s="39">
        <v>65</v>
      </c>
      <c r="AB130" s="39">
        <v>58</v>
      </c>
      <c r="AC130" s="39" t="s">
        <v>20</v>
      </c>
      <c r="AD130" s="39" t="s">
        <v>20</v>
      </c>
      <c r="AE130" s="39" t="s">
        <v>20</v>
      </c>
      <c r="AF130" s="39" t="s">
        <v>20</v>
      </c>
      <c r="AG130" s="39" t="s">
        <v>20</v>
      </c>
      <c r="AH130" s="39">
        <v>6</v>
      </c>
      <c r="AI130" s="39" t="s">
        <v>20</v>
      </c>
      <c r="AJ130" s="39" t="s">
        <v>20</v>
      </c>
      <c r="AK130" s="39">
        <v>3</v>
      </c>
    </row>
    <row r="131" spans="1:37" s="41" customFormat="1" ht="11.25" x14ac:dyDescent="0.2">
      <c r="A131" s="5" t="s">
        <v>430</v>
      </c>
      <c r="B131" s="100">
        <v>868</v>
      </c>
      <c r="C131" s="5" t="s">
        <v>290</v>
      </c>
      <c r="D131" s="80" t="s">
        <v>140</v>
      </c>
      <c r="E131" s="39">
        <v>10</v>
      </c>
      <c r="F131" s="39">
        <v>10</v>
      </c>
      <c r="G131" s="39">
        <v>20</v>
      </c>
      <c r="H131" s="39" t="s">
        <v>20</v>
      </c>
      <c r="I131" s="39" t="s">
        <v>20</v>
      </c>
      <c r="J131" s="39">
        <v>100</v>
      </c>
      <c r="K131" s="39" t="s">
        <v>20</v>
      </c>
      <c r="L131" s="39" t="s">
        <v>20</v>
      </c>
      <c r="M131" s="39">
        <v>0</v>
      </c>
      <c r="N131" s="39" t="s">
        <v>20</v>
      </c>
      <c r="O131" s="39" t="s">
        <v>20</v>
      </c>
      <c r="P131" s="39">
        <v>100</v>
      </c>
      <c r="Q131" s="39" t="s">
        <v>20</v>
      </c>
      <c r="R131" s="39" t="s">
        <v>20</v>
      </c>
      <c r="S131" s="39">
        <v>32</v>
      </c>
      <c r="T131" s="39" t="s">
        <v>20</v>
      </c>
      <c r="U131" s="39" t="s">
        <v>20</v>
      </c>
      <c r="V131" s="39">
        <v>0</v>
      </c>
      <c r="W131" s="39" t="s">
        <v>20</v>
      </c>
      <c r="X131" s="39" t="s">
        <v>20</v>
      </c>
      <c r="Y131" s="39">
        <v>0</v>
      </c>
      <c r="Z131" s="39" t="s">
        <v>20</v>
      </c>
      <c r="AA131" s="39" t="s">
        <v>20</v>
      </c>
      <c r="AB131" s="39">
        <v>68</v>
      </c>
      <c r="AC131" s="39" t="s">
        <v>20</v>
      </c>
      <c r="AD131" s="39" t="s">
        <v>20</v>
      </c>
      <c r="AE131" s="39">
        <v>0</v>
      </c>
      <c r="AF131" s="39" t="s">
        <v>20</v>
      </c>
      <c r="AG131" s="39" t="s">
        <v>20</v>
      </c>
      <c r="AH131" s="39">
        <v>0</v>
      </c>
      <c r="AI131" s="39" t="s">
        <v>20</v>
      </c>
      <c r="AJ131" s="39" t="s">
        <v>20</v>
      </c>
      <c r="AK131" s="39">
        <v>0</v>
      </c>
    </row>
    <row r="132" spans="1:37" s="41" customFormat="1" ht="11.25" x14ac:dyDescent="0.2">
      <c r="A132" s="5" t="s">
        <v>431</v>
      </c>
      <c r="B132" s="100">
        <v>872</v>
      </c>
      <c r="C132" s="5" t="s">
        <v>292</v>
      </c>
      <c r="D132" s="80" t="s">
        <v>140</v>
      </c>
      <c r="E132" s="39">
        <v>35</v>
      </c>
      <c r="F132" s="39">
        <v>15</v>
      </c>
      <c r="G132" s="39">
        <v>50</v>
      </c>
      <c r="H132" s="39">
        <v>82</v>
      </c>
      <c r="I132" s="39">
        <v>94</v>
      </c>
      <c r="J132" s="39">
        <v>86</v>
      </c>
      <c r="K132" s="39" t="s">
        <v>20</v>
      </c>
      <c r="L132" s="39" t="s">
        <v>20</v>
      </c>
      <c r="M132" s="39" t="s">
        <v>20</v>
      </c>
      <c r="N132" s="39" t="s">
        <v>20</v>
      </c>
      <c r="O132" s="39" t="s">
        <v>20</v>
      </c>
      <c r="P132" s="39" t="s">
        <v>20</v>
      </c>
      <c r="Q132" s="39" t="s">
        <v>20</v>
      </c>
      <c r="R132" s="39" t="s">
        <v>20</v>
      </c>
      <c r="S132" s="39" t="s">
        <v>20</v>
      </c>
      <c r="T132" s="39">
        <v>0</v>
      </c>
      <c r="U132" s="39">
        <v>0</v>
      </c>
      <c r="V132" s="39">
        <v>0</v>
      </c>
      <c r="W132" s="39">
        <v>0</v>
      </c>
      <c r="X132" s="39">
        <v>0</v>
      </c>
      <c r="Y132" s="39">
        <v>0</v>
      </c>
      <c r="Z132" s="39" t="s">
        <v>20</v>
      </c>
      <c r="AA132" s="39" t="s">
        <v>20</v>
      </c>
      <c r="AB132" s="39">
        <v>42</v>
      </c>
      <c r="AC132" s="39" t="s">
        <v>20</v>
      </c>
      <c r="AD132" s="39" t="s">
        <v>20</v>
      </c>
      <c r="AE132" s="39" t="s">
        <v>20</v>
      </c>
      <c r="AF132" s="39" t="s">
        <v>20</v>
      </c>
      <c r="AG132" s="39" t="s">
        <v>20</v>
      </c>
      <c r="AH132" s="39">
        <v>14</v>
      </c>
      <c r="AI132" s="39" t="s">
        <v>20</v>
      </c>
      <c r="AJ132" s="39" t="s">
        <v>20</v>
      </c>
      <c r="AK132" s="39">
        <v>0</v>
      </c>
    </row>
    <row r="133" spans="1:37" s="41" customFormat="1" ht="11.25" x14ac:dyDescent="0.2">
      <c r="A133" s="5"/>
      <c r="B133" s="100"/>
      <c r="C133" s="5"/>
      <c r="D133" s="80"/>
      <c r="E133" s="39" t="s">
        <v>487</v>
      </c>
      <c r="F133" s="39" t="s">
        <v>487</v>
      </c>
      <c r="G133" s="39" t="s">
        <v>487</v>
      </c>
      <c r="H133" s="39" t="s">
        <v>487</v>
      </c>
      <c r="I133" s="39" t="s">
        <v>487</v>
      </c>
      <c r="J133" s="39" t="s">
        <v>487</v>
      </c>
      <c r="K133" s="39" t="s">
        <v>487</v>
      </c>
      <c r="L133" s="39" t="s">
        <v>487</v>
      </c>
      <c r="M133" s="39" t="s">
        <v>487</v>
      </c>
      <c r="N133" s="39" t="s">
        <v>487</v>
      </c>
      <c r="O133" s="39" t="s">
        <v>487</v>
      </c>
      <c r="P133" s="39" t="s">
        <v>487</v>
      </c>
      <c r="Q133" s="39" t="s">
        <v>487</v>
      </c>
      <c r="R133" s="39" t="s">
        <v>487</v>
      </c>
      <c r="S133" s="39" t="s">
        <v>487</v>
      </c>
      <c r="T133" s="39" t="s">
        <v>487</v>
      </c>
      <c r="U133" s="39" t="s">
        <v>487</v>
      </c>
      <c r="V133" s="39" t="s">
        <v>487</v>
      </c>
      <c r="W133" s="39" t="s">
        <v>487</v>
      </c>
      <c r="X133" s="39" t="s">
        <v>487</v>
      </c>
      <c r="Y133" s="39" t="s">
        <v>487</v>
      </c>
      <c r="Z133" s="39" t="s">
        <v>487</v>
      </c>
      <c r="AA133" s="39" t="s">
        <v>487</v>
      </c>
      <c r="AB133" s="39" t="s">
        <v>487</v>
      </c>
      <c r="AC133" s="39" t="s">
        <v>487</v>
      </c>
      <c r="AD133" s="39" t="s">
        <v>487</v>
      </c>
      <c r="AE133" s="39" t="s">
        <v>487</v>
      </c>
      <c r="AF133" s="39" t="s">
        <v>487</v>
      </c>
      <c r="AG133" s="39" t="s">
        <v>487</v>
      </c>
      <c r="AH133" s="39" t="s">
        <v>487</v>
      </c>
      <c r="AI133" s="39" t="s">
        <v>487</v>
      </c>
      <c r="AJ133" s="39" t="s">
        <v>487</v>
      </c>
      <c r="AK133" s="39" t="s">
        <v>487</v>
      </c>
    </row>
    <row r="134" spans="1:37" s="48" customFormat="1" ht="11.25" x14ac:dyDescent="0.2">
      <c r="A134" s="98" t="s">
        <v>432</v>
      </c>
      <c r="B134" s="86" t="s">
        <v>433</v>
      </c>
      <c r="C134" s="99" t="s">
        <v>123</v>
      </c>
      <c r="D134" s="93"/>
      <c r="E134" s="108">
        <v>500</v>
      </c>
      <c r="F134" s="108">
        <v>460</v>
      </c>
      <c r="G134" s="108">
        <v>960</v>
      </c>
      <c r="H134" s="108">
        <v>84</v>
      </c>
      <c r="I134" s="108">
        <v>94</v>
      </c>
      <c r="J134" s="108">
        <v>89</v>
      </c>
      <c r="K134" s="108">
        <v>1</v>
      </c>
      <c r="L134" s="108">
        <v>2</v>
      </c>
      <c r="M134" s="108">
        <v>1</v>
      </c>
      <c r="N134" s="108">
        <v>82</v>
      </c>
      <c r="O134" s="108">
        <v>92</v>
      </c>
      <c r="P134" s="108">
        <v>87</v>
      </c>
      <c r="Q134" s="108">
        <v>42</v>
      </c>
      <c r="R134" s="108">
        <v>35</v>
      </c>
      <c r="S134" s="108">
        <v>39</v>
      </c>
      <c r="T134" s="108" t="s">
        <v>20</v>
      </c>
      <c r="U134" s="108" t="s">
        <v>20</v>
      </c>
      <c r="V134" s="108" t="s">
        <v>20</v>
      </c>
      <c r="W134" s="108" t="s">
        <v>20</v>
      </c>
      <c r="X134" s="108" t="s">
        <v>20</v>
      </c>
      <c r="Y134" s="108" t="s">
        <v>20</v>
      </c>
      <c r="Z134" s="108">
        <v>38</v>
      </c>
      <c r="AA134" s="108">
        <v>56</v>
      </c>
      <c r="AB134" s="108">
        <v>47</v>
      </c>
      <c r="AC134" s="108">
        <v>2</v>
      </c>
      <c r="AD134" s="108">
        <v>2</v>
      </c>
      <c r="AE134" s="108">
        <v>2</v>
      </c>
      <c r="AF134" s="108">
        <v>15</v>
      </c>
      <c r="AG134" s="108">
        <v>5</v>
      </c>
      <c r="AH134" s="108">
        <v>10</v>
      </c>
      <c r="AI134" s="108">
        <v>2</v>
      </c>
      <c r="AJ134" s="108">
        <v>1</v>
      </c>
      <c r="AK134" s="108">
        <v>1</v>
      </c>
    </row>
    <row r="135" spans="1:37" s="41" customFormat="1" ht="11.25" x14ac:dyDescent="0.2">
      <c r="A135" s="95"/>
      <c r="B135" s="100"/>
      <c r="C135" s="96"/>
      <c r="D135" s="80"/>
      <c r="E135" s="39" t="s">
        <v>487</v>
      </c>
      <c r="F135" s="39" t="s">
        <v>487</v>
      </c>
      <c r="G135" s="39" t="s">
        <v>487</v>
      </c>
      <c r="H135" s="39" t="s">
        <v>487</v>
      </c>
      <c r="I135" s="39" t="s">
        <v>487</v>
      </c>
      <c r="J135" s="39" t="s">
        <v>487</v>
      </c>
      <c r="K135" s="39" t="s">
        <v>487</v>
      </c>
      <c r="L135" s="39" t="s">
        <v>487</v>
      </c>
      <c r="M135" s="39" t="s">
        <v>487</v>
      </c>
      <c r="N135" s="39" t="s">
        <v>487</v>
      </c>
      <c r="O135" s="39" t="s">
        <v>487</v>
      </c>
      <c r="P135" s="39" t="s">
        <v>487</v>
      </c>
      <c r="Q135" s="39" t="s">
        <v>487</v>
      </c>
      <c r="R135" s="39" t="s">
        <v>487</v>
      </c>
      <c r="S135" s="39" t="s">
        <v>487</v>
      </c>
      <c r="T135" s="39" t="s">
        <v>487</v>
      </c>
      <c r="U135" s="39" t="s">
        <v>487</v>
      </c>
      <c r="V135" s="39" t="s">
        <v>487</v>
      </c>
      <c r="W135" s="39" t="s">
        <v>487</v>
      </c>
      <c r="X135" s="39" t="s">
        <v>487</v>
      </c>
      <c r="Y135" s="39" t="s">
        <v>487</v>
      </c>
      <c r="Z135" s="39" t="s">
        <v>487</v>
      </c>
      <c r="AA135" s="39" t="s">
        <v>487</v>
      </c>
      <c r="AB135" s="39" t="s">
        <v>487</v>
      </c>
      <c r="AC135" s="39" t="s">
        <v>487</v>
      </c>
      <c r="AD135" s="39" t="s">
        <v>487</v>
      </c>
      <c r="AE135" s="39" t="s">
        <v>487</v>
      </c>
      <c r="AF135" s="39" t="s">
        <v>487</v>
      </c>
      <c r="AG135" s="39" t="s">
        <v>487</v>
      </c>
      <c r="AH135" s="39" t="s">
        <v>487</v>
      </c>
      <c r="AI135" s="39" t="s">
        <v>487</v>
      </c>
      <c r="AJ135" s="39" t="s">
        <v>487</v>
      </c>
      <c r="AK135" s="39" t="s">
        <v>487</v>
      </c>
    </row>
    <row r="136" spans="1:37" s="41" customFormat="1" ht="11.25" x14ac:dyDescent="0.2">
      <c r="A136" s="5" t="s">
        <v>434</v>
      </c>
      <c r="B136" s="100">
        <v>800</v>
      </c>
      <c r="C136" s="5" t="s">
        <v>122</v>
      </c>
      <c r="D136" s="80" t="s">
        <v>123</v>
      </c>
      <c r="E136" s="39">
        <v>15</v>
      </c>
      <c r="F136" s="39">
        <v>15</v>
      </c>
      <c r="G136" s="39">
        <v>30</v>
      </c>
      <c r="H136" s="39">
        <v>88</v>
      </c>
      <c r="I136" s="39">
        <v>93</v>
      </c>
      <c r="J136" s="39">
        <v>90</v>
      </c>
      <c r="K136" s="39">
        <v>0</v>
      </c>
      <c r="L136" s="39">
        <v>0</v>
      </c>
      <c r="M136" s="39">
        <v>0</v>
      </c>
      <c r="N136" s="39" t="s">
        <v>20</v>
      </c>
      <c r="O136" s="39" t="s">
        <v>20</v>
      </c>
      <c r="P136" s="39" t="s">
        <v>20</v>
      </c>
      <c r="Q136" s="39" t="s">
        <v>20</v>
      </c>
      <c r="R136" s="39" t="s">
        <v>20</v>
      </c>
      <c r="S136" s="39" t="s">
        <v>20</v>
      </c>
      <c r="T136" s="39">
        <v>0</v>
      </c>
      <c r="U136" s="39">
        <v>0</v>
      </c>
      <c r="V136" s="39">
        <v>0</v>
      </c>
      <c r="W136" s="39">
        <v>0</v>
      </c>
      <c r="X136" s="39">
        <v>0</v>
      </c>
      <c r="Y136" s="39">
        <v>0</v>
      </c>
      <c r="Z136" s="39">
        <v>56</v>
      </c>
      <c r="AA136" s="39">
        <v>60</v>
      </c>
      <c r="AB136" s="39">
        <v>58</v>
      </c>
      <c r="AC136" s="39" t="s">
        <v>20</v>
      </c>
      <c r="AD136" s="39" t="s">
        <v>20</v>
      </c>
      <c r="AE136" s="39" t="s">
        <v>20</v>
      </c>
      <c r="AF136" s="39" t="s">
        <v>20</v>
      </c>
      <c r="AG136" s="39" t="s">
        <v>20</v>
      </c>
      <c r="AH136" s="39">
        <v>10</v>
      </c>
      <c r="AI136" s="39" t="s">
        <v>20</v>
      </c>
      <c r="AJ136" s="39" t="s">
        <v>20</v>
      </c>
      <c r="AK136" s="39">
        <v>0</v>
      </c>
    </row>
    <row r="137" spans="1:37" s="41" customFormat="1" ht="11.25" x14ac:dyDescent="0.2">
      <c r="A137" s="5" t="s">
        <v>435</v>
      </c>
      <c r="B137" s="100">
        <v>837</v>
      </c>
      <c r="C137" s="5" t="s">
        <v>138</v>
      </c>
      <c r="D137" s="80" t="s">
        <v>123</v>
      </c>
      <c r="E137" s="39">
        <v>30</v>
      </c>
      <c r="F137" s="39">
        <v>25</v>
      </c>
      <c r="G137" s="39">
        <v>55</v>
      </c>
      <c r="H137" s="39">
        <v>77</v>
      </c>
      <c r="I137" s="39">
        <v>83</v>
      </c>
      <c r="J137" s="39">
        <v>80</v>
      </c>
      <c r="K137" s="39" t="s">
        <v>20</v>
      </c>
      <c r="L137" s="39" t="s">
        <v>20</v>
      </c>
      <c r="M137" s="39" t="s">
        <v>20</v>
      </c>
      <c r="N137" s="39" t="s">
        <v>20</v>
      </c>
      <c r="O137" s="39" t="s">
        <v>20</v>
      </c>
      <c r="P137" s="39">
        <v>70</v>
      </c>
      <c r="Q137" s="39">
        <v>52</v>
      </c>
      <c r="R137" s="39">
        <v>35</v>
      </c>
      <c r="S137" s="39">
        <v>44</v>
      </c>
      <c r="T137" s="39" t="s">
        <v>20</v>
      </c>
      <c r="U137" s="39" t="s">
        <v>20</v>
      </c>
      <c r="V137" s="39" t="s">
        <v>20</v>
      </c>
      <c r="W137" s="39" t="s">
        <v>20</v>
      </c>
      <c r="X137" s="39" t="s">
        <v>20</v>
      </c>
      <c r="Y137" s="39" t="s">
        <v>20</v>
      </c>
      <c r="Z137" s="39">
        <v>16</v>
      </c>
      <c r="AA137" s="39">
        <v>35</v>
      </c>
      <c r="AB137" s="39">
        <v>24</v>
      </c>
      <c r="AC137" s="39" t="s">
        <v>20</v>
      </c>
      <c r="AD137" s="39" t="s">
        <v>20</v>
      </c>
      <c r="AE137" s="39">
        <v>9</v>
      </c>
      <c r="AF137" s="39" t="s">
        <v>20</v>
      </c>
      <c r="AG137" s="39" t="s">
        <v>20</v>
      </c>
      <c r="AH137" s="39" t="s">
        <v>20</v>
      </c>
      <c r="AI137" s="39" t="s">
        <v>20</v>
      </c>
      <c r="AJ137" s="39" t="s">
        <v>20</v>
      </c>
      <c r="AK137" s="39" t="s">
        <v>20</v>
      </c>
    </row>
    <row r="138" spans="1:37" s="41" customFormat="1" ht="11.25" x14ac:dyDescent="0.2">
      <c r="A138" s="101" t="s">
        <v>436</v>
      </c>
      <c r="B138" s="100">
        <v>801</v>
      </c>
      <c r="C138" s="5" t="s">
        <v>144</v>
      </c>
      <c r="D138" s="80" t="s">
        <v>123</v>
      </c>
      <c r="E138" s="39">
        <v>65</v>
      </c>
      <c r="F138" s="39">
        <v>20</v>
      </c>
      <c r="G138" s="39">
        <v>85</v>
      </c>
      <c r="H138" s="39">
        <v>81</v>
      </c>
      <c r="I138" s="39">
        <v>86</v>
      </c>
      <c r="J138" s="39">
        <v>82</v>
      </c>
      <c r="K138" s="39" t="s">
        <v>20</v>
      </c>
      <c r="L138" s="39" t="s">
        <v>20</v>
      </c>
      <c r="M138" s="39">
        <v>4</v>
      </c>
      <c r="N138" s="39" t="s">
        <v>20</v>
      </c>
      <c r="O138" s="39" t="s">
        <v>20</v>
      </c>
      <c r="P138" s="39" t="s">
        <v>20</v>
      </c>
      <c r="Q138" s="39">
        <v>29</v>
      </c>
      <c r="R138" s="39">
        <v>23</v>
      </c>
      <c r="S138" s="39">
        <v>27</v>
      </c>
      <c r="T138" s="39" t="s">
        <v>20</v>
      </c>
      <c r="U138" s="39" t="s">
        <v>20</v>
      </c>
      <c r="V138" s="39" t="s">
        <v>20</v>
      </c>
      <c r="W138" s="39" t="s">
        <v>20</v>
      </c>
      <c r="X138" s="39" t="s">
        <v>20</v>
      </c>
      <c r="Y138" s="39" t="s">
        <v>20</v>
      </c>
      <c r="Z138" s="39">
        <v>49</v>
      </c>
      <c r="AA138" s="39">
        <v>59</v>
      </c>
      <c r="AB138" s="39">
        <v>52</v>
      </c>
      <c r="AC138" s="39" t="s">
        <v>20</v>
      </c>
      <c r="AD138" s="39" t="s">
        <v>20</v>
      </c>
      <c r="AE138" s="39" t="s">
        <v>20</v>
      </c>
      <c r="AF138" s="39" t="s">
        <v>20</v>
      </c>
      <c r="AG138" s="39" t="s">
        <v>20</v>
      </c>
      <c r="AH138" s="39" t="s">
        <v>20</v>
      </c>
      <c r="AI138" s="39" t="s">
        <v>20</v>
      </c>
      <c r="AJ138" s="39" t="s">
        <v>20</v>
      </c>
      <c r="AK138" s="39" t="s">
        <v>20</v>
      </c>
    </row>
    <row r="139" spans="1:37" s="41" customFormat="1" ht="11.25" x14ac:dyDescent="0.2">
      <c r="A139" s="5" t="s">
        <v>437</v>
      </c>
      <c r="B139" s="100">
        <v>908</v>
      </c>
      <c r="C139" s="5" t="s">
        <v>162</v>
      </c>
      <c r="D139" s="80" t="s">
        <v>123</v>
      </c>
      <c r="E139" s="39">
        <v>25</v>
      </c>
      <c r="F139" s="39">
        <v>30</v>
      </c>
      <c r="G139" s="39">
        <v>50</v>
      </c>
      <c r="H139" s="39">
        <v>91</v>
      </c>
      <c r="I139" s="39">
        <v>93</v>
      </c>
      <c r="J139" s="39">
        <v>92</v>
      </c>
      <c r="K139" s="39">
        <v>0</v>
      </c>
      <c r="L139" s="39">
        <v>0</v>
      </c>
      <c r="M139" s="39">
        <v>0</v>
      </c>
      <c r="N139" s="39" t="s">
        <v>20</v>
      </c>
      <c r="O139" s="39" t="s">
        <v>20</v>
      </c>
      <c r="P139" s="39" t="s">
        <v>20</v>
      </c>
      <c r="Q139" s="39" t="s">
        <v>20</v>
      </c>
      <c r="R139" s="39" t="s">
        <v>20</v>
      </c>
      <c r="S139" s="39">
        <v>46</v>
      </c>
      <c r="T139" s="39">
        <v>0</v>
      </c>
      <c r="U139" s="39">
        <v>0</v>
      </c>
      <c r="V139" s="39">
        <v>0</v>
      </c>
      <c r="W139" s="39">
        <v>0</v>
      </c>
      <c r="X139" s="39">
        <v>0</v>
      </c>
      <c r="Y139" s="39">
        <v>0</v>
      </c>
      <c r="Z139" s="39" t="s">
        <v>20</v>
      </c>
      <c r="AA139" s="39" t="s">
        <v>20</v>
      </c>
      <c r="AB139" s="39" t="s">
        <v>20</v>
      </c>
      <c r="AC139" s="39" t="s">
        <v>20</v>
      </c>
      <c r="AD139" s="39" t="s">
        <v>20</v>
      </c>
      <c r="AE139" s="39" t="s">
        <v>20</v>
      </c>
      <c r="AF139" s="39" t="s">
        <v>20</v>
      </c>
      <c r="AG139" s="39" t="s">
        <v>20</v>
      </c>
      <c r="AH139" s="39">
        <v>8</v>
      </c>
      <c r="AI139" s="39" t="s">
        <v>20</v>
      </c>
      <c r="AJ139" s="39" t="s">
        <v>20</v>
      </c>
      <c r="AK139" s="39">
        <v>0</v>
      </c>
    </row>
    <row r="140" spans="1:37" s="41" customFormat="1" ht="11.25" x14ac:dyDescent="0.2">
      <c r="A140" s="5" t="s">
        <v>438</v>
      </c>
      <c r="B140" s="100">
        <v>878</v>
      </c>
      <c r="C140" s="5" t="s">
        <v>177</v>
      </c>
      <c r="D140" s="80" t="s">
        <v>123</v>
      </c>
      <c r="E140" s="39">
        <v>75</v>
      </c>
      <c r="F140" s="39">
        <v>60</v>
      </c>
      <c r="G140" s="39">
        <v>140</v>
      </c>
      <c r="H140" s="39">
        <v>83</v>
      </c>
      <c r="I140" s="39">
        <v>97</v>
      </c>
      <c r="J140" s="39">
        <v>89</v>
      </c>
      <c r="K140" s="39" t="s">
        <v>20</v>
      </c>
      <c r="L140" s="39" t="s">
        <v>20</v>
      </c>
      <c r="M140" s="39">
        <v>2</v>
      </c>
      <c r="N140" s="39" t="s">
        <v>20</v>
      </c>
      <c r="O140" s="39" t="s">
        <v>20</v>
      </c>
      <c r="P140" s="39">
        <v>86</v>
      </c>
      <c r="Q140" s="39">
        <v>38</v>
      </c>
      <c r="R140" s="39">
        <v>31</v>
      </c>
      <c r="S140" s="39">
        <v>35</v>
      </c>
      <c r="T140" s="39" t="s">
        <v>20</v>
      </c>
      <c r="U140" s="39" t="s">
        <v>20</v>
      </c>
      <c r="V140" s="39" t="s">
        <v>20</v>
      </c>
      <c r="W140" s="39" t="s">
        <v>20</v>
      </c>
      <c r="X140" s="39" t="s">
        <v>20</v>
      </c>
      <c r="Y140" s="39" t="s">
        <v>20</v>
      </c>
      <c r="Z140" s="39">
        <v>41</v>
      </c>
      <c r="AA140" s="39">
        <v>61</v>
      </c>
      <c r="AB140" s="39">
        <v>50</v>
      </c>
      <c r="AC140" s="39" t="s">
        <v>20</v>
      </c>
      <c r="AD140" s="39" t="s">
        <v>20</v>
      </c>
      <c r="AE140" s="39">
        <v>4</v>
      </c>
      <c r="AF140" s="39" t="s">
        <v>20</v>
      </c>
      <c r="AG140" s="39" t="s">
        <v>20</v>
      </c>
      <c r="AH140" s="39">
        <v>11</v>
      </c>
      <c r="AI140" s="39" t="s">
        <v>20</v>
      </c>
      <c r="AJ140" s="39" t="s">
        <v>20</v>
      </c>
      <c r="AK140" s="39">
        <v>0</v>
      </c>
    </row>
    <row r="141" spans="1:37" s="41" customFormat="1" ht="11.25" x14ac:dyDescent="0.2">
      <c r="A141" s="5" t="s">
        <v>439</v>
      </c>
      <c r="B141" s="100">
        <v>835</v>
      </c>
      <c r="C141" s="5" t="s">
        <v>179</v>
      </c>
      <c r="D141" s="80" t="s">
        <v>123</v>
      </c>
      <c r="E141" s="39">
        <v>35</v>
      </c>
      <c r="F141" s="39">
        <v>50</v>
      </c>
      <c r="G141" s="39">
        <v>85</v>
      </c>
      <c r="H141" s="39">
        <v>89</v>
      </c>
      <c r="I141" s="39">
        <v>96</v>
      </c>
      <c r="J141" s="39">
        <v>93</v>
      </c>
      <c r="K141" s="39" t="s">
        <v>20</v>
      </c>
      <c r="L141" s="39" t="s">
        <v>20</v>
      </c>
      <c r="M141" s="39" t="s">
        <v>20</v>
      </c>
      <c r="N141" s="39" t="s">
        <v>20</v>
      </c>
      <c r="O141" s="39" t="s">
        <v>20</v>
      </c>
      <c r="P141" s="39" t="s">
        <v>20</v>
      </c>
      <c r="Q141" s="39" t="s">
        <v>20</v>
      </c>
      <c r="R141" s="39" t="s">
        <v>20</v>
      </c>
      <c r="S141" s="39">
        <v>31</v>
      </c>
      <c r="T141" s="39" t="s">
        <v>20</v>
      </c>
      <c r="U141" s="39" t="s">
        <v>20</v>
      </c>
      <c r="V141" s="39" t="s">
        <v>20</v>
      </c>
      <c r="W141" s="39" t="s">
        <v>20</v>
      </c>
      <c r="X141" s="39" t="s">
        <v>20</v>
      </c>
      <c r="Y141" s="39" t="s">
        <v>20</v>
      </c>
      <c r="Z141" s="39">
        <v>56</v>
      </c>
      <c r="AA141" s="39">
        <v>63</v>
      </c>
      <c r="AB141" s="39">
        <v>60</v>
      </c>
      <c r="AC141" s="39" t="s">
        <v>20</v>
      </c>
      <c r="AD141" s="39" t="s">
        <v>20</v>
      </c>
      <c r="AE141" s="39" t="s">
        <v>20</v>
      </c>
      <c r="AF141" s="39" t="s">
        <v>20</v>
      </c>
      <c r="AG141" s="39" t="s">
        <v>20</v>
      </c>
      <c r="AH141" s="39" t="s">
        <v>20</v>
      </c>
      <c r="AI141" s="39" t="s">
        <v>20</v>
      </c>
      <c r="AJ141" s="39" t="s">
        <v>20</v>
      </c>
      <c r="AK141" s="39" t="s">
        <v>20</v>
      </c>
    </row>
    <row r="142" spans="1:37" s="41" customFormat="1" ht="11.25" x14ac:dyDescent="0.2">
      <c r="A142" s="5" t="s">
        <v>440</v>
      </c>
      <c r="B142" s="100">
        <v>916</v>
      </c>
      <c r="C142" s="5" t="s">
        <v>188</v>
      </c>
      <c r="D142" s="80" t="s">
        <v>123</v>
      </c>
      <c r="E142" s="39">
        <v>50</v>
      </c>
      <c r="F142" s="39">
        <v>55</v>
      </c>
      <c r="G142" s="39">
        <v>100</v>
      </c>
      <c r="H142" s="39">
        <v>67</v>
      </c>
      <c r="I142" s="39">
        <v>98</v>
      </c>
      <c r="J142" s="39">
        <v>83</v>
      </c>
      <c r="K142" s="39">
        <v>0</v>
      </c>
      <c r="L142" s="39">
        <v>0</v>
      </c>
      <c r="M142" s="39">
        <v>0</v>
      </c>
      <c r="N142" s="39" t="s">
        <v>20</v>
      </c>
      <c r="O142" s="39" t="s">
        <v>20</v>
      </c>
      <c r="P142" s="39" t="s">
        <v>20</v>
      </c>
      <c r="Q142" s="39">
        <v>46</v>
      </c>
      <c r="R142" s="39">
        <v>46</v>
      </c>
      <c r="S142" s="39">
        <v>46</v>
      </c>
      <c r="T142" s="39" t="s">
        <v>20</v>
      </c>
      <c r="U142" s="39" t="s">
        <v>20</v>
      </c>
      <c r="V142" s="39" t="s">
        <v>20</v>
      </c>
      <c r="W142" s="39" t="s">
        <v>20</v>
      </c>
      <c r="X142" s="39" t="s">
        <v>20</v>
      </c>
      <c r="Y142" s="39" t="s">
        <v>20</v>
      </c>
      <c r="Z142" s="39" t="s">
        <v>20</v>
      </c>
      <c r="AA142" s="39" t="s">
        <v>20</v>
      </c>
      <c r="AB142" s="39">
        <v>35</v>
      </c>
      <c r="AC142" s="39" t="s">
        <v>20</v>
      </c>
      <c r="AD142" s="39" t="s">
        <v>20</v>
      </c>
      <c r="AE142" s="39" t="s">
        <v>20</v>
      </c>
      <c r="AF142" s="39" t="s">
        <v>20</v>
      </c>
      <c r="AG142" s="39" t="s">
        <v>20</v>
      </c>
      <c r="AH142" s="39">
        <v>17</v>
      </c>
      <c r="AI142" s="39" t="s">
        <v>20</v>
      </c>
      <c r="AJ142" s="39" t="s">
        <v>20</v>
      </c>
      <c r="AK142" s="39">
        <v>0</v>
      </c>
    </row>
    <row r="143" spans="1:37" s="41" customFormat="1" ht="11.25" x14ac:dyDescent="0.2">
      <c r="A143" s="101" t="s">
        <v>441</v>
      </c>
      <c r="B143" s="100">
        <v>420</v>
      </c>
      <c r="C143" s="5" t="s">
        <v>203</v>
      </c>
      <c r="D143" s="80" t="s">
        <v>123</v>
      </c>
      <c r="E143" s="39" t="s">
        <v>487</v>
      </c>
      <c r="F143" s="39" t="s">
        <v>487</v>
      </c>
      <c r="G143" s="39" t="s">
        <v>487</v>
      </c>
      <c r="H143" s="39" t="s">
        <v>454</v>
      </c>
      <c r="I143" s="39" t="s">
        <v>454</v>
      </c>
      <c r="J143" s="39" t="s">
        <v>454</v>
      </c>
      <c r="K143" s="39" t="s">
        <v>454</v>
      </c>
      <c r="L143" s="39" t="s">
        <v>454</v>
      </c>
      <c r="M143" s="39" t="s">
        <v>454</v>
      </c>
      <c r="N143" s="39" t="s">
        <v>454</v>
      </c>
      <c r="O143" s="39" t="s">
        <v>454</v>
      </c>
      <c r="P143" s="39" t="s">
        <v>454</v>
      </c>
      <c r="Q143" s="39" t="s">
        <v>454</v>
      </c>
      <c r="R143" s="39" t="s">
        <v>454</v>
      </c>
      <c r="S143" s="39" t="s">
        <v>454</v>
      </c>
      <c r="T143" s="39" t="s">
        <v>454</v>
      </c>
      <c r="U143" s="39" t="s">
        <v>454</v>
      </c>
      <c r="V143" s="39" t="s">
        <v>454</v>
      </c>
      <c r="W143" s="39" t="s">
        <v>454</v>
      </c>
      <c r="X143" s="39" t="s">
        <v>454</v>
      </c>
      <c r="Y143" s="39" t="s">
        <v>454</v>
      </c>
      <c r="Z143" s="39" t="s">
        <v>454</v>
      </c>
      <c r="AA143" s="39" t="s">
        <v>454</v>
      </c>
      <c r="AB143" s="39" t="s">
        <v>454</v>
      </c>
      <c r="AC143" s="39" t="s">
        <v>454</v>
      </c>
      <c r="AD143" s="39" t="s">
        <v>454</v>
      </c>
      <c r="AE143" s="39" t="s">
        <v>454</v>
      </c>
      <c r="AF143" s="39" t="s">
        <v>454</v>
      </c>
      <c r="AG143" s="39" t="s">
        <v>454</v>
      </c>
      <c r="AH143" s="39" t="s">
        <v>454</v>
      </c>
      <c r="AI143" s="39" t="s">
        <v>454</v>
      </c>
      <c r="AJ143" s="39" t="s">
        <v>454</v>
      </c>
      <c r="AK143" s="39" t="s">
        <v>454</v>
      </c>
    </row>
    <row r="144" spans="1:37" s="41" customFormat="1" ht="11.25" x14ac:dyDescent="0.2">
      <c r="A144" s="5" t="s">
        <v>442</v>
      </c>
      <c r="B144" s="100">
        <v>802</v>
      </c>
      <c r="C144" s="5" t="s">
        <v>230</v>
      </c>
      <c r="D144" s="80" t="s">
        <v>123</v>
      </c>
      <c r="E144" s="39">
        <v>15</v>
      </c>
      <c r="F144" s="39">
        <v>25</v>
      </c>
      <c r="G144" s="39">
        <v>40</v>
      </c>
      <c r="H144" s="39">
        <v>94</v>
      </c>
      <c r="I144" s="39">
        <v>100</v>
      </c>
      <c r="J144" s="39">
        <v>98</v>
      </c>
      <c r="K144" s="39">
        <v>0</v>
      </c>
      <c r="L144" s="39">
        <v>0</v>
      </c>
      <c r="M144" s="39">
        <v>0</v>
      </c>
      <c r="N144" s="39" t="s">
        <v>20</v>
      </c>
      <c r="O144" s="39" t="s">
        <v>20</v>
      </c>
      <c r="P144" s="39" t="s">
        <v>20</v>
      </c>
      <c r="Q144" s="39" t="s">
        <v>20</v>
      </c>
      <c r="R144" s="39" t="s">
        <v>20</v>
      </c>
      <c r="S144" s="39">
        <v>40</v>
      </c>
      <c r="T144" s="39" t="s">
        <v>20</v>
      </c>
      <c r="U144" s="39" t="s">
        <v>20</v>
      </c>
      <c r="V144" s="39" t="s">
        <v>20</v>
      </c>
      <c r="W144" s="39" t="s">
        <v>20</v>
      </c>
      <c r="X144" s="39" t="s">
        <v>20</v>
      </c>
      <c r="Y144" s="39" t="s">
        <v>20</v>
      </c>
      <c r="Z144" s="39">
        <v>50</v>
      </c>
      <c r="AA144" s="39">
        <v>58</v>
      </c>
      <c r="AB144" s="39">
        <v>55</v>
      </c>
      <c r="AC144" s="39" t="s">
        <v>20</v>
      </c>
      <c r="AD144" s="39" t="s">
        <v>20</v>
      </c>
      <c r="AE144" s="39" t="s">
        <v>20</v>
      </c>
      <c r="AF144" s="39" t="s">
        <v>20</v>
      </c>
      <c r="AG144" s="39" t="s">
        <v>20</v>
      </c>
      <c r="AH144" s="39" t="s">
        <v>20</v>
      </c>
      <c r="AI144" s="39" t="s">
        <v>20</v>
      </c>
      <c r="AJ144" s="39" t="s">
        <v>20</v>
      </c>
      <c r="AK144" s="39" t="s">
        <v>20</v>
      </c>
    </row>
    <row r="145" spans="1:37" s="41" customFormat="1" ht="11.25" x14ac:dyDescent="0.2">
      <c r="A145" s="5" t="s">
        <v>443</v>
      </c>
      <c r="B145" s="100">
        <v>879</v>
      </c>
      <c r="C145" s="5" t="s">
        <v>240</v>
      </c>
      <c r="D145" s="80" t="s">
        <v>123</v>
      </c>
      <c r="E145" s="39">
        <v>35</v>
      </c>
      <c r="F145" s="39">
        <v>30</v>
      </c>
      <c r="G145" s="39">
        <v>70</v>
      </c>
      <c r="H145" s="39">
        <v>81</v>
      </c>
      <c r="I145" s="39">
        <v>88</v>
      </c>
      <c r="J145" s="39">
        <v>84</v>
      </c>
      <c r="K145" s="39">
        <v>0</v>
      </c>
      <c r="L145" s="39">
        <v>0</v>
      </c>
      <c r="M145" s="39">
        <v>0</v>
      </c>
      <c r="N145" s="39" t="s">
        <v>20</v>
      </c>
      <c r="O145" s="39" t="s">
        <v>20</v>
      </c>
      <c r="P145" s="39" t="s">
        <v>20</v>
      </c>
      <c r="Q145" s="39">
        <v>47</v>
      </c>
      <c r="R145" s="39">
        <v>34</v>
      </c>
      <c r="S145" s="39">
        <v>41</v>
      </c>
      <c r="T145" s="39" t="s">
        <v>20</v>
      </c>
      <c r="U145" s="39" t="s">
        <v>20</v>
      </c>
      <c r="V145" s="39" t="s">
        <v>20</v>
      </c>
      <c r="W145" s="39" t="s">
        <v>20</v>
      </c>
      <c r="X145" s="39" t="s">
        <v>20</v>
      </c>
      <c r="Y145" s="39">
        <v>0</v>
      </c>
      <c r="Z145" s="39">
        <v>17</v>
      </c>
      <c r="AA145" s="39">
        <v>50</v>
      </c>
      <c r="AB145" s="39">
        <v>32</v>
      </c>
      <c r="AC145" s="39" t="s">
        <v>20</v>
      </c>
      <c r="AD145" s="39" t="s">
        <v>20</v>
      </c>
      <c r="AE145" s="39" t="s">
        <v>20</v>
      </c>
      <c r="AF145" s="39">
        <v>19</v>
      </c>
      <c r="AG145" s="39">
        <v>13</v>
      </c>
      <c r="AH145" s="39">
        <v>16</v>
      </c>
      <c r="AI145" s="39">
        <v>0</v>
      </c>
      <c r="AJ145" s="39">
        <v>0</v>
      </c>
      <c r="AK145" s="39">
        <v>0</v>
      </c>
    </row>
    <row r="146" spans="1:37" s="41" customFormat="1" ht="11.25" x14ac:dyDescent="0.2">
      <c r="A146" s="5" t="s">
        <v>444</v>
      </c>
      <c r="B146" s="100">
        <v>836</v>
      </c>
      <c r="C146" s="5" t="s">
        <v>241</v>
      </c>
      <c r="D146" s="80" t="s">
        <v>123</v>
      </c>
      <c r="E146" s="39">
        <v>20</v>
      </c>
      <c r="F146" s="39">
        <v>10</v>
      </c>
      <c r="G146" s="39">
        <v>30</v>
      </c>
      <c r="H146" s="39">
        <v>100</v>
      </c>
      <c r="I146" s="39">
        <v>100</v>
      </c>
      <c r="J146" s="39">
        <v>100</v>
      </c>
      <c r="K146" s="39">
        <v>0</v>
      </c>
      <c r="L146" s="39">
        <v>0</v>
      </c>
      <c r="M146" s="39">
        <v>0</v>
      </c>
      <c r="N146" s="39">
        <v>100</v>
      </c>
      <c r="O146" s="39">
        <v>100</v>
      </c>
      <c r="P146" s="39">
        <v>100</v>
      </c>
      <c r="Q146" s="39" t="s">
        <v>20</v>
      </c>
      <c r="R146" s="39" t="s">
        <v>20</v>
      </c>
      <c r="S146" s="39">
        <v>34</v>
      </c>
      <c r="T146" s="39" t="s">
        <v>20</v>
      </c>
      <c r="U146" s="39" t="s">
        <v>20</v>
      </c>
      <c r="V146" s="39">
        <v>0</v>
      </c>
      <c r="W146" s="39">
        <v>0</v>
      </c>
      <c r="X146" s="39">
        <v>0</v>
      </c>
      <c r="Y146" s="39">
        <v>0</v>
      </c>
      <c r="Z146" s="39">
        <v>52</v>
      </c>
      <c r="AA146" s="39">
        <v>91</v>
      </c>
      <c r="AB146" s="39">
        <v>66</v>
      </c>
      <c r="AC146" s="39">
        <v>0</v>
      </c>
      <c r="AD146" s="39">
        <v>0</v>
      </c>
      <c r="AE146" s="39">
        <v>0</v>
      </c>
      <c r="AF146" s="39">
        <v>0</v>
      </c>
      <c r="AG146" s="39">
        <v>0</v>
      </c>
      <c r="AH146" s="39">
        <v>0</v>
      </c>
      <c r="AI146" s="39">
        <v>0</v>
      </c>
      <c r="AJ146" s="39">
        <v>0</v>
      </c>
      <c r="AK146" s="39">
        <v>0</v>
      </c>
    </row>
    <row r="147" spans="1:37" s="41" customFormat="1" ht="11.25" x14ac:dyDescent="0.2">
      <c r="A147" s="5" t="s">
        <v>445</v>
      </c>
      <c r="B147" s="100">
        <v>933</v>
      </c>
      <c r="C147" s="5" t="s">
        <v>257</v>
      </c>
      <c r="D147" s="80" t="s">
        <v>123</v>
      </c>
      <c r="E147" s="39">
        <v>30</v>
      </c>
      <c r="F147" s="39">
        <v>20</v>
      </c>
      <c r="G147" s="39">
        <v>50</v>
      </c>
      <c r="H147" s="39">
        <v>80</v>
      </c>
      <c r="I147" s="39">
        <v>95</v>
      </c>
      <c r="J147" s="39">
        <v>87</v>
      </c>
      <c r="K147" s="39" t="s">
        <v>20</v>
      </c>
      <c r="L147" s="39" t="s">
        <v>20</v>
      </c>
      <c r="M147" s="39" t="s">
        <v>20</v>
      </c>
      <c r="N147" s="39" t="s">
        <v>20</v>
      </c>
      <c r="O147" s="39" t="s">
        <v>20</v>
      </c>
      <c r="P147" s="39" t="s">
        <v>20</v>
      </c>
      <c r="Q147" s="39" t="s">
        <v>20</v>
      </c>
      <c r="R147" s="39" t="s">
        <v>20</v>
      </c>
      <c r="S147" s="39" t="s">
        <v>20</v>
      </c>
      <c r="T147" s="39">
        <v>0</v>
      </c>
      <c r="U147" s="39">
        <v>0</v>
      </c>
      <c r="V147" s="39">
        <v>0</v>
      </c>
      <c r="W147" s="39">
        <v>0</v>
      </c>
      <c r="X147" s="39">
        <v>0</v>
      </c>
      <c r="Y147" s="39">
        <v>0</v>
      </c>
      <c r="Z147" s="39" t="s">
        <v>20</v>
      </c>
      <c r="AA147" s="39" t="s">
        <v>20</v>
      </c>
      <c r="AB147" s="39">
        <v>56</v>
      </c>
      <c r="AC147" s="39" t="s">
        <v>20</v>
      </c>
      <c r="AD147" s="39" t="s">
        <v>20</v>
      </c>
      <c r="AE147" s="39" t="s">
        <v>20</v>
      </c>
      <c r="AF147" s="39" t="s">
        <v>20</v>
      </c>
      <c r="AG147" s="39" t="s">
        <v>20</v>
      </c>
      <c r="AH147" s="39" t="s">
        <v>20</v>
      </c>
      <c r="AI147" s="39" t="s">
        <v>20</v>
      </c>
      <c r="AJ147" s="39" t="s">
        <v>20</v>
      </c>
      <c r="AK147" s="39" t="s">
        <v>20</v>
      </c>
    </row>
    <row r="148" spans="1:37" s="41" customFormat="1" ht="11.25" x14ac:dyDescent="0.2">
      <c r="A148" s="5" t="s">
        <v>446</v>
      </c>
      <c r="B148" s="100">
        <v>803</v>
      </c>
      <c r="C148" s="5" t="s">
        <v>258</v>
      </c>
      <c r="D148" s="80" t="s">
        <v>123</v>
      </c>
      <c r="E148" s="39">
        <v>10</v>
      </c>
      <c r="F148" s="39">
        <v>25</v>
      </c>
      <c r="G148" s="39">
        <v>40</v>
      </c>
      <c r="H148" s="39">
        <v>100</v>
      </c>
      <c r="I148" s="39">
        <v>93</v>
      </c>
      <c r="J148" s="39">
        <v>95</v>
      </c>
      <c r="K148" s="39">
        <v>0</v>
      </c>
      <c r="L148" s="39">
        <v>0</v>
      </c>
      <c r="M148" s="39">
        <v>0</v>
      </c>
      <c r="N148" s="39" t="s">
        <v>20</v>
      </c>
      <c r="O148" s="39" t="s">
        <v>20</v>
      </c>
      <c r="P148" s="39" t="s">
        <v>20</v>
      </c>
      <c r="Q148" s="39" t="s">
        <v>20</v>
      </c>
      <c r="R148" s="39" t="s">
        <v>20</v>
      </c>
      <c r="S148" s="39">
        <v>45</v>
      </c>
      <c r="T148" s="39">
        <v>0</v>
      </c>
      <c r="U148" s="39">
        <v>0</v>
      </c>
      <c r="V148" s="39">
        <v>0</v>
      </c>
      <c r="W148" s="39">
        <v>0</v>
      </c>
      <c r="X148" s="39">
        <v>0</v>
      </c>
      <c r="Y148" s="39">
        <v>0</v>
      </c>
      <c r="Z148" s="39" t="s">
        <v>20</v>
      </c>
      <c r="AA148" s="39" t="s">
        <v>20</v>
      </c>
      <c r="AB148" s="39" t="s">
        <v>20</v>
      </c>
      <c r="AC148" s="39" t="s">
        <v>20</v>
      </c>
      <c r="AD148" s="39" t="s">
        <v>20</v>
      </c>
      <c r="AE148" s="39" t="s">
        <v>20</v>
      </c>
      <c r="AF148" s="39" t="s">
        <v>20</v>
      </c>
      <c r="AG148" s="39" t="s">
        <v>20</v>
      </c>
      <c r="AH148" s="39" t="s">
        <v>20</v>
      </c>
      <c r="AI148" s="39" t="s">
        <v>20</v>
      </c>
      <c r="AJ148" s="39" t="s">
        <v>20</v>
      </c>
      <c r="AK148" s="39" t="s">
        <v>20</v>
      </c>
    </row>
    <row r="149" spans="1:37" s="41" customFormat="1" ht="11.25" x14ac:dyDescent="0.2">
      <c r="A149" s="5" t="s">
        <v>447</v>
      </c>
      <c r="B149" s="100">
        <v>866</v>
      </c>
      <c r="C149" s="5" t="s">
        <v>272</v>
      </c>
      <c r="D149" s="80" t="s">
        <v>123</v>
      </c>
      <c r="E149" s="39">
        <v>40</v>
      </c>
      <c r="F149" s="39">
        <v>20</v>
      </c>
      <c r="G149" s="39">
        <v>60</v>
      </c>
      <c r="H149" s="39">
        <v>82</v>
      </c>
      <c r="I149" s="39">
        <v>100</v>
      </c>
      <c r="J149" s="39">
        <v>88</v>
      </c>
      <c r="K149" s="39">
        <v>0</v>
      </c>
      <c r="L149" s="39">
        <v>0</v>
      </c>
      <c r="M149" s="39">
        <v>0</v>
      </c>
      <c r="N149" s="39" t="s">
        <v>20</v>
      </c>
      <c r="O149" s="39" t="s">
        <v>20</v>
      </c>
      <c r="P149" s="39" t="s">
        <v>20</v>
      </c>
      <c r="Q149" s="39">
        <v>46</v>
      </c>
      <c r="R149" s="39">
        <v>42</v>
      </c>
      <c r="S149" s="39">
        <v>45</v>
      </c>
      <c r="T149" s="39">
        <v>0</v>
      </c>
      <c r="U149" s="39">
        <v>0</v>
      </c>
      <c r="V149" s="39">
        <v>0</v>
      </c>
      <c r="W149" s="39">
        <v>0</v>
      </c>
      <c r="X149" s="39">
        <v>0</v>
      </c>
      <c r="Y149" s="39">
        <v>0</v>
      </c>
      <c r="Z149" s="39" t="s">
        <v>20</v>
      </c>
      <c r="AA149" s="39" t="s">
        <v>20</v>
      </c>
      <c r="AB149" s="39" t="s">
        <v>20</v>
      </c>
      <c r="AC149" s="39" t="s">
        <v>20</v>
      </c>
      <c r="AD149" s="39" t="s">
        <v>20</v>
      </c>
      <c r="AE149" s="39" t="s">
        <v>20</v>
      </c>
      <c r="AF149" s="39" t="s">
        <v>20</v>
      </c>
      <c r="AG149" s="39" t="s">
        <v>20</v>
      </c>
      <c r="AH149" s="39" t="s">
        <v>20</v>
      </c>
      <c r="AI149" s="39" t="s">
        <v>20</v>
      </c>
      <c r="AJ149" s="39" t="s">
        <v>20</v>
      </c>
      <c r="AK149" s="39" t="s">
        <v>20</v>
      </c>
    </row>
    <row r="150" spans="1:37" s="41" customFormat="1" ht="11.25" x14ac:dyDescent="0.2">
      <c r="A150" s="5" t="s">
        <v>448</v>
      </c>
      <c r="B150" s="100">
        <v>880</v>
      </c>
      <c r="C150" s="5" t="s">
        <v>276</v>
      </c>
      <c r="D150" s="80" t="s">
        <v>123</v>
      </c>
      <c r="E150" s="39">
        <v>30</v>
      </c>
      <c r="F150" s="39">
        <v>20</v>
      </c>
      <c r="G150" s="39">
        <v>45</v>
      </c>
      <c r="H150" s="39">
        <v>86</v>
      </c>
      <c r="I150" s="39">
        <v>94</v>
      </c>
      <c r="J150" s="39">
        <v>89</v>
      </c>
      <c r="K150" s="39" t="s">
        <v>20</v>
      </c>
      <c r="L150" s="39" t="s">
        <v>20</v>
      </c>
      <c r="M150" s="39" t="s">
        <v>20</v>
      </c>
      <c r="N150" s="39" t="s">
        <v>20</v>
      </c>
      <c r="O150" s="39" t="s">
        <v>20</v>
      </c>
      <c r="P150" s="39" t="s">
        <v>20</v>
      </c>
      <c r="Q150" s="39" t="s">
        <v>20</v>
      </c>
      <c r="R150" s="39" t="s">
        <v>20</v>
      </c>
      <c r="S150" s="39">
        <v>36</v>
      </c>
      <c r="T150" s="39" t="s">
        <v>20</v>
      </c>
      <c r="U150" s="39" t="s">
        <v>20</v>
      </c>
      <c r="V150" s="39" t="s">
        <v>20</v>
      </c>
      <c r="W150" s="39" t="s">
        <v>20</v>
      </c>
      <c r="X150" s="39" t="s">
        <v>20</v>
      </c>
      <c r="Y150" s="39" t="s">
        <v>20</v>
      </c>
      <c r="Z150" s="39">
        <v>41</v>
      </c>
      <c r="AA150" s="39">
        <v>56</v>
      </c>
      <c r="AB150" s="39">
        <v>47</v>
      </c>
      <c r="AC150" s="39" t="s">
        <v>20</v>
      </c>
      <c r="AD150" s="39" t="s">
        <v>20</v>
      </c>
      <c r="AE150" s="39" t="s">
        <v>20</v>
      </c>
      <c r="AF150" s="39" t="s">
        <v>20</v>
      </c>
      <c r="AG150" s="39" t="s">
        <v>20</v>
      </c>
      <c r="AH150" s="39" t="s">
        <v>20</v>
      </c>
      <c r="AI150" s="39" t="s">
        <v>20</v>
      </c>
      <c r="AJ150" s="39" t="s">
        <v>20</v>
      </c>
      <c r="AK150" s="39" t="s">
        <v>20</v>
      </c>
    </row>
    <row r="151" spans="1:37" s="41" customFormat="1" ht="11.25" x14ac:dyDescent="0.2">
      <c r="A151" s="5" t="s">
        <v>449</v>
      </c>
      <c r="B151" s="100">
        <v>865</v>
      </c>
      <c r="C151" s="5" t="s">
        <v>289</v>
      </c>
      <c r="D151" s="80" t="s">
        <v>123</v>
      </c>
      <c r="E151" s="39">
        <v>25</v>
      </c>
      <c r="F151" s="39">
        <v>50</v>
      </c>
      <c r="G151" s="39">
        <v>75</v>
      </c>
      <c r="H151" s="39">
        <v>96</v>
      </c>
      <c r="I151" s="39">
        <v>94</v>
      </c>
      <c r="J151" s="39">
        <v>95</v>
      </c>
      <c r="K151" s="39" t="s">
        <v>20</v>
      </c>
      <c r="L151" s="39" t="s">
        <v>20</v>
      </c>
      <c r="M151" s="39" t="s">
        <v>20</v>
      </c>
      <c r="N151" s="39" t="s">
        <v>20</v>
      </c>
      <c r="O151" s="39" t="s">
        <v>20</v>
      </c>
      <c r="P151" s="39" t="s">
        <v>20</v>
      </c>
      <c r="Q151" s="39">
        <v>60</v>
      </c>
      <c r="R151" s="39">
        <v>42</v>
      </c>
      <c r="S151" s="39">
        <v>48</v>
      </c>
      <c r="T151" s="39" t="s">
        <v>20</v>
      </c>
      <c r="U151" s="39" t="s">
        <v>20</v>
      </c>
      <c r="V151" s="39" t="s">
        <v>20</v>
      </c>
      <c r="W151" s="39" t="s">
        <v>20</v>
      </c>
      <c r="X151" s="39" t="s">
        <v>20</v>
      </c>
      <c r="Y151" s="39" t="s">
        <v>20</v>
      </c>
      <c r="Z151" s="39" t="s">
        <v>20</v>
      </c>
      <c r="AA151" s="39" t="s">
        <v>20</v>
      </c>
      <c r="AB151" s="39">
        <v>44</v>
      </c>
      <c r="AC151" s="39" t="s">
        <v>20</v>
      </c>
      <c r="AD151" s="39" t="s">
        <v>20</v>
      </c>
      <c r="AE151" s="39" t="s">
        <v>20</v>
      </c>
      <c r="AF151" s="39" t="s">
        <v>20</v>
      </c>
      <c r="AG151" s="39" t="s">
        <v>20</v>
      </c>
      <c r="AH151" s="39">
        <v>5</v>
      </c>
      <c r="AI151" s="39" t="s">
        <v>20</v>
      </c>
      <c r="AJ151" s="39" t="s">
        <v>20</v>
      </c>
      <c r="AK151" s="39">
        <v>0</v>
      </c>
    </row>
    <row r="152" spans="1:37" s="41" customFormat="1" ht="11.25" x14ac:dyDescent="0.2">
      <c r="A152" s="5"/>
      <c r="B152" s="100"/>
      <c r="C152" s="5"/>
      <c r="D152" s="80"/>
      <c r="E152" s="39" t="s">
        <v>487</v>
      </c>
      <c r="F152" s="39" t="s">
        <v>487</v>
      </c>
      <c r="G152" s="39" t="s">
        <v>487</v>
      </c>
      <c r="H152" s="39" t="s">
        <v>487</v>
      </c>
      <c r="I152" s="39" t="s">
        <v>487</v>
      </c>
      <c r="J152" s="39" t="s">
        <v>487</v>
      </c>
      <c r="K152" s="39" t="s">
        <v>487</v>
      </c>
      <c r="L152" s="39" t="s">
        <v>487</v>
      </c>
      <c r="M152" s="39" t="s">
        <v>487</v>
      </c>
      <c r="N152" s="39" t="s">
        <v>487</v>
      </c>
      <c r="O152" s="39" t="s">
        <v>487</v>
      </c>
      <c r="P152" s="39" t="s">
        <v>487</v>
      </c>
      <c r="Q152" s="39" t="s">
        <v>487</v>
      </c>
      <c r="R152" s="39" t="s">
        <v>487</v>
      </c>
      <c r="S152" s="39" t="s">
        <v>487</v>
      </c>
      <c r="T152" s="39" t="s">
        <v>487</v>
      </c>
      <c r="U152" s="39" t="s">
        <v>487</v>
      </c>
      <c r="V152" s="39" t="s">
        <v>487</v>
      </c>
      <c r="W152" s="39" t="s">
        <v>487</v>
      </c>
      <c r="X152" s="39" t="s">
        <v>487</v>
      </c>
      <c r="Y152" s="39" t="s">
        <v>487</v>
      </c>
      <c r="Z152" s="39" t="s">
        <v>487</v>
      </c>
      <c r="AA152" s="39" t="s">
        <v>487</v>
      </c>
      <c r="AB152" s="39" t="s">
        <v>487</v>
      </c>
      <c r="AC152" s="39" t="s">
        <v>487</v>
      </c>
      <c r="AD152" s="39" t="s">
        <v>487</v>
      </c>
      <c r="AE152" s="39" t="s">
        <v>487</v>
      </c>
      <c r="AF152" s="39" t="s">
        <v>487</v>
      </c>
      <c r="AG152" s="39" t="s">
        <v>487</v>
      </c>
      <c r="AH152" s="39" t="s">
        <v>487</v>
      </c>
      <c r="AI152" s="39" t="s">
        <v>487</v>
      </c>
      <c r="AJ152" s="39" t="s">
        <v>487</v>
      </c>
      <c r="AK152" s="39" t="s">
        <v>487</v>
      </c>
    </row>
    <row r="153" spans="1:37" s="48" customFormat="1" ht="11.25" x14ac:dyDescent="0.2">
      <c r="A153" s="102" t="s">
        <v>450</v>
      </c>
      <c r="B153" s="86" t="s">
        <v>451</v>
      </c>
      <c r="C153" s="99" t="s">
        <v>156</v>
      </c>
      <c r="D153" s="93"/>
      <c r="E153" s="108">
        <v>375</v>
      </c>
      <c r="F153" s="108">
        <v>145</v>
      </c>
      <c r="G153" s="108">
        <v>520</v>
      </c>
      <c r="H153" s="108">
        <v>89</v>
      </c>
      <c r="I153" s="108">
        <v>95</v>
      </c>
      <c r="J153" s="108">
        <v>90</v>
      </c>
      <c r="K153" s="108" t="s">
        <v>20</v>
      </c>
      <c r="L153" s="108" t="s">
        <v>20</v>
      </c>
      <c r="M153" s="108" t="s">
        <v>20</v>
      </c>
      <c r="N153" s="108" t="s">
        <v>20</v>
      </c>
      <c r="O153" s="108" t="s">
        <v>20</v>
      </c>
      <c r="P153" s="108">
        <v>89</v>
      </c>
      <c r="Q153" s="108">
        <v>33</v>
      </c>
      <c r="R153" s="108">
        <v>32</v>
      </c>
      <c r="S153" s="108">
        <v>33</v>
      </c>
      <c r="T153" s="108" t="s">
        <v>20</v>
      </c>
      <c r="U153" s="108" t="s">
        <v>20</v>
      </c>
      <c r="V153" s="108">
        <v>5</v>
      </c>
      <c r="W153" s="108">
        <v>1</v>
      </c>
      <c r="X153" s="108">
        <v>0</v>
      </c>
      <c r="Y153" s="108">
        <v>1</v>
      </c>
      <c r="Z153" s="108">
        <v>49</v>
      </c>
      <c r="AA153" s="108">
        <v>56</v>
      </c>
      <c r="AB153" s="108">
        <v>51</v>
      </c>
      <c r="AC153" s="108" t="s">
        <v>20</v>
      </c>
      <c r="AD153" s="108" t="s">
        <v>20</v>
      </c>
      <c r="AE153" s="108">
        <v>2</v>
      </c>
      <c r="AF153" s="108" t="s">
        <v>20</v>
      </c>
      <c r="AG153" s="108" t="s">
        <v>20</v>
      </c>
      <c r="AH153" s="108">
        <v>7</v>
      </c>
      <c r="AI153" s="108" t="s">
        <v>20</v>
      </c>
      <c r="AJ153" s="108" t="s">
        <v>20</v>
      </c>
      <c r="AK153" s="108">
        <v>3</v>
      </c>
    </row>
    <row r="154" spans="1:37" s="41" customFormat="1" ht="11.25" x14ac:dyDescent="0.2">
      <c r="A154" s="101"/>
      <c r="B154" s="100"/>
      <c r="C154" s="96"/>
      <c r="D154" s="80"/>
      <c r="E154" s="39" t="s">
        <v>487</v>
      </c>
      <c r="F154" s="39" t="s">
        <v>487</v>
      </c>
      <c r="G154" s="39" t="s">
        <v>487</v>
      </c>
      <c r="H154" s="39" t="s">
        <v>487</v>
      </c>
      <c r="I154" s="39" t="s">
        <v>487</v>
      </c>
      <c r="J154" s="39" t="s">
        <v>487</v>
      </c>
      <c r="K154" s="39" t="s">
        <v>487</v>
      </c>
      <c r="L154" s="39" t="s">
        <v>487</v>
      </c>
      <c r="M154" s="39" t="s">
        <v>487</v>
      </c>
      <c r="N154" s="39" t="s">
        <v>487</v>
      </c>
      <c r="O154" s="39" t="s">
        <v>487</v>
      </c>
      <c r="P154" s="39" t="s">
        <v>487</v>
      </c>
      <c r="Q154" s="39" t="s">
        <v>487</v>
      </c>
      <c r="R154" s="39" t="s">
        <v>487</v>
      </c>
      <c r="S154" s="39" t="s">
        <v>487</v>
      </c>
      <c r="T154" s="39" t="s">
        <v>487</v>
      </c>
      <c r="U154" s="39" t="s">
        <v>487</v>
      </c>
      <c r="V154" s="39" t="s">
        <v>487</v>
      </c>
      <c r="W154" s="39" t="s">
        <v>487</v>
      </c>
      <c r="X154" s="39" t="s">
        <v>487</v>
      </c>
      <c r="Y154" s="39" t="s">
        <v>487</v>
      </c>
      <c r="Z154" s="39" t="s">
        <v>487</v>
      </c>
      <c r="AA154" s="39" t="s">
        <v>487</v>
      </c>
      <c r="AB154" s="39" t="s">
        <v>487</v>
      </c>
      <c r="AC154" s="39" t="s">
        <v>487</v>
      </c>
      <c r="AD154" s="39" t="s">
        <v>487</v>
      </c>
      <c r="AE154" s="39" t="s">
        <v>487</v>
      </c>
      <c r="AF154" s="39" t="s">
        <v>487</v>
      </c>
      <c r="AG154" s="39" t="s">
        <v>487</v>
      </c>
      <c r="AH154" s="39" t="s">
        <v>487</v>
      </c>
      <c r="AI154" s="39" t="s">
        <v>487</v>
      </c>
      <c r="AJ154" s="39" t="s">
        <v>487</v>
      </c>
      <c r="AK154" s="39" t="s">
        <v>487</v>
      </c>
    </row>
    <row r="155" spans="1:37" s="41" customFormat="1" ht="11.25" x14ac:dyDescent="0.2">
      <c r="A155" s="5" t="s">
        <v>452</v>
      </c>
      <c r="B155" s="100">
        <v>202</v>
      </c>
      <c r="C155" s="5" t="s">
        <v>155</v>
      </c>
      <c r="D155" s="80" t="s">
        <v>156</v>
      </c>
      <c r="E155" s="39">
        <v>30</v>
      </c>
      <c r="F155" s="39">
        <v>5</v>
      </c>
      <c r="G155" s="39">
        <v>40</v>
      </c>
      <c r="H155" s="39" t="s">
        <v>20</v>
      </c>
      <c r="I155" s="39" t="s">
        <v>20</v>
      </c>
      <c r="J155" s="39">
        <v>62</v>
      </c>
      <c r="K155" s="39" t="s">
        <v>20</v>
      </c>
      <c r="L155" s="39" t="s">
        <v>20</v>
      </c>
      <c r="M155" s="39" t="s">
        <v>20</v>
      </c>
      <c r="N155" s="39" t="s">
        <v>20</v>
      </c>
      <c r="O155" s="39" t="s">
        <v>20</v>
      </c>
      <c r="P155" s="39" t="s">
        <v>20</v>
      </c>
      <c r="Q155" s="39" t="s">
        <v>20</v>
      </c>
      <c r="R155" s="39" t="s">
        <v>20</v>
      </c>
      <c r="S155" s="39">
        <v>44</v>
      </c>
      <c r="T155" s="39" t="s">
        <v>20</v>
      </c>
      <c r="U155" s="39" t="s">
        <v>20</v>
      </c>
      <c r="V155" s="39" t="s">
        <v>20</v>
      </c>
      <c r="W155" s="39" t="s">
        <v>20</v>
      </c>
      <c r="X155" s="39" t="s">
        <v>20</v>
      </c>
      <c r="Y155" s="39" t="s">
        <v>20</v>
      </c>
      <c r="Z155" s="39" t="s">
        <v>20</v>
      </c>
      <c r="AA155" s="39" t="s">
        <v>20</v>
      </c>
      <c r="AB155" s="39">
        <v>13</v>
      </c>
      <c r="AC155" s="39" t="s">
        <v>20</v>
      </c>
      <c r="AD155" s="39" t="s">
        <v>20</v>
      </c>
      <c r="AE155" s="39" t="s">
        <v>20</v>
      </c>
      <c r="AF155" s="39" t="s">
        <v>20</v>
      </c>
      <c r="AG155" s="39" t="s">
        <v>20</v>
      </c>
      <c r="AH155" s="39" t="s">
        <v>20</v>
      </c>
      <c r="AI155" s="39" t="s">
        <v>20</v>
      </c>
      <c r="AJ155" s="39" t="s">
        <v>20</v>
      </c>
      <c r="AK155" s="39" t="s">
        <v>20</v>
      </c>
    </row>
    <row r="156" spans="1:37" s="41" customFormat="1" ht="11.25" x14ac:dyDescent="0.2">
      <c r="A156" s="101" t="s">
        <v>453</v>
      </c>
      <c r="B156" s="100">
        <v>201</v>
      </c>
      <c r="C156" s="5" t="s">
        <v>160</v>
      </c>
      <c r="D156" s="80" t="s">
        <v>156</v>
      </c>
      <c r="E156" s="39" t="s">
        <v>454</v>
      </c>
      <c r="F156" s="39" t="s">
        <v>454</v>
      </c>
      <c r="G156" s="39" t="s">
        <v>454</v>
      </c>
      <c r="H156" s="39" t="s">
        <v>454</v>
      </c>
      <c r="I156" s="39" t="s">
        <v>454</v>
      </c>
      <c r="J156" s="39" t="s">
        <v>454</v>
      </c>
      <c r="K156" s="39" t="s">
        <v>454</v>
      </c>
      <c r="L156" s="39" t="s">
        <v>454</v>
      </c>
      <c r="M156" s="39" t="s">
        <v>454</v>
      </c>
      <c r="N156" s="39" t="s">
        <v>454</v>
      </c>
      <c r="O156" s="39" t="s">
        <v>454</v>
      </c>
      <c r="P156" s="39" t="s">
        <v>454</v>
      </c>
      <c r="Q156" s="39" t="s">
        <v>454</v>
      </c>
      <c r="R156" s="39" t="s">
        <v>454</v>
      </c>
      <c r="S156" s="39" t="s">
        <v>454</v>
      </c>
      <c r="T156" s="39" t="s">
        <v>454</v>
      </c>
      <c r="U156" s="39" t="s">
        <v>454</v>
      </c>
      <c r="V156" s="39" t="s">
        <v>454</v>
      </c>
      <c r="W156" s="39" t="s">
        <v>454</v>
      </c>
      <c r="X156" s="39" t="s">
        <v>454</v>
      </c>
      <c r="Y156" s="39" t="s">
        <v>454</v>
      </c>
      <c r="Z156" s="39" t="s">
        <v>454</v>
      </c>
      <c r="AA156" s="39" t="s">
        <v>454</v>
      </c>
      <c r="AB156" s="39" t="s">
        <v>454</v>
      </c>
      <c r="AC156" s="39" t="s">
        <v>454</v>
      </c>
      <c r="AD156" s="39" t="s">
        <v>454</v>
      </c>
      <c r="AE156" s="39" t="s">
        <v>454</v>
      </c>
      <c r="AF156" s="39" t="s">
        <v>454</v>
      </c>
      <c r="AG156" s="39" t="s">
        <v>454</v>
      </c>
      <c r="AH156" s="39" t="s">
        <v>454</v>
      </c>
      <c r="AI156" s="39" t="s">
        <v>454</v>
      </c>
      <c r="AJ156" s="39" t="s">
        <v>454</v>
      </c>
      <c r="AK156" s="39" t="s">
        <v>454</v>
      </c>
    </row>
    <row r="157" spans="1:37" s="41" customFormat="1" ht="11.25" x14ac:dyDescent="0.2">
      <c r="A157" s="5" t="s">
        <v>455</v>
      </c>
      <c r="B157" s="100">
        <v>204</v>
      </c>
      <c r="C157" s="5" t="s">
        <v>190</v>
      </c>
      <c r="D157" s="80" t="s">
        <v>156</v>
      </c>
      <c r="E157" s="39">
        <v>30</v>
      </c>
      <c r="F157" s="39">
        <v>10</v>
      </c>
      <c r="G157" s="39">
        <v>40</v>
      </c>
      <c r="H157" s="39">
        <v>89</v>
      </c>
      <c r="I157" s="39">
        <v>91</v>
      </c>
      <c r="J157" s="39">
        <v>90</v>
      </c>
      <c r="K157" s="39" t="s">
        <v>20</v>
      </c>
      <c r="L157" s="39" t="s">
        <v>20</v>
      </c>
      <c r="M157" s="39" t="s">
        <v>20</v>
      </c>
      <c r="N157" s="39" t="s">
        <v>20</v>
      </c>
      <c r="O157" s="39" t="s">
        <v>20</v>
      </c>
      <c r="P157" s="39" t="s">
        <v>20</v>
      </c>
      <c r="Q157" s="39">
        <v>36</v>
      </c>
      <c r="R157" s="39">
        <v>55</v>
      </c>
      <c r="S157" s="39">
        <v>41</v>
      </c>
      <c r="T157" s="39" t="s">
        <v>20</v>
      </c>
      <c r="U157" s="39" t="s">
        <v>20</v>
      </c>
      <c r="V157" s="39" t="s">
        <v>20</v>
      </c>
      <c r="W157" s="39" t="s">
        <v>20</v>
      </c>
      <c r="X157" s="39" t="s">
        <v>20</v>
      </c>
      <c r="Y157" s="39" t="s">
        <v>20</v>
      </c>
      <c r="Z157" s="39" t="s">
        <v>20</v>
      </c>
      <c r="AA157" s="39" t="s">
        <v>20</v>
      </c>
      <c r="AB157" s="39">
        <v>44</v>
      </c>
      <c r="AC157" s="39" t="s">
        <v>20</v>
      </c>
      <c r="AD157" s="39" t="s">
        <v>20</v>
      </c>
      <c r="AE157" s="39" t="s">
        <v>20</v>
      </c>
      <c r="AF157" s="39" t="s">
        <v>20</v>
      </c>
      <c r="AG157" s="39" t="s">
        <v>20</v>
      </c>
      <c r="AH157" s="39">
        <v>10</v>
      </c>
      <c r="AI157" s="39" t="s">
        <v>20</v>
      </c>
      <c r="AJ157" s="39" t="s">
        <v>20</v>
      </c>
      <c r="AK157" s="39">
        <v>0</v>
      </c>
    </row>
    <row r="158" spans="1:37" s="41" customFormat="1" ht="11.25" x14ac:dyDescent="0.2">
      <c r="A158" s="5" t="s">
        <v>456</v>
      </c>
      <c r="B158" s="100">
        <v>205</v>
      </c>
      <c r="C158" s="5" t="s">
        <v>192</v>
      </c>
      <c r="D158" s="80" t="s">
        <v>156</v>
      </c>
      <c r="E158" s="39">
        <v>40</v>
      </c>
      <c r="F158" s="39">
        <v>15</v>
      </c>
      <c r="G158" s="39">
        <v>60</v>
      </c>
      <c r="H158" s="39">
        <v>98</v>
      </c>
      <c r="I158" s="39">
        <v>100</v>
      </c>
      <c r="J158" s="39">
        <v>98</v>
      </c>
      <c r="K158" s="39">
        <v>0</v>
      </c>
      <c r="L158" s="39">
        <v>0</v>
      </c>
      <c r="M158" s="39">
        <v>0</v>
      </c>
      <c r="N158" s="39" t="s">
        <v>20</v>
      </c>
      <c r="O158" s="39" t="s">
        <v>20</v>
      </c>
      <c r="P158" s="39" t="s">
        <v>20</v>
      </c>
      <c r="Q158" s="39">
        <v>46</v>
      </c>
      <c r="R158" s="39">
        <v>35</v>
      </c>
      <c r="S158" s="39">
        <v>43</v>
      </c>
      <c r="T158" s="39" t="s">
        <v>20</v>
      </c>
      <c r="U158" s="39" t="s">
        <v>20</v>
      </c>
      <c r="V158" s="39" t="s">
        <v>20</v>
      </c>
      <c r="W158" s="39" t="s">
        <v>20</v>
      </c>
      <c r="X158" s="39" t="s">
        <v>20</v>
      </c>
      <c r="Y158" s="39" t="s">
        <v>20</v>
      </c>
      <c r="Z158" s="39">
        <v>24</v>
      </c>
      <c r="AA158" s="39">
        <v>35</v>
      </c>
      <c r="AB158" s="39">
        <v>28</v>
      </c>
      <c r="AC158" s="39" t="s">
        <v>20</v>
      </c>
      <c r="AD158" s="39" t="s">
        <v>20</v>
      </c>
      <c r="AE158" s="39" t="s">
        <v>20</v>
      </c>
      <c r="AF158" s="39" t="s">
        <v>20</v>
      </c>
      <c r="AG158" s="39" t="s">
        <v>20</v>
      </c>
      <c r="AH158" s="39" t="s">
        <v>20</v>
      </c>
      <c r="AI158" s="39" t="s">
        <v>20</v>
      </c>
      <c r="AJ158" s="39" t="s">
        <v>20</v>
      </c>
      <c r="AK158" s="39" t="s">
        <v>20</v>
      </c>
    </row>
    <row r="159" spans="1:37" s="41" customFormat="1" ht="11.25" x14ac:dyDescent="0.2">
      <c r="A159" s="5" t="s">
        <v>457</v>
      </c>
      <c r="B159" s="100">
        <v>309</v>
      </c>
      <c r="C159" s="5" t="s">
        <v>194</v>
      </c>
      <c r="D159" s="80" t="s">
        <v>156</v>
      </c>
      <c r="E159" s="39">
        <v>35</v>
      </c>
      <c r="F159" s="39">
        <v>20</v>
      </c>
      <c r="G159" s="39">
        <v>55</v>
      </c>
      <c r="H159" s="39">
        <v>91</v>
      </c>
      <c r="I159" s="39">
        <v>95</v>
      </c>
      <c r="J159" s="39">
        <v>93</v>
      </c>
      <c r="K159" s="39">
        <v>0</v>
      </c>
      <c r="L159" s="39">
        <v>0</v>
      </c>
      <c r="M159" s="39">
        <v>0</v>
      </c>
      <c r="N159" s="39" t="s">
        <v>20</v>
      </c>
      <c r="O159" s="39" t="s">
        <v>20</v>
      </c>
      <c r="P159" s="39" t="s">
        <v>20</v>
      </c>
      <c r="Q159" s="39">
        <v>71</v>
      </c>
      <c r="R159" s="39">
        <v>62</v>
      </c>
      <c r="S159" s="39">
        <v>68</v>
      </c>
      <c r="T159" s="39" t="s">
        <v>20</v>
      </c>
      <c r="U159" s="39" t="s">
        <v>20</v>
      </c>
      <c r="V159" s="39" t="s">
        <v>20</v>
      </c>
      <c r="W159" s="39" t="s">
        <v>20</v>
      </c>
      <c r="X159" s="39" t="s">
        <v>20</v>
      </c>
      <c r="Y159" s="39" t="s">
        <v>20</v>
      </c>
      <c r="Z159" s="39">
        <v>17</v>
      </c>
      <c r="AA159" s="39">
        <v>29</v>
      </c>
      <c r="AB159" s="39">
        <v>21</v>
      </c>
      <c r="AC159" s="39" t="s">
        <v>20</v>
      </c>
      <c r="AD159" s="39" t="s">
        <v>20</v>
      </c>
      <c r="AE159" s="39" t="s">
        <v>20</v>
      </c>
      <c r="AF159" s="39" t="s">
        <v>20</v>
      </c>
      <c r="AG159" s="39" t="s">
        <v>20</v>
      </c>
      <c r="AH159" s="39" t="s">
        <v>20</v>
      </c>
      <c r="AI159" s="39" t="s">
        <v>20</v>
      </c>
      <c r="AJ159" s="39" t="s">
        <v>20</v>
      </c>
      <c r="AK159" s="39" t="s">
        <v>20</v>
      </c>
    </row>
    <row r="160" spans="1:37" s="41" customFormat="1" ht="11.25" x14ac:dyDescent="0.2">
      <c r="A160" s="5" t="s">
        <v>458</v>
      </c>
      <c r="B160" s="100">
        <v>206</v>
      </c>
      <c r="C160" s="5" t="s">
        <v>204</v>
      </c>
      <c r="D160" s="80" t="s">
        <v>156</v>
      </c>
      <c r="E160" s="39">
        <v>25</v>
      </c>
      <c r="F160" s="39">
        <v>5</v>
      </c>
      <c r="G160" s="39">
        <v>30</v>
      </c>
      <c r="H160" s="39" t="s">
        <v>20</v>
      </c>
      <c r="I160" s="39" t="s">
        <v>20</v>
      </c>
      <c r="J160" s="39">
        <v>100</v>
      </c>
      <c r="K160" s="39" t="s">
        <v>20</v>
      </c>
      <c r="L160" s="39" t="s">
        <v>20</v>
      </c>
      <c r="M160" s="39">
        <v>0</v>
      </c>
      <c r="N160" s="39" t="s">
        <v>20</v>
      </c>
      <c r="O160" s="39" t="s">
        <v>20</v>
      </c>
      <c r="P160" s="39">
        <v>100</v>
      </c>
      <c r="Q160" s="39" t="s">
        <v>20</v>
      </c>
      <c r="R160" s="39" t="s">
        <v>20</v>
      </c>
      <c r="S160" s="39">
        <v>13</v>
      </c>
      <c r="T160" s="39" t="s">
        <v>20</v>
      </c>
      <c r="U160" s="39" t="s">
        <v>20</v>
      </c>
      <c r="V160" s="39">
        <v>0</v>
      </c>
      <c r="W160" s="39" t="s">
        <v>20</v>
      </c>
      <c r="X160" s="39" t="s">
        <v>20</v>
      </c>
      <c r="Y160" s="39">
        <v>0</v>
      </c>
      <c r="Z160" s="39" t="s">
        <v>20</v>
      </c>
      <c r="AA160" s="39" t="s">
        <v>20</v>
      </c>
      <c r="AB160" s="39">
        <v>87</v>
      </c>
      <c r="AC160" s="39" t="s">
        <v>20</v>
      </c>
      <c r="AD160" s="39" t="s">
        <v>20</v>
      </c>
      <c r="AE160" s="39">
        <v>0</v>
      </c>
      <c r="AF160" s="39" t="s">
        <v>20</v>
      </c>
      <c r="AG160" s="39" t="s">
        <v>20</v>
      </c>
      <c r="AH160" s="39">
        <v>0</v>
      </c>
      <c r="AI160" s="39" t="s">
        <v>20</v>
      </c>
      <c r="AJ160" s="39" t="s">
        <v>20</v>
      </c>
      <c r="AK160" s="39">
        <v>0</v>
      </c>
    </row>
    <row r="161" spans="1:37" s="41" customFormat="1" ht="11.25" x14ac:dyDescent="0.2">
      <c r="A161" s="5" t="s">
        <v>459</v>
      </c>
      <c r="B161" s="100">
        <v>207</v>
      </c>
      <c r="C161" s="5" t="s">
        <v>205</v>
      </c>
      <c r="D161" s="80" t="s">
        <v>156</v>
      </c>
      <c r="E161" s="39">
        <v>5</v>
      </c>
      <c r="F161" s="39" t="s">
        <v>487</v>
      </c>
      <c r="G161" s="39">
        <v>5</v>
      </c>
      <c r="H161" s="39" t="s">
        <v>20</v>
      </c>
      <c r="I161" s="39" t="s">
        <v>20</v>
      </c>
      <c r="J161" s="39" t="s">
        <v>20</v>
      </c>
      <c r="K161" s="39" t="s">
        <v>20</v>
      </c>
      <c r="L161" s="39" t="s">
        <v>20</v>
      </c>
      <c r="M161" s="39" t="s">
        <v>20</v>
      </c>
      <c r="N161" s="39" t="s">
        <v>20</v>
      </c>
      <c r="O161" s="39" t="s">
        <v>20</v>
      </c>
      <c r="P161" s="39" t="s">
        <v>20</v>
      </c>
      <c r="Q161" s="39" t="s">
        <v>20</v>
      </c>
      <c r="R161" s="39" t="s">
        <v>20</v>
      </c>
      <c r="S161" s="39" t="s">
        <v>20</v>
      </c>
      <c r="T161" s="39" t="s">
        <v>20</v>
      </c>
      <c r="U161" s="39" t="s">
        <v>20</v>
      </c>
      <c r="V161" s="39" t="s">
        <v>20</v>
      </c>
      <c r="W161" s="39" t="s">
        <v>20</v>
      </c>
      <c r="X161" s="39" t="s">
        <v>20</v>
      </c>
      <c r="Y161" s="39" t="s">
        <v>20</v>
      </c>
      <c r="Z161" s="39" t="s">
        <v>20</v>
      </c>
      <c r="AA161" s="39" t="s">
        <v>20</v>
      </c>
      <c r="AB161" s="39" t="s">
        <v>20</v>
      </c>
      <c r="AC161" s="39" t="s">
        <v>20</v>
      </c>
      <c r="AD161" s="39" t="s">
        <v>20</v>
      </c>
      <c r="AE161" s="39" t="s">
        <v>20</v>
      </c>
      <c r="AF161" s="39" t="s">
        <v>20</v>
      </c>
      <c r="AG161" s="39" t="s">
        <v>20</v>
      </c>
      <c r="AH161" s="39" t="s">
        <v>20</v>
      </c>
      <c r="AI161" s="39" t="s">
        <v>20</v>
      </c>
      <c r="AJ161" s="39" t="s">
        <v>20</v>
      </c>
      <c r="AK161" s="39" t="s">
        <v>20</v>
      </c>
    </row>
    <row r="162" spans="1:37" s="41" customFormat="1" ht="11.25" x14ac:dyDescent="0.2">
      <c r="A162" s="5" t="s">
        <v>460</v>
      </c>
      <c r="B162" s="100">
        <v>208</v>
      </c>
      <c r="C162" s="5" t="s">
        <v>211</v>
      </c>
      <c r="D162" s="80" t="s">
        <v>156</v>
      </c>
      <c r="E162" s="39">
        <v>50</v>
      </c>
      <c r="F162" s="39">
        <v>10</v>
      </c>
      <c r="G162" s="39">
        <v>60</v>
      </c>
      <c r="H162" s="39">
        <v>81</v>
      </c>
      <c r="I162" s="39">
        <v>100</v>
      </c>
      <c r="J162" s="39">
        <v>85</v>
      </c>
      <c r="K162" s="39">
        <v>0</v>
      </c>
      <c r="L162" s="39">
        <v>0</v>
      </c>
      <c r="M162" s="39">
        <v>0</v>
      </c>
      <c r="N162" s="39" t="s">
        <v>20</v>
      </c>
      <c r="O162" s="39" t="s">
        <v>20</v>
      </c>
      <c r="P162" s="39" t="s">
        <v>20</v>
      </c>
      <c r="Q162" s="39">
        <v>63</v>
      </c>
      <c r="R162" s="39">
        <v>58</v>
      </c>
      <c r="S162" s="39">
        <v>62</v>
      </c>
      <c r="T162" s="39" t="s">
        <v>20</v>
      </c>
      <c r="U162" s="39" t="s">
        <v>20</v>
      </c>
      <c r="V162" s="39" t="s">
        <v>20</v>
      </c>
      <c r="W162" s="39" t="s">
        <v>20</v>
      </c>
      <c r="X162" s="39" t="s">
        <v>20</v>
      </c>
      <c r="Y162" s="39" t="s">
        <v>20</v>
      </c>
      <c r="Z162" s="39" t="s">
        <v>20</v>
      </c>
      <c r="AA162" s="39" t="s">
        <v>20</v>
      </c>
      <c r="AB162" s="39">
        <v>22</v>
      </c>
      <c r="AC162" s="39" t="s">
        <v>20</v>
      </c>
      <c r="AD162" s="39" t="s">
        <v>20</v>
      </c>
      <c r="AE162" s="39" t="s">
        <v>20</v>
      </c>
      <c r="AF162" s="39">
        <v>10</v>
      </c>
      <c r="AG162" s="39">
        <v>0</v>
      </c>
      <c r="AH162" s="39">
        <v>8</v>
      </c>
      <c r="AI162" s="39">
        <v>8</v>
      </c>
      <c r="AJ162" s="39">
        <v>0</v>
      </c>
      <c r="AK162" s="39">
        <v>7</v>
      </c>
    </row>
    <row r="163" spans="1:37" s="41" customFormat="1" ht="11.25" x14ac:dyDescent="0.2">
      <c r="A163" s="5" t="s">
        <v>461</v>
      </c>
      <c r="B163" s="100">
        <v>209</v>
      </c>
      <c r="C163" s="5" t="s">
        <v>216</v>
      </c>
      <c r="D163" s="80" t="s">
        <v>156</v>
      </c>
      <c r="E163" s="39">
        <v>30</v>
      </c>
      <c r="F163" s="39">
        <v>15</v>
      </c>
      <c r="G163" s="39">
        <v>45</v>
      </c>
      <c r="H163" s="39">
        <v>97</v>
      </c>
      <c r="I163" s="39">
        <v>100</v>
      </c>
      <c r="J163" s="39">
        <v>98</v>
      </c>
      <c r="K163" s="39">
        <v>0</v>
      </c>
      <c r="L163" s="39">
        <v>0</v>
      </c>
      <c r="M163" s="39">
        <v>0</v>
      </c>
      <c r="N163" s="39" t="s">
        <v>20</v>
      </c>
      <c r="O163" s="39" t="s">
        <v>20</v>
      </c>
      <c r="P163" s="39" t="s">
        <v>20</v>
      </c>
      <c r="Q163" s="39">
        <v>34</v>
      </c>
      <c r="R163" s="39">
        <v>43</v>
      </c>
      <c r="S163" s="39">
        <v>37</v>
      </c>
      <c r="T163" s="39" t="s">
        <v>20</v>
      </c>
      <c r="U163" s="39" t="s">
        <v>20</v>
      </c>
      <c r="V163" s="39" t="s">
        <v>20</v>
      </c>
      <c r="W163" s="39" t="s">
        <v>20</v>
      </c>
      <c r="X163" s="39" t="s">
        <v>20</v>
      </c>
      <c r="Y163" s="39" t="s">
        <v>20</v>
      </c>
      <c r="Z163" s="39">
        <v>50</v>
      </c>
      <c r="AA163" s="39">
        <v>50</v>
      </c>
      <c r="AB163" s="39">
        <v>50</v>
      </c>
      <c r="AC163" s="39" t="s">
        <v>20</v>
      </c>
      <c r="AD163" s="39" t="s">
        <v>20</v>
      </c>
      <c r="AE163" s="39" t="s">
        <v>20</v>
      </c>
      <c r="AF163" s="39" t="s">
        <v>20</v>
      </c>
      <c r="AG163" s="39" t="s">
        <v>20</v>
      </c>
      <c r="AH163" s="39" t="s">
        <v>20</v>
      </c>
      <c r="AI163" s="39" t="s">
        <v>20</v>
      </c>
      <c r="AJ163" s="39" t="s">
        <v>20</v>
      </c>
      <c r="AK163" s="39" t="s">
        <v>20</v>
      </c>
    </row>
    <row r="164" spans="1:37" s="41" customFormat="1" ht="11.25" x14ac:dyDescent="0.2">
      <c r="A164" s="5" t="s">
        <v>462</v>
      </c>
      <c r="B164" s="100">
        <v>316</v>
      </c>
      <c r="C164" s="5" t="s">
        <v>226</v>
      </c>
      <c r="D164" s="80" t="s">
        <v>156</v>
      </c>
      <c r="E164" s="39">
        <v>5</v>
      </c>
      <c r="F164" s="39">
        <v>5</v>
      </c>
      <c r="G164" s="39">
        <v>10</v>
      </c>
      <c r="H164" s="39" t="s">
        <v>20</v>
      </c>
      <c r="I164" s="39" t="s">
        <v>20</v>
      </c>
      <c r="J164" s="39" t="s">
        <v>20</v>
      </c>
      <c r="K164" s="39" t="s">
        <v>20</v>
      </c>
      <c r="L164" s="39" t="s">
        <v>20</v>
      </c>
      <c r="M164" s="39" t="s">
        <v>20</v>
      </c>
      <c r="N164" s="39" t="s">
        <v>20</v>
      </c>
      <c r="O164" s="39" t="s">
        <v>20</v>
      </c>
      <c r="P164" s="39" t="s">
        <v>20</v>
      </c>
      <c r="Q164" s="39" t="s">
        <v>20</v>
      </c>
      <c r="R164" s="39" t="s">
        <v>20</v>
      </c>
      <c r="S164" s="39" t="s">
        <v>20</v>
      </c>
      <c r="T164" s="39" t="s">
        <v>20</v>
      </c>
      <c r="U164" s="39" t="s">
        <v>20</v>
      </c>
      <c r="V164" s="39" t="s">
        <v>20</v>
      </c>
      <c r="W164" s="39" t="s">
        <v>20</v>
      </c>
      <c r="X164" s="39" t="s">
        <v>20</v>
      </c>
      <c r="Y164" s="39" t="s">
        <v>20</v>
      </c>
      <c r="Z164" s="39" t="s">
        <v>20</v>
      </c>
      <c r="AA164" s="39" t="s">
        <v>20</v>
      </c>
      <c r="AB164" s="39" t="s">
        <v>20</v>
      </c>
      <c r="AC164" s="39" t="s">
        <v>20</v>
      </c>
      <c r="AD164" s="39" t="s">
        <v>20</v>
      </c>
      <c r="AE164" s="39" t="s">
        <v>20</v>
      </c>
      <c r="AF164" s="39" t="s">
        <v>20</v>
      </c>
      <c r="AG164" s="39" t="s">
        <v>20</v>
      </c>
      <c r="AH164" s="39" t="s">
        <v>20</v>
      </c>
      <c r="AI164" s="39" t="s">
        <v>20</v>
      </c>
      <c r="AJ164" s="39" t="s">
        <v>20</v>
      </c>
      <c r="AK164" s="39" t="s">
        <v>20</v>
      </c>
    </row>
    <row r="165" spans="1:37" s="41" customFormat="1" ht="11.25" x14ac:dyDescent="0.2">
      <c r="A165" s="5" t="s">
        <v>463</v>
      </c>
      <c r="B165" s="100">
        <v>210</v>
      </c>
      <c r="C165" s="5" t="s">
        <v>262</v>
      </c>
      <c r="D165" s="80" t="s">
        <v>156</v>
      </c>
      <c r="E165" s="39">
        <v>35</v>
      </c>
      <c r="F165" s="39">
        <v>15</v>
      </c>
      <c r="G165" s="39">
        <v>50</v>
      </c>
      <c r="H165" s="39">
        <v>86</v>
      </c>
      <c r="I165" s="39">
        <v>73</v>
      </c>
      <c r="J165" s="39">
        <v>82</v>
      </c>
      <c r="K165" s="39">
        <v>0</v>
      </c>
      <c r="L165" s="39">
        <v>0</v>
      </c>
      <c r="M165" s="39">
        <v>0</v>
      </c>
      <c r="N165" s="39" t="s">
        <v>20</v>
      </c>
      <c r="O165" s="39" t="s">
        <v>20</v>
      </c>
      <c r="P165" s="39">
        <v>72</v>
      </c>
      <c r="Q165" s="39" t="s">
        <v>20</v>
      </c>
      <c r="R165" s="39" t="s">
        <v>20</v>
      </c>
      <c r="S165" s="39">
        <v>8</v>
      </c>
      <c r="T165" s="39" t="s">
        <v>20</v>
      </c>
      <c r="U165" s="39" t="s">
        <v>20</v>
      </c>
      <c r="V165" s="39" t="s">
        <v>20</v>
      </c>
      <c r="W165" s="39" t="s">
        <v>20</v>
      </c>
      <c r="X165" s="39" t="s">
        <v>20</v>
      </c>
      <c r="Y165" s="39" t="s">
        <v>20</v>
      </c>
      <c r="Z165" s="39">
        <v>63</v>
      </c>
      <c r="AA165" s="39">
        <v>60</v>
      </c>
      <c r="AB165" s="39">
        <v>62</v>
      </c>
      <c r="AC165" s="39" t="s">
        <v>20</v>
      </c>
      <c r="AD165" s="39" t="s">
        <v>20</v>
      </c>
      <c r="AE165" s="39">
        <v>10</v>
      </c>
      <c r="AF165" s="39" t="s">
        <v>20</v>
      </c>
      <c r="AG165" s="39" t="s">
        <v>20</v>
      </c>
      <c r="AH165" s="39" t="s">
        <v>20</v>
      </c>
      <c r="AI165" s="39" t="s">
        <v>20</v>
      </c>
      <c r="AJ165" s="39" t="s">
        <v>20</v>
      </c>
      <c r="AK165" s="39" t="s">
        <v>20</v>
      </c>
    </row>
    <row r="166" spans="1:37" s="41" customFormat="1" ht="11.25" x14ac:dyDescent="0.2">
      <c r="A166" s="5" t="s">
        <v>464</v>
      </c>
      <c r="B166" s="100">
        <v>211</v>
      </c>
      <c r="C166" s="5" t="s">
        <v>277</v>
      </c>
      <c r="D166" s="80" t="s">
        <v>156</v>
      </c>
      <c r="E166" s="39">
        <v>25</v>
      </c>
      <c r="F166" s="39">
        <v>5</v>
      </c>
      <c r="G166" s="39">
        <v>30</v>
      </c>
      <c r="H166" s="39" t="s">
        <v>20</v>
      </c>
      <c r="I166" s="39" t="s">
        <v>20</v>
      </c>
      <c r="J166" s="39">
        <v>80</v>
      </c>
      <c r="K166" s="39" t="s">
        <v>20</v>
      </c>
      <c r="L166" s="39" t="s">
        <v>20</v>
      </c>
      <c r="M166" s="39">
        <v>0</v>
      </c>
      <c r="N166" s="39" t="s">
        <v>20</v>
      </c>
      <c r="O166" s="39" t="s">
        <v>20</v>
      </c>
      <c r="P166" s="39" t="s">
        <v>20</v>
      </c>
      <c r="Q166" s="39" t="s">
        <v>20</v>
      </c>
      <c r="R166" s="39" t="s">
        <v>20</v>
      </c>
      <c r="S166" s="39" t="s">
        <v>20</v>
      </c>
      <c r="T166" s="39" t="s">
        <v>20</v>
      </c>
      <c r="U166" s="39" t="s">
        <v>20</v>
      </c>
      <c r="V166" s="39">
        <v>0</v>
      </c>
      <c r="W166" s="39" t="s">
        <v>20</v>
      </c>
      <c r="X166" s="39" t="s">
        <v>20</v>
      </c>
      <c r="Y166" s="39">
        <v>0</v>
      </c>
      <c r="Z166" s="39" t="s">
        <v>20</v>
      </c>
      <c r="AA166" s="39" t="s">
        <v>20</v>
      </c>
      <c r="AB166" s="39">
        <v>70</v>
      </c>
      <c r="AC166" s="39" t="s">
        <v>20</v>
      </c>
      <c r="AD166" s="39" t="s">
        <v>20</v>
      </c>
      <c r="AE166" s="39" t="s">
        <v>20</v>
      </c>
      <c r="AF166" s="39" t="s">
        <v>20</v>
      </c>
      <c r="AG166" s="39" t="s">
        <v>20</v>
      </c>
      <c r="AH166" s="39" t="s">
        <v>20</v>
      </c>
      <c r="AI166" s="39" t="s">
        <v>20</v>
      </c>
      <c r="AJ166" s="39" t="s">
        <v>20</v>
      </c>
      <c r="AK166" s="39" t="s">
        <v>20</v>
      </c>
    </row>
    <row r="167" spans="1:37" s="41" customFormat="1" ht="11.25" x14ac:dyDescent="0.2">
      <c r="A167" s="5" t="s">
        <v>465</v>
      </c>
      <c r="B167" s="100">
        <v>212</v>
      </c>
      <c r="C167" s="5" t="s">
        <v>282</v>
      </c>
      <c r="D167" s="80" t="s">
        <v>156</v>
      </c>
      <c r="E167" s="39">
        <v>55</v>
      </c>
      <c r="F167" s="39">
        <v>30</v>
      </c>
      <c r="G167" s="39">
        <v>85</v>
      </c>
      <c r="H167" s="39">
        <v>100</v>
      </c>
      <c r="I167" s="39">
        <v>100</v>
      </c>
      <c r="J167" s="39">
        <v>100</v>
      </c>
      <c r="K167" s="39">
        <v>0</v>
      </c>
      <c r="L167" s="39">
        <v>0</v>
      </c>
      <c r="M167" s="39">
        <v>0</v>
      </c>
      <c r="N167" s="39">
        <v>100</v>
      </c>
      <c r="O167" s="39">
        <v>100</v>
      </c>
      <c r="P167" s="39">
        <v>100</v>
      </c>
      <c r="Q167" s="39">
        <v>9</v>
      </c>
      <c r="R167" s="39">
        <v>0</v>
      </c>
      <c r="S167" s="39">
        <v>6</v>
      </c>
      <c r="T167" s="39">
        <v>0</v>
      </c>
      <c r="U167" s="39">
        <v>0</v>
      </c>
      <c r="V167" s="39">
        <v>0</v>
      </c>
      <c r="W167" s="39">
        <v>0</v>
      </c>
      <c r="X167" s="39">
        <v>0</v>
      </c>
      <c r="Y167" s="39">
        <v>0</v>
      </c>
      <c r="Z167" s="39">
        <v>91</v>
      </c>
      <c r="AA167" s="39">
        <v>100</v>
      </c>
      <c r="AB167" s="39">
        <v>94</v>
      </c>
      <c r="AC167" s="39">
        <v>0</v>
      </c>
      <c r="AD167" s="39">
        <v>0</v>
      </c>
      <c r="AE167" s="39">
        <v>0</v>
      </c>
      <c r="AF167" s="39">
        <v>0</v>
      </c>
      <c r="AG167" s="39">
        <v>0</v>
      </c>
      <c r="AH167" s="39">
        <v>0</v>
      </c>
      <c r="AI167" s="39">
        <v>0</v>
      </c>
      <c r="AJ167" s="39">
        <v>0</v>
      </c>
      <c r="AK167" s="39">
        <v>0</v>
      </c>
    </row>
    <row r="168" spans="1:37" s="41" customFormat="1" ht="11.25" customHeight="1" x14ac:dyDescent="0.2">
      <c r="A168" s="5" t="s">
        <v>466</v>
      </c>
      <c r="B168" s="100">
        <v>213</v>
      </c>
      <c r="C168" s="5" t="s">
        <v>287</v>
      </c>
      <c r="D168" s="80" t="s">
        <v>156</v>
      </c>
      <c r="E168" s="39">
        <v>5</v>
      </c>
      <c r="F168" s="39">
        <v>5</v>
      </c>
      <c r="G168" s="39">
        <v>10</v>
      </c>
      <c r="H168" s="39" t="s">
        <v>20</v>
      </c>
      <c r="I168" s="39" t="s">
        <v>20</v>
      </c>
      <c r="J168" s="39">
        <v>91</v>
      </c>
      <c r="K168" s="39" t="s">
        <v>20</v>
      </c>
      <c r="L168" s="39" t="s">
        <v>20</v>
      </c>
      <c r="M168" s="39">
        <v>0</v>
      </c>
      <c r="N168" s="39" t="s">
        <v>20</v>
      </c>
      <c r="O168" s="39" t="s">
        <v>20</v>
      </c>
      <c r="P168" s="39" t="s">
        <v>20</v>
      </c>
      <c r="Q168" s="39" t="s">
        <v>20</v>
      </c>
      <c r="R168" s="39" t="s">
        <v>20</v>
      </c>
      <c r="S168" s="39" t="s">
        <v>20</v>
      </c>
      <c r="T168" s="39" t="s">
        <v>20</v>
      </c>
      <c r="U168" s="39" t="s">
        <v>20</v>
      </c>
      <c r="V168" s="39">
        <v>0</v>
      </c>
      <c r="W168" s="39" t="s">
        <v>20</v>
      </c>
      <c r="X168" s="39" t="s">
        <v>20</v>
      </c>
      <c r="Y168" s="39">
        <v>0</v>
      </c>
      <c r="Z168" s="39" t="s">
        <v>20</v>
      </c>
      <c r="AA168" s="39" t="s">
        <v>20</v>
      </c>
      <c r="AB168" s="39">
        <v>55</v>
      </c>
      <c r="AC168" s="39" t="s">
        <v>20</v>
      </c>
      <c r="AD168" s="39" t="s">
        <v>20</v>
      </c>
      <c r="AE168" s="39" t="s">
        <v>20</v>
      </c>
      <c r="AF168" s="39" t="s">
        <v>20</v>
      </c>
      <c r="AG168" s="39" t="s">
        <v>20</v>
      </c>
      <c r="AH168" s="39" t="s">
        <v>20</v>
      </c>
      <c r="AI168" s="39" t="s">
        <v>20</v>
      </c>
      <c r="AJ168" s="39" t="s">
        <v>20</v>
      </c>
      <c r="AK168" s="39" t="s">
        <v>20</v>
      </c>
    </row>
    <row r="169" spans="1:37" s="41" customFormat="1" ht="11.25" customHeight="1" x14ac:dyDescent="0.2">
      <c r="A169" s="5"/>
      <c r="B169" s="100"/>
      <c r="C169" s="5"/>
      <c r="D169" s="5"/>
      <c r="E169" s="39" t="s">
        <v>487</v>
      </c>
      <c r="F169" s="39" t="s">
        <v>487</v>
      </c>
      <c r="G169" s="39" t="s">
        <v>487</v>
      </c>
      <c r="H169" s="39" t="s">
        <v>487</v>
      </c>
      <c r="I169" s="39" t="s">
        <v>487</v>
      </c>
      <c r="J169" s="39" t="s">
        <v>487</v>
      </c>
      <c r="K169" s="39" t="s">
        <v>487</v>
      </c>
      <c r="L169" s="39" t="s">
        <v>487</v>
      </c>
      <c r="M169" s="39" t="s">
        <v>487</v>
      </c>
      <c r="N169" s="39" t="s">
        <v>487</v>
      </c>
      <c r="O169" s="39" t="s">
        <v>487</v>
      </c>
      <c r="P169" s="39" t="s">
        <v>487</v>
      </c>
      <c r="Q169" s="39" t="s">
        <v>487</v>
      </c>
      <c r="R169" s="39" t="s">
        <v>487</v>
      </c>
      <c r="S169" s="39" t="s">
        <v>487</v>
      </c>
      <c r="T169" s="39" t="s">
        <v>487</v>
      </c>
      <c r="U169" s="39" t="s">
        <v>487</v>
      </c>
      <c r="V169" s="39" t="s">
        <v>487</v>
      </c>
      <c r="W169" s="39" t="s">
        <v>487</v>
      </c>
      <c r="X169" s="39" t="s">
        <v>487</v>
      </c>
      <c r="Y169" s="39" t="s">
        <v>487</v>
      </c>
      <c r="Z169" s="39" t="s">
        <v>487</v>
      </c>
      <c r="AA169" s="39" t="s">
        <v>487</v>
      </c>
      <c r="AB169" s="39" t="s">
        <v>487</v>
      </c>
      <c r="AC169" s="39" t="s">
        <v>487</v>
      </c>
      <c r="AD169" s="39" t="s">
        <v>487</v>
      </c>
      <c r="AE169" s="39" t="s">
        <v>487</v>
      </c>
      <c r="AF169" s="39" t="s">
        <v>487</v>
      </c>
      <c r="AG169" s="39" t="s">
        <v>487</v>
      </c>
      <c r="AH169" s="39" t="s">
        <v>487</v>
      </c>
      <c r="AI169" s="39" t="s">
        <v>487</v>
      </c>
      <c r="AJ169" s="39" t="s">
        <v>487</v>
      </c>
      <c r="AK169" s="39" t="s">
        <v>487</v>
      </c>
    </row>
    <row r="170" spans="1:37" s="48" customFormat="1" ht="11.25" customHeight="1" x14ac:dyDescent="0.2">
      <c r="A170" s="102" t="s">
        <v>450</v>
      </c>
      <c r="B170" s="86" t="s">
        <v>467</v>
      </c>
      <c r="C170" s="99" t="s">
        <v>112</v>
      </c>
      <c r="D170" s="92"/>
      <c r="E170" s="108">
        <v>450</v>
      </c>
      <c r="F170" s="108">
        <v>350</v>
      </c>
      <c r="G170" s="108">
        <v>800</v>
      </c>
      <c r="H170" s="108">
        <v>89</v>
      </c>
      <c r="I170" s="108">
        <v>95</v>
      </c>
      <c r="J170" s="108">
        <v>92</v>
      </c>
      <c r="K170" s="108" t="s">
        <v>20</v>
      </c>
      <c r="L170" s="108" t="s">
        <v>20</v>
      </c>
      <c r="M170" s="108">
        <v>1</v>
      </c>
      <c r="N170" s="108" t="s">
        <v>20</v>
      </c>
      <c r="O170" s="108" t="s">
        <v>20</v>
      </c>
      <c r="P170" s="108">
        <v>91</v>
      </c>
      <c r="Q170" s="108">
        <v>31</v>
      </c>
      <c r="R170" s="108">
        <v>24</v>
      </c>
      <c r="S170" s="108">
        <v>28</v>
      </c>
      <c r="T170" s="108" t="s">
        <v>20</v>
      </c>
      <c r="U170" s="108" t="s">
        <v>20</v>
      </c>
      <c r="V170" s="108" t="s">
        <v>20</v>
      </c>
      <c r="W170" s="108" t="s">
        <v>20</v>
      </c>
      <c r="X170" s="108" t="s">
        <v>20</v>
      </c>
      <c r="Y170" s="108" t="s">
        <v>20</v>
      </c>
      <c r="Z170" s="108">
        <v>55</v>
      </c>
      <c r="AA170" s="108">
        <v>68</v>
      </c>
      <c r="AB170" s="108">
        <v>60</v>
      </c>
      <c r="AC170" s="108" t="s">
        <v>20</v>
      </c>
      <c r="AD170" s="108" t="s">
        <v>20</v>
      </c>
      <c r="AE170" s="108">
        <v>1</v>
      </c>
      <c r="AF170" s="108">
        <v>9</v>
      </c>
      <c r="AG170" s="108">
        <v>3</v>
      </c>
      <c r="AH170" s="108">
        <v>6</v>
      </c>
      <c r="AI170" s="108">
        <v>2</v>
      </c>
      <c r="AJ170" s="108">
        <v>1</v>
      </c>
      <c r="AK170" s="108">
        <v>2</v>
      </c>
    </row>
    <row r="171" spans="1:37" s="41" customFormat="1" ht="11.25" customHeight="1" x14ac:dyDescent="0.2">
      <c r="A171" s="101"/>
      <c r="B171" s="100"/>
      <c r="C171" s="96"/>
      <c r="D171" s="5"/>
      <c r="E171" s="39" t="s">
        <v>487</v>
      </c>
      <c r="F171" s="39" t="s">
        <v>487</v>
      </c>
      <c r="G171" s="39" t="s">
        <v>487</v>
      </c>
      <c r="H171" s="39" t="s">
        <v>487</v>
      </c>
      <c r="I171" s="39" t="s">
        <v>487</v>
      </c>
      <c r="J171" s="39" t="s">
        <v>487</v>
      </c>
      <c r="K171" s="39" t="s">
        <v>487</v>
      </c>
      <c r="L171" s="39" t="s">
        <v>487</v>
      </c>
      <c r="M171" s="39" t="s">
        <v>487</v>
      </c>
      <c r="N171" s="39" t="s">
        <v>487</v>
      </c>
      <c r="O171" s="39" t="s">
        <v>487</v>
      </c>
      <c r="P171" s="39" t="s">
        <v>487</v>
      </c>
      <c r="Q171" s="39" t="s">
        <v>487</v>
      </c>
      <c r="R171" s="39" t="s">
        <v>487</v>
      </c>
      <c r="S171" s="39" t="s">
        <v>487</v>
      </c>
      <c r="T171" s="39" t="s">
        <v>487</v>
      </c>
      <c r="U171" s="39" t="s">
        <v>487</v>
      </c>
      <c r="V171" s="39" t="s">
        <v>487</v>
      </c>
      <c r="W171" s="39" t="s">
        <v>487</v>
      </c>
      <c r="X171" s="39" t="s">
        <v>487</v>
      </c>
      <c r="Y171" s="39" t="s">
        <v>487</v>
      </c>
      <c r="Z171" s="39" t="s">
        <v>487</v>
      </c>
      <c r="AA171" s="39" t="s">
        <v>487</v>
      </c>
      <c r="AB171" s="39" t="s">
        <v>487</v>
      </c>
      <c r="AC171" s="39" t="s">
        <v>487</v>
      </c>
      <c r="AD171" s="39" t="s">
        <v>487</v>
      </c>
      <c r="AE171" s="39" t="s">
        <v>487</v>
      </c>
      <c r="AF171" s="39" t="s">
        <v>487</v>
      </c>
      <c r="AG171" s="39" t="s">
        <v>487</v>
      </c>
      <c r="AH171" s="39" t="s">
        <v>487</v>
      </c>
      <c r="AI171" s="39" t="s">
        <v>487</v>
      </c>
      <c r="AJ171" s="39" t="s">
        <v>487</v>
      </c>
      <c r="AK171" s="39" t="s">
        <v>487</v>
      </c>
    </row>
    <row r="172" spans="1:37" ht="11.25" customHeight="1" x14ac:dyDescent="0.25">
      <c r="A172" s="5" t="s">
        <v>468</v>
      </c>
      <c r="B172" s="100">
        <v>301</v>
      </c>
      <c r="C172" s="5" t="s">
        <v>111</v>
      </c>
      <c r="D172" s="80" t="s">
        <v>112</v>
      </c>
      <c r="E172" s="39">
        <v>10</v>
      </c>
      <c r="F172" s="39">
        <v>5</v>
      </c>
      <c r="G172" s="39">
        <v>10</v>
      </c>
      <c r="H172" s="39" t="s">
        <v>20</v>
      </c>
      <c r="I172" s="39" t="s">
        <v>20</v>
      </c>
      <c r="J172" s="39">
        <v>100</v>
      </c>
      <c r="K172" s="39" t="s">
        <v>20</v>
      </c>
      <c r="L172" s="39" t="s">
        <v>20</v>
      </c>
      <c r="M172" s="39">
        <v>0</v>
      </c>
      <c r="N172" s="39" t="s">
        <v>20</v>
      </c>
      <c r="O172" s="39" t="s">
        <v>20</v>
      </c>
      <c r="P172" s="39">
        <v>100</v>
      </c>
      <c r="Q172" s="39" t="s">
        <v>20</v>
      </c>
      <c r="R172" s="39" t="s">
        <v>20</v>
      </c>
      <c r="S172" s="39" t="s">
        <v>20</v>
      </c>
      <c r="T172" s="39" t="s">
        <v>20</v>
      </c>
      <c r="U172" s="39" t="s">
        <v>20</v>
      </c>
      <c r="V172" s="39" t="s">
        <v>20</v>
      </c>
      <c r="W172" s="39" t="s">
        <v>20</v>
      </c>
      <c r="X172" s="39" t="s">
        <v>20</v>
      </c>
      <c r="Y172" s="39">
        <v>0</v>
      </c>
      <c r="Z172" s="39" t="s">
        <v>20</v>
      </c>
      <c r="AA172" s="39" t="s">
        <v>20</v>
      </c>
      <c r="AB172" s="39">
        <v>92</v>
      </c>
      <c r="AC172" s="39" t="s">
        <v>20</v>
      </c>
      <c r="AD172" s="39" t="s">
        <v>20</v>
      </c>
      <c r="AE172" s="39">
        <v>0</v>
      </c>
      <c r="AF172" s="39" t="s">
        <v>20</v>
      </c>
      <c r="AG172" s="39" t="s">
        <v>20</v>
      </c>
      <c r="AH172" s="39">
        <v>0</v>
      </c>
      <c r="AI172" s="39" t="s">
        <v>20</v>
      </c>
      <c r="AJ172" s="39" t="s">
        <v>20</v>
      </c>
      <c r="AK172" s="39">
        <v>0</v>
      </c>
    </row>
    <row r="173" spans="1:37" ht="11.25" customHeight="1" x14ac:dyDescent="0.25">
      <c r="A173" s="5" t="s">
        <v>469</v>
      </c>
      <c r="B173" s="100">
        <v>302</v>
      </c>
      <c r="C173" s="5" t="s">
        <v>113</v>
      </c>
      <c r="D173" s="80" t="s">
        <v>112</v>
      </c>
      <c r="E173" s="39">
        <v>15</v>
      </c>
      <c r="F173" s="39">
        <v>10</v>
      </c>
      <c r="G173" s="39">
        <v>25</v>
      </c>
      <c r="H173" s="39" t="s">
        <v>20</v>
      </c>
      <c r="I173" s="39" t="s">
        <v>20</v>
      </c>
      <c r="J173" s="39">
        <v>100</v>
      </c>
      <c r="K173" s="39" t="s">
        <v>20</v>
      </c>
      <c r="L173" s="39" t="s">
        <v>20</v>
      </c>
      <c r="M173" s="39">
        <v>0</v>
      </c>
      <c r="N173" s="39" t="s">
        <v>20</v>
      </c>
      <c r="O173" s="39" t="s">
        <v>20</v>
      </c>
      <c r="P173" s="39">
        <v>100</v>
      </c>
      <c r="Q173" s="39" t="s">
        <v>20</v>
      </c>
      <c r="R173" s="39" t="s">
        <v>20</v>
      </c>
      <c r="S173" s="39">
        <v>12</v>
      </c>
      <c r="T173" s="39" t="s">
        <v>20</v>
      </c>
      <c r="U173" s="39" t="s">
        <v>20</v>
      </c>
      <c r="V173" s="39">
        <v>0</v>
      </c>
      <c r="W173" s="39" t="s">
        <v>20</v>
      </c>
      <c r="X173" s="39" t="s">
        <v>20</v>
      </c>
      <c r="Y173" s="39">
        <v>0</v>
      </c>
      <c r="Z173" s="39" t="s">
        <v>20</v>
      </c>
      <c r="AA173" s="39" t="s">
        <v>20</v>
      </c>
      <c r="AB173" s="39">
        <v>88</v>
      </c>
      <c r="AC173" s="39" t="s">
        <v>20</v>
      </c>
      <c r="AD173" s="39" t="s">
        <v>20</v>
      </c>
      <c r="AE173" s="39">
        <v>0</v>
      </c>
      <c r="AF173" s="39" t="s">
        <v>20</v>
      </c>
      <c r="AG173" s="39" t="s">
        <v>20</v>
      </c>
      <c r="AH173" s="39">
        <v>0</v>
      </c>
      <c r="AI173" s="39" t="s">
        <v>20</v>
      </c>
      <c r="AJ173" s="39" t="s">
        <v>20</v>
      </c>
      <c r="AK173" s="39">
        <v>0</v>
      </c>
    </row>
    <row r="174" spans="1:37" ht="11.25" customHeight="1" x14ac:dyDescent="0.25">
      <c r="A174" s="5" t="s">
        <v>470</v>
      </c>
      <c r="B174" s="100">
        <v>303</v>
      </c>
      <c r="C174" s="5" t="s">
        <v>129</v>
      </c>
      <c r="D174" s="80" t="s">
        <v>112</v>
      </c>
      <c r="E174" s="39">
        <v>30</v>
      </c>
      <c r="F174" s="39">
        <v>30</v>
      </c>
      <c r="G174" s="39">
        <v>55</v>
      </c>
      <c r="H174" s="39">
        <v>75</v>
      </c>
      <c r="I174" s="39">
        <v>86</v>
      </c>
      <c r="J174" s="39">
        <v>81</v>
      </c>
      <c r="K174" s="39" t="s">
        <v>20</v>
      </c>
      <c r="L174" s="39" t="s">
        <v>20</v>
      </c>
      <c r="M174" s="39" t="s">
        <v>20</v>
      </c>
      <c r="N174" s="39" t="s">
        <v>20</v>
      </c>
      <c r="O174" s="39" t="s">
        <v>20</v>
      </c>
      <c r="P174" s="39" t="s">
        <v>20</v>
      </c>
      <c r="Q174" s="39">
        <v>32</v>
      </c>
      <c r="R174" s="39">
        <v>31</v>
      </c>
      <c r="S174" s="39">
        <v>32</v>
      </c>
      <c r="T174" s="39" t="s">
        <v>20</v>
      </c>
      <c r="U174" s="39" t="s">
        <v>20</v>
      </c>
      <c r="V174" s="39" t="s">
        <v>20</v>
      </c>
      <c r="W174" s="39" t="s">
        <v>20</v>
      </c>
      <c r="X174" s="39" t="s">
        <v>20</v>
      </c>
      <c r="Y174" s="39">
        <v>0</v>
      </c>
      <c r="Z174" s="39">
        <v>32</v>
      </c>
      <c r="AA174" s="39">
        <v>48</v>
      </c>
      <c r="AB174" s="39">
        <v>40</v>
      </c>
      <c r="AC174" s="39" t="s">
        <v>20</v>
      </c>
      <c r="AD174" s="39" t="s">
        <v>20</v>
      </c>
      <c r="AE174" s="39" t="s">
        <v>20</v>
      </c>
      <c r="AF174" s="39" t="s">
        <v>20</v>
      </c>
      <c r="AG174" s="39" t="s">
        <v>20</v>
      </c>
      <c r="AH174" s="39">
        <v>14</v>
      </c>
      <c r="AI174" s="39" t="s">
        <v>20</v>
      </c>
      <c r="AJ174" s="39" t="s">
        <v>20</v>
      </c>
      <c r="AK174" s="39">
        <v>5</v>
      </c>
    </row>
    <row r="175" spans="1:37" ht="11.25" customHeight="1" x14ac:dyDescent="0.25">
      <c r="A175" s="5" t="s">
        <v>471</v>
      </c>
      <c r="B175" s="100">
        <v>304</v>
      </c>
      <c r="C175" s="5" t="s">
        <v>142</v>
      </c>
      <c r="D175" s="80" t="s">
        <v>112</v>
      </c>
      <c r="E175" s="39">
        <v>20</v>
      </c>
      <c r="F175" s="39">
        <v>15</v>
      </c>
      <c r="G175" s="39">
        <v>35</v>
      </c>
      <c r="H175" s="39">
        <v>100</v>
      </c>
      <c r="I175" s="39">
        <v>100</v>
      </c>
      <c r="J175" s="39">
        <v>100</v>
      </c>
      <c r="K175" s="39">
        <v>0</v>
      </c>
      <c r="L175" s="39">
        <v>0</v>
      </c>
      <c r="M175" s="39">
        <v>0</v>
      </c>
      <c r="N175" s="39">
        <v>100</v>
      </c>
      <c r="O175" s="39">
        <v>100</v>
      </c>
      <c r="P175" s="39">
        <v>100</v>
      </c>
      <c r="Q175" s="39">
        <v>0</v>
      </c>
      <c r="R175" s="39">
        <v>0</v>
      </c>
      <c r="S175" s="39">
        <v>0</v>
      </c>
      <c r="T175" s="39">
        <v>0</v>
      </c>
      <c r="U175" s="39">
        <v>0</v>
      </c>
      <c r="V175" s="39">
        <v>0</v>
      </c>
      <c r="W175" s="39">
        <v>0</v>
      </c>
      <c r="X175" s="39">
        <v>0</v>
      </c>
      <c r="Y175" s="39">
        <v>0</v>
      </c>
      <c r="Z175" s="39">
        <v>100</v>
      </c>
      <c r="AA175" s="39">
        <v>100</v>
      </c>
      <c r="AB175" s="39">
        <v>100</v>
      </c>
      <c r="AC175" s="39">
        <v>0</v>
      </c>
      <c r="AD175" s="39">
        <v>0</v>
      </c>
      <c r="AE175" s="39">
        <v>0</v>
      </c>
      <c r="AF175" s="39">
        <v>0</v>
      </c>
      <c r="AG175" s="39">
        <v>0</v>
      </c>
      <c r="AH175" s="39">
        <v>0</v>
      </c>
      <c r="AI175" s="39">
        <v>0</v>
      </c>
      <c r="AJ175" s="39">
        <v>0</v>
      </c>
      <c r="AK175" s="39">
        <v>0</v>
      </c>
    </row>
    <row r="176" spans="1:37" ht="11.25" customHeight="1" x14ac:dyDescent="0.25">
      <c r="A176" s="5" t="s">
        <v>472</v>
      </c>
      <c r="B176" s="100">
        <v>305</v>
      </c>
      <c r="C176" s="5" t="s">
        <v>145</v>
      </c>
      <c r="D176" s="80" t="s">
        <v>112</v>
      </c>
      <c r="E176" s="39">
        <v>25</v>
      </c>
      <c r="F176" s="39">
        <v>20</v>
      </c>
      <c r="G176" s="39">
        <v>45</v>
      </c>
      <c r="H176" s="39">
        <v>92</v>
      </c>
      <c r="I176" s="39">
        <v>100</v>
      </c>
      <c r="J176" s="39">
        <v>95</v>
      </c>
      <c r="K176" s="39">
        <v>0</v>
      </c>
      <c r="L176" s="39">
        <v>0</v>
      </c>
      <c r="M176" s="39">
        <v>0</v>
      </c>
      <c r="N176" s="39" t="s">
        <v>20</v>
      </c>
      <c r="O176" s="39" t="s">
        <v>20</v>
      </c>
      <c r="P176" s="39" t="s">
        <v>20</v>
      </c>
      <c r="Q176" s="39">
        <v>75</v>
      </c>
      <c r="R176" s="39">
        <v>32</v>
      </c>
      <c r="S176" s="39">
        <v>56</v>
      </c>
      <c r="T176" s="39">
        <v>0</v>
      </c>
      <c r="U176" s="39">
        <v>0</v>
      </c>
      <c r="V176" s="39">
        <v>0</v>
      </c>
      <c r="W176" s="39">
        <v>0</v>
      </c>
      <c r="X176" s="39">
        <v>0</v>
      </c>
      <c r="Y176" s="39">
        <v>0</v>
      </c>
      <c r="Z176" s="39" t="s">
        <v>20</v>
      </c>
      <c r="AA176" s="39" t="s">
        <v>20</v>
      </c>
      <c r="AB176" s="39" t="s">
        <v>20</v>
      </c>
      <c r="AC176" s="39" t="s">
        <v>20</v>
      </c>
      <c r="AD176" s="39" t="s">
        <v>20</v>
      </c>
      <c r="AE176" s="39" t="s">
        <v>20</v>
      </c>
      <c r="AF176" s="39" t="s">
        <v>20</v>
      </c>
      <c r="AG176" s="39" t="s">
        <v>20</v>
      </c>
      <c r="AH176" s="39" t="s">
        <v>20</v>
      </c>
      <c r="AI176" s="39" t="s">
        <v>20</v>
      </c>
      <c r="AJ176" s="39" t="s">
        <v>20</v>
      </c>
      <c r="AK176" s="39" t="s">
        <v>20</v>
      </c>
    </row>
    <row r="177" spans="1:37" ht="11.25" customHeight="1" x14ac:dyDescent="0.25">
      <c r="A177" s="5" t="s">
        <v>473</v>
      </c>
      <c r="B177" s="100">
        <v>306</v>
      </c>
      <c r="C177" s="5" t="s">
        <v>164</v>
      </c>
      <c r="D177" s="80" t="s">
        <v>112</v>
      </c>
      <c r="E177" s="39">
        <v>40</v>
      </c>
      <c r="F177" s="39">
        <v>25</v>
      </c>
      <c r="G177" s="39">
        <v>70</v>
      </c>
      <c r="H177" s="39">
        <v>98</v>
      </c>
      <c r="I177" s="39">
        <v>89</v>
      </c>
      <c r="J177" s="39">
        <v>94</v>
      </c>
      <c r="K177" s="39">
        <v>0</v>
      </c>
      <c r="L177" s="39">
        <v>0</v>
      </c>
      <c r="M177" s="39">
        <v>0</v>
      </c>
      <c r="N177" s="39" t="s">
        <v>20</v>
      </c>
      <c r="O177" s="39" t="s">
        <v>20</v>
      </c>
      <c r="P177" s="39" t="s">
        <v>20</v>
      </c>
      <c r="Q177" s="39">
        <v>60</v>
      </c>
      <c r="R177" s="39">
        <v>44</v>
      </c>
      <c r="S177" s="39">
        <v>54</v>
      </c>
      <c r="T177" s="39" t="s">
        <v>20</v>
      </c>
      <c r="U177" s="39" t="s">
        <v>20</v>
      </c>
      <c r="V177" s="39" t="s">
        <v>20</v>
      </c>
      <c r="W177" s="39" t="s">
        <v>20</v>
      </c>
      <c r="X177" s="39" t="s">
        <v>20</v>
      </c>
      <c r="Y177" s="39" t="s">
        <v>20</v>
      </c>
      <c r="Z177" s="39" t="s">
        <v>20</v>
      </c>
      <c r="AA177" s="39" t="s">
        <v>20</v>
      </c>
      <c r="AB177" s="39">
        <v>38</v>
      </c>
      <c r="AC177" s="39" t="s">
        <v>20</v>
      </c>
      <c r="AD177" s="39" t="s">
        <v>20</v>
      </c>
      <c r="AE177" s="39" t="s">
        <v>20</v>
      </c>
      <c r="AF177" s="39" t="s">
        <v>20</v>
      </c>
      <c r="AG177" s="39" t="s">
        <v>20</v>
      </c>
      <c r="AH177" s="39" t="s">
        <v>20</v>
      </c>
      <c r="AI177" s="39" t="s">
        <v>20</v>
      </c>
      <c r="AJ177" s="39" t="s">
        <v>20</v>
      </c>
      <c r="AK177" s="39" t="s">
        <v>20</v>
      </c>
    </row>
    <row r="178" spans="1:37" ht="11.25" customHeight="1" x14ac:dyDescent="0.25">
      <c r="A178" s="5" t="s">
        <v>474</v>
      </c>
      <c r="B178" s="100">
        <v>307</v>
      </c>
      <c r="C178" s="5" t="s">
        <v>182</v>
      </c>
      <c r="D178" s="80" t="s">
        <v>112</v>
      </c>
      <c r="E178" s="39">
        <v>25</v>
      </c>
      <c r="F178" s="39">
        <v>20</v>
      </c>
      <c r="G178" s="39">
        <v>50</v>
      </c>
      <c r="H178" s="39">
        <v>100</v>
      </c>
      <c r="I178" s="39">
        <v>100</v>
      </c>
      <c r="J178" s="39">
        <v>100</v>
      </c>
      <c r="K178" s="39">
        <v>0</v>
      </c>
      <c r="L178" s="39">
        <v>0</v>
      </c>
      <c r="M178" s="39">
        <v>0</v>
      </c>
      <c r="N178" s="39">
        <v>100</v>
      </c>
      <c r="O178" s="39">
        <v>100</v>
      </c>
      <c r="P178" s="39">
        <v>100</v>
      </c>
      <c r="Q178" s="39">
        <v>19</v>
      </c>
      <c r="R178" s="39">
        <v>38</v>
      </c>
      <c r="S178" s="39">
        <v>27</v>
      </c>
      <c r="T178" s="39">
        <v>0</v>
      </c>
      <c r="U178" s="39">
        <v>0</v>
      </c>
      <c r="V178" s="39">
        <v>0</v>
      </c>
      <c r="W178" s="39">
        <v>0</v>
      </c>
      <c r="X178" s="39">
        <v>0</v>
      </c>
      <c r="Y178" s="39">
        <v>0</v>
      </c>
      <c r="Z178" s="39">
        <v>81</v>
      </c>
      <c r="AA178" s="39">
        <v>62</v>
      </c>
      <c r="AB178" s="39">
        <v>73</v>
      </c>
      <c r="AC178" s="39">
        <v>0</v>
      </c>
      <c r="AD178" s="39">
        <v>0</v>
      </c>
      <c r="AE178" s="39">
        <v>0</v>
      </c>
      <c r="AF178" s="39">
        <v>0</v>
      </c>
      <c r="AG178" s="39">
        <v>0</v>
      </c>
      <c r="AH178" s="39">
        <v>0</v>
      </c>
      <c r="AI178" s="39">
        <v>0</v>
      </c>
      <c r="AJ178" s="39">
        <v>0</v>
      </c>
      <c r="AK178" s="39">
        <v>0</v>
      </c>
    </row>
    <row r="179" spans="1:37" ht="11.25" customHeight="1" x14ac:dyDescent="0.25">
      <c r="A179" s="5" t="s">
        <v>475</v>
      </c>
      <c r="B179" s="100">
        <v>308</v>
      </c>
      <c r="C179" s="5" t="s">
        <v>185</v>
      </c>
      <c r="D179" s="80" t="s">
        <v>112</v>
      </c>
      <c r="E179" s="39">
        <v>30</v>
      </c>
      <c r="F179" s="39">
        <v>20</v>
      </c>
      <c r="G179" s="39">
        <v>50</v>
      </c>
      <c r="H179" s="39">
        <v>96</v>
      </c>
      <c r="I179" s="39">
        <v>100</v>
      </c>
      <c r="J179" s="39">
        <v>98</v>
      </c>
      <c r="K179" s="39" t="s">
        <v>20</v>
      </c>
      <c r="L179" s="39" t="s">
        <v>20</v>
      </c>
      <c r="M179" s="39" t="s">
        <v>20</v>
      </c>
      <c r="N179" s="39" t="s">
        <v>20</v>
      </c>
      <c r="O179" s="39" t="s">
        <v>20</v>
      </c>
      <c r="P179" s="39" t="s">
        <v>20</v>
      </c>
      <c r="Q179" s="39" t="s">
        <v>20</v>
      </c>
      <c r="R179" s="39" t="s">
        <v>20</v>
      </c>
      <c r="S179" s="39" t="s">
        <v>20</v>
      </c>
      <c r="T179" s="39">
        <v>0</v>
      </c>
      <c r="U179" s="39">
        <v>0</v>
      </c>
      <c r="V179" s="39">
        <v>0</v>
      </c>
      <c r="W179" s="39">
        <v>0</v>
      </c>
      <c r="X179" s="39">
        <v>0</v>
      </c>
      <c r="Y179" s="39">
        <v>0</v>
      </c>
      <c r="Z179" s="39">
        <v>68</v>
      </c>
      <c r="AA179" s="39">
        <v>80</v>
      </c>
      <c r="AB179" s="39">
        <v>73</v>
      </c>
      <c r="AC179" s="39" t="s">
        <v>20</v>
      </c>
      <c r="AD179" s="39" t="s">
        <v>20</v>
      </c>
      <c r="AE179" s="39" t="s">
        <v>20</v>
      </c>
      <c r="AF179" s="39" t="s">
        <v>20</v>
      </c>
      <c r="AG179" s="39" t="s">
        <v>20</v>
      </c>
      <c r="AH179" s="39" t="s">
        <v>20</v>
      </c>
      <c r="AI179" s="39" t="s">
        <v>20</v>
      </c>
      <c r="AJ179" s="39" t="s">
        <v>20</v>
      </c>
      <c r="AK179" s="39" t="s">
        <v>20</v>
      </c>
    </row>
    <row r="180" spans="1:37" ht="11.25" customHeight="1" x14ac:dyDescent="0.25">
      <c r="A180" s="5" t="s">
        <v>476</v>
      </c>
      <c r="B180" s="100">
        <v>203</v>
      </c>
      <c r="C180" s="5" t="s">
        <v>189</v>
      </c>
      <c r="D180" s="80" t="s">
        <v>112</v>
      </c>
      <c r="E180" s="39">
        <v>25</v>
      </c>
      <c r="F180" s="39">
        <v>15</v>
      </c>
      <c r="G180" s="39">
        <v>40</v>
      </c>
      <c r="H180" s="39">
        <v>83</v>
      </c>
      <c r="I180" s="39">
        <v>93</v>
      </c>
      <c r="J180" s="39">
        <v>87</v>
      </c>
      <c r="K180" s="39">
        <v>0</v>
      </c>
      <c r="L180" s="39">
        <v>0</v>
      </c>
      <c r="M180" s="39">
        <v>0</v>
      </c>
      <c r="N180" s="39" t="s">
        <v>20</v>
      </c>
      <c r="O180" s="39" t="s">
        <v>20</v>
      </c>
      <c r="P180" s="39" t="s">
        <v>20</v>
      </c>
      <c r="Q180" s="39" t="s">
        <v>20</v>
      </c>
      <c r="R180" s="39" t="s">
        <v>20</v>
      </c>
      <c r="S180" s="39">
        <v>13</v>
      </c>
      <c r="T180" s="39" t="s">
        <v>20</v>
      </c>
      <c r="U180" s="39" t="s">
        <v>20</v>
      </c>
      <c r="V180" s="39" t="s">
        <v>20</v>
      </c>
      <c r="W180" s="39">
        <v>0</v>
      </c>
      <c r="X180" s="39">
        <v>0</v>
      </c>
      <c r="Y180" s="39">
        <v>0</v>
      </c>
      <c r="Z180" s="39">
        <v>61</v>
      </c>
      <c r="AA180" s="39">
        <v>87</v>
      </c>
      <c r="AB180" s="39">
        <v>71</v>
      </c>
      <c r="AC180" s="39" t="s">
        <v>20</v>
      </c>
      <c r="AD180" s="39" t="s">
        <v>20</v>
      </c>
      <c r="AE180" s="39" t="s">
        <v>20</v>
      </c>
      <c r="AF180" s="39" t="s">
        <v>20</v>
      </c>
      <c r="AG180" s="39" t="s">
        <v>20</v>
      </c>
      <c r="AH180" s="39" t="s">
        <v>20</v>
      </c>
      <c r="AI180" s="39" t="s">
        <v>20</v>
      </c>
      <c r="AJ180" s="39" t="s">
        <v>20</v>
      </c>
      <c r="AK180" s="39" t="s">
        <v>20</v>
      </c>
    </row>
    <row r="181" spans="1:37" ht="11.25" customHeight="1" x14ac:dyDescent="0.25">
      <c r="A181" s="5" t="s">
        <v>477</v>
      </c>
      <c r="B181" s="100">
        <v>310</v>
      </c>
      <c r="C181" s="5" t="s">
        <v>195</v>
      </c>
      <c r="D181" s="80" t="s">
        <v>112</v>
      </c>
      <c r="E181" s="39">
        <v>20</v>
      </c>
      <c r="F181" s="39">
        <v>20</v>
      </c>
      <c r="G181" s="39">
        <v>40</v>
      </c>
      <c r="H181" s="39">
        <v>85</v>
      </c>
      <c r="I181" s="39">
        <v>90</v>
      </c>
      <c r="J181" s="39">
        <v>88</v>
      </c>
      <c r="K181" s="39">
        <v>0</v>
      </c>
      <c r="L181" s="39">
        <v>0</v>
      </c>
      <c r="M181" s="39">
        <v>0</v>
      </c>
      <c r="N181" s="39" t="s">
        <v>20</v>
      </c>
      <c r="O181" s="39" t="s">
        <v>20</v>
      </c>
      <c r="P181" s="39" t="s">
        <v>20</v>
      </c>
      <c r="Q181" s="39" t="s">
        <v>20</v>
      </c>
      <c r="R181" s="39" t="s">
        <v>20</v>
      </c>
      <c r="S181" s="39" t="s">
        <v>20</v>
      </c>
      <c r="T181" s="39" t="s">
        <v>20</v>
      </c>
      <c r="U181" s="39" t="s">
        <v>20</v>
      </c>
      <c r="V181" s="39">
        <v>0</v>
      </c>
      <c r="W181" s="39">
        <v>0</v>
      </c>
      <c r="X181" s="39">
        <v>0</v>
      </c>
      <c r="Y181" s="39">
        <v>0</v>
      </c>
      <c r="Z181" s="39">
        <v>50</v>
      </c>
      <c r="AA181" s="39">
        <v>86</v>
      </c>
      <c r="AB181" s="39">
        <v>68</v>
      </c>
      <c r="AC181" s="39" t="s">
        <v>20</v>
      </c>
      <c r="AD181" s="39" t="s">
        <v>20</v>
      </c>
      <c r="AE181" s="39" t="s">
        <v>20</v>
      </c>
      <c r="AF181" s="39" t="s">
        <v>20</v>
      </c>
      <c r="AG181" s="39" t="s">
        <v>20</v>
      </c>
      <c r="AH181" s="39" t="s">
        <v>20</v>
      </c>
      <c r="AI181" s="39" t="s">
        <v>20</v>
      </c>
      <c r="AJ181" s="39" t="s">
        <v>20</v>
      </c>
      <c r="AK181" s="39" t="s">
        <v>20</v>
      </c>
    </row>
    <row r="182" spans="1:37" ht="11.25" customHeight="1" x14ac:dyDescent="0.25">
      <c r="A182" s="5" t="s">
        <v>478</v>
      </c>
      <c r="B182" s="100">
        <v>311</v>
      </c>
      <c r="C182" s="5" t="s">
        <v>197</v>
      </c>
      <c r="D182" s="80" t="s">
        <v>112</v>
      </c>
      <c r="E182" s="39">
        <v>15</v>
      </c>
      <c r="F182" s="39">
        <v>10</v>
      </c>
      <c r="G182" s="39">
        <v>25</v>
      </c>
      <c r="H182" s="39">
        <v>85</v>
      </c>
      <c r="I182" s="39">
        <v>92</v>
      </c>
      <c r="J182" s="39">
        <v>88</v>
      </c>
      <c r="K182" s="39">
        <v>0</v>
      </c>
      <c r="L182" s="39">
        <v>0</v>
      </c>
      <c r="M182" s="39">
        <v>0</v>
      </c>
      <c r="N182" s="39" t="s">
        <v>20</v>
      </c>
      <c r="O182" s="39" t="s">
        <v>20</v>
      </c>
      <c r="P182" s="39" t="s">
        <v>20</v>
      </c>
      <c r="Q182" s="39">
        <v>54</v>
      </c>
      <c r="R182" s="39">
        <v>50</v>
      </c>
      <c r="S182" s="39">
        <v>52</v>
      </c>
      <c r="T182" s="39">
        <v>0</v>
      </c>
      <c r="U182" s="39">
        <v>0</v>
      </c>
      <c r="V182" s="39">
        <v>0</v>
      </c>
      <c r="W182" s="39">
        <v>0</v>
      </c>
      <c r="X182" s="39">
        <v>0</v>
      </c>
      <c r="Y182" s="39">
        <v>0</v>
      </c>
      <c r="Z182" s="39" t="s">
        <v>20</v>
      </c>
      <c r="AA182" s="39" t="s">
        <v>20</v>
      </c>
      <c r="AB182" s="39" t="s">
        <v>20</v>
      </c>
      <c r="AC182" s="39" t="s">
        <v>20</v>
      </c>
      <c r="AD182" s="39" t="s">
        <v>20</v>
      </c>
      <c r="AE182" s="39" t="s">
        <v>20</v>
      </c>
      <c r="AF182" s="39" t="s">
        <v>20</v>
      </c>
      <c r="AG182" s="39" t="s">
        <v>20</v>
      </c>
      <c r="AH182" s="39">
        <v>12</v>
      </c>
      <c r="AI182" s="39" t="s">
        <v>20</v>
      </c>
      <c r="AJ182" s="39" t="s">
        <v>20</v>
      </c>
      <c r="AK182" s="39">
        <v>0</v>
      </c>
    </row>
    <row r="183" spans="1:37" ht="11.25" customHeight="1" x14ac:dyDescent="0.25">
      <c r="A183" s="5" t="s">
        <v>479</v>
      </c>
      <c r="B183" s="100">
        <v>312</v>
      </c>
      <c r="C183" s="5" t="s">
        <v>200</v>
      </c>
      <c r="D183" s="80" t="s">
        <v>112</v>
      </c>
      <c r="E183" s="39">
        <v>30</v>
      </c>
      <c r="F183" s="39">
        <v>35</v>
      </c>
      <c r="G183" s="39">
        <v>65</v>
      </c>
      <c r="H183" s="39">
        <v>77</v>
      </c>
      <c r="I183" s="39">
        <v>100</v>
      </c>
      <c r="J183" s="39">
        <v>89</v>
      </c>
      <c r="K183" s="39" t="s">
        <v>20</v>
      </c>
      <c r="L183" s="39" t="s">
        <v>20</v>
      </c>
      <c r="M183" s="39" t="s">
        <v>20</v>
      </c>
      <c r="N183" s="39" t="s">
        <v>20</v>
      </c>
      <c r="O183" s="39" t="s">
        <v>20</v>
      </c>
      <c r="P183" s="39">
        <v>84</v>
      </c>
      <c r="Q183" s="39" t="s">
        <v>20</v>
      </c>
      <c r="R183" s="39" t="s">
        <v>20</v>
      </c>
      <c r="S183" s="39">
        <v>6</v>
      </c>
      <c r="T183" s="39" t="s">
        <v>20</v>
      </c>
      <c r="U183" s="39" t="s">
        <v>20</v>
      </c>
      <c r="V183" s="39">
        <v>0</v>
      </c>
      <c r="W183" s="39">
        <v>0</v>
      </c>
      <c r="X183" s="39">
        <v>0</v>
      </c>
      <c r="Y183" s="39">
        <v>0</v>
      </c>
      <c r="Z183" s="39">
        <v>61</v>
      </c>
      <c r="AA183" s="39">
        <v>94</v>
      </c>
      <c r="AB183" s="39">
        <v>78</v>
      </c>
      <c r="AC183" s="39" t="s">
        <v>20</v>
      </c>
      <c r="AD183" s="39" t="s">
        <v>20</v>
      </c>
      <c r="AE183" s="39">
        <v>5</v>
      </c>
      <c r="AF183" s="39" t="s">
        <v>20</v>
      </c>
      <c r="AG183" s="39" t="s">
        <v>20</v>
      </c>
      <c r="AH183" s="39" t="s">
        <v>20</v>
      </c>
      <c r="AI183" s="39" t="s">
        <v>20</v>
      </c>
      <c r="AJ183" s="39" t="s">
        <v>20</v>
      </c>
      <c r="AK183" s="39" t="s">
        <v>20</v>
      </c>
    </row>
    <row r="184" spans="1:37" ht="11.25" customHeight="1" x14ac:dyDescent="0.25">
      <c r="A184" s="5" t="s">
        <v>480</v>
      </c>
      <c r="B184" s="100">
        <v>313</v>
      </c>
      <c r="C184" s="5" t="s">
        <v>201</v>
      </c>
      <c r="D184" s="80" t="s">
        <v>112</v>
      </c>
      <c r="E184" s="39">
        <v>15</v>
      </c>
      <c r="F184" s="39">
        <v>15</v>
      </c>
      <c r="G184" s="39">
        <v>30</v>
      </c>
      <c r="H184" s="39">
        <v>93</v>
      </c>
      <c r="I184" s="39">
        <v>100</v>
      </c>
      <c r="J184" s="39">
        <v>97</v>
      </c>
      <c r="K184" s="39">
        <v>0</v>
      </c>
      <c r="L184" s="39">
        <v>0</v>
      </c>
      <c r="M184" s="39">
        <v>0</v>
      </c>
      <c r="N184" s="39" t="s">
        <v>20</v>
      </c>
      <c r="O184" s="39" t="s">
        <v>20</v>
      </c>
      <c r="P184" s="39" t="s">
        <v>20</v>
      </c>
      <c r="Q184" s="39" t="s">
        <v>20</v>
      </c>
      <c r="R184" s="39" t="s">
        <v>20</v>
      </c>
      <c r="S184" s="39" t="s">
        <v>20</v>
      </c>
      <c r="T184" s="39">
        <v>0</v>
      </c>
      <c r="U184" s="39">
        <v>0</v>
      </c>
      <c r="V184" s="39">
        <v>0</v>
      </c>
      <c r="W184" s="39">
        <v>0</v>
      </c>
      <c r="X184" s="39">
        <v>0</v>
      </c>
      <c r="Y184" s="39">
        <v>0</v>
      </c>
      <c r="Z184" s="39">
        <v>71</v>
      </c>
      <c r="AA184" s="39">
        <v>67</v>
      </c>
      <c r="AB184" s="39">
        <v>69</v>
      </c>
      <c r="AC184" s="39" t="s">
        <v>20</v>
      </c>
      <c r="AD184" s="39" t="s">
        <v>20</v>
      </c>
      <c r="AE184" s="39" t="s">
        <v>20</v>
      </c>
      <c r="AF184" s="39" t="s">
        <v>20</v>
      </c>
      <c r="AG184" s="39" t="s">
        <v>20</v>
      </c>
      <c r="AH184" s="39" t="s">
        <v>20</v>
      </c>
      <c r="AI184" s="39" t="s">
        <v>20</v>
      </c>
      <c r="AJ184" s="39" t="s">
        <v>20</v>
      </c>
      <c r="AK184" s="39" t="s">
        <v>20</v>
      </c>
    </row>
    <row r="185" spans="1:37" ht="11.25" customHeight="1" x14ac:dyDescent="0.25">
      <c r="A185" s="5" t="s">
        <v>481</v>
      </c>
      <c r="B185" s="100">
        <v>314</v>
      </c>
      <c r="C185" s="5" t="s">
        <v>208</v>
      </c>
      <c r="D185" s="80" t="s">
        <v>112</v>
      </c>
      <c r="E185" s="39">
        <v>20</v>
      </c>
      <c r="F185" s="39">
        <v>25</v>
      </c>
      <c r="G185" s="39">
        <v>45</v>
      </c>
      <c r="H185" s="39">
        <v>95</v>
      </c>
      <c r="I185" s="39">
        <v>96</v>
      </c>
      <c r="J185" s="39">
        <v>95</v>
      </c>
      <c r="K185" s="39" t="s">
        <v>20</v>
      </c>
      <c r="L185" s="39" t="s">
        <v>20</v>
      </c>
      <c r="M185" s="39" t="s">
        <v>20</v>
      </c>
      <c r="N185" s="39" t="s">
        <v>20</v>
      </c>
      <c r="O185" s="39" t="s">
        <v>20</v>
      </c>
      <c r="P185" s="39" t="s">
        <v>20</v>
      </c>
      <c r="Q185" s="39">
        <v>21</v>
      </c>
      <c r="R185" s="39">
        <v>32</v>
      </c>
      <c r="S185" s="39">
        <v>27</v>
      </c>
      <c r="T185" s="39" t="s">
        <v>20</v>
      </c>
      <c r="U185" s="39" t="s">
        <v>20</v>
      </c>
      <c r="V185" s="39" t="s">
        <v>20</v>
      </c>
      <c r="W185" s="39" t="s">
        <v>20</v>
      </c>
      <c r="X185" s="39" t="s">
        <v>20</v>
      </c>
      <c r="Y185" s="39">
        <v>0</v>
      </c>
      <c r="Z185" s="39">
        <v>63</v>
      </c>
      <c r="AA185" s="39">
        <v>56</v>
      </c>
      <c r="AB185" s="39">
        <v>59</v>
      </c>
      <c r="AC185" s="39" t="s">
        <v>20</v>
      </c>
      <c r="AD185" s="39" t="s">
        <v>20</v>
      </c>
      <c r="AE185" s="39" t="s">
        <v>20</v>
      </c>
      <c r="AF185" s="39" t="s">
        <v>20</v>
      </c>
      <c r="AG185" s="39" t="s">
        <v>20</v>
      </c>
      <c r="AH185" s="39" t="s">
        <v>20</v>
      </c>
      <c r="AI185" s="39" t="s">
        <v>20</v>
      </c>
      <c r="AJ185" s="39" t="s">
        <v>20</v>
      </c>
      <c r="AK185" s="39" t="s">
        <v>20</v>
      </c>
    </row>
    <row r="186" spans="1:37" ht="11.25" customHeight="1" x14ac:dyDescent="0.25">
      <c r="A186" s="5" t="s">
        <v>482</v>
      </c>
      <c r="B186" s="100">
        <v>315</v>
      </c>
      <c r="C186" s="5" t="s">
        <v>222</v>
      </c>
      <c r="D186" s="80" t="s">
        <v>112</v>
      </c>
      <c r="E186" s="39">
        <v>20</v>
      </c>
      <c r="F186" s="39">
        <v>20</v>
      </c>
      <c r="G186" s="39">
        <v>40</v>
      </c>
      <c r="H186" s="39">
        <v>75</v>
      </c>
      <c r="I186" s="39">
        <v>90</v>
      </c>
      <c r="J186" s="39">
        <v>83</v>
      </c>
      <c r="K186" s="39">
        <v>0</v>
      </c>
      <c r="L186" s="39">
        <v>0</v>
      </c>
      <c r="M186" s="39">
        <v>0</v>
      </c>
      <c r="N186" s="39" t="s">
        <v>20</v>
      </c>
      <c r="O186" s="39" t="s">
        <v>20</v>
      </c>
      <c r="P186" s="39" t="s">
        <v>20</v>
      </c>
      <c r="Q186" s="39" t="s">
        <v>20</v>
      </c>
      <c r="R186" s="39" t="s">
        <v>20</v>
      </c>
      <c r="S186" s="39" t="s">
        <v>20</v>
      </c>
      <c r="T186" s="39">
        <v>0</v>
      </c>
      <c r="U186" s="39">
        <v>0</v>
      </c>
      <c r="V186" s="39">
        <v>0</v>
      </c>
      <c r="W186" s="39">
        <v>0</v>
      </c>
      <c r="X186" s="39">
        <v>0</v>
      </c>
      <c r="Y186" s="39">
        <v>0</v>
      </c>
      <c r="Z186" s="39">
        <v>40</v>
      </c>
      <c r="AA186" s="39">
        <v>62</v>
      </c>
      <c r="AB186" s="39">
        <v>51</v>
      </c>
      <c r="AC186" s="39" t="s">
        <v>20</v>
      </c>
      <c r="AD186" s="39" t="s">
        <v>20</v>
      </c>
      <c r="AE186" s="39" t="s">
        <v>20</v>
      </c>
      <c r="AF186" s="39" t="s">
        <v>20</v>
      </c>
      <c r="AG186" s="39" t="s">
        <v>20</v>
      </c>
      <c r="AH186" s="39">
        <v>17</v>
      </c>
      <c r="AI186" s="39" t="s">
        <v>20</v>
      </c>
      <c r="AJ186" s="39" t="s">
        <v>20</v>
      </c>
      <c r="AK186" s="39">
        <v>0</v>
      </c>
    </row>
    <row r="187" spans="1:37" ht="11.25" customHeight="1" x14ac:dyDescent="0.25">
      <c r="A187" s="5" t="s">
        <v>483</v>
      </c>
      <c r="B187" s="100">
        <v>317</v>
      </c>
      <c r="C187" s="5" t="s">
        <v>244</v>
      </c>
      <c r="D187" s="80" t="s">
        <v>112</v>
      </c>
      <c r="E187" s="39">
        <v>20</v>
      </c>
      <c r="F187" s="39">
        <v>20</v>
      </c>
      <c r="G187" s="39">
        <v>40</v>
      </c>
      <c r="H187" s="39">
        <v>94</v>
      </c>
      <c r="I187" s="39">
        <v>100</v>
      </c>
      <c r="J187" s="39">
        <v>97</v>
      </c>
      <c r="K187" s="39">
        <v>0</v>
      </c>
      <c r="L187" s="39">
        <v>0</v>
      </c>
      <c r="M187" s="39">
        <v>0</v>
      </c>
      <c r="N187" s="39" t="s">
        <v>20</v>
      </c>
      <c r="O187" s="39" t="s">
        <v>20</v>
      </c>
      <c r="P187" s="39" t="s">
        <v>20</v>
      </c>
      <c r="Q187" s="39" t="s">
        <v>20</v>
      </c>
      <c r="R187" s="39" t="s">
        <v>20</v>
      </c>
      <c r="S187" s="39">
        <v>18</v>
      </c>
      <c r="T187" s="39" t="s">
        <v>20</v>
      </c>
      <c r="U187" s="39" t="s">
        <v>20</v>
      </c>
      <c r="V187" s="39" t="s">
        <v>20</v>
      </c>
      <c r="W187" s="39" t="s">
        <v>20</v>
      </c>
      <c r="X187" s="39" t="s">
        <v>20</v>
      </c>
      <c r="Y187" s="39" t="s">
        <v>20</v>
      </c>
      <c r="Z187" s="39">
        <v>50</v>
      </c>
      <c r="AA187" s="39">
        <v>81</v>
      </c>
      <c r="AB187" s="39">
        <v>67</v>
      </c>
      <c r="AC187" s="39" t="s">
        <v>20</v>
      </c>
      <c r="AD187" s="39" t="s">
        <v>20</v>
      </c>
      <c r="AE187" s="39" t="s">
        <v>20</v>
      </c>
      <c r="AF187" s="39" t="s">
        <v>20</v>
      </c>
      <c r="AG187" s="39" t="s">
        <v>20</v>
      </c>
      <c r="AH187" s="39" t="s">
        <v>20</v>
      </c>
      <c r="AI187" s="39" t="s">
        <v>20</v>
      </c>
      <c r="AJ187" s="39" t="s">
        <v>20</v>
      </c>
      <c r="AK187" s="39" t="s">
        <v>20</v>
      </c>
    </row>
    <row r="188" spans="1:37" ht="11.25" customHeight="1" x14ac:dyDescent="0.25">
      <c r="A188" s="5" t="s">
        <v>484</v>
      </c>
      <c r="B188" s="100">
        <v>318</v>
      </c>
      <c r="C188" s="5" t="s">
        <v>246</v>
      </c>
      <c r="D188" s="80" t="s">
        <v>112</v>
      </c>
      <c r="E188" s="39">
        <v>5</v>
      </c>
      <c r="F188" s="39">
        <v>10</v>
      </c>
      <c r="G188" s="39">
        <v>20</v>
      </c>
      <c r="H188" s="39" t="s">
        <v>20</v>
      </c>
      <c r="I188" s="39" t="s">
        <v>20</v>
      </c>
      <c r="J188" s="39">
        <v>100</v>
      </c>
      <c r="K188" s="39" t="s">
        <v>20</v>
      </c>
      <c r="L188" s="39" t="s">
        <v>20</v>
      </c>
      <c r="M188" s="39">
        <v>0</v>
      </c>
      <c r="N188" s="39" t="s">
        <v>20</v>
      </c>
      <c r="O188" s="39" t="s">
        <v>20</v>
      </c>
      <c r="P188" s="39">
        <v>100</v>
      </c>
      <c r="Q188" s="39" t="s">
        <v>20</v>
      </c>
      <c r="R188" s="39" t="s">
        <v>20</v>
      </c>
      <c r="S188" s="39">
        <v>83</v>
      </c>
      <c r="T188" s="39" t="s">
        <v>20</v>
      </c>
      <c r="U188" s="39" t="s">
        <v>20</v>
      </c>
      <c r="V188" s="39" t="s">
        <v>20</v>
      </c>
      <c r="W188" s="39" t="s">
        <v>20</v>
      </c>
      <c r="X188" s="39" t="s">
        <v>20</v>
      </c>
      <c r="Y188" s="39">
        <v>0</v>
      </c>
      <c r="Z188" s="39" t="s">
        <v>20</v>
      </c>
      <c r="AA188" s="39" t="s">
        <v>20</v>
      </c>
      <c r="AB188" s="39" t="s">
        <v>20</v>
      </c>
      <c r="AC188" s="39" t="s">
        <v>20</v>
      </c>
      <c r="AD188" s="39" t="s">
        <v>20</v>
      </c>
      <c r="AE188" s="39">
        <v>0</v>
      </c>
      <c r="AF188" s="39" t="s">
        <v>20</v>
      </c>
      <c r="AG188" s="39" t="s">
        <v>20</v>
      </c>
      <c r="AH188" s="39">
        <v>0</v>
      </c>
      <c r="AI188" s="39" t="s">
        <v>20</v>
      </c>
      <c r="AJ188" s="39" t="s">
        <v>20</v>
      </c>
      <c r="AK188" s="39">
        <v>0</v>
      </c>
    </row>
    <row r="189" spans="1:37" ht="11.25" customHeight="1" x14ac:dyDescent="0.25">
      <c r="A189" s="5" t="s">
        <v>485</v>
      </c>
      <c r="B189" s="100">
        <v>319</v>
      </c>
      <c r="C189" s="5" t="s">
        <v>271</v>
      </c>
      <c r="D189" s="80" t="s">
        <v>112</v>
      </c>
      <c r="E189" s="39">
        <v>35</v>
      </c>
      <c r="F189" s="39">
        <v>15</v>
      </c>
      <c r="G189" s="39">
        <v>50</v>
      </c>
      <c r="H189" s="39">
        <v>79</v>
      </c>
      <c r="I189" s="39">
        <v>88</v>
      </c>
      <c r="J189" s="39">
        <v>82</v>
      </c>
      <c r="K189" s="39" t="s">
        <v>20</v>
      </c>
      <c r="L189" s="39" t="s">
        <v>20</v>
      </c>
      <c r="M189" s="39" t="s">
        <v>20</v>
      </c>
      <c r="N189" s="39" t="s">
        <v>20</v>
      </c>
      <c r="O189" s="39" t="s">
        <v>20</v>
      </c>
      <c r="P189" s="39" t="s">
        <v>20</v>
      </c>
      <c r="Q189" s="39">
        <v>55</v>
      </c>
      <c r="R189" s="39">
        <v>31</v>
      </c>
      <c r="S189" s="39">
        <v>47</v>
      </c>
      <c r="T189" s="39" t="s">
        <v>20</v>
      </c>
      <c r="U189" s="39" t="s">
        <v>20</v>
      </c>
      <c r="V189" s="39" t="s">
        <v>20</v>
      </c>
      <c r="W189" s="39" t="s">
        <v>20</v>
      </c>
      <c r="X189" s="39" t="s">
        <v>20</v>
      </c>
      <c r="Y189" s="39">
        <v>0</v>
      </c>
      <c r="Z189" s="39" t="s">
        <v>20</v>
      </c>
      <c r="AA189" s="39" t="s">
        <v>20</v>
      </c>
      <c r="AB189" s="39">
        <v>24</v>
      </c>
      <c r="AC189" s="39" t="s">
        <v>20</v>
      </c>
      <c r="AD189" s="39" t="s">
        <v>20</v>
      </c>
      <c r="AE189" s="39" t="s">
        <v>20</v>
      </c>
      <c r="AF189" s="39" t="s">
        <v>20</v>
      </c>
      <c r="AG189" s="39" t="s">
        <v>20</v>
      </c>
      <c r="AH189" s="39" t="s">
        <v>20</v>
      </c>
      <c r="AI189" s="39" t="s">
        <v>20</v>
      </c>
      <c r="AJ189" s="39" t="s">
        <v>20</v>
      </c>
      <c r="AK189" s="39" t="s">
        <v>20</v>
      </c>
    </row>
    <row r="190" spans="1:37" ht="11.25" customHeight="1" x14ac:dyDescent="0.25">
      <c r="A190" s="5" t="s">
        <v>486</v>
      </c>
      <c r="B190" s="103">
        <v>320</v>
      </c>
      <c r="C190" s="5" t="s">
        <v>281</v>
      </c>
      <c r="D190" s="80" t="s">
        <v>112</v>
      </c>
      <c r="E190" s="39">
        <v>60</v>
      </c>
      <c r="F190" s="39">
        <v>15</v>
      </c>
      <c r="G190" s="39">
        <v>75</v>
      </c>
      <c r="H190" s="39">
        <v>90</v>
      </c>
      <c r="I190" s="39">
        <v>94</v>
      </c>
      <c r="J190" s="39">
        <v>91</v>
      </c>
      <c r="K190" s="39">
        <v>0</v>
      </c>
      <c r="L190" s="39">
        <v>0</v>
      </c>
      <c r="M190" s="39">
        <v>0</v>
      </c>
      <c r="N190" s="39" t="s">
        <v>20</v>
      </c>
      <c r="O190" s="39" t="s">
        <v>20</v>
      </c>
      <c r="P190" s="39" t="s">
        <v>20</v>
      </c>
      <c r="Q190" s="39" t="s">
        <v>20</v>
      </c>
      <c r="R190" s="39" t="s">
        <v>20</v>
      </c>
      <c r="S190" s="39">
        <v>11</v>
      </c>
      <c r="T190" s="39" t="s">
        <v>20</v>
      </c>
      <c r="U190" s="39" t="s">
        <v>20</v>
      </c>
      <c r="V190" s="39" t="s">
        <v>20</v>
      </c>
      <c r="W190" s="39" t="s">
        <v>20</v>
      </c>
      <c r="X190" s="39" t="s">
        <v>20</v>
      </c>
      <c r="Y190" s="39" t="s">
        <v>20</v>
      </c>
      <c r="Z190" s="39">
        <v>76</v>
      </c>
      <c r="AA190" s="39">
        <v>88</v>
      </c>
      <c r="AB190" s="39">
        <v>78</v>
      </c>
      <c r="AC190" s="39" t="s">
        <v>20</v>
      </c>
      <c r="AD190" s="39" t="s">
        <v>20</v>
      </c>
      <c r="AE190" s="39" t="s">
        <v>20</v>
      </c>
      <c r="AF190" s="39" t="s">
        <v>20</v>
      </c>
      <c r="AG190" s="39" t="s">
        <v>20</v>
      </c>
      <c r="AH190" s="39">
        <v>5</v>
      </c>
      <c r="AI190" s="39" t="s">
        <v>20</v>
      </c>
      <c r="AJ190" s="39" t="s">
        <v>20</v>
      </c>
      <c r="AK190" s="39">
        <v>4</v>
      </c>
    </row>
    <row r="191" spans="1:37" ht="11.25" customHeight="1" x14ac:dyDescent="0.25">
      <c r="A191" s="5"/>
      <c r="B191" s="103"/>
      <c r="C191" s="5"/>
      <c r="D191" s="5"/>
      <c r="E191" s="39"/>
      <c r="F191" s="39"/>
      <c r="G191" s="39"/>
      <c r="H191" s="39"/>
      <c r="I191" s="39"/>
      <c r="J191" s="39"/>
      <c r="K191" s="39"/>
      <c r="L191" s="39"/>
      <c r="M191" s="39"/>
      <c r="N191" s="39"/>
      <c r="O191" s="39"/>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row>
    <row r="192" spans="1:37" ht="11.25" customHeight="1" x14ac:dyDescent="0.25">
      <c r="A192" s="104"/>
      <c r="B192" s="104"/>
      <c r="C192" s="25" t="s">
        <v>51</v>
      </c>
      <c r="D192" s="104"/>
      <c r="E192" s="104"/>
      <c r="F192" s="104"/>
      <c r="G192" s="104"/>
      <c r="H192" s="104"/>
      <c r="I192" s="104"/>
      <c r="J192" s="104"/>
      <c r="K192" s="104"/>
      <c r="L192" s="104"/>
      <c r="M192" s="104"/>
      <c r="N192" s="104"/>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27" t="s">
        <v>52</v>
      </c>
    </row>
    <row r="193" ht="11.25" customHeight="1" x14ac:dyDescent="0.25"/>
    <row r="194" ht="11.25" customHeight="1" x14ac:dyDescent="0.25"/>
    <row r="195" ht="11.25" customHeight="1" x14ac:dyDescent="0.25"/>
    <row r="196" ht="11.25" customHeight="1" x14ac:dyDescent="0.25"/>
  </sheetData>
  <sheetProtection formatCells="0" formatColumns="0" formatRows="0" insertColumns="0" insertRows="0" insertHyperlinks="0" deleteColumns="0" deleteRows="0" sort="0" autoFilter="0" pivotTables="0"/>
  <mergeCells count="14">
    <mergeCell ref="Z6:AB6"/>
    <mergeCell ref="AC6:AE6"/>
    <mergeCell ref="AF6:AH6"/>
    <mergeCell ref="AI6:AK6"/>
    <mergeCell ref="A1:AK1"/>
    <mergeCell ref="AF4:AK4"/>
    <mergeCell ref="Q5:AK5"/>
    <mergeCell ref="E6:G6"/>
    <mergeCell ref="H6:J6"/>
    <mergeCell ref="K6:M6"/>
    <mergeCell ref="N6:P6"/>
    <mergeCell ref="Q6:S6"/>
    <mergeCell ref="T6:V6"/>
    <mergeCell ref="W6:Y6"/>
  </mergeCells>
  <pageMargins left="0.7" right="0.7" top="0.75" bottom="0.75" header="0.3" footer="0.3"/>
  <pageSetup paperSize="9" scale="3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W196"/>
  <sheetViews>
    <sheetView workbookViewId="0">
      <pane xSplit="4" ySplit="7" topLeftCell="E8" activePane="bottomRight" state="frozen"/>
      <selection pane="topRight" activeCell="D1" sqref="D1"/>
      <selection pane="bottomLeft" activeCell="A7" sqref="A7"/>
      <selection pane="bottomRight" sqref="A1:AK1"/>
    </sheetView>
  </sheetViews>
  <sheetFormatPr defaultRowHeight="15" x14ac:dyDescent="0.25"/>
  <cols>
    <col min="1" max="1" width="9.140625" style="117"/>
    <col min="2" max="2" width="5.140625" style="117" bestFit="1" customWidth="1"/>
    <col min="3" max="3" width="26.7109375" style="117" customWidth="1"/>
    <col min="4" max="4" width="19.28515625" style="117" bestFit="1" customWidth="1"/>
    <col min="5" max="9" width="9.140625" style="118"/>
    <col min="10" max="20" width="9.140625" style="117" customWidth="1"/>
    <col min="21" max="36" width="9.140625" style="117"/>
    <col min="37" max="46" width="9.140625" style="117" customWidth="1"/>
    <col min="47" max="16384" width="9.140625" style="117"/>
  </cols>
  <sheetData>
    <row r="1" spans="1:49" s="41" customFormat="1" ht="12.75" x14ac:dyDescent="0.2">
      <c r="A1" s="212" t="s">
        <v>296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112"/>
      <c r="AM1" s="112"/>
      <c r="AN1" s="112"/>
      <c r="AO1" s="112"/>
      <c r="AP1" s="112"/>
      <c r="AQ1" s="112"/>
      <c r="AR1" s="112"/>
      <c r="AS1" s="112"/>
      <c r="AT1" s="112"/>
    </row>
    <row r="2" spans="1:49" s="41" customFormat="1" ht="15" customHeight="1" x14ac:dyDescent="0.2">
      <c r="A2" s="3" t="s">
        <v>33</v>
      </c>
      <c r="B2" s="35"/>
      <c r="C2" s="35"/>
      <c r="D2" s="113"/>
      <c r="E2" s="35"/>
      <c r="F2" s="35"/>
      <c r="G2" s="35"/>
      <c r="H2" s="35"/>
      <c r="I2" s="35"/>
    </row>
    <row r="3" spans="1:49" s="41" customFormat="1" ht="15" customHeight="1" x14ac:dyDescent="0.2">
      <c r="A3" s="33" t="s">
        <v>504</v>
      </c>
      <c r="B3" s="35"/>
      <c r="C3" s="35"/>
      <c r="D3" s="113"/>
      <c r="E3" s="35"/>
      <c r="F3" s="35"/>
      <c r="G3" s="35"/>
      <c r="H3" s="35"/>
      <c r="I3" s="35"/>
    </row>
    <row r="4" spans="1:49" s="41" customFormat="1" ht="11.25" x14ac:dyDescent="0.2">
      <c r="B4" s="35"/>
      <c r="C4" s="35"/>
      <c r="D4" s="113"/>
      <c r="E4" s="35"/>
      <c r="F4" s="35"/>
      <c r="G4" s="35"/>
      <c r="H4" s="35"/>
      <c r="I4" s="35"/>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221" t="s">
        <v>298</v>
      </c>
      <c r="AP4" s="221"/>
      <c r="AQ4" s="221"/>
      <c r="AR4" s="221"/>
      <c r="AS4" s="221"/>
      <c r="AT4" s="221"/>
      <c r="AU4" s="221"/>
      <c r="AV4" s="221"/>
      <c r="AW4" s="128"/>
    </row>
    <row r="5" spans="1:49" s="41" customFormat="1" ht="15" customHeight="1" x14ac:dyDescent="0.2">
      <c r="B5" s="35"/>
      <c r="C5" s="35"/>
      <c r="D5" s="113"/>
      <c r="E5" s="35"/>
      <c r="F5" s="35"/>
      <c r="G5" s="35"/>
      <c r="H5" s="35"/>
      <c r="I5" s="35"/>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9"/>
    </row>
    <row r="6" spans="1:49" s="41" customFormat="1" ht="32.25" customHeight="1" x14ac:dyDescent="0.2">
      <c r="E6" s="223" t="s">
        <v>670</v>
      </c>
      <c r="F6" s="222"/>
      <c r="G6" s="222"/>
      <c r="H6" s="222"/>
      <c r="I6" s="229" t="s">
        <v>671</v>
      </c>
      <c r="J6" s="229"/>
      <c r="K6" s="229"/>
      <c r="L6" s="229"/>
      <c r="M6" s="221" t="s">
        <v>655</v>
      </c>
      <c r="N6" s="221"/>
      <c r="O6" s="221"/>
      <c r="P6" s="231"/>
      <c r="Q6" s="231" t="s">
        <v>306</v>
      </c>
      <c r="R6" s="231"/>
      <c r="S6" s="231"/>
      <c r="T6" s="231"/>
      <c r="U6" s="231" t="s">
        <v>673</v>
      </c>
      <c r="V6" s="231"/>
      <c r="W6" s="231"/>
      <c r="X6" s="231"/>
      <c r="Y6" s="231" t="s">
        <v>307</v>
      </c>
      <c r="Z6" s="231"/>
      <c r="AA6" s="231"/>
      <c r="AB6" s="231"/>
      <c r="AC6" s="231" t="s">
        <v>308</v>
      </c>
      <c r="AD6" s="231"/>
      <c r="AE6" s="231"/>
      <c r="AF6" s="231"/>
      <c r="AG6" s="231" t="s">
        <v>674</v>
      </c>
      <c r="AH6" s="231"/>
      <c r="AI6" s="231"/>
      <c r="AJ6" s="231"/>
      <c r="AK6" s="230" t="s">
        <v>675</v>
      </c>
      <c r="AL6" s="230"/>
      <c r="AM6" s="230"/>
      <c r="AN6" s="230"/>
      <c r="AO6" s="231" t="s">
        <v>676</v>
      </c>
      <c r="AP6" s="231"/>
      <c r="AQ6" s="231"/>
      <c r="AR6" s="231"/>
      <c r="AS6" s="231" t="s">
        <v>681</v>
      </c>
      <c r="AT6" s="231"/>
      <c r="AU6" s="231"/>
      <c r="AV6" s="231"/>
    </row>
    <row r="7" spans="1:49" s="41" customFormat="1" ht="45" x14ac:dyDescent="0.2">
      <c r="A7" s="85" t="s">
        <v>299</v>
      </c>
      <c r="B7" s="107" t="s">
        <v>300</v>
      </c>
      <c r="C7" s="87" t="s">
        <v>301</v>
      </c>
      <c r="D7" s="88" t="s">
        <v>302</v>
      </c>
      <c r="E7" s="131" t="s">
        <v>505</v>
      </c>
      <c r="F7" s="132" t="s">
        <v>70</v>
      </c>
      <c r="G7" s="132" t="s">
        <v>71</v>
      </c>
      <c r="H7" s="132" t="s">
        <v>79</v>
      </c>
      <c r="I7" s="131" t="s">
        <v>505</v>
      </c>
      <c r="J7" s="132" t="s">
        <v>70</v>
      </c>
      <c r="K7" s="132" t="s">
        <v>71</v>
      </c>
      <c r="L7" s="132" t="s">
        <v>79</v>
      </c>
      <c r="M7" s="131" t="s">
        <v>505</v>
      </c>
      <c r="N7" s="132" t="s">
        <v>70</v>
      </c>
      <c r="O7" s="132" t="s">
        <v>71</v>
      </c>
      <c r="P7" s="132" t="s">
        <v>79</v>
      </c>
      <c r="Q7" s="131" t="s">
        <v>505</v>
      </c>
      <c r="R7" s="132" t="s">
        <v>70</v>
      </c>
      <c r="S7" s="132" t="s">
        <v>71</v>
      </c>
      <c r="T7" s="132" t="s">
        <v>79</v>
      </c>
      <c r="U7" s="131" t="s">
        <v>505</v>
      </c>
      <c r="V7" s="132" t="s">
        <v>70</v>
      </c>
      <c r="W7" s="132" t="s">
        <v>71</v>
      </c>
      <c r="X7" s="132" t="s">
        <v>79</v>
      </c>
      <c r="Y7" s="131" t="s">
        <v>505</v>
      </c>
      <c r="Z7" s="132" t="s">
        <v>70</v>
      </c>
      <c r="AA7" s="132" t="s">
        <v>71</v>
      </c>
      <c r="AB7" s="132" t="s">
        <v>79</v>
      </c>
      <c r="AC7" s="131" t="s">
        <v>505</v>
      </c>
      <c r="AD7" s="132" t="s">
        <v>70</v>
      </c>
      <c r="AE7" s="132" t="s">
        <v>71</v>
      </c>
      <c r="AF7" s="132" t="s">
        <v>79</v>
      </c>
      <c r="AG7" s="131" t="s">
        <v>505</v>
      </c>
      <c r="AH7" s="132" t="s">
        <v>70</v>
      </c>
      <c r="AI7" s="132" t="s">
        <v>71</v>
      </c>
      <c r="AJ7" s="132" t="s">
        <v>79</v>
      </c>
      <c r="AK7" s="131" t="s">
        <v>505</v>
      </c>
      <c r="AL7" s="132" t="s">
        <v>70</v>
      </c>
      <c r="AM7" s="132" t="s">
        <v>71</v>
      </c>
      <c r="AN7" s="132" t="s">
        <v>79</v>
      </c>
      <c r="AO7" s="131" t="s">
        <v>505</v>
      </c>
      <c r="AP7" s="132" t="s">
        <v>70</v>
      </c>
      <c r="AQ7" s="132" t="s">
        <v>71</v>
      </c>
      <c r="AR7" s="132" t="s">
        <v>79</v>
      </c>
      <c r="AS7" s="131" t="s">
        <v>505</v>
      </c>
      <c r="AT7" s="132" t="s">
        <v>70</v>
      </c>
      <c r="AU7" s="132" t="s">
        <v>71</v>
      </c>
      <c r="AV7" s="132" t="s">
        <v>79</v>
      </c>
    </row>
    <row r="8" spans="1:49" s="48" customFormat="1" ht="11.25" x14ac:dyDescent="0.2">
      <c r="A8" s="91" t="s">
        <v>313</v>
      </c>
      <c r="B8" s="86" t="s">
        <v>161</v>
      </c>
      <c r="C8" s="92" t="s">
        <v>499</v>
      </c>
      <c r="D8" s="92"/>
      <c r="E8" s="108">
        <v>87990</v>
      </c>
      <c r="F8" s="108">
        <v>11025</v>
      </c>
      <c r="G8" s="108">
        <v>449265</v>
      </c>
      <c r="H8" s="108">
        <v>548280</v>
      </c>
      <c r="I8" s="108">
        <v>88</v>
      </c>
      <c r="J8" s="108">
        <v>91</v>
      </c>
      <c r="K8" s="108">
        <v>95</v>
      </c>
      <c r="L8" s="108">
        <v>94</v>
      </c>
      <c r="M8" s="108">
        <v>7</v>
      </c>
      <c r="N8" s="108">
        <v>3</v>
      </c>
      <c r="O8" s="108">
        <v>6</v>
      </c>
      <c r="P8" s="108">
        <v>6</v>
      </c>
      <c r="Q8" s="108">
        <v>83</v>
      </c>
      <c r="R8" s="108">
        <v>88</v>
      </c>
      <c r="S8" s="108">
        <v>92</v>
      </c>
      <c r="T8" s="108">
        <v>91</v>
      </c>
      <c r="U8" s="108">
        <v>54</v>
      </c>
      <c r="V8" s="108">
        <v>61</v>
      </c>
      <c r="W8" s="108">
        <v>34</v>
      </c>
      <c r="X8" s="108">
        <v>38</v>
      </c>
      <c r="Y8" s="108">
        <v>22</v>
      </c>
      <c r="Z8" s="108">
        <v>20</v>
      </c>
      <c r="AA8" s="108">
        <v>43</v>
      </c>
      <c r="AB8" s="108">
        <v>39</v>
      </c>
      <c r="AC8" s="108">
        <v>7</v>
      </c>
      <c r="AD8" s="108">
        <v>5</v>
      </c>
      <c r="AE8" s="108">
        <v>14</v>
      </c>
      <c r="AF8" s="108">
        <v>13</v>
      </c>
      <c r="AG8" s="108">
        <v>1</v>
      </c>
      <c r="AH8" s="108">
        <v>3</v>
      </c>
      <c r="AI8" s="108">
        <v>1</v>
      </c>
      <c r="AJ8" s="108">
        <v>1</v>
      </c>
      <c r="AK8" s="108">
        <v>5</v>
      </c>
      <c r="AL8" s="108">
        <v>3</v>
      </c>
      <c r="AM8" s="108">
        <v>3</v>
      </c>
      <c r="AN8" s="108">
        <v>3</v>
      </c>
      <c r="AO8" s="108">
        <v>11</v>
      </c>
      <c r="AP8" s="108">
        <v>8</v>
      </c>
      <c r="AQ8" s="108">
        <v>4</v>
      </c>
      <c r="AR8" s="108">
        <v>5</v>
      </c>
      <c r="AS8" s="108">
        <v>1</v>
      </c>
      <c r="AT8" s="108">
        <v>1</v>
      </c>
      <c r="AU8" s="108">
        <v>1</v>
      </c>
      <c r="AV8" s="108">
        <v>1</v>
      </c>
    </row>
    <row r="9" spans="1:49" s="48" customFormat="1" ht="11.25" x14ac:dyDescent="0.2">
      <c r="A9" s="98"/>
      <c r="B9" s="13"/>
      <c r="C9" s="99"/>
      <c r="D9" s="92"/>
      <c r="E9" s="108" t="s">
        <v>487</v>
      </c>
      <c r="F9" s="108" t="s">
        <v>487</v>
      </c>
      <c r="G9" s="108" t="s">
        <v>487</v>
      </c>
      <c r="H9" s="108" t="s">
        <v>487</v>
      </c>
      <c r="I9" s="108" t="s">
        <v>487</v>
      </c>
      <c r="J9" s="108" t="s">
        <v>487</v>
      </c>
      <c r="K9" s="108" t="s">
        <v>487</v>
      </c>
      <c r="L9" s="108" t="s">
        <v>487</v>
      </c>
      <c r="M9" s="108" t="s">
        <v>487</v>
      </c>
      <c r="N9" s="108" t="s">
        <v>487</v>
      </c>
      <c r="O9" s="108" t="s">
        <v>487</v>
      </c>
      <c r="P9" s="108" t="s">
        <v>487</v>
      </c>
      <c r="Q9" s="108" t="s">
        <v>487</v>
      </c>
      <c r="R9" s="108" t="s">
        <v>487</v>
      </c>
      <c r="S9" s="108" t="s">
        <v>487</v>
      </c>
      <c r="T9" s="108" t="s">
        <v>487</v>
      </c>
      <c r="U9" s="108" t="s">
        <v>487</v>
      </c>
      <c r="V9" s="108" t="s">
        <v>487</v>
      </c>
      <c r="W9" s="108" t="s">
        <v>487</v>
      </c>
      <c r="X9" s="108" t="s">
        <v>487</v>
      </c>
      <c r="Y9" s="108" t="s">
        <v>487</v>
      </c>
      <c r="Z9" s="108" t="s">
        <v>487</v>
      </c>
      <c r="AA9" s="108" t="s">
        <v>487</v>
      </c>
      <c r="AB9" s="108" t="s">
        <v>487</v>
      </c>
      <c r="AC9" s="108" t="s">
        <v>487</v>
      </c>
      <c r="AD9" s="108" t="s">
        <v>487</v>
      </c>
      <c r="AE9" s="108" t="s">
        <v>487</v>
      </c>
      <c r="AF9" s="108" t="s">
        <v>487</v>
      </c>
      <c r="AG9" s="108" t="s">
        <v>487</v>
      </c>
      <c r="AH9" s="108" t="s">
        <v>487</v>
      </c>
      <c r="AI9" s="108" t="s">
        <v>487</v>
      </c>
      <c r="AJ9" s="108" t="s">
        <v>487</v>
      </c>
      <c r="AK9" s="108" t="s">
        <v>487</v>
      </c>
      <c r="AL9" s="108" t="s">
        <v>487</v>
      </c>
      <c r="AM9" s="108" t="s">
        <v>487</v>
      </c>
      <c r="AN9" s="108" t="s">
        <v>487</v>
      </c>
      <c r="AO9" s="108" t="s">
        <v>487</v>
      </c>
      <c r="AP9" s="108" t="s">
        <v>487</v>
      </c>
      <c r="AQ9" s="108" t="s">
        <v>487</v>
      </c>
      <c r="AR9" s="108" t="s">
        <v>487</v>
      </c>
      <c r="AS9" s="108" t="s">
        <v>487</v>
      </c>
      <c r="AT9" s="108" t="s">
        <v>487</v>
      </c>
      <c r="AU9" s="108" t="s">
        <v>487</v>
      </c>
      <c r="AV9" s="108" t="s">
        <v>487</v>
      </c>
    </row>
    <row r="10" spans="1:49" s="48" customFormat="1" ht="11.25" x14ac:dyDescent="0.2">
      <c r="A10" s="98" t="s">
        <v>315</v>
      </c>
      <c r="B10" s="86" t="s">
        <v>316</v>
      </c>
      <c r="C10" s="99" t="s">
        <v>168</v>
      </c>
      <c r="D10" s="92"/>
      <c r="E10" s="108">
        <v>4485</v>
      </c>
      <c r="F10" s="108">
        <v>500</v>
      </c>
      <c r="G10" s="108">
        <v>21935</v>
      </c>
      <c r="H10" s="108">
        <v>26925</v>
      </c>
      <c r="I10" s="108">
        <v>85</v>
      </c>
      <c r="J10" s="108">
        <v>92</v>
      </c>
      <c r="K10" s="108">
        <v>93</v>
      </c>
      <c r="L10" s="108">
        <v>92</v>
      </c>
      <c r="M10" s="108">
        <v>8</v>
      </c>
      <c r="N10" s="108">
        <v>4</v>
      </c>
      <c r="O10" s="108">
        <v>9</v>
      </c>
      <c r="P10" s="108">
        <v>8</v>
      </c>
      <c r="Q10" s="108">
        <v>81</v>
      </c>
      <c r="R10" s="108">
        <v>89</v>
      </c>
      <c r="S10" s="108">
        <v>90</v>
      </c>
      <c r="T10" s="108">
        <v>89</v>
      </c>
      <c r="U10" s="108">
        <v>61</v>
      </c>
      <c r="V10" s="108">
        <v>67</v>
      </c>
      <c r="W10" s="108">
        <v>43</v>
      </c>
      <c r="X10" s="108">
        <v>46</v>
      </c>
      <c r="Y10" s="108">
        <v>16</v>
      </c>
      <c r="Z10" s="108">
        <v>16</v>
      </c>
      <c r="AA10" s="108">
        <v>39</v>
      </c>
      <c r="AB10" s="108">
        <v>35</v>
      </c>
      <c r="AC10" s="108">
        <v>3</v>
      </c>
      <c r="AD10" s="108">
        <v>3</v>
      </c>
      <c r="AE10" s="108">
        <v>8</v>
      </c>
      <c r="AF10" s="108">
        <v>7</v>
      </c>
      <c r="AG10" s="108">
        <v>1</v>
      </c>
      <c r="AH10" s="108">
        <v>4</v>
      </c>
      <c r="AI10" s="108">
        <v>1</v>
      </c>
      <c r="AJ10" s="108">
        <v>1</v>
      </c>
      <c r="AK10" s="108">
        <v>5</v>
      </c>
      <c r="AL10" s="108">
        <v>3</v>
      </c>
      <c r="AM10" s="108">
        <v>3</v>
      </c>
      <c r="AN10" s="108">
        <v>3</v>
      </c>
      <c r="AO10" s="108">
        <v>14</v>
      </c>
      <c r="AP10" s="108">
        <v>7</v>
      </c>
      <c r="AQ10" s="108">
        <v>6</v>
      </c>
      <c r="AR10" s="108">
        <v>7</v>
      </c>
      <c r="AS10" s="108">
        <v>1</v>
      </c>
      <c r="AT10" s="108">
        <v>1</v>
      </c>
      <c r="AU10" s="108">
        <v>1</v>
      </c>
      <c r="AV10" s="108">
        <v>1</v>
      </c>
    </row>
    <row r="11" spans="1:49" s="41" customFormat="1" ht="11.25" x14ac:dyDescent="0.2">
      <c r="A11" s="95"/>
      <c r="B11" s="100"/>
      <c r="C11" s="96"/>
      <c r="D11" s="5"/>
      <c r="E11" s="39" t="s">
        <v>487</v>
      </c>
      <c r="F11" s="39" t="s">
        <v>487</v>
      </c>
      <c r="G11" s="39" t="s">
        <v>487</v>
      </c>
      <c r="H11" s="39" t="s">
        <v>487</v>
      </c>
      <c r="I11" s="39" t="s">
        <v>487</v>
      </c>
      <c r="J11" s="39" t="s">
        <v>487</v>
      </c>
      <c r="K11" s="39" t="s">
        <v>487</v>
      </c>
      <c r="L11" s="39" t="s">
        <v>487</v>
      </c>
      <c r="M11" s="39" t="s">
        <v>487</v>
      </c>
      <c r="N11" s="39" t="s">
        <v>487</v>
      </c>
      <c r="O11" s="39" t="s">
        <v>487</v>
      </c>
      <c r="P11" s="39" t="s">
        <v>487</v>
      </c>
      <c r="Q11" s="39" t="s">
        <v>487</v>
      </c>
      <c r="R11" s="39" t="s">
        <v>487</v>
      </c>
      <c r="S11" s="39" t="s">
        <v>487</v>
      </c>
      <c r="T11" s="39" t="s">
        <v>487</v>
      </c>
      <c r="U11" s="39" t="s">
        <v>487</v>
      </c>
      <c r="V11" s="39" t="s">
        <v>487</v>
      </c>
      <c r="W11" s="39" t="s">
        <v>487</v>
      </c>
      <c r="X11" s="39" t="s">
        <v>487</v>
      </c>
      <c r="Y11" s="39" t="s">
        <v>487</v>
      </c>
      <c r="Z11" s="39" t="s">
        <v>487</v>
      </c>
      <c r="AA11" s="39" t="s">
        <v>487</v>
      </c>
      <c r="AB11" s="39" t="s">
        <v>487</v>
      </c>
      <c r="AC11" s="39" t="s">
        <v>487</v>
      </c>
      <c r="AD11" s="39" t="s">
        <v>487</v>
      </c>
      <c r="AE11" s="39" t="s">
        <v>487</v>
      </c>
      <c r="AF11" s="39" t="s">
        <v>487</v>
      </c>
      <c r="AG11" s="39" t="s">
        <v>487</v>
      </c>
      <c r="AH11" s="39" t="s">
        <v>487</v>
      </c>
      <c r="AI11" s="39" t="s">
        <v>487</v>
      </c>
      <c r="AJ11" s="39" t="s">
        <v>487</v>
      </c>
      <c r="AK11" s="39" t="s">
        <v>487</v>
      </c>
      <c r="AL11" s="39" t="s">
        <v>487</v>
      </c>
      <c r="AM11" s="39" t="s">
        <v>487</v>
      </c>
      <c r="AN11" s="39" t="s">
        <v>487</v>
      </c>
      <c r="AO11" s="39" t="s">
        <v>487</v>
      </c>
      <c r="AP11" s="39" t="s">
        <v>487</v>
      </c>
      <c r="AQ11" s="39" t="s">
        <v>487</v>
      </c>
      <c r="AR11" s="39" t="s">
        <v>487</v>
      </c>
      <c r="AS11" s="39" t="s">
        <v>487</v>
      </c>
      <c r="AT11" s="39" t="s">
        <v>487</v>
      </c>
      <c r="AU11" s="39" t="s">
        <v>487</v>
      </c>
      <c r="AV11" s="39" t="s">
        <v>487</v>
      </c>
    </row>
    <row r="12" spans="1:49" s="41" customFormat="1" ht="11.25" x14ac:dyDescent="0.2">
      <c r="A12" s="5" t="s">
        <v>317</v>
      </c>
      <c r="B12" s="100">
        <v>841</v>
      </c>
      <c r="C12" s="5" t="s">
        <v>167</v>
      </c>
      <c r="D12" s="5" t="s">
        <v>168</v>
      </c>
      <c r="E12" s="39">
        <v>140</v>
      </c>
      <c r="F12" s="39">
        <v>15</v>
      </c>
      <c r="G12" s="39">
        <v>965</v>
      </c>
      <c r="H12" s="39">
        <v>1120</v>
      </c>
      <c r="I12" s="39">
        <v>79</v>
      </c>
      <c r="J12" s="39">
        <v>100</v>
      </c>
      <c r="K12" s="39">
        <v>94</v>
      </c>
      <c r="L12" s="39">
        <v>92</v>
      </c>
      <c r="M12" s="39" t="s">
        <v>20</v>
      </c>
      <c r="N12" s="39" t="s">
        <v>20</v>
      </c>
      <c r="O12" s="39" t="s">
        <v>20</v>
      </c>
      <c r="P12" s="39">
        <v>5</v>
      </c>
      <c r="Q12" s="39">
        <v>71</v>
      </c>
      <c r="R12" s="39">
        <v>100</v>
      </c>
      <c r="S12" s="39">
        <v>92</v>
      </c>
      <c r="T12" s="39">
        <v>89</v>
      </c>
      <c r="U12" s="39">
        <v>63</v>
      </c>
      <c r="V12" s="39">
        <v>80</v>
      </c>
      <c r="W12" s="39">
        <v>39</v>
      </c>
      <c r="X12" s="39">
        <v>42</v>
      </c>
      <c r="Y12" s="39">
        <v>0</v>
      </c>
      <c r="Z12" s="39">
        <v>0</v>
      </c>
      <c r="AA12" s="39">
        <v>12</v>
      </c>
      <c r="AB12" s="39">
        <v>11</v>
      </c>
      <c r="AC12" s="39">
        <v>9</v>
      </c>
      <c r="AD12" s="39">
        <v>20</v>
      </c>
      <c r="AE12" s="39">
        <v>40</v>
      </c>
      <c r="AF12" s="39">
        <v>36</v>
      </c>
      <c r="AG12" s="39">
        <v>0</v>
      </c>
      <c r="AH12" s="39">
        <v>0</v>
      </c>
      <c r="AI12" s="39">
        <v>1</v>
      </c>
      <c r="AJ12" s="39">
        <v>1</v>
      </c>
      <c r="AK12" s="39">
        <v>8</v>
      </c>
      <c r="AL12" s="39">
        <v>0</v>
      </c>
      <c r="AM12" s="39">
        <v>2</v>
      </c>
      <c r="AN12" s="39">
        <v>3</v>
      </c>
      <c r="AO12" s="39" t="s">
        <v>20</v>
      </c>
      <c r="AP12" s="39" t="s">
        <v>20</v>
      </c>
      <c r="AQ12" s="39" t="s">
        <v>20</v>
      </c>
      <c r="AR12" s="39">
        <v>7</v>
      </c>
      <c r="AS12" s="39" t="s">
        <v>20</v>
      </c>
      <c r="AT12" s="39" t="s">
        <v>20</v>
      </c>
      <c r="AU12" s="39" t="s">
        <v>20</v>
      </c>
      <c r="AV12" s="39">
        <v>1</v>
      </c>
    </row>
    <row r="13" spans="1:49" s="41" customFormat="1" ht="11.25" x14ac:dyDescent="0.2">
      <c r="A13" s="101" t="s">
        <v>318</v>
      </c>
      <c r="B13" s="100">
        <v>840</v>
      </c>
      <c r="C13" s="5" t="s">
        <v>181</v>
      </c>
      <c r="D13" s="5" t="s">
        <v>168</v>
      </c>
      <c r="E13" s="39">
        <v>955</v>
      </c>
      <c r="F13" s="39">
        <v>90</v>
      </c>
      <c r="G13" s="39">
        <v>4045</v>
      </c>
      <c r="H13" s="39">
        <v>5090</v>
      </c>
      <c r="I13" s="39">
        <v>86</v>
      </c>
      <c r="J13" s="39">
        <v>94</v>
      </c>
      <c r="K13" s="39">
        <v>93</v>
      </c>
      <c r="L13" s="39">
        <v>92</v>
      </c>
      <c r="M13" s="39">
        <v>6</v>
      </c>
      <c r="N13" s="39">
        <v>3</v>
      </c>
      <c r="O13" s="39">
        <v>9</v>
      </c>
      <c r="P13" s="39">
        <v>8</v>
      </c>
      <c r="Q13" s="39" t="s">
        <v>20</v>
      </c>
      <c r="R13" s="39" t="s">
        <v>20</v>
      </c>
      <c r="S13" s="39" t="s">
        <v>20</v>
      </c>
      <c r="T13" s="39">
        <v>88</v>
      </c>
      <c r="U13" s="39">
        <v>58</v>
      </c>
      <c r="V13" s="39">
        <v>81</v>
      </c>
      <c r="W13" s="39">
        <v>40</v>
      </c>
      <c r="X13" s="39">
        <v>44</v>
      </c>
      <c r="Y13" s="39">
        <v>19</v>
      </c>
      <c r="Z13" s="39">
        <v>11</v>
      </c>
      <c r="AA13" s="39">
        <v>41</v>
      </c>
      <c r="AB13" s="39">
        <v>36</v>
      </c>
      <c r="AC13" s="39" t="s">
        <v>20</v>
      </c>
      <c r="AD13" s="39" t="s">
        <v>20</v>
      </c>
      <c r="AE13" s="39" t="s">
        <v>20</v>
      </c>
      <c r="AF13" s="39">
        <v>7</v>
      </c>
      <c r="AG13" s="39" t="s">
        <v>20</v>
      </c>
      <c r="AH13" s="39" t="s">
        <v>20</v>
      </c>
      <c r="AI13" s="39" t="s">
        <v>20</v>
      </c>
      <c r="AJ13" s="39">
        <v>1</v>
      </c>
      <c r="AK13" s="39" t="s">
        <v>20</v>
      </c>
      <c r="AL13" s="39" t="s">
        <v>20</v>
      </c>
      <c r="AM13" s="39" t="s">
        <v>20</v>
      </c>
      <c r="AN13" s="39">
        <v>3</v>
      </c>
      <c r="AO13" s="39">
        <v>13</v>
      </c>
      <c r="AP13" s="39">
        <v>6</v>
      </c>
      <c r="AQ13" s="39">
        <v>7</v>
      </c>
      <c r="AR13" s="39">
        <v>8</v>
      </c>
      <c r="AS13" s="39">
        <v>1</v>
      </c>
      <c r="AT13" s="39">
        <v>0</v>
      </c>
      <c r="AU13" s="39" t="s">
        <v>31</v>
      </c>
      <c r="AV13" s="39" t="s">
        <v>31</v>
      </c>
    </row>
    <row r="14" spans="1:49" s="41" customFormat="1" ht="11.25" x14ac:dyDescent="0.2">
      <c r="A14" s="5" t="s">
        <v>319</v>
      </c>
      <c r="B14" s="100">
        <v>390</v>
      </c>
      <c r="C14" s="5" t="s">
        <v>187</v>
      </c>
      <c r="D14" s="5" t="s">
        <v>168</v>
      </c>
      <c r="E14" s="39">
        <v>245</v>
      </c>
      <c r="F14" s="39">
        <v>30</v>
      </c>
      <c r="G14" s="39">
        <v>1770</v>
      </c>
      <c r="H14" s="39">
        <v>2050</v>
      </c>
      <c r="I14" s="39">
        <v>88</v>
      </c>
      <c r="J14" s="39">
        <v>94</v>
      </c>
      <c r="K14" s="39">
        <v>93</v>
      </c>
      <c r="L14" s="39">
        <v>93</v>
      </c>
      <c r="M14" s="39">
        <v>9</v>
      </c>
      <c r="N14" s="39">
        <v>10</v>
      </c>
      <c r="O14" s="39">
        <v>10</v>
      </c>
      <c r="P14" s="39">
        <v>10</v>
      </c>
      <c r="Q14" s="39" t="s">
        <v>20</v>
      </c>
      <c r="R14" s="39" t="s">
        <v>20</v>
      </c>
      <c r="S14" s="39" t="s">
        <v>20</v>
      </c>
      <c r="T14" s="39">
        <v>89</v>
      </c>
      <c r="U14" s="39">
        <v>53</v>
      </c>
      <c r="V14" s="39">
        <v>68</v>
      </c>
      <c r="W14" s="39">
        <v>34</v>
      </c>
      <c r="X14" s="39">
        <v>37</v>
      </c>
      <c r="Y14" s="39">
        <v>28</v>
      </c>
      <c r="Z14" s="39">
        <v>16</v>
      </c>
      <c r="AA14" s="39">
        <v>54</v>
      </c>
      <c r="AB14" s="39">
        <v>50</v>
      </c>
      <c r="AC14" s="39" t="s">
        <v>20</v>
      </c>
      <c r="AD14" s="39" t="s">
        <v>20</v>
      </c>
      <c r="AE14" s="39" t="s">
        <v>20</v>
      </c>
      <c r="AF14" s="39">
        <v>0</v>
      </c>
      <c r="AG14" s="39" t="s">
        <v>20</v>
      </c>
      <c r="AH14" s="39" t="s">
        <v>20</v>
      </c>
      <c r="AI14" s="39" t="s">
        <v>20</v>
      </c>
      <c r="AJ14" s="39">
        <v>1</v>
      </c>
      <c r="AK14" s="39" t="s">
        <v>20</v>
      </c>
      <c r="AL14" s="39" t="s">
        <v>20</v>
      </c>
      <c r="AM14" s="39" t="s">
        <v>20</v>
      </c>
      <c r="AN14" s="39">
        <v>4</v>
      </c>
      <c r="AO14" s="39" t="s">
        <v>20</v>
      </c>
      <c r="AP14" s="39" t="s">
        <v>20</v>
      </c>
      <c r="AQ14" s="39" t="s">
        <v>20</v>
      </c>
      <c r="AR14" s="39">
        <v>7</v>
      </c>
      <c r="AS14" s="39" t="s">
        <v>20</v>
      </c>
      <c r="AT14" s="39" t="s">
        <v>20</v>
      </c>
      <c r="AU14" s="39" t="s">
        <v>20</v>
      </c>
      <c r="AV14" s="39" t="s">
        <v>31</v>
      </c>
    </row>
    <row r="15" spans="1:49" s="41" customFormat="1" ht="11.25" x14ac:dyDescent="0.2">
      <c r="A15" s="5" t="s">
        <v>320</v>
      </c>
      <c r="B15" s="100">
        <v>805</v>
      </c>
      <c r="C15" s="5" t="s">
        <v>196</v>
      </c>
      <c r="D15" s="5" t="s">
        <v>168</v>
      </c>
      <c r="E15" s="39">
        <v>125</v>
      </c>
      <c r="F15" s="39">
        <v>30</v>
      </c>
      <c r="G15" s="39">
        <v>935</v>
      </c>
      <c r="H15" s="39">
        <v>1095</v>
      </c>
      <c r="I15" s="39">
        <v>90</v>
      </c>
      <c r="J15" s="39">
        <v>90</v>
      </c>
      <c r="K15" s="39">
        <v>93</v>
      </c>
      <c r="L15" s="39">
        <v>93</v>
      </c>
      <c r="M15" s="39" t="s">
        <v>20</v>
      </c>
      <c r="N15" s="39" t="s">
        <v>20</v>
      </c>
      <c r="O15" s="39" t="s">
        <v>20</v>
      </c>
      <c r="P15" s="39">
        <v>7</v>
      </c>
      <c r="Q15" s="39">
        <v>84</v>
      </c>
      <c r="R15" s="39">
        <v>77</v>
      </c>
      <c r="S15" s="39">
        <v>91</v>
      </c>
      <c r="T15" s="39">
        <v>90</v>
      </c>
      <c r="U15" s="39">
        <v>60</v>
      </c>
      <c r="V15" s="39">
        <v>61</v>
      </c>
      <c r="W15" s="39">
        <v>41</v>
      </c>
      <c r="X15" s="39">
        <v>44</v>
      </c>
      <c r="Y15" s="39" t="s">
        <v>20</v>
      </c>
      <c r="Z15" s="39" t="s">
        <v>20</v>
      </c>
      <c r="AA15" s="39" t="s">
        <v>20</v>
      </c>
      <c r="AB15" s="39">
        <v>17</v>
      </c>
      <c r="AC15" s="39" t="s">
        <v>20</v>
      </c>
      <c r="AD15" s="39" t="s">
        <v>20</v>
      </c>
      <c r="AE15" s="39" t="s">
        <v>20</v>
      </c>
      <c r="AF15" s="39">
        <v>28</v>
      </c>
      <c r="AG15" s="39" t="s">
        <v>20</v>
      </c>
      <c r="AH15" s="39" t="s">
        <v>20</v>
      </c>
      <c r="AI15" s="39" t="s">
        <v>20</v>
      </c>
      <c r="AJ15" s="39">
        <v>1</v>
      </c>
      <c r="AK15" s="39">
        <v>6</v>
      </c>
      <c r="AL15" s="39">
        <v>13</v>
      </c>
      <c r="AM15" s="39">
        <v>3</v>
      </c>
      <c r="AN15" s="39">
        <v>3</v>
      </c>
      <c r="AO15" s="39" t="s">
        <v>20</v>
      </c>
      <c r="AP15" s="39" t="s">
        <v>20</v>
      </c>
      <c r="AQ15" s="39" t="s">
        <v>20</v>
      </c>
      <c r="AR15" s="39">
        <v>7</v>
      </c>
      <c r="AS15" s="39" t="s">
        <v>20</v>
      </c>
      <c r="AT15" s="39" t="s">
        <v>20</v>
      </c>
      <c r="AU15" s="39" t="s">
        <v>20</v>
      </c>
      <c r="AV15" s="39">
        <v>1</v>
      </c>
    </row>
    <row r="16" spans="1:49" s="41" customFormat="1" ht="11.25" x14ac:dyDescent="0.2">
      <c r="A16" s="5" t="s">
        <v>321</v>
      </c>
      <c r="B16" s="100">
        <v>806</v>
      </c>
      <c r="C16" s="5" t="s">
        <v>223</v>
      </c>
      <c r="D16" s="5" t="s">
        <v>168</v>
      </c>
      <c r="E16" s="39">
        <v>320</v>
      </c>
      <c r="F16" s="39">
        <v>30</v>
      </c>
      <c r="G16" s="39">
        <v>1045</v>
      </c>
      <c r="H16" s="39">
        <v>1395</v>
      </c>
      <c r="I16" s="39">
        <v>84</v>
      </c>
      <c r="J16" s="39">
        <v>90</v>
      </c>
      <c r="K16" s="39">
        <v>94</v>
      </c>
      <c r="L16" s="39">
        <v>91</v>
      </c>
      <c r="M16" s="39" t="s">
        <v>20</v>
      </c>
      <c r="N16" s="39" t="s">
        <v>20</v>
      </c>
      <c r="O16" s="39" t="s">
        <v>20</v>
      </c>
      <c r="P16" s="39">
        <v>8</v>
      </c>
      <c r="Q16" s="39" t="s">
        <v>20</v>
      </c>
      <c r="R16" s="39" t="s">
        <v>20</v>
      </c>
      <c r="S16" s="39" t="s">
        <v>20</v>
      </c>
      <c r="T16" s="39">
        <v>88</v>
      </c>
      <c r="U16" s="39">
        <v>64</v>
      </c>
      <c r="V16" s="39">
        <v>73</v>
      </c>
      <c r="W16" s="39">
        <v>51</v>
      </c>
      <c r="X16" s="39">
        <v>55</v>
      </c>
      <c r="Y16" s="39" t="s">
        <v>20</v>
      </c>
      <c r="Z16" s="39" t="s">
        <v>20</v>
      </c>
      <c r="AA16" s="39" t="s">
        <v>20</v>
      </c>
      <c r="AB16" s="39">
        <v>26</v>
      </c>
      <c r="AC16" s="39" t="s">
        <v>20</v>
      </c>
      <c r="AD16" s="39" t="s">
        <v>20</v>
      </c>
      <c r="AE16" s="39" t="s">
        <v>20</v>
      </c>
      <c r="AF16" s="39">
        <v>6</v>
      </c>
      <c r="AG16" s="39" t="s">
        <v>20</v>
      </c>
      <c r="AH16" s="39" t="s">
        <v>20</v>
      </c>
      <c r="AI16" s="39" t="s">
        <v>20</v>
      </c>
      <c r="AJ16" s="39">
        <v>1</v>
      </c>
      <c r="AK16" s="39" t="s">
        <v>20</v>
      </c>
      <c r="AL16" s="39" t="s">
        <v>20</v>
      </c>
      <c r="AM16" s="39" t="s">
        <v>20</v>
      </c>
      <c r="AN16" s="39">
        <v>4</v>
      </c>
      <c r="AO16" s="39">
        <v>15</v>
      </c>
      <c r="AP16" s="39">
        <v>10</v>
      </c>
      <c r="AQ16" s="39">
        <v>6</v>
      </c>
      <c r="AR16" s="39">
        <v>8</v>
      </c>
      <c r="AS16" s="39">
        <v>1</v>
      </c>
      <c r="AT16" s="39">
        <v>0</v>
      </c>
      <c r="AU16" s="39">
        <v>1</v>
      </c>
      <c r="AV16" s="39">
        <v>1</v>
      </c>
    </row>
    <row r="17" spans="1:48" s="41" customFormat="1" ht="11.25" x14ac:dyDescent="0.2">
      <c r="A17" s="5" t="s">
        <v>322</v>
      </c>
      <c r="B17" s="100">
        <v>391</v>
      </c>
      <c r="C17" s="5" t="s">
        <v>225</v>
      </c>
      <c r="D17" s="5" t="s">
        <v>168</v>
      </c>
      <c r="E17" s="39">
        <v>395</v>
      </c>
      <c r="F17" s="39">
        <v>25</v>
      </c>
      <c r="G17" s="39">
        <v>1870</v>
      </c>
      <c r="H17" s="39">
        <v>2290</v>
      </c>
      <c r="I17" s="39">
        <v>85</v>
      </c>
      <c r="J17" s="39">
        <v>92</v>
      </c>
      <c r="K17" s="39">
        <v>93</v>
      </c>
      <c r="L17" s="39">
        <v>92</v>
      </c>
      <c r="M17" s="39" t="s">
        <v>20</v>
      </c>
      <c r="N17" s="39" t="s">
        <v>20</v>
      </c>
      <c r="O17" s="39" t="s">
        <v>20</v>
      </c>
      <c r="P17" s="39">
        <v>6</v>
      </c>
      <c r="Q17" s="39" t="s">
        <v>20</v>
      </c>
      <c r="R17" s="39" t="s">
        <v>20</v>
      </c>
      <c r="S17" s="39" t="s">
        <v>20</v>
      </c>
      <c r="T17" s="39">
        <v>89</v>
      </c>
      <c r="U17" s="39" t="s">
        <v>20</v>
      </c>
      <c r="V17" s="39" t="s">
        <v>20</v>
      </c>
      <c r="W17" s="39" t="s">
        <v>20</v>
      </c>
      <c r="X17" s="39">
        <v>28</v>
      </c>
      <c r="Y17" s="39">
        <v>42</v>
      </c>
      <c r="Z17" s="39">
        <v>48</v>
      </c>
      <c r="AA17" s="39">
        <v>64</v>
      </c>
      <c r="AB17" s="39">
        <v>60</v>
      </c>
      <c r="AC17" s="39" t="s">
        <v>20</v>
      </c>
      <c r="AD17" s="39" t="s">
        <v>20</v>
      </c>
      <c r="AE17" s="39" t="s">
        <v>20</v>
      </c>
      <c r="AF17" s="39" t="s">
        <v>20</v>
      </c>
      <c r="AG17" s="39" t="s">
        <v>20</v>
      </c>
      <c r="AH17" s="39" t="s">
        <v>20</v>
      </c>
      <c r="AI17" s="39" t="s">
        <v>20</v>
      </c>
      <c r="AJ17" s="39" t="s">
        <v>20</v>
      </c>
      <c r="AK17" s="39" t="s">
        <v>20</v>
      </c>
      <c r="AL17" s="39" t="s">
        <v>20</v>
      </c>
      <c r="AM17" s="39" t="s">
        <v>20</v>
      </c>
      <c r="AN17" s="39">
        <v>3</v>
      </c>
      <c r="AO17" s="39" t="s">
        <v>20</v>
      </c>
      <c r="AP17" s="39" t="s">
        <v>20</v>
      </c>
      <c r="AQ17" s="39" t="s">
        <v>20</v>
      </c>
      <c r="AR17" s="39">
        <v>7</v>
      </c>
      <c r="AS17" s="39" t="s">
        <v>20</v>
      </c>
      <c r="AT17" s="39" t="s">
        <v>20</v>
      </c>
      <c r="AU17" s="39" t="s">
        <v>20</v>
      </c>
      <c r="AV17" s="39">
        <v>1</v>
      </c>
    </row>
    <row r="18" spans="1:48" s="41" customFormat="1" ht="11.25" x14ac:dyDescent="0.2">
      <c r="A18" s="5" t="s">
        <v>323</v>
      </c>
      <c r="B18" s="100">
        <v>392</v>
      </c>
      <c r="C18" s="5" t="s">
        <v>231</v>
      </c>
      <c r="D18" s="5" t="s">
        <v>168</v>
      </c>
      <c r="E18" s="39">
        <v>320</v>
      </c>
      <c r="F18" s="39">
        <v>70</v>
      </c>
      <c r="G18" s="39">
        <v>1750</v>
      </c>
      <c r="H18" s="39">
        <v>2140</v>
      </c>
      <c r="I18" s="39">
        <v>83</v>
      </c>
      <c r="J18" s="39">
        <v>91</v>
      </c>
      <c r="K18" s="39">
        <v>93</v>
      </c>
      <c r="L18" s="39">
        <v>92</v>
      </c>
      <c r="M18" s="39">
        <v>7</v>
      </c>
      <c r="N18" s="39">
        <v>6</v>
      </c>
      <c r="O18" s="39">
        <v>8</v>
      </c>
      <c r="P18" s="39">
        <v>8</v>
      </c>
      <c r="Q18" s="39">
        <v>80</v>
      </c>
      <c r="R18" s="39">
        <v>87</v>
      </c>
      <c r="S18" s="39">
        <v>90</v>
      </c>
      <c r="T18" s="39">
        <v>88</v>
      </c>
      <c r="U18" s="39">
        <v>62</v>
      </c>
      <c r="V18" s="39">
        <v>60</v>
      </c>
      <c r="W18" s="39">
        <v>39</v>
      </c>
      <c r="X18" s="39">
        <v>43</v>
      </c>
      <c r="Y18" s="39">
        <v>16</v>
      </c>
      <c r="Z18" s="39">
        <v>22</v>
      </c>
      <c r="AA18" s="39">
        <v>50</v>
      </c>
      <c r="AB18" s="39">
        <v>44</v>
      </c>
      <c r="AC18" s="39">
        <v>0</v>
      </c>
      <c r="AD18" s="39">
        <v>0</v>
      </c>
      <c r="AE18" s="39">
        <v>0</v>
      </c>
      <c r="AF18" s="39">
        <v>0</v>
      </c>
      <c r="AG18" s="39">
        <v>1</v>
      </c>
      <c r="AH18" s="39">
        <v>4</v>
      </c>
      <c r="AI18" s="39">
        <v>1</v>
      </c>
      <c r="AJ18" s="39">
        <v>1</v>
      </c>
      <c r="AK18" s="39">
        <v>3</v>
      </c>
      <c r="AL18" s="39">
        <v>4</v>
      </c>
      <c r="AM18" s="39">
        <v>3</v>
      </c>
      <c r="AN18" s="39">
        <v>4</v>
      </c>
      <c r="AO18" s="39" t="s">
        <v>20</v>
      </c>
      <c r="AP18" s="39" t="s">
        <v>20</v>
      </c>
      <c r="AQ18" s="39" t="s">
        <v>20</v>
      </c>
      <c r="AR18" s="39">
        <v>8</v>
      </c>
      <c r="AS18" s="39" t="s">
        <v>20</v>
      </c>
      <c r="AT18" s="39" t="s">
        <v>20</v>
      </c>
      <c r="AU18" s="39" t="s">
        <v>20</v>
      </c>
      <c r="AV18" s="39">
        <v>1</v>
      </c>
    </row>
    <row r="19" spans="1:48" s="41" customFormat="1" ht="11.25" x14ac:dyDescent="0.2">
      <c r="A19" s="5" t="s">
        <v>324</v>
      </c>
      <c r="B19" s="100">
        <v>929</v>
      </c>
      <c r="C19" s="5" t="s">
        <v>234</v>
      </c>
      <c r="D19" s="5" t="s">
        <v>168</v>
      </c>
      <c r="E19" s="39">
        <v>515</v>
      </c>
      <c r="F19" s="39">
        <v>60</v>
      </c>
      <c r="G19" s="39">
        <v>2845</v>
      </c>
      <c r="H19" s="39">
        <v>3420</v>
      </c>
      <c r="I19" s="39">
        <v>83</v>
      </c>
      <c r="J19" s="39">
        <v>87</v>
      </c>
      <c r="K19" s="39">
        <v>95</v>
      </c>
      <c r="L19" s="39">
        <v>93</v>
      </c>
      <c r="M19" s="39">
        <v>7</v>
      </c>
      <c r="N19" s="39">
        <v>5</v>
      </c>
      <c r="O19" s="39">
        <v>8</v>
      </c>
      <c r="P19" s="39">
        <v>8</v>
      </c>
      <c r="Q19" s="39" t="s">
        <v>20</v>
      </c>
      <c r="R19" s="39" t="s">
        <v>20</v>
      </c>
      <c r="S19" s="39" t="s">
        <v>20</v>
      </c>
      <c r="T19" s="39">
        <v>90</v>
      </c>
      <c r="U19" s="39">
        <v>56</v>
      </c>
      <c r="V19" s="39">
        <v>45</v>
      </c>
      <c r="W19" s="39">
        <v>29</v>
      </c>
      <c r="X19" s="39">
        <v>34</v>
      </c>
      <c r="Y19" s="39">
        <v>20</v>
      </c>
      <c r="Z19" s="39">
        <v>34</v>
      </c>
      <c r="AA19" s="39">
        <v>61</v>
      </c>
      <c r="AB19" s="39">
        <v>54</v>
      </c>
      <c r="AC19" s="39" t="s">
        <v>20</v>
      </c>
      <c r="AD19" s="39" t="s">
        <v>20</v>
      </c>
      <c r="AE19" s="39" t="s">
        <v>20</v>
      </c>
      <c r="AF19" s="39" t="s">
        <v>20</v>
      </c>
      <c r="AG19" s="39" t="s">
        <v>20</v>
      </c>
      <c r="AH19" s="39" t="s">
        <v>20</v>
      </c>
      <c r="AI19" s="39" t="s">
        <v>20</v>
      </c>
      <c r="AJ19" s="39" t="s">
        <v>20</v>
      </c>
      <c r="AK19" s="39" t="s">
        <v>20</v>
      </c>
      <c r="AL19" s="39" t="s">
        <v>20</v>
      </c>
      <c r="AM19" s="39" t="s">
        <v>20</v>
      </c>
      <c r="AN19" s="39">
        <v>3</v>
      </c>
      <c r="AO19" s="39" t="s">
        <v>20</v>
      </c>
      <c r="AP19" s="39" t="s">
        <v>20</v>
      </c>
      <c r="AQ19" s="39" t="s">
        <v>20</v>
      </c>
      <c r="AR19" s="39">
        <v>7</v>
      </c>
      <c r="AS19" s="39" t="s">
        <v>20</v>
      </c>
      <c r="AT19" s="39" t="s">
        <v>20</v>
      </c>
      <c r="AU19" s="39" t="s">
        <v>20</v>
      </c>
      <c r="AV19" s="39" t="s">
        <v>31</v>
      </c>
    </row>
    <row r="20" spans="1:48" s="41" customFormat="1" ht="11.25" x14ac:dyDescent="0.2">
      <c r="A20" s="5" t="s">
        <v>325</v>
      </c>
      <c r="B20" s="100">
        <v>807</v>
      </c>
      <c r="C20" s="5" t="s">
        <v>245</v>
      </c>
      <c r="D20" s="5" t="s">
        <v>168</v>
      </c>
      <c r="E20" s="39">
        <v>400</v>
      </c>
      <c r="F20" s="39">
        <v>35</v>
      </c>
      <c r="G20" s="39">
        <v>1255</v>
      </c>
      <c r="H20" s="39">
        <v>1690</v>
      </c>
      <c r="I20" s="39">
        <v>87</v>
      </c>
      <c r="J20" s="39">
        <v>84</v>
      </c>
      <c r="K20" s="39">
        <v>94</v>
      </c>
      <c r="L20" s="39">
        <v>92</v>
      </c>
      <c r="M20" s="39">
        <v>9</v>
      </c>
      <c r="N20" s="39">
        <v>0</v>
      </c>
      <c r="O20" s="39">
        <v>8</v>
      </c>
      <c r="P20" s="39">
        <v>8</v>
      </c>
      <c r="Q20" s="39" t="s">
        <v>20</v>
      </c>
      <c r="R20" s="39" t="s">
        <v>20</v>
      </c>
      <c r="S20" s="39" t="s">
        <v>20</v>
      </c>
      <c r="T20" s="39">
        <v>89</v>
      </c>
      <c r="U20" s="39">
        <v>67</v>
      </c>
      <c r="V20" s="39">
        <v>70</v>
      </c>
      <c r="W20" s="39">
        <v>57</v>
      </c>
      <c r="X20" s="39">
        <v>60</v>
      </c>
      <c r="Y20" s="39" t="s">
        <v>20</v>
      </c>
      <c r="Z20" s="39" t="s">
        <v>20</v>
      </c>
      <c r="AA20" s="39" t="s">
        <v>20</v>
      </c>
      <c r="AB20" s="39">
        <v>9</v>
      </c>
      <c r="AC20" s="39">
        <v>13</v>
      </c>
      <c r="AD20" s="39">
        <v>11</v>
      </c>
      <c r="AE20" s="39">
        <v>23</v>
      </c>
      <c r="AF20" s="39">
        <v>20</v>
      </c>
      <c r="AG20" s="39" t="s">
        <v>20</v>
      </c>
      <c r="AH20" s="39" t="s">
        <v>20</v>
      </c>
      <c r="AI20" s="39" t="s">
        <v>20</v>
      </c>
      <c r="AJ20" s="39" t="s">
        <v>31</v>
      </c>
      <c r="AK20" s="39" t="s">
        <v>20</v>
      </c>
      <c r="AL20" s="39" t="s">
        <v>20</v>
      </c>
      <c r="AM20" s="39" t="s">
        <v>20</v>
      </c>
      <c r="AN20" s="39">
        <v>3</v>
      </c>
      <c r="AO20" s="39" t="s">
        <v>20</v>
      </c>
      <c r="AP20" s="39" t="s">
        <v>20</v>
      </c>
      <c r="AQ20" s="39" t="s">
        <v>20</v>
      </c>
      <c r="AR20" s="39">
        <v>7</v>
      </c>
      <c r="AS20" s="39" t="s">
        <v>20</v>
      </c>
      <c r="AT20" s="39" t="s">
        <v>20</v>
      </c>
      <c r="AU20" s="39" t="s">
        <v>20</v>
      </c>
      <c r="AV20" s="39">
        <v>1</v>
      </c>
    </row>
    <row r="21" spans="1:48" s="41" customFormat="1" ht="11.25" x14ac:dyDescent="0.2">
      <c r="A21" s="5" t="s">
        <v>326</v>
      </c>
      <c r="B21" s="100">
        <v>393</v>
      </c>
      <c r="C21" s="5" t="s">
        <v>259</v>
      </c>
      <c r="D21" s="5" t="s">
        <v>168</v>
      </c>
      <c r="E21" s="39">
        <v>340</v>
      </c>
      <c r="F21" s="39">
        <v>25</v>
      </c>
      <c r="G21" s="39">
        <v>1250</v>
      </c>
      <c r="H21" s="39">
        <v>1610</v>
      </c>
      <c r="I21" s="39">
        <v>88</v>
      </c>
      <c r="J21" s="39">
        <v>87</v>
      </c>
      <c r="K21" s="39">
        <v>92</v>
      </c>
      <c r="L21" s="39">
        <v>92</v>
      </c>
      <c r="M21" s="39" t="s">
        <v>20</v>
      </c>
      <c r="N21" s="39" t="s">
        <v>20</v>
      </c>
      <c r="O21" s="39" t="s">
        <v>20</v>
      </c>
      <c r="P21" s="39">
        <v>11</v>
      </c>
      <c r="Q21" s="39" t="s">
        <v>20</v>
      </c>
      <c r="R21" s="39" t="s">
        <v>20</v>
      </c>
      <c r="S21" s="39" t="s">
        <v>20</v>
      </c>
      <c r="T21" s="39">
        <v>88</v>
      </c>
      <c r="U21" s="39">
        <v>67</v>
      </c>
      <c r="V21" s="39">
        <v>43</v>
      </c>
      <c r="W21" s="39">
        <v>53</v>
      </c>
      <c r="X21" s="39">
        <v>56</v>
      </c>
      <c r="Y21" s="39">
        <v>16</v>
      </c>
      <c r="Z21" s="39">
        <v>35</v>
      </c>
      <c r="AA21" s="39">
        <v>35</v>
      </c>
      <c r="AB21" s="39">
        <v>31</v>
      </c>
      <c r="AC21" s="39" t="s">
        <v>20</v>
      </c>
      <c r="AD21" s="39" t="s">
        <v>20</v>
      </c>
      <c r="AE21" s="39" t="s">
        <v>20</v>
      </c>
      <c r="AF21" s="39">
        <v>0</v>
      </c>
      <c r="AG21" s="39" t="s">
        <v>20</v>
      </c>
      <c r="AH21" s="39" t="s">
        <v>20</v>
      </c>
      <c r="AI21" s="39" t="s">
        <v>20</v>
      </c>
      <c r="AJ21" s="39">
        <v>1</v>
      </c>
      <c r="AK21" s="39" t="s">
        <v>20</v>
      </c>
      <c r="AL21" s="39" t="s">
        <v>20</v>
      </c>
      <c r="AM21" s="39" t="s">
        <v>20</v>
      </c>
      <c r="AN21" s="39">
        <v>4</v>
      </c>
      <c r="AO21" s="39" t="s">
        <v>20</v>
      </c>
      <c r="AP21" s="39" t="s">
        <v>20</v>
      </c>
      <c r="AQ21" s="39" t="s">
        <v>20</v>
      </c>
      <c r="AR21" s="39">
        <v>8</v>
      </c>
      <c r="AS21" s="39" t="s">
        <v>20</v>
      </c>
      <c r="AT21" s="39" t="s">
        <v>20</v>
      </c>
      <c r="AU21" s="39" t="s">
        <v>20</v>
      </c>
      <c r="AV21" s="39">
        <v>1</v>
      </c>
    </row>
    <row r="22" spans="1:48" s="41" customFormat="1" ht="11.25" x14ac:dyDescent="0.2">
      <c r="A22" s="5" t="s">
        <v>327</v>
      </c>
      <c r="B22" s="100">
        <v>808</v>
      </c>
      <c r="C22" s="5" t="s">
        <v>266</v>
      </c>
      <c r="D22" s="5" t="s">
        <v>168</v>
      </c>
      <c r="E22" s="39">
        <v>235</v>
      </c>
      <c r="F22" s="39">
        <v>40</v>
      </c>
      <c r="G22" s="39">
        <v>1725</v>
      </c>
      <c r="H22" s="39">
        <v>2000</v>
      </c>
      <c r="I22" s="39">
        <v>88</v>
      </c>
      <c r="J22" s="39">
        <v>97</v>
      </c>
      <c r="K22" s="39">
        <v>93</v>
      </c>
      <c r="L22" s="39">
        <v>93</v>
      </c>
      <c r="M22" s="39" t="s">
        <v>20</v>
      </c>
      <c r="N22" s="39" t="s">
        <v>20</v>
      </c>
      <c r="O22" s="39" t="s">
        <v>20</v>
      </c>
      <c r="P22" s="39">
        <v>7</v>
      </c>
      <c r="Q22" s="39" t="s">
        <v>20</v>
      </c>
      <c r="R22" s="39" t="s">
        <v>20</v>
      </c>
      <c r="S22" s="39" t="s">
        <v>20</v>
      </c>
      <c r="T22" s="39">
        <v>89</v>
      </c>
      <c r="U22" s="39">
        <v>72</v>
      </c>
      <c r="V22" s="39">
        <v>77</v>
      </c>
      <c r="W22" s="39">
        <v>53</v>
      </c>
      <c r="X22" s="39">
        <v>56</v>
      </c>
      <c r="Y22" s="39">
        <v>4</v>
      </c>
      <c r="Z22" s="39">
        <v>13</v>
      </c>
      <c r="AA22" s="39">
        <v>17</v>
      </c>
      <c r="AB22" s="39">
        <v>15</v>
      </c>
      <c r="AC22" s="39" t="s">
        <v>20</v>
      </c>
      <c r="AD22" s="39" t="s">
        <v>20</v>
      </c>
      <c r="AE22" s="39" t="s">
        <v>20</v>
      </c>
      <c r="AF22" s="39">
        <v>18</v>
      </c>
      <c r="AG22" s="39" t="s">
        <v>20</v>
      </c>
      <c r="AH22" s="39" t="s">
        <v>20</v>
      </c>
      <c r="AI22" s="39" t="s">
        <v>20</v>
      </c>
      <c r="AJ22" s="39" t="s">
        <v>31</v>
      </c>
      <c r="AK22" s="39" t="s">
        <v>20</v>
      </c>
      <c r="AL22" s="39" t="s">
        <v>20</v>
      </c>
      <c r="AM22" s="39" t="s">
        <v>20</v>
      </c>
      <c r="AN22" s="39">
        <v>4</v>
      </c>
      <c r="AO22" s="39" t="s">
        <v>20</v>
      </c>
      <c r="AP22" s="39" t="s">
        <v>20</v>
      </c>
      <c r="AQ22" s="39" t="s">
        <v>20</v>
      </c>
      <c r="AR22" s="39">
        <v>7</v>
      </c>
      <c r="AS22" s="39" t="s">
        <v>20</v>
      </c>
      <c r="AT22" s="39" t="s">
        <v>20</v>
      </c>
      <c r="AU22" s="39" t="s">
        <v>20</v>
      </c>
      <c r="AV22" s="39">
        <v>1</v>
      </c>
    </row>
    <row r="23" spans="1:48" s="41" customFormat="1" ht="11.25" x14ac:dyDescent="0.2">
      <c r="A23" s="5" t="s">
        <v>328</v>
      </c>
      <c r="B23" s="100">
        <v>394</v>
      </c>
      <c r="C23" s="5" t="s">
        <v>269</v>
      </c>
      <c r="D23" s="5" t="s">
        <v>168</v>
      </c>
      <c r="E23" s="39">
        <v>500</v>
      </c>
      <c r="F23" s="39">
        <v>55</v>
      </c>
      <c r="G23" s="39">
        <v>2470</v>
      </c>
      <c r="H23" s="39">
        <v>3025</v>
      </c>
      <c r="I23" s="39">
        <v>85</v>
      </c>
      <c r="J23" s="39">
        <v>94</v>
      </c>
      <c r="K23" s="39">
        <v>92</v>
      </c>
      <c r="L23" s="39">
        <v>91</v>
      </c>
      <c r="M23" s="39">
        <v>10</v>
      </c>
      <c r="N23" s="39">
        <v>0</v>
      </c>
      <c r="O23" s="39">
        <v>12</v>
      </c>
      <c r="P23" s="39">
        <v>12</v>
      </c>
      <c r="Q23" s="39" t="s">
        <v>20</v>
      </c>
      <c r="R23" s="39" t="s">
        <v>20</v>
      </c>
      <c r="S23" s="39" t="s">
        <v>20</v>
      </c>
      <c r="T23" s="39">
        <v>87</v>
      </c>
      <c r="U23" s="39">
        <v>74</v>
      </c>
      <c r="V23" s="39">
        <v>87</v>
      </c>
      <c r="W23" s="39">
        <v>61</v>
      </c>
      <c r="X23" s="39">
        <v>64</v>
      </c>
      <c r="Y23" s="39">
        <v>6</v>
      </c>
      <c r="Z23" s="39">
        <v>0</v>
      </c>
      <c r="AA23" s="39">
        <v>26</v>
      </c>
      <c r="AB23" s="39">
        <v>22</v>
      </c>
      <c r="AC23" s="39" t="s">
        <v>20</v>
      </c>
      <c r="AD23" s="39" t="s">
        <v>20</v>
      </c>
      <c r="AE23" s="39" t="s">
        <v>20</v>
      </c>
      <c r="AF23" s="39" t="s">
        <v>20</v>
      </c>
      <c r="AG23" s="39" t="s">
        <v>20</v>
      </c>
      <c r="AH23" s="39" t="s">
        <v>20</v>
      </c>
      <c r="AI23" s="39" t="s">
        <v>20</v>
      </c>
      <c r="AJ23" s="39" t="s">
        <v>20</v>
      </c>
      <c r="AK23" s="39" t="s">
        <v>20</v>
      </c>
      <c r="AL23" s="39" t="s">
        <v>20</v>
      </c>
      <c r="AM23" s="39" t="s">
        <v>20</v>
      </c>
      <c r="AN23" s="39">
        <v>4</v>
      </c>
      <c r="AO23" s="39" t="s">
        <v>20</v>
      </c>
      <c r="AP23" s="39" t="s">
        <v>20</v>
      </c>
      <c r="AQ23" s="39" t="s">
        <v>20</v>
      </c>
      <c r="AR23" s="39">
        <v>8</v>
      </c>
      <c r="AS23" s="39" t="s">
        <v>20</v>
      </c>
      <c r="AT23" s="39" t="s">
        <v>20</v>
      </c>
      <c r="AU23" s="39" t="s">
        <v>20</v>
      </c>
      <c r="AV23" s="39">
        <v>1</v>
      </c>
    </row>
    <row r="24" spans="1:48" s="41" customFormat="1" ht="11.25" x14ac:dyDescent="0.2">
      <c r="A24" s="5"/>
      <c r="B24" s="100"/>
      <c r="C24" s="5"/>
      <c r="D24" s="5"/>
      <c r="E24" s="39" t="s">
        <v>487</v>
      </c>
      <c r="F24" s="39" t="s">
        <v>487</v>
      </c>
      <c r="G24" s="39" t="s">
        <v>487</v>
      </c>
      <c r="H24" s="39" t="s">
        <v>487</v>
      </c>
      <c r="I24" s="39" t="s">
        <v>487</v>
      </c>
      <c r="J24" s="39" t="s">
        <v>487</v>
      </c>
      <c r="K24" s="39" t="s">
        <v>487</v>
      </c>
      <c r="L24" s="39" t="s">
        <v>487</v>
      </c>
      <c r="M24" s="39" t="s">
        <v>487</v>
      </c>
      <c r="N24" s="39" t="s">
        <v>487</v>
      </c>
      <c r="O24" s="39" t="s">
        <v>487</v>
      </c>
      <c r="P24" s="39" t="s">
        <v>487</v>
      </c>
      <c r="Q24" s="39" t="s">
        <v>487</v>
      </c>
      <c r="R24" s="39" t="s">
        <v>487</v>
      </c>
      <c r="S24" s="39" t="s">
        <v>487</v>
      </c>
      <c r="T24" s="39" t="s">
        <v>487</v>
      </c>
      <c r="U24" s="39" t="s">
        <v>487</v>
      </c>
      <c r="V24" s="39" t="s">
        <v>487</v>
      </c>
      <c r="W24" s="39" t="s">
        <v>487</v>
      </c>
      <c r="X24" s="39" t="s">
        <v>487</v>
      </c>
      <c r="Y24" s="39" t="s">
        <v>487</v>
      </c>
      <c r="Z24" s="39" t="s">
        <v>487</v>
      </c>
      <c r="AA24" s="39" t="s">
        <v>487</v>
      </c>
      <c r="AB24" s="39" t="s">
        <v>487</v>
      </c>
      <c r="AC24" s="39" t="s">
        <v>487</v>
      </c>
      <c r="AD24" s="39" t="s">
        <v>487</v>
      </c>
      <c r="AE24" s="39" t="s">
        <v>487</v>
      </c>
      <c r="AF24" s="39" t="s">
        <v>487</v>
      </c>
      <c r="AG24" s="39" t="s">
        <v>487</v>
      </c>
      <c r="AH24" s="39" t="s">
        <v>487</v>
      </c>
      <c r="AI24" s="39" t="s">
        <v>487</v>
      </c>
      <c r="AJ24" s="39" t="s">
        <v>487</v>
      </c>
      <c r="AK24" s="39" t="s">
        <v>487</v>
      </c>
      <c r="AL24" s="39" t="s">
        <v>487</v>
      </c>
      <c r="AM24" s="39" t="s">
        <v>487</v>
      </c>
      <c r="AN24" s="39" t="s">
        <v>487</v>
      </c>
      <c r="AO24" s="39" t="s">
        <v>487</v>
      </c>
      <c r="AP24" s="39" t="s">
        <v>487</v>
      </c>
      <c r="AQ24" s="39" t="s">
        <v>487</v>
      </c>
      <c r="AR24" s="39" t="s">
        <v>487</v>
      </c>
      <c r="AS24" s="39" t="s">
        <v>487</v>
      </c>
      <c r="AT24" s="39" t="s">
        <v>487</v>
      </c>
      <c r="AU24" s="39" t="s">
        <v>487</v>
      </c>
      <c r="AV24" s="39" t="s">
        <v>487</v>
      </c>
    </row>
    <row r="25" spans="1:48" s="48" customFormat="1" ht="11.25" x14ac:dyDescent="0.2">
      <c r="A25" s="98" t="s">
        <v>329</v>
      </c>
      <c r="B25" s="86" t="s">
        <v>330</v>
      </c>
      <c r="C25" s="99" t="s">
        <v>134</v>
      </c>
      <c r="D25" s="92"/>
      <c r="E25" s="108">
        <v>11155</v>
      </c>
      <c r="F25" s="108">
        <v>1555</v>
      </c>
      <c r="G25" s="108">
        <v>62835</v>
      </c>
      <c r="H25" s="108">
        <v>75545</v>
      </c>
      <c r="I25" s="108">
        <v>87</v>
      </c>
      <c r="J25" s="108">
        <v>90</v>
      </c>
      <c r="K25" s="108">
        <v>94</v>
      </c>
      <c r="L25" s="108">
        <v>93</v>
      </c>
      <c r="M25" s="108">
        <v>8</v>
      </c>
      <c r="N25" s="108">
        <v>4</v>
      </c>
      <c r="O25" s="108">
        <v>7</v>
      </c>
      <c r="P25" s="108">
        <v>7</v>
      </c>
      <c r="Q25" s="108">
        <v>82</v>
      </c>
      <c r="R25" s="108">
        <v>87</v>
      </c>
      <c r="S25" s="108">
        <v>91</v>
      </c>
      <c r="T25" s="108">
        <v>90</v>
      </c>
      <c r="U25" s="108">
        <v>57</v>
      </c>
      <c r="V25" s="108">
        <v>62</v>
      </c>
      <c r="W25" s="108">
        <v>38</v>
      </c>
      <c r="X25" s="108">
        <v>42</v>
      </c>
      <c r="Y25" s="108">
        <v>15</v>
      </c>
      <c r="Z25" s="108">
        <v>14</v>
      </c>
      <c r="AA25" s="108">
        <v>29</v>
      </c>
      <c r="AB25" s="108">
        <v>27</v>
      </c>
      <c r="AC25" s="108">
        <v>10</v>
      </c>
      <c r="AD25" s="108">
        <v>8</v>
      </c>
      <c r="AE25" s="108">
        <v>24</v>
      </c>
      <c r="AF25" s="108">
        <v>21</v>
      </c>
      <c r="AG25" s="108">
        <v>1</v>
      </c>
      <c r="AH25" s="108">
        <v>2</v>
      </c>
      <c r="AI25" s="108">
        <v>1</v>
      </c>
      <c r="AJ25" s="108">
        <v>1</v>
      </c>
      <c r="AK25" s="108">
        <v>5</v>
      </c>
      <c r="AL25" s="108">
        <v>3</v>
      </c>
      <c r="AM25" s="108">
        <v>3</v>
      </c>
      <c r="AN25" s="108">
        <v>3</v>
      </c>
      <c r="AO25" s="108">
        <v>12</v>
      </c>
      <c r="AP25" s="108">
        <v>9</v>
      </c>
      <c r="AQ25" s="108">
        <v>5</v>
      </c>
      <c r="AR25" s="108">
        <v>6</v>
      </c>
      <c r="AS25" s="108">
        <v>1</v>
      </c>
      <c r="AT25" s="108">
        <v>1</v>
      </c>
      <c r="AU25" s="108">
        <v>1</v>
      </c>
      <c r="AV25" s="108">
        <v>1</v>
      </c>
    </row>
    <row r="26" spans="1:48" s="41" customFormat="1" ht="11.25" x14ac:dyDescent="0.2">
      <c r="A26" s="95"/>
      <c r="B26" s="100"/>
      <c r="C26" s="96"/>
      <c r="D26" s="5"/>
      <c r="E26" s="39" t="s">
        <v>487</v>
      </c>
      <c r="F26" s="39" t="s">
        <v>487</v>
      </c>
      <c r="G26" s="39" t="s">
        <v>487</v>
      </c>
      <c r="H26" s="39" t="s">
        <v>487</v>
      </c>
      <c r="I26" s="39" t="s">
        <v>487</v>
      </c>
      <c r="J26" s="39" t="s">
        <v>487</v>
      </c>
      <c r="K26" s="39" t="s">
        <v>487</v>
      </c>
      <c r="L26" s="39" t="s">
        <v>487</v>
      </c>
      <c r="M26" s="39" t="s">
        <v>487</v>
      </c>
      <c r="N26" s="39" t="s">
        <v>487</v>
      </c>
      <c r="O26" s="39" t="s">
        <v>487</v>
      </c>
      <c r="P26" s="39" t="s">
        <v>487</v>
      </c>
      <c r="Q26" s="39" t="s">
        <v>487</v>
      </c>
      <c r="R26" s="39" t="s">
        <v>487</v>
      </c>
      <c r="S26" s="39" t="s">
        <v>487</v>
      </c>
      <c r="T26" s="39" t="s">
        <v>487</v>
      </c>
      <c r="U26" s="39" t="s">
        <v>487</v>
      </c>
      <c r="V26" s="39" t="s">
        <v>487</v>
      </c>
      <c r="W26" s="39" t="s">
        <v>487</v>
      </c>
      <c r="X26" s="39" t="s">
        <v>487</v>
      </c>
      <c r="Y26" s="39" t="s">
        <v>487</v>
      </c>
      <c r="Z26" s="39" t="s">
        <v>487</v>
      </c>
      <c r="AA26" s="39" t="s">
        <v>487</v>
      </c>
      <c r="AB26" s="39" t="s">
        <v>487</v>
      </c>
      <c r="AC26" s="39" t="s">
        <v>487</v>
      </c>
      <c r="AD26" s="39" t="s">
        <v>487</v>
      </c>
      <c r="AE26" s="39" t="s">
        <v>487</v>
      </c>
      <c r="AF26" s="39" t="s">
        <v>487</v>
      </c>
      <c r="AG26" s="39" t="s">
        <v>487</v>
      </c>
      <c r="AH26" s="39" t="s">
        <v>487</v>
      </c>
      <c r="AI26" s="39" t="s">
        <v>487</v>
      </c>
      <c r="AJ26" s="39" t="s">
        <v>487</v>
      </c>
      <c r="AK26" s="39" t="s">
        <v>487</v>
      </c>
      <c r="AL26" s="39" t="s">
        <v>487</v>
      </c>
      <c r="AM26" s="39" t="s">
        <v>487</v>
      </c>
      <c r="AN26" s="39" t="s">
        <v>487</v>
      </c>
      <c r="AO26" s="39" t="s">
        <v>487</v>
      </c>
      <c r="AP26" s="39" t="s">
        <v>487</v>
      </c>
      <c r="AQ26" s="39" t="s">
        <v>487</v>
      </c>
      <c r="AR26" s="39" t="s">
        <v>487</v>
      </c>
      <c r="AS26" s="39" t="s">
        <v>487</v>
      </c>
      <c r="AT26" s="39" t="s">
        <v>487</v>
      </c>
      <c r="AU26" s="39" t="s">
        <v>487</v>
      </c>
      <c r="AV26" s="39" t="s">
        <v>487</v>
      </c>
    </row>
    <row r="27" spans="1:48" s="41" customFormat="1" ht="11.25" x14ac:dyDescent="0.2">
      <c r="A27" s="5" t="s">
        <v>331</v>
      </c>
      <c r="B27" s="100">
        <v>889</v>
      </c>
      <c r="C27" s="5" t="s">
        <v>133</v>
      </c>
      <c r="D27" s="5" t="s">
        <v>134</v>
      </c>
      <c r="E27" s="39">
        <v>290</v>
      </c>
      <c r="F27" s="39">
        <v>35</v>
      </c>
      <c r="G27" s="39">
        <v>1310</v>
      </c>
      <c r="H27" s="39">
        <v>1635</v>
      </c>
      <c r="I27" s="39">
        <v>90</v>
      </c>
      <c r="J27" s="39">
        <v>100</v>
      </c>
      <c r="K27" s="39">
        <v>95</v>
      </c>
      <c r="L27" s="39">
        <v>94</v>
      </c>
      <c r="M27" s="39">
        <v>5</v>
      </c>
      <c r="N27" s="39">
        <v>0</v>
      </c>
      <c r="O27" s="39">
        <v>6</v>
      </c>
      <c r="P27" s="39">
        <v>6</v>
      </c>
      <c r="Q27" s="39" t="s">
        <v>20</v>
      </c>
      <c r="R27" s="39" t="s">
        <v>20</v>
      </c>
      <c r="S27" s="39" t="s">
        <v>20</v>
      </c>
      <c r="T27" s="39">
        <v>92</v>
      </c>
      <c r="U27" s="39">
        <v>62</v>
      </c>
      <c r="V27" s="39">
        <v>83</v>
      </c>
      <c r="W27" s="39">
        <v>55</v>
      </c>
      <c r="X27" s="39">
        <v>57</v>
      </c>
      <c r="Y27" s="39" t="s">
        <v>20</v>
      </c>
      <c r="Z27" s="39" t="s">
        <v>20</v>
      </c>
      <c r="AA27" s="39" t="s">
        <v>20</v>
      </c>
      <c r="AB27" s="39">
        <v>20</v>
      </c>
      <c r="AC27" s="39" t="s">
        <v>20</v>
      </c>
      <c r="AD27" s="39" t="s">
        <v>20</v>
      </c>
      <c r="AE27" s="39" t="s">
        <v>20</v>
      </c>
      <c r="AF27" s="39">
        <v>15</v>
      </c>
      <c r="AG27" s="39">
        <v>1</v>
      </c>
      <c r="AH27" s="39">
        <v>0</v>
      </c>
      <c r="AI27" s="39">
        <v>1</v>
      </c>
      <c r="AJ27" s="39">
        <v>1</v>
      </c>
      <c r="AK27" s="39" t="s">
        <v>20</v>
      </c>
      <c r="AL27" s="39" t="s">
        <v>20</v>
      </c>
      <c r="AM27" s="39" t="s">
        <v>20</v>
      </c>
      <c r="AN27" s="39">
        <v>2</v>
      </c>
      <c r="AO27" s="39">
        <v>8</v>
      </c>
      <c r="AP27" s="39">
        <v>0</v>
      </c>
      <c r="AQ27" s="39">
        <v>5</v>
      </c>
      <c r="AR27" s="39">
        <v>5</v>
      </c>
      <c r="AS27" s="39">
        <v>2</v>
      </c>
      <c r="AT27" s="39">
        <v>0</v>
      </c>
      <c r="AU27" s="39" t="s">
        <v>31</v>
      </c>
      <c r="AV27" s="39">
        <v>1</v>
      </c>
    </row>
    <row r="28" spans="1:48" s="41" customFormat="1" ht="11.25" x14ac:dyDescent="0.2">
      <c r="A28" s="5" t="s">
        <v>332</v>
      </c>
      <c r="B28" s="100">
        <v>890</v>
      </c>
      <c r="C28" s="5" t="s">
        <v>135</v>
      </c>
      <c r="D28" s="5" t="s">
        <v>134</v>
      </c>
      <c r="E28" s="39">
        <v>160</v>
      </c>
      <c r="F28" s="39">
        <v>15</v>
      </c>
      <c r="G28" s="39">
        <v>1240</v>
      </c>
      <c r="H28" s="39">
        <v>1410</v>
      </c>
      <c r="I28" s="39">
        <v>81</v>
      </c>
      <c r="J28" s="39">
        <v>86</v>
      </c>
      <c r="K28" s="39">
        <v>91</v>
      </c>
      <c r="L28" s="39">
        <v>90</v>
      </c>
      <c r="M28" s="39" t="s">
        <v>20</v>
      </c>
      <c r="N28" s="39" t="s">
        <v>20</v>
      </c>
      <c r="O28" s="39" t="s">
        <v>20</v>
      </c>
      <c r="P28" s="39">
        <v>9</v>
      </c>
      <c r="Q28" s="39" t="s">
        <v>20</v>
      </c>
      <c r="R28" s="39" t="s">
        <v>20</v>
      </c>
      <c r="S28" s="39" t="s">
        <v>20</v>
      </c>
      <c r="T28" s="39">
        <v>86</v>
      </c>
      <c r="U28" s="39">
        <v>63</v>
      </c>
      <c r="V28" s="39">
        <v>64</v>
      </c>
      <c r="W28" s="39">
        <v>45</v>
      </c>
      <c r="X28" s="39">
        <v>47</v>
      </c>
      <c r="Y28" s="39">
        <v>4</v>
      </c>
      <c r="Z28" s="39">
        <v>0</v>
      </c>
      <c r="AA28" s="39">
        <v>5</v>
      </c>
      <c r="AB28" s="39">
        <v>5</v>
      </c>
      <c r="AC28" s="39" t="s">
        <v>20</v>
      </c>
      <c r="AD28" s="39" t="s">
        <v>20</v>
      </c>
      <c r="AE28" s="39" t="s">
        <v>20</v>
      </c>
      <c r="AF28" s="39">
        <v>34</v>
      </c>
      <c r="AG28" s="39" t="s">
        <v>20</v>
      </c>
      <c r="AH28" s="39" t="s">
        <v>20</v>
      </c>
      <c r="AI28" s="39" t="s">
        <v>20</v>
      </c>
      <c r="AJ28" s="39">
        <v>0</v>
      </c>
      <c r="AK28" s="39" t="s">
        <v>20</v>
      </c>
      <c r="AL28" s="39" t="s">
        <v>20</v>
      </c>
      <c r="AM28" s="39" t="s">
        <v>20</v>
      </c>
      <c r="AN28" s="39">
        <v>4</v>
      </c>
      <c r="AO28" s="39" t="s">
        <v>20</v>
      </c>
      <c r="AP28" s="39" t="s">
        <v>20</v>
      </c>
      <c r="AQ28" s="39" t="s">
        <v>20</v>
      </c>
      <c r="AR28" s="39">
        <v>9</v>
      </c>
      <c r="AS28" s="39" t="s">
        <v>20</v>
      </c>
      <c r="AT28" s="39" t="s">
        <v>20</v>
      </c>
      <c r="AU28" s="39" t="s">
        <v>20</v>
      </c>
      <c r="AV28" s="39">
        <v>1</v>
      </c>
    </row>
    <row r="29" spans="1:48" s="41" customFormat="1" ht="11.25" x14ac:dyDescent="0.2">
      <c r="A29" s="5" t="s">
        <v>333</v>
      </c>
      <c r="B29" s="100">
        <v>350</v>
      </c>
      <c r="C29" s="5" t="s">
        <v>137</v>
      </c>
      <c r="D29" s="5" t="s">
        <v>134</v>
      </c>
      <c r="E29" s="39">
        <v>420</v>
      </c>
      <c r="F29" s="39">
        <v>70</v>
      </c>
      <c r="G29" s="39">
        <v>2845</v>
      </c>
      <c r="H29" s="39">
        <v>3330</v>
      </c>
      <c r="I29" s="39">
        <v>81</v>
      </c>
      <c r="J29" s="39">
        <v>93</v>
      </c>
      <c r="K29" s="39">
        <v>93</v>
      </c>
      <c r="L29" s="39">
        <v>91</v>
      </c>
      <c r="M29" s="39">
        <v>6</v>
      </c>
      <c r="N29" s="39">
        <v>4</v>
      </c>
      <c r="O29" s="39">
        <v>7</v>
      </c>
      <c r="P29" s="39">
        <v>7</v>
      </c>
      <c r="Q29" s="39">
        <v>78</v>
      </c>
      <c r="R29" s="39">
        <v>88</v>
      </c>
      <c r="S29" s="39">
        <v>90</v>
      </c>
      <c r="T29" s="39">
        <v>88</v>
      </c>
      <c r="U29" s="39">
        <v>59</v>
      </c>
      <c r="V29" s="39">
        <v>63</v>
      </c>
      <c r="W29" s="39">
        <v>42</v>
      </c>
      <c r="X29" s="39">
        <v>45</v>
      </c>
      <c r="Y29" s="39">
        <v>11</v>
      </c>
      <c r="Z29" s="39">
        <v>18</v>
      </c>
      <c r="AA29" s="39">
        <v>24</v>
      </c>
      <c r="AB29" s="39">
        <v>22</v>
      </c>
      <c r="AC29" s="39" t="s">
        <v>20</v>
      </c>
      <c r="AD29" s="39" t="s">
        <v>20</v>
      </c>
      <c r="AE29" s="39" t="s">
        <v>20</v>
      </c>
      <c r="AF29" s="39">
        <v>21</v>
      </c>
      <c r="AG29" s="39" t="s">
        <v>20</v>
      </c>
      <c r="AH29" s="39" t="s">
        <v>20</v>
      </c>
      <c r="AI29" s="39" t="s">
        <v>20</v>
      </c>
      <c r="AJ29" s="39" t="s">
        <v>31</v>
      </c>
      <c r="AK29" s="39">
        <v>3</v>
      </c>
      <c r="AL29" s="39">
        <v>4</v>
      </c>
      <c r="AM29" s="39">
        <v>3</v>
      </c>
      <c r="AN29" s="39">
        <v>3</v>
      </c>
      <c r="AO29" s="39" t="s">
        <v>20</v>
      </c>
      <c r="AP29" s="39" t="s">
        <v>20</v>
      </c>
      <c r="AQ29" s="39" t="s">
        <v>20</v>
      </c>
      <c r="AR29" s="39">
        <v>8</v>
      </c>
      <c r="AS29" s="39" t="s">
        <v>20</v>
      </c>
      <c r="AT29" s="39" t="s">
        <v>20</v>
      </c>
      <c r="AU29" s="39" t="s">
        <v>20</v>
      </c>
      <c r="AV29" s="39">
        <v>1</v>
      </c>
    </row>
    <row r="30" spans="1:48" s="41" customFormat="1" ht="11.25" x14ac:dyDescent="0.2">
      <c r="A30" s="5" t="s">
        <v>334</v>
      </c>
      <c r="B30" s="100">
        <v>351</v>
      </c>
      <c r="C30" s="5" t="s">
        <v>151</v>
      </c>
      <c r="D30" s="5" t="s">
        <v>134</v>
      </c>
      <c r="E30" s="39">
        <v>230</v>
      </c>
      <c r="F30" s="39">
        <v>65</v>
      </c>
      <c r="G30" s="39">
        <v>1810</v>
      </c>
      <c r="H30" s="39">
        <v>2105</v>
      </c>
      <c r="I30" s="39">
        <v>88</v>
      </c>
      <c r="J30" s="39">
        <v>91</v>
      </c>
      <c r="K30" s="39">
        <v>95</v>
      </c>
      <c r="L30" s="39">
        <v>94</v>
      </c>
      <c r="M30" s="39">
        <v>5</v>
      </c>
      <c r="N30" s="39">
        <v>5</v>
      </c>
      <c r="O30" s="39">
        <v>5</v>
      </c>
      <c r="P30" s="39">
        <v>5</v>
      </c>
      <c r="Q30" s="39">
        <v>86</v>
      </c>
      <c r="R30" s="39">
        <v>86</v>
      </c>
      <c r="S30" s="39">
        <v>92</v>
      </c>
      <c r="T30" s="39">
        <v>92</v>
      </c>
      <c r="U30" s="39">
        <v>67</v>
      </c>
      <c r="V30" s="39">
        <v>68</v>
      </c>
      <c r="W30" s="39">
        <v>50</v>
      </c>
      <c r="X30" s="39">
        <v>52</v>
      </c>
      <c r="Y30" s="39" t="s">
        <v>20</v>
      </c>
      <c r="Z30" s="39" t="s">
        <v>20</v>
      </c>
      <c r="AA30" s="39" t="s">
        <v>20</v>
      </c>
      <c r="AB30" s="39">
        <v>4</v>
      </c>
      <c r="AC30" s="39">
        <v>14</v>
      </c>
      <c r="AD30" s="39">
        <v>8</v>
      </c>
      <c r="AE30" s="39">
        <v>40</v>
      </c>
      <c r="AF30" s="39">
        <v>36</v>
      </c>
      <c r="AG30" s="39" t="s">
        <v>20</v>
      </c>
      <c r="AH30" s="39" t="s">
        <v>20</v>
      </c>
      <c r="AI30" s="39" t="s">
        <v>20</v>
      </c>
      <c r="AJ30" s="39" t="s">
        <v>31</v>
      </c>
      <c r="AK30" s="39">
        <v>3</v>
      </c>
      <c r="AL30" s="39">
        <v>5</v>
      </c>
      <c r="AM30" s="39">
        <v>3</v>
      </c>
      <c r="AN30" s="39">
        <v>3</v>
      </c>
      <c r="AO30" s="39" t="s">
        <v>20</v>
      </c>
      <c r="AP30" s="39" t="s">
        <v>20</v>
      </c>
      <c r="AQ30" s="39" t="s">
        <v>20</v>
      </c>
      <c r="AR30" s="39">
        <v>5</v>
      </c>
      <c r="AS30" s="39" t="s">
        <v>20</v>
      </c>
      <c r="AT30" s="39" t="s">
        <v>20</v>
      </c>
      <c r="AU30" s="39" t="s">
        <v>20</v>
      </c>
      <c r="AV30" s="39">
        <v>1</v>
      </c>
    </row>
    <row r="31" spans="1:48" s="41" customFormat="1" ht="11.25" x14ac:dyDescent="0.2">
      <c r="A31" s="5" t="s">
        <v>335</v>
      </c>
      <c r="B31" s="100">
        <v>895</v>
      </c>
      <c r="C31" s="5" t="s">
        <v>158</v>
      </c>
      <c r="D31" s="5" t="s">
        <v>134</v>
      </c>
      <c r="E31" s="39">
        <v>540</v>
      </c>
      <c r="F31" s="39">
        <v>105</v>
      </c>
      <c r="G31" s="39">
        <v>3195</v>
      </c>
      <c r="H31" s="39">
        <v>3840</v>
      </c>
      <c r="I31" s="39">
        <v>91</v>
      </c>
      <c r="J31" s="39">
        <v>96</v>
      </c>
      <c r="K31" s="39">
        <v>97</v>
      </c>
      <c r="L31" s="39">
        <v>96</v>
      </c>
      <c r="M31" s="39">
        <v>12</v>
      </c>
      <c r="N31" s="39">
        <v>5</v>
      </c>
      <c r="O31" s="39">
        <v>6</v>
      </c>
      <c r="P31" s="39">
        <v>7</v>
      </c>
      <c r="Q31" s="39">
        <v>86</v>
      </c>
      <c r="R31" s="39">
        <v>92</v>
      </c>
      <c r="S31" s="39">
        <v>94</v>
      </c>
      <c r="T31" s="39">
        <v>93</v>
      </c>
      <c r="U31" s="39">
        <v>65</v>
      </c>
      <c r="V31" s="39">
        <v>74</v>
      </c>
      <c r="W31" s="39">
        <v>39</v>
      </c>
      <c r="X31" s="39">
        <v>44</v>
      </c>
      <c r="Y31" s="39">
        <v>18</v>
      </c>
      <c r="Z31" s="39">
        <v>14</v>
      </c>
      <c r="AA31" s="39">
        <v>49</v>
      </c>
      <c r="AB31" s="39">
        <v>43</v>
      </c>
      <c r="AC31" s="39" t="s">
        <v>20</v>
      </c>
      <c r="AD31" s="39" t="s">
        <v>20</v>
      </c>
      <c r="AE31" s="39" t="s">
        <v>20</v>
      </c>
      <c r="AF31" s="39">
        <v>6</v>
      </c>
      <c r="AG31" s="39" t="s">
        <v>20</v>
      </c>
      <c r="AH31" s="39" t="s">
        <v>20</v>
      </c>
      <c r="AI31" s="39" t="s">
        <v>20</v>
      </c>
      <c r="AJ31" s="39" t="s">
        <v>31</v>
      </c>
      <c r="AK31" s="39">
        <v>5</v>
      </c>
      <c r="AL31" s="39">
        <v>4</v>
      </c>
      <c r="AM31" s="39">
        <v>2</v>
      </c>
      <c r="AN31" s="39">
        <v>3</v>
      </c>
      <c r="AO31" s="39" t="s">
        <v>20</v>
      </c>
      <c r="AP31" s="39" t="s">
        <v>20</v>
      </c>
      <c r="AQ31" s="39" t="s">
        <v>20</v>
      </c>
      <c r="AR31" s="39">
        <v>4</v>
      </c>
      <c r="AS31" s="39" t="s">
        <v>20</v>
      </c>
      <c r="AT31" s="39" t="s">
        <v>20</v>
      </c>
      <c r="AU31" s="39" t="s">
        <v>20</v>
      </c>
      <c r="AV31" s="39" t="s">
        <v>31</v>
      </c>
    </row>
    <row r="32" spans="1:48" s="41" customFormat="1" ht="11.25" x14ac:dyDescent="0.2">
      <c r="A32" s="5" t="s">
        <v>336</v>
      </c>
      <c r="B32" s="100">
        <v>896</v>
      </c>
      <c r="C32" s="5" t="s">
        <v>159</v>
      </c>
      <c r="D32" s="5" t="s">
        <v>134</v>
      </c>
      <c r="E32" s="39">
        <v>505</v>
      </c>
      <c r="F32" s="39">
        <v>65</v>
      </c>
      <c r="G32" s="39">
        <v>3020</v>
      </c>
      <c r="H32" s="39">
        <v>3590</v>
      </c>
      <c r="I32" s="39">
        <v>85</v>
      </c>
      <c r="J32" s="39">
        <v>88</v>
      </c>
      <c r="K32" s="39">
        <v>95</v>
      </c>
      <c r="L32" s="39">
        <v>94</v>
      </c>
      <c r="M32" s="39">
        <v>6</v>
      </c>
      <c r="N32" s="39">
        <v>6</v>
      </c>
      <c r="O32" s="39">
        <v>5</v>
      </c>
      <c r="P32" s="39">
        <v>6</v>
      </c>
      <c r="Q32" s="39" t="s">
        <v>20</v>
      </c>
      <c r="R32" s="39" t="s">
        <v>20</v>
      </c>
      <c r="S32" s="39" t="s">
        <v>20</v>
      </c>
      <c r="T32" s="39">
        <v>91</v>
      </c>
      <c r="U32" s="39">
        <v>56</v>
      </c>
      <c r="V32" s="39">
        <v>55</v>
      </c>
      <c r="W32" s="39">
        <v>31</v>
      </c>
      <c r="X32" s="39">
        <v>35</v>
      </c>
      <c r="Y32" s="39">
        <v>20</v>
      </c>
      <c r="Z32" s="39">
        <v>25</v>
      </c>
      <c r="AA32" s="39">
        <v>45</v>
      </c>
      <c r="AB32" s="39">
        <v>41</v>
      </c>
      <c r="AC32" s="39" t="s">
        <v>20</v>
      </c>
      <c r="AD32" s="39" t="s">
        <v>20</v>
      </c>
      <c r="AE32" s="39" t="s">
        <v>20</v>
      </c>
      <c r="AF32" s="39">
        <v>13</v>
      </c>
      <c r="AG32" s="39" t="s">
        <v>20</v>
      </c>
      <c r="AH32" s="39" t="s">
        <v>20</v>
      </c>
      <c r="AI32" s="39" t="s">
        <v>20</v>
      </c>
      <c r="AJ32" s="39">
        <v>1</v>
      </c>
      <c r="AK32" s="39" t="s">
        <v>20</v>
      </c>
      <c r="AL32" s="39" t="s">
        <v>20</v>
      </c>
      <c r="AM32" s="39" t="s">
        <v>20</v>
      </c>
      <c r="AN32" s="39">
        <v>3</v>
      </c>
      <c r="AO32" s="39">
        <v>13</v>
      </c>
      <c r="AP32" s="39">
        <v>8</v>
      </c>
      <c r="AQ32" s="39">
        <v>4</v>
      </c>
      <c r="AR32" s="39">
        <v>5</v>
      </c>
      <c r="AS32" s="39">
        <v>2</v>
      </c>
      <c r="AT32" s="39">
        <v>5</v>
      </c>
      <c r="AU32" s="39">
        <v>1</v>
      </c>
      <c r="AV32" s="39">
        <v>1</v>
      </c>
    </row>
    <row r="33" spans="1:48" s="41" customFormat="1" ht="11.25" x14ac:dyDescent="0.2">
      <c r="A33" s="5" t="s">
        <v>337</v>
      </c>
      <c r="B33" s="100">
        <v>909</v>
      </c>
      <c r="C33" s="5" t="s">
        <v>165</v>
      </c>
      <c r="D33" s="5" t="s">
        <v>134</v>
      </c>
      <c r="E33" s="39">
        <v>635</v>
      </c>
      <c r="F33" s="39">
        <v>160</v>
      </c>
      <c r="G33" s="39">
        <v>4625</v>
      </c>
      <c r="H33" s="39">
        <v>5420</v>
      </c>
      <c r="I33" s="39">
        <v>90</v>
      </c>
      <c r="J33" s="39">
        <v>91</v>
      </c>
      <c r="K33" s="39">
        <v>95</v>
      </c>
      <c r="L33" s="39">
        <v>95</v>
      </c>
      <c r="M33" s="39">
        <v>14</v>
      </c>
      <c r="N33" s="39">
        <v>4</v>
      </c>
      <c r="O33" s="39">
        <v>13</v>
      </c>
      <c r="P33" s="39">
        <v>12</v>
      </c>
      <c r="Q33" s="39">
        <v>83</v>
      </c>
      <c r="R33" s="39">
        <v>89</v>
      </c>
      <c r="S33" s="39">
        <v>91</v>
      </c>
      <c r="T33" s="39">
        <v>90</v>
      </c>
      <c r="U33" s="39">
        <v>64</v>
      </c>
      <c r="V33" s="39">
        <v>62</v>
      </c>
      <c r="W33" s="39">
        <v>39</v>
      </c>
      <c r="X33" s="39">
        <v>42</v>
      </c>
      <c r="Y33" s="39">
        <v>16</v>
      </c>
      <c r="Z33" s="39">
        <v>22</v>
      </c>
      <c r="AA33" s="39">
        <v>47</v>
      </c>
      <c r="AB33" s="39">
        <v>43</v>
      </c>
      <c r="AC33" s="39" t="s">
        <v>20</v>
      </c>
      <c r="AD33" s="39" t="s">
        <v>20</v>
      </c>
      <c r="AE33" s="39" t="s">
        <v>20</v>
      </c>
      <c r="AF33" s="39">
        <v>4</v>
      </c>
      <c r="AG33" s="39" t="s">
        <v>20</v>
      </c>
      <c r="AH33" s="39" t="s">
        <v>20</v>
      </c>
      <c r="AI33" s="39" t="s">
        <v>20</v>
      </c>
      <c r="AJ33" s="39">
        <v>1</v>
      </c>
      <c r="AK33" s="39">
        <v>7</v>
      </c>
      <c r="AL33" s="39">
        <v>2</v>
      </c>
      <c r="AM33" s="39">
        <v>4</v>
      </c>
      <c r="AN33" s="39">
        <v>4</v>
      </c>
      <c r="AO33" s="39" t="s">
        <v>20</v>
      </c>
      <c r="AP33" s="39" t="s">
        <v>20</v>
      </c>
      <c r="AQ33" s="39" t="s">
        <v>20</v>
      </c>
      <c r="AR33" s="39">
        <v>5</v>
      </c>
      <c r="AS33" s="39" t="s">
        <v>20</v>
      </c>
      <c r="AT33" s="39" t="s">
        <v>20</v>
      </c>
      <c r="AU33" s="39" t="s">
        <v>20</v>
      </c>
      <c r="AV33" s="39">
        <v>1</v>
      </c>
    </row>
    <row r="34" spans="1:48" s="41" customFormat="1" ht="11.25" x14ac:dyDescent="0.2">
      <c r="A34" s="5" t="s">
        <v>338</v>
      </c>
      <c r="B34" s="100">
        <v>876</v>
      </c>
      <c r="C34" s="5" t="s">
        <v>191</v>
      </c>
      <c r="D34" s="5" t="s">
        <v>134</v>
      </c>
      <c r="E34" s="39">
        <v>235</v>
      </c>
      <c r="F34" s="39">
        <v>30</v>
      </c>
      <c r="G34" s="39">
        <v>1155</v>
      </c>
      <c r="H34" s="39">
        <v>1415</v>
      </c>
      <c r="I34" s="39">
        <v>89</v>
      </c>
      <c r="J34" s="39">
        <v>89</v>
      </c>
      <c r="K34" s="39">
        <v>94</v>
      </c>
      <c r="L34" s="39">
        <v>94</v>
      </c>
      <c r="M34" s="39" t="s">
        <v>20</v>
      </c>
      <c r="N34" s="39" t="s">
        <v>20</v>
      </c>
      <c r="O34" s="39" t="s">
        <v>20</v>
      </c>
      <c r="P34" s="39">
        <v>7</v>
      </c>
      <c r="Q34" s="39" t="s">
        <v>20</v>
      </c>
      <c r="R34" s="39" t="s">
        <v>20</v>
      </c>
      <c r="S34" s="39" t="s">
        <v>20</v>
      </c>
      <c r="T34" s="39">
        <v>91</v>
      </c>
      <c r="U34" s="39">
        <v>61</v>
      </c>
      <c r="V34" s="39">
        <v>68</v>
      </c>
      <c r="W34" s="39">
        <v>49</v>
      </c>
      <c r="X34" s="39">
        <v>51</v>
      </c>
      <c r="Y34" s="39">
        <v>19</v>
      </c>
      <c r="Z34" s="39">
        <v>18</v>
      </c>
      <c r="AA34" s="39">
        <v>25</v>
      </c>
      <c r="AB34" s="39">
        <v>24</v>
      </c>
      <c r="AC34" s="39" t="s">
        <v>20</v>
      </c>
      <c r="AD34" s="39" t="s">
        <v>20</v>
      </c>
      <c r="AE34" s="39" t="s">
        <v>20</v>
      </c>
      <c r="AF34" s="39">
        <v>14</v>
      </c>
      <c r="AG34" s="39" t="s">
        <v>20</v>
      </c>
      <c r="AH34" s="39" t="s">
        <v>20</v>
      </c>
      <c r="AI34" s="39" t="s">
        <v>20</v>
      </c>
      <c r="AJ34" s="39">
        <v>1</v>
      </c>
      <c r="AK34" s="39" t="s">
        <v>20</v>
      </c>
      <c r="AL34" s="39" t="s">
        <v>20</v>
      </c>
      <c r="AM34" s="39" t="s">
        <v>20</v>
      </c>
      <c r="AN34" s="39">
        <v>3</v>
      </c>
      <c r="AO34" s="39" t="s">
        <v>20</v>
      </c>
      <c r="AP34" s="39" t="s">
        <v>20</v>
      </c>
      <c r="AQ34" s="39" t="s">
        <v>20</v>
      </c>
      <c r="AR34" s="39">
        <v>6</v>
      </c>
      <c r="AS34" s="39" t="s">
        <v>20</v>
      </c>
      <c r="AT34" s="39" t="s">
        <v>20</v>
      </c>
      <c r="AU34" s="39" t="s">
        <v>20</v>
      </c>
      <c r="AV34" s="39" t="s">
        <v>31</v>
      </c>
    </row>
    <row r="35" spans="1:48" s="41" customFormat="1" ht="11.25" x14ac:dyDescent="0.2">
      <c r="A35" s="5" t="s">
        <v>339</v>
      </c>
      <c r="B35" s="100">
        <v>340</v>
      </c>
      <c r="C35" s="5" t="s">
        <v>210</v>
      </c>
      <c r="D35" s="5" t="s">
        <v>134</v>
      </c>
      <c r="E35" s="39">
        <v>280</v>
      </c>
      <c r="F35" s="39">
        <v>30</v>
      </c>
      <c r="G35" s="39">
        <v>910</v>
      </c>
      <c r="H35" s="39">
        <v>1220</v>
      </c>
      <c r="I35" s="39">
        <v>82</v>
      </c>
      <c r="J35" s="39">
        <v>93</v>
      </c>
      <c r="K35" s="39">
        <v>90</v>
      </c>
      <c r="L35" s="39">
        <v>88</v>
      </c>
      <c r="M35" s="39">
        <v>6</v>
      </c>
      <c r="N35" s="39">
        <v>10</v>
      </c>
      <c r="O35" s="39">
        <v>9</v>
      </c>
      <c r="P35" s="39">
        <v>8</v>
      </c>
      <c r="Q35" s="39" t="s">
        <v>20</v>
      </c>
      <c r="R35" s="39" t="s">
        <v>20</v>
      </c>
      <c r="S35" s="39" t="s">
        <v>20</v>
      </c>
      <c r="T35" s="39">
        <v>83</v>
      </c>
      <c r="U35" s="39">
        <v>66</v>
      </c>
      <c r="V35" s="39">
        <v>77</v>
      </c>
      <c r="W35" s="39">
        <v>59</v>
      </c>
      <c r="X35" s="39">
        <v>61</v>
      </c>
      <c r="Y35" s="39" t="s">
        <v>20</v>
      </c>
      <c r="Z35" s="39" t="s">
        <v>20</v>
      </c>
      <c r="AA35" s="39" t="s">
        <v>20</v>
      </c>
      <c r="AB35" s="39">
        <v>10</v>
      </c>
      <c r="AC35" s="39" t="s">
        <v>20</v>
      </c>
      <c r="AD35" s="39" t="s">
        <v>20</v>
      </c>
      <c r="AE35" s="39" t="s">
        <v>20</v>
      </c>
      <c r="AF35" s="39">
        <v>12</v>
      </c>
      <c r="AG35" s="39" t="s">
        <v>20</v>
      </c>
      <c r="AH35" s="39" t="s">
        <v>20</v>
      </c>
      <c r="AI35" s="39" t="s">
        <v>20</v>
      </c>
      <c r="AJ35" s="39" t="s">
        <v>31</v>
      </c>
      <c r="AK35" s="39" t="s">
        <v>20</v>
      </c>
      <c r="AL35" s="39" t="s">
        <v>20</v>
      </c>
      <c r="AM35" s="39" t="s">
        <v>20</v>
      </c>
      <c r="AN35" s="39">
        <v>5</v>
      </c>
      <c r="AO35" s="39" t="s">
        <v>20</v>
      </c>
      <c r="AP35" s="39" t="s">
        <v>20</v>
      </c>
      <c r="AQ35" s="39" t="s">
        <v>20</v>
      </c>
      <c r="AR35" s="39">
        <v>10</v>
      </c>
      <c r="AS35" s="39" t="s">
        <v>20</v>
      </c>
      <c r="AT35" s="39" t="s">
        <v>20</v>
      </c>
      <c r="AU35" s="39" t="s">
        <v>20</v>
      </c>
      <c r="AV35" s="39">
        <v>1</v>
      </c>
    </row>
    <row r="36" spans="1:48" s="41" customFormat="1" ht="11.25" x14ac:dyDescent="0.2">
      <c r="A36" s="5" t="s">
        <v>340</v>
      </c>
      <c r="B36" s="100">
        <v>888</v>
      </c>
      <c r="C36" s="5" t="s">
        <v>212</v>
      </c>
      <c r="D36" s="5" t="s">
        <v>134</v>
      </c>
      <c r="E36" s="39">
        <v>1345</v>
      </c>
      <c r="F36" s="39">
        <v>245</v>
      </c>
      <c r="G36" s="39">
        <v>10845</v>
      </c>
      <c r="H36" s="39">
        <v>12435</v>
      </c>
      <c r="I36" s="39">
        <v>87</v>
      </c>
      <c r="J36" s="39">
        <v>89</v>
      </c>
      <c r="K36" s="39">
        <v>95</v>
      </c>
      <c r="L36" s="39">
        <v>94</v>
      </c>
      <c r="M36" s="39">
        <v>8</v>
      </c>
      <c r="N36" s="39">
        <v>4</v>
      </c>
      <c r="O36" s="39">
        <v>8</v>
      </c>
      <c r="P36" s="39">
        <v>8</v>
      </c>
      <c r="Q36" s="39">
        <v>83</v>
      </c>
      <c r="R36" s="39">
        <v>87</v>
      </c>
      <c r="S36" s="39">
        <v>91</v>
      </c>
      <c r="T36" s="39">
        <v>90</v>
      </c>
      <c r="U36" s="39">
        <v>65</v>
      </c>
      <c r="V36" s="39">
        <v>67</v>
      </c>
      <c r="W36" s="39">
        <v>49</v>
      </c>
      <c r="X36" s="39">
        <v>51</v>
      </c>
      <c r="Y36" s="39">
        <v>10</v>
      </c>
      <c r="Z36" s="39">
        <v>11</v>
      </c>
      <c r="AA36" s="39">
        <v>21</v>
      </c>
      <c r="AB36" s="39">
        <v>19</v>
      </c>
      <c r="AC36" s="39">
        <v>8</v>
      </c>
      <c r="AD36" s="39">
        <v>7</v>
      </c>
      <c r="AE36" s="39">
        <v>21</v>
      </c>
      <c r="AF36" s="39">
        <v>20</v>
      </c>
      <c r="AG36" s="39" t="s">
        <v>31</v>
      </c>
      <c r="AH36" s="39">
        <v>1</v>
      </c>
      <c r="AI36" s="39" t="s">
        <v>31</v>
      </c>
      <c r="AJ36" s="39" t="s">
        <v>31</v>
      </c>
      <c r="AK36" s="39">
        <v>5</v>
      </c>
      <c r="AL36" s="39">
        <v>2</v>
      </c>
      <c r="AM36" s="39">
        <v>3</v>
      </c>
      <c r="AN36" s="39">
        <v>3</v>
      </c>
      <c r="AO36" s="39">
        <v>11</v>
      </c>
      <c r="AP36" s="39">
        <v>9</v>
      </c>
      <c r="AQ36" s="39">
        <v>5</v>
      </c>
      <c r="AR36" s="39">
        <v>5</v>
      </c>
      <c r="AS36" s="39">
        <v>1</v>
      </c>
      <c r="AT36" s="39">
        <v>1</v>
      </c>
      <c r="AU36" s="39">
        <v>1</v>
      </c>
      <c r="AV36" s="39">
        <v>1</v>
      </c>
    </row>
    <row r="37" spans="1:48" s="41" customFormat="1" ht="11.25" x14ac:dyDescent="0.2">
      <c r="A37" s="5" t="s">
        <v>341</v>
      </c>
      <c r="B37" s="100">
        <v>341</v>
      </c>
      <c r="C37" s="5" t="s">
        <v>218</v>
      </c>
      <c r="D37" s="5" t="s">
        <v>134</v>
      </c>
      <c r="E37" s="39">
        <v>970</v>
      </c>
      <c r="F37" s="39">
        <v>35</v>
      </c>
      <c r="G37" s="39">
        <v>3625</v>
      </c>
      <c r="H37" s="39">
        <v>4630</v>
      </c>
      <c r="I37" s="39">
        <v>88</v>
      </c>
      <c r="J37" s="39">
        <v>91</v>
      </c>
      <c r="K37" s="39">
        <v>94</v>
      </c>
      <c r="L37" s="39">
        <v>93</v>
      </c>
      <c r="M37" s="39" t="s">
        <v>20</v>
      </c>
      <c r="N37" s="39" t="s">
        <v>20</v>
      </c>
      <c r="O37" s="39" t="s">
        <v>20</v>
      </c>
      <c r="P37" s="39">
        <v>7</v>
      </c>
      <c r="Q37" s="39" t="s">
        <v>20</v>
      </c>
      <c r="R37" s="39" t="s">
        <v>20</v>
      </c>
      <c r="S37" s="39" t="s">
        <v>20</v>
      </c>
      <c r="T37" s="39">
        <v>90</v>
      </c>
      <c r="U37" s="39">
        <v>43</v>
      </c>
      <c r="V37" s="39">
        <v>56</v>
      </c>
      <c r="W37" s="39">
        <v>25</v>
      </c>
      <c r="X37" s="39">
        <v>29</v>
      </c>
      <c r="Y37" s="39">
        <v>38</v>
      </c>
      <c r="Z37" s="39">
        <v>32</v>
      </c>
      <c r="AA37" s="39">
        <v>61</v>
      </c>
      <c r="AB37" s="39">
        <v>56</v>
      </c>
      <c r="AC37" s="39" t="s">
        <v>20</v>
      </c>
      <c r="AD37" s="39" t="s">
        <v>20</v>
      </c>
      <c r="AE37" s="39" t="s">
        <v>20</v>
      </c>
      <c r="AF37" s="39">
        <v>3</v>
      </c>
      <c r="AG37" s="39" t="s">
        <v>20</v>
      </c>
      <c r="AH37" s="39" t="s">
        <v>20</v>
      </c>
      <c r="AI37" s="39" t="s">
        <v>20</v>
      </c>
      <c r="AJ37" s="39">
        <v>1</v>
      </c>
      <c r="AK37" s="39" t="s">
        <v>20</v>
      </c>
      <c r="AL37" s="39" t="s">
        <v>20</v>
      </c>
      <c r="AM37" s="39" t="s">
        <v>20</v>
      </c>
      <c r="AN37" s="39">
        <v>3</v>
      </c>
      <c r="AO37" s="39">
        <v>11</v>
      </c>
      <c r="AP37" s="39">
        <v>9</v>
      </c>
      <c r="AQ37" s="39">
        <v>5</v>
      </c>
      <c r="AR37" s="39">
        <v>7</v>
      </c>
      <c r="AS37" s="39">
        <v>1</v>
      </c>
      <c r="AT37" s="39">
        <v>0</v>
      </c>
      <c r="AU37" s="39" t="s">
        <v>31</v>
      </c>
      <c r="AV37" s="39">
        <v>1</v>
      </c>
    </row>
    <row r="38" spans="1:48" s="41" customFormat="1" ht="11.25" x14ac:dyDescent="0.2">
      <c r="A38" s="5" t="s">
        <v>342</v>
      </c>
      <c r="B38" s="100">
        <v>352</v>
      </c>
      <c r="C38" s="5" t="s">
        <v>220</v>
      </c>
      <c r="D38" s="5" t="s">
        <v>134</v>
      </c>
      <c r="E38" s="39">
        <v>870</v>
      </c>
      <c r="F38" s="39">
        <v>90</v>
      </c>
      <c r="G38" s="39">
        <v>3415</v>
      </c>
      <c r="H38" s="39">
        <v>4375</v>
      </c>
      <c r="I38" s="39">
        <v>82</v>
      </c>
      <c r="J38" s="39">
        <v>85</v>
      </c>
      <c r="K38" s="39">
        <v>92</v>
      </c>
      <c r="L38" s="39">
        <v>90</v>
      </c>
      <c r="M38" s="39" t="s">
        <v>20</v>
      </c>
      <c r="N38" s="39" t="s">
        <v>20</v>
      </c>
      <c r="O38" s="39" t="s">
        <v>20</v>
      </c>
      <c r="P38" s="39">
        <v>4</v>
      </c>
      <c r="Q38" s="39" t="s">
        <v>20</v>
      </c>
      <c r="R38" s="39" t="s">
        <v>20</v>
      </c>
      <c r="S38" s="39" t="s">
        <v>20</v>
      </c>
      <c r="T38" s="39">
        <v>87</v>
      </c>
      <c r="U38" s="39">
        <v>50</v>
      </c>
      <c r="V38" s="39">
        <v>60</v>
      </c>
      <c r="W38" s="39">
        <v>30</v>
      </c>
      <c r="X38" s="39">
        <v>34</v>
      </c>
      <c r="Y38" s="39">
        <v>11</v>
      </c>
      <c r="Z38" s="39">
        <v>5</v>
      </c>
      <c r="AA38" s="39">
        <v>17</v>
      </c>
      <c r="AB38" s="39">
        <v>15</v>
      </c>
      <c r="AC38" s="39">
        <v>16</v>
      </c>
      <c r="AD38" s="39">
        <v>13</v>
      </c>
      <c r="AE38" s="39">
        <v>43</v>
      </c>
      <c r="AF38" s="39">
        <v>37</v>
      </c>
      <c r="AG38" s="39" t="s">
        <v>20</v>
      </c>
      <c r="AH38" s="39" t="s">
        <v>20</v>
      </c>
      <c r="AI38" s="39" t="s">
        <v>20</v>
      </c>
      <c r="AJ38" s="39">
        <v>1</v>
      </c>
      <c r="AK38" s="39" t="s">
        <v>20</v>
      </c>
      <c r="AL38" s="39" t="s">
        <v>20</v>
      </c>
      <c r="AM38" s="39" t="s">
        <v>20</v>
      </c>
      <c r="AN38" s="39">
        <v>3</v>
      </c>
      <c r="AO38" s="39" t="s">
        <v>20</v>
      </c>
      <c r="AP38" s="39" t="s">
        <v>20</v>
      </c>
      <c r="AQ38" s="39" t="s">
        <v>20</v>
      </c>
      <c r="AR38" s="39">
        <v>9</v>
      </c>
      <c r="AS38" s="39" t="s">
        <v>20</v>
      </c>
      <c r="AT38" s="39" t="s">
        <v>20</v>
      </c>
      <c r="AU38" s="39" t="s">
        <v>20</v>
      </c>
      <c r="AV38" s="39">
        <v>1</v>
      </c>
    </row>
    <row r="39" spans="1:48" s="41" customFormat="1" ht="11.25" x14ac:dyDescent="0.2">
      <c r="A39" s="101" t="s">
        <v>343</v>
      </c>
      <c r="B39" s="100">
        <v>353</v>
      </c>
      <c r="C39" s="5" t="s">
        <v>237</v>
      </c>
      <c r="D39" s="5" t="s">
        <v>134</v>
      </c>
      <c r="E39" s="39">
        <v>345</v>
      </c>
      <c r="F39" s="39">
        <v>50</v>
      </c>
      <c r="G39" s="39">
        <v>2525</v>
      </c>
      <c r="H39" s="39">
        <v>2920</v>
      </c>
      <c r="I39" s="39">
        <v>88</v>
      </c>
      <c r="J39" s="39">
        <v>90</v>
      </c>
      <c r="K39" s="39">
        <v>93</v>
      </c>
      <c r="L39" s="39">
        <v>92</v>
      </c>
      <c r="M39" s="39" t="s">
        <v>20</v>
      </c>
      <c r="N39" s="39" t="s">
        <v>20</v>
      </c>
      <c r="O39" s="39" t="s">
        <v>20</v>
      </c>
      <c r="P39" s="39">
        <v>6</v>
      </c>
      <c r="Q39" s="39" t="s">
        <v>20</v>
      </c>
      <c r="R39" s="39" t="s">
        <v>20</v>
      </c>
      <c r="S39" s="39" t="s">
        <v>20</v>
      </c>
      <c r="T39" s="39">
        <v>89</v>
      </c>
      <c r="U39" s="39">
        <v>64</v>
      </c>
      <c r="V39" s="39">
        <v>78</v>
      </c>
      <c r="W39" s="39">
        <v>35</v>
      </c>
      <c r="X39" s="39">
        <v>39</v>
      </c>
      <c r="Y39" s="39" t="s">
        <v>20</v>
      </c>
      <c r="Z39" s="39" t="s">
        <v>20</v>
      </c>
      <c r="AA39" s="39" t="s">
        <v>20</v>
      </c>
      <c r="AB39" s="39">
        <v>15</v>
      </c>
      <c r="AC39" s="39" t="s">
        <v>20</v>
      </c>
      <c r="AD39" s="39" t="s">
        <v>20</v>
      </c>
      <c r="AE39" s="39" t="s">
        <v>20</v>
      </c>
      <c r="AF39" s="39">
        <v>36</v>
      </c>
      <c r="AG39" s="39" t="s">
        <v>20</v>
      </c>
      <c r="AH39" s="39" t="s">
        <v>20</v>
      </c>
      <c r="AI39" s="39" t="s">
        <v>20</v>
      </c>
      <c r="AJ39" s="39" t="s">
        <v>31</v>
      </c>
      <c r="AK39" s="39" t="s">
        <v>20</v>
      </c>
      <c r="AL39" s="39" t="s">
        <v>20</v>
      </c>
      <c r="AM39" s="39" t="s">
        <v>20</v>
      </c>
      <c r="AN39" s="39">
        <v>3</v>
      </c>
      <c r="AO39" s="39" t="s">
        <v>20</v>
      </c>
      <c r="AP39" s="39" t="s">
        <v>20</v>
      </c>
      <c r="AQ39" s="39" t="s">
        <v>20</v>
      </c>
      <c r="AR39" s="39">
        <v>7</v>
      </c>
      <c r="AS39" s="39" t="s">
        <v>20</v>
      </c>
      <c r="AT39" s="39" t="s">
        <v>20</v>
      </c>
      <c r="AU39" s="39" t="s">
        <v>20</v>
      </c>
      <c r="AV39" s="39">
        <v>1</v>
      </c>
    </row>
    <row r="40" spans="1:48" s="41" customFormat="1" ht="11.25" x14ac:dyDescent="0.2">
      <c r="A40" s="5" t="s">
        <v>344</v>
      </c>
      <c r="B40" s="100">
        <v>354</v>
      </c>
      <c r="C40" s="5" t="s">
        <v>247</v>
      </c>
      <c r="D40" s="5" t="s">
        <v>134</v>
      </c>
      <c r="E40" s="39">
        <v>495</v>
      </c>
      <c r="F40" s="39">
        <v>65</v>
      </c>
      <c r="G40" s="39">
        <v>1810</v>
      </c>
      <c r="H40" s="39">
        <v>2370</v>
      </c>
      <c r="I40" s="39">
        <v>85</v>
      </c>
      <c r="J40" s="39">
        <v>91</v>
      </c>
      <c r="K40" s="39">
        <v>93</v>
      </c>
      <c r="L40" s="39">
        <v>92</v>
      </c>
      <c r="M40" s="39">
        <v>5</v>
      </c>
      <c r="N40" s="39">
        <v>6</v>
      </c>
      <c r="O40" s="39">
        <v>6</v>
      </c>
      <c r="P40" s="39">
        <v>6</v>
      </c>
      <c r="Q40" s="39">
        <v>80</v>
      </c>
      <c r="R40" s="39">
        <v>85</v>
      </c>
      <c r="S40" s="39">
        <v>91</v>
      </c>
      <c r="T40" s="39">
        <v>88</v>
      </c>
      <c r="U40" s="39">
        <v>65</v>
      </c>
      <c r="V40" s="39">
        <v>69</v>
      </c>
      <c r="W40" s="39">
        <v>43</v>
      </c>
      <c r="X40" s="39">
        <v>48</v>
      </c>
      <c r="Y40" s="39" t="s">
        <v>20</v>
      </c>
      <c r="Z40" s="39" t="s">
        <v>20</v>
      </c>
      <c r="AA40" s="39" t="s">
        <v>20</v>
      </c>
      <c r="AB40" s="39">
        <v>7</v>
      </c>
      <c r="AC40" s="39" t="s">
        <v>20</v>
      </c>
      <c r="AD40" s="39" t="s">
        <v>20</v>
      </c>
      <c r="AE40" s="39" t="s">
        <v>20</v>
      </c>
      <c r="AF40" s="39">
        <v>32</v>
      </c>
      <c r="AG40" s="39" t="s">
        <v>20</v>
      </c>
      <c r="AH40" s="39" t="s">
        <v>20</v>
      </c>
      <c r="AI40" s="39" t="s">
        <v>20</v>
      </c>
      <c r="AJ40" s="39">
        <v>1</v>
      </c>
      <c r="AK40" s="39">
        <v>4</v>
      </c>
      <c r="AL40" s="39">
        <v>6</v>
      </c>
      <c r="AM40" s="39">
        <v>3</v>
      </c>
      <c r="AN40" s="39">
        <v>3</v>
      </c>
      <c r="AO40" s="39">
        <v>14</v>
      </c>
      <c r="AP40" s="39">
        <v>9</v>
      </c>
      <c r="AQ40" s="39">
        <v>6</v>
      </c>
      <c r="AR40" s="39">
        <v>8</v>
      </c>
      <c r="AS40" s="39">
        <v>1</v>
      </c>
      <c r="AT40" s="39">
        <v>0</v>
      </c>
      <c r="AU40" s="39">
        <v>1</v>
      </c>
      <c r="AV40" s="39">
        <v>1</v>
      </c>
    </row>
    <row r="41" spans="1:48" s="41" customFormat="1" ht="11.25" x14ac:dyDescent="0.2">
      <c r="A41" s="5" t="s">
        <v>345</v>
      </c>
      <c r="B41" s="100">
        <v>355</v>
      </c>
      <c r="C41" s="5" t="s">
        <v>250</v>
      </c>
      <c r="D41" s="5" t="s">
        <v>134</v>
      </c>
      <c r="E41" s="39">
        <v>345</v>
      </c>
      <c r="F41" s="39">
        <v>20</v>
      </c>
      <c r="G41" s="39">
        <v>1755</v>
      </c>
      <c r="H41" s="39">
        <v>2115</v>
      </c>
      <c r="I41" s="39">
        <v>87</v>
      </c>
      <c r="J41" s="39">
        <v>83</v>
      </c>
      <c r="K41" s="39">
        <v>92</v>
      </c>
      <c r="L41" s="39">
        <v>91</v>
      </c>
      <c r="M41" s="39">
        <v>12</v>
      </c>
      <c r="N41" s="39">
        <v>0</v>
      </c>
      <c r="O41" s="39">
        <v>9</v>
      </c>
      <c r="P41" s="39">
        <v>9</v>
      </c>
      <c r="Q41" s="39" t="s">
        <v>20</v>
      </c>
      <c r="R41" s="39" t="s">
        <v>20</v>
      </c>
      <c r="S41" s="39" t="s">
        <v>20</v>
      </c>
      <c r="T41" s="39">
        <v>86</v>
      </c>
      <c r="U41" s="39">
        <v>70</v>
      </c>
      <c r="V41" s="39">
        <v>44</v>
      </c>
      <c r="W41" s="39">
        <v>72</v>
      </c>
      <c r="X41" s="39">
        <v>71</v>
      </c>
      <c r="Y41" s="39">
        <v>6</v>
      </c>
      <c r="Z41" s="39">
        <v>28</v>
      </c>
      <c r="AA41" s="39">
        <v>4</v>
      </c>
      <c r="AB41" s="39">
        <v>5</v>
      </c>
      <c r="AC41" s="39" t="s">
        <v>20</v>
      </c>
      <c r="AD41" s="39" t="s">
        <v>20</v>
      </c>
      <c r="AE41" s="39" t="s">
        <v>20</v>
      </c>
      <c r="AF41" s="39">
        <v>10</v>
      </c>
      <c r="AG41" s="39" t="s">
        <v>20</v>
      </c>
      <c r="AH41" s="39" t="s">
        <v>20</v>
      </c>
      <c r="AI41" s="39" t="s">
        <v>20</v>
      </c>
      <c r="AJ41" s="39">
        <v>1</v>
      </c>
      <c r="AK41" s="39" t="s">
        <v>20</v>
      </c>
      <c r="AL41" s="39" t="s">
        <v>20</v>
      </c>
      <c r="AM41" s="39" t="s">
        <v>20</v>
      </c>
      <c r="AN41" s="39">
        <v>5</v>
      </c>
      <c r="AO41" s="39">
        <v>12</v>
      </c>
      <c r="AP41" s="39">
        <v>17</v>
      </c>
      <c r="AQ41" s="39">
        <v>7</v>
      </c>
      <c r="AR41" s="39">
        <v>8</v>
      </c>
      <c r="AS41" s="39">
        <v>1</v>
      </c>
      <c r="AT41" s="39">
        <v>0</v>
      </c>
      <c r="AU41" s="39">
        <v>1</v>
      </c>
      <c r="AV41" s="39">
        <v>1</v>
      </c>
    </row>
    <row r="42" spans="1:48" s="41" customFormat="1" ht="11.25" x14ac:dyDescent="0.2">
      <c r="A42" s="5" t="s">
        <v>346</v>
      </c>
      <c r="B42" s="100">
        <v>343</v>
      </c>
      <c r="C42" s="5" t="s">
        <v>252</v>
      </c>
      <c r="D42" s="5" t="s">
        <v>134</v>
      </c>
      <c r="E42" s="39">
        <v>640</v>
      </c>
      <c r="F42" s="39">
        <v>30</v>
      </c>
      <c r="G42" s="39">
        <v>2580</v>
      </c>
      <c r="H42" s="39">
        <v>3250</v>
      </c>
      <c r="I42" s="39">
        <v>90</v>
      </c>
      <c r="J42" s="39">
        <v>86</v>
      </c>
      <c r="K42" s="39">
        <v>94</v>
      </c>
      <c r="L42" s="39">
        <v>93</v>
      </c>
      <c r="M42" s="39" t="s">
        <v>20</v>
      </c>
      <c r="N42" s="39" t="s">
        <v>20</v>
      </c>
      <c r="O42" s="39" t="s">
        <v>20</v>
      </c>
      <c r="P42" s="39">
        <v>7</v>
      </c>
      <c r="Q42" s="39" t="s">
        <v>20</v>
      </c>
      <c r="R42" s="39" t="s">
        <v>20</v>
      </c>
      <c r="S42" s="39" t="s">
        <v>20</v>
      </c>
      <c r="T42" s="39">
        <v>90</v>
      </c>
      <c r="U42" s="39">
        <v>59</v>
      </c>
      <c r="V42" s="39">
        <v>55</v>
      </c>
      <c r="W42" s="39">
        <v>30</v>
      </c>
      <c r="X42" s="39">
        <v>36</v>
      </c>
      <c r="Y42" s="39">
        <v>21</v>
      </c>
      <c r="Z42" s="39">
        <v>28</v>
      </c>
      <c r="AA42" s="39">
        <v>47</v>
      </c>
      <c r="AB42" s="39">
        <v>42</v>
      </c>
      <c r="AC42" s="39" t="s">
        <v>20</v>
      </c>
      <c r="AD42" s="39" t="s">
        <v>20</v>
      </c>
      <c r="AE42" s="39" t="s">
        <v>20</v>
      </c>
      <c r="AF42" s="39">
        <v>12</v>
      </c>
      <c r="AG42" s="39" t="s">
        <v>20</v>
      </c>
      <c r="AH42" s="39" t="s">
        <v>20</v>
      </c>
      <c r="AI42" s="39" t="s">
        <v>20</v>
      </c>
      <c r="AJ42" s="39">
        <v>1</v>
      </c>
      <c r="AK42" s="39" t="s">
        <v>20</v>
      </c>
      <c r="AL42" s="39" t="s">
        <v>20</v>
      </c>
      <c r="AM42" s="39" t="s">
        <v>20</v>
      </c>
      <c r="AN42" s="39">
        <v>3</v>
      </c>
      <c r="AO42" s="39">
        <v>9</v>
      </c>
      <c r="AP42" s="39">
        <v>14</v>
      </c>
      <c r="AQ42" s="39">
        <v>5</v>
      </c>
      <c r="AR42" s="39">
        <v>6</v>
      </c>
      <c r="AS42" s="39">
        <v>1</v>
      </c>
      <c r="AT42" s="39">
        <v>0</v>
      </c>
      <c r="AU42" s="39">
        <v>1</v>
      </c>
      <c r="AV42" s="39">
        <v>1</v>
      </c>
    </row>
    <row r="43" spans="1:48" s="41" customFormat="1" ht="11.25" x14ac:dyDescent="0.2">
      <c r="A43" s="101" t="s">
        <v>347</v>
      </c>
      <c r="B43" s="100">
        <v>342</v>
      </c>
      <c r="C43" s="5" t="s">
        <v>263</v>
      </c>
      <c r="D43" s="5" t="s">
        <v>134</v>
      </c>
      <c r="E43" s="39">
        <v>205</v>
      </c>
      <c r="F43" s="39">
        <v>25</v>
      </c>
      <c r="G43" s="39">
        <v>1545</v>
      </c>
      <c r="H43" s="39">
        <v>1775</v>
      </c>
      <c r="I43" s="39">
        <v>87</v>
      </c>
      <c r="J43" s="39">
        <v>96</v>
      </c>
      <c r="K43" s="39">
        <v>94</v>
      </c>
      <c r="L43" s="39">
        <v>93</v>
      </c>
      <c r="M43" s="39" t="s">
        <v>20</v>
      </c>
      <c r="N43" s="39" t="s">
        <v>20</v>
      </c>
      <c r="O43" s="39" t="s">
        <v>20</v>
      </c>
      <c r="P43" s="39">
        <v>7</v>
      </c>
      <c r="Q43" s="39" t="s">
        <v>20</v>
      </c>
      <c r="R43" s="39" t="s">
        <v>20</v>
      </c>
      <c r="S43" s="39" t="s">
        <v>20</v>
      </c>
      <c r="T43" s="39">
        <v>90</v>
      </c>
      <c r="U43" s="39">
        <v>60</v>
      </c>
      <c r="V43" s="39">
        <v>40</v>
      </c>
      <c r="W43" s="39">
        <v>32</v>
      </c>
      <c r="X43" s="39">
        <v>35</v>
      </c>
      <c r="Y43" s="39" t="s">
        <v>20</v>
      </c>
      <c r="Z43" s="39" t="s">
        <v>20</v>
      </c>
      <c r="AA43" s="39" t="s">
        <v>20</v>
      </c>
      <c r="AB43" s="39">
        <v>28</v>
      </c>
      <c r="AC43" s="39">
        <v>7</v>
      </c>
      <c r="AD43" s="39">
        <v>32</v>
      </c>
      <c r="AE43" s="39">
        <v>28</v>
      </c>
      <c r="AF43" s="39">
        <v>26</v>
      </c>
      <c r="AG43" s="39">
        <v>0</v>
      </c>
      <c r="AH43" s="39">
        <v>0</v>
      </c>
      <c r="AI43" s="39">
        <v>1</v>
      </c>
      <c r="AJ43" s="39">
        <v>1</v>
      </c>
      <c r="AK43" s="39" t="s">
        <v>20</v>
      </c>
      <c r="AL43" s="39" t="s">
        <v>20</v>
      </c>
      <c r="AM43" s="39" t="s">
        <v>20</v>
      </c>
      <c r="AN43" s="39">
        <v>3</v>
      </c>
      <c r="AO43" s="39" t="s">
        <v>20</v>
      </c>
      <c r="AP43" s="39" t="s">
        <v>20</v>
      </c>
      <c r="AQ43" s="39" t="s">
        <v>20</v>
      </c>
      <c r="AR43" s="39">
        <v>7</v>
      </c>
      <c r="AS43" s="39" t="s">
        <v>20</v>
      </c>
      <c r="AT43" s="39" t="s">
        <v>20</v>
      </c>
      <c r="AU43" s="39" t="s">
        <v>20</v>
      </c>
      <c r="AV43" s="39" t="s">
        <v>31</v>
      </c>
    </row>
    <row r="44" spans="1:48" s="41" customFormat="1" ht="11.25" x14ac:dyDescent="0.2">
      <c r="A44" s="5" t="s">
        <v>348</v>
      </c>
      <c r="B44" s="100">
        <v>356</v>
      </c>
      <c r="C44" s="5" t="s">
        <v>265</v>
      </c>
      <c r="D44" s="5" t="s">
        <v>134</v>
      </c>
      <c r="E44" s="39">
        <v>460</v>
      </c>
      <c r="F44" s="39">
        <v>80</v>
      </c>
      <c r="G44" s="39">
        <v>2260</v>
      </c>
      <c r="H44" s="39">
        <v>2800</v>
      </c>
      <c r="I44" s="39">
        <v>90</v>
      </c>
      <c r="J44" s="39">
        <v>90</v>
      </c>
      <c r="K44" s="39">
        <v>95</v>
      </c>
      <c r="L44" s="39">
        <v>94</v>
      </c>
      <c r="M44" s="39">
        <v>10</v>
      </c>
      <c r="N44" s="39">
        <v>4</v>
      </c>
      <c r="O44" s="39">
        <v>7</v>
      </c>
      <c r="P44" s="39">
        <v>7</v>
      </c>
      <c r="Q44" s="39">
        <v>86</v>
      </c>
      <c r="R44" s="39">
        <v>80</v>
      </c>
      <c r="S44" s="39">
        <v>92</v>
      </c>
      <c r="T44" s="39">
        <v>91</v>
      </c>
      <c r="U44" s="39">
        <v>45</v>
      </c>
      <c r="V44" s="39">
        <v>44</v>
      </c>
      <c r="W44" s="39">
        <v>22</v>
      </c>
      <c r="X44" s="39">
        <v>26</v>
      </c>
      <c r="Y44" s="39" t="s">
        <v>20</v>
      </c>
      <c r="Z44" s="39" t="s">
        <v>20</v>
      </c>
      <c r="AA44" s="39" t="s">
        <v>20</v>
      </c>
      <c r="AB44" s="39">
        <v>9</v>
      </c>
      <c r="AC44" s="39">
        <v>36</v>
      </c>
      <c r="AD44" s="39">
        <v>35</v>
      </c>
      <c r="AE44" s="39">
        <v>60</v>
      </c>
      <c r="AF44" s="39">
        <v>55</v>
      </c>
      <c r="AG44" s="39" t="s">
        <v>20</v>
      </c>
      <c r="AH44" s="39" t="s">
        <v>20</v>
      </c>
      <c r="AI44" s="39" t="s">
        <v>20</v>
      </c>
      <c r="AJ44" s="39">
        <v>1</v>
      </c>
      <c r="AK44" s="39">
        <v>4</v>
      </c>
      <c r="AL44" s="39">
        <v>10</v>
      </c>
      <c r="AM44" s="39">
        <v>3</v>
      </c>
      <c r="AN44" s="39">
        <v>3</v>
      </c>
      <c r="AO44" s="39">
        <v>10</v>
      </c>
      <c r="AP44" s="39">
        <v>10</v>
      </c>
      <c r="AQ44" s="39">
        <v>4</v>
      </c>
      <c r="AR44" s="39">
        <v>5</v>
      </c>
      <c r="AS44" s="39">
        <v>0</v>
      </c>
      <c r="AT44" s="39">
        <v>0</v>
      </c>
      <c r="AU44" s="39">
        <v>1</v>
      </c>
      <c r="AV44" s="39" t="s">
        <v>31</v>
      </c>
    </row>
    <row r="45" spans="1:48" s="41" customFormat="1" ht="11.25" x14ac:dyDescent="0.2">
      <c r="A45" s="5" t="s">
        <v>349</v>
      </c>
      <c r="B45" s="100">
        <v>357</v>
      </c>
      <c r="C45" s="5" t="s">
        <v>273</v>
      </c>
      <c r="D45" s="5" t="s">
        <v>134</v>
      </c>
      <c r="E45" s="39">
        <v>295</v>
      </c>
      <c r="F45" s="39">
        <v>40</v>
      </c>
      <c r="G45" s="39">
        <v>2325</v>
      </c>
      <c r="H45" s="39">
        <v>2660</v>
      </c>
      <c r="I45" s="39">
        <v>86</v>
      </c>
      <c r="J45" s="39">
        <v>84</v>
      </c>
      <c r="K45" s="39">
        <v>93</v>
      </c>
      <c r="L45" s="39">
        <v>93</v>
      </c>
      <c r="M45" s="39" t="s">
        <v>20</v>
      </c>
      <c r="N45" s="39" t="s">
        <v>20</v>
      </c>
      <c r="O45" s="39" t="s">
        <v>20</v>
      </c>
      <c r="P45" s="39">
        <v>8</v>
      </c>
      <c r="Q45" s="39" t="s">
        <v>20</v>
      </c>
      <c r="R45" s="39" t="s">
        <v>20</v>
      </c>
      <c r="S45" s="39" t="s">
        <v>20</v>
      </c>
      <c r="T45" s="39">
        <v>89</v>
      </c>
      <c r="U45" s="39">
        <v>63</v>
      </c>
      <c r="V45" s="39">
        <v>66</v>
      </c>
      <c r="W45" s="39">
        <v>38</v>
      </c>
      <c r="X45" s="39">
        <v>41</v>
      </c>
      <c r="Y45" s="39" t="s">
        <v>20</v>
      </c>
      <c r="Z45" s="39" t="s">
        <v>20</v>
      </c>
      <c r="AA45" s="39" t="s">
        <v>20</v>
      </c>
      <c r="AB45" s="39">
        <v>8</v>
      </c>
      <c r="AC45" s="39" t="s">
        <v>20</v>
      </c>
      <c r="AD45" s="39" t="s">
        <v>20</v>
      </c>
      <c r="AE45" s="39" t="s">
        <v>20</v>
      </c>
      <c r="AF45" s="39">
        <v>39</v>
      </c>
      <c r="AG45" s="39" t="s">
        <v>20</v>
      </c>
      <c r="AH45" s="39" t="s">
        <v>20</v>
      </c>
      <c r="AI45" s="39" t="s">
        <v>20</v>
      </c>
      <c r="AJ45" s="39" t="s">
        <v>31</v>
      </c>
      <c r="AK45" s="39" t="s">
        <v>20</v>
      </c>
      <c r="AL45" s="39" t="s">
        <v>20</v>
      </c>
      <c r="AM45" s="39" t="s">
        <v>20</v>
      </c>
      <c r="AN45" s="39">
        <v>4</v>
      </c>
      <c r="AO45" s="39">
        <v>13</v>
      </c>
      <c r="AP45" s="39">
        <v>16</v>
      </c>
      <c r="AQ45" s="39">
        <v>6</v>
      </c>
      <c r="AR45" s="39">
        <v>7</v>
      </c>
      <c r="AS45" s="39">
        <v>1</v>
      </c>
      <c r="AT45" s="39">
        <v>0</v>
      </c>
      <c r="AU45" s="39" t="s">
        <v>31</v>
      </c>
      <c r="AV45" s="39" t="s">
        <v>31</v>
      </c>
    </row>
    <row r="46" spans="1:48" s="41" customFormat="1" ht="11.25" x14ac:dyDescent="0.2">
      <c r="A46" s="5" t="s">
        <v>350</v>
      </c>
      <c r="B46" s="100">
        <v>358</v>
      </c>
      <c r="C46" s="5" t="s">
        <v>278</v>
      </c>
      <c r="D46" s="5" t="s">
        <v>134</v>
      </c>
      <c r="E46" s="39">
        <v>445</v>
      </c>
      <c r="F46" s="39">
        <v>80</v>
      </c>
      <c r="G46" s="39">
        <v>2360</v>
      </c>
      <c r="H46" s="39">
        <v>2880</v>
      </c>
      <c r="I46" s="39">
        <v>89</v>
      </c>
      <c r="J46" s="39">
        <v>88</v>
      </c>
      <c r="K46" s="39">
        <v>97</v>
      </c>
      <c r="L46" s="39">
        <v>96</v>
      </c>
      <c r="M46" s="39">
        <v>9</v>
      </c>
      <c r="N46" s="39">
        <v>5</v>
      </c>
      <c r="O46" s="39">
        <v>5</v>
      </c>
      <c r="P46" s="39">
        <v>5</v>
      </c>
      <c r="Q46" s="39">
        <v>84</v>
      </c>
      <c r="R46" s="39">
        <v>84</v>
      </c>
      <c r="S46" s="39">
        <v>96</v>
      </c>
      <c r="T46" s="39">
        <v>93</v>
      </c>
      <c r="U46" s="39">
        <v>56</v>
      </c>
      <c r="V46" s="39">
        <v>59</v>
      </c>
      <c r="W46" s="39">
        <v>28</v>
      </c>
      <c r="X46" s="39">
        <v>33</v>
      </c>
      <c r="Y46" s="39">
        <v>18</v>
      </c>
      <c r="Z46" s="39">
        <v>18</v>
      </c>
      <c r="AA46" s="39">
        <v>51</v>
      </c>
      <c r="AB46" s="39">
        <v>45</v>
      </c>
      <c r="AC46" s="39" t="s">
        <v>20</v>
      </c>
      <c r="AD46" s="39" t="s">
        <v>20</v>
      </c>
      <c r="AE46" s="39" t="s">
        <v>20</v>
      </c>
      <c r="AF46" s="39">
        <v>15</v>
      </c>
      <c r="AG46" s="39" t="s">
        <v>20</v>
      </c>
      <c r="AH46" s="39" t="s">
        <v>20</v>
      </c>
      <c r="AI46" s="39" t="s">
        <v>20</v>
      </c>
      <c r="AJ46" s="39">
        <v>1</v>
      </c>
      <c r="AK46" s="39">
        <v>6</v>
      </c>
      <c r="AL46" s="39">
        <v>4</v>
      </c>
      <c r="AM46" s="39">
        <v>2</v>
      </c>
      <c r="AN46" s="39">
        <v>2</v>
      </c>
      <c r="AO46" s="39">
        <v>8</v>
      </c>
      <c r="AP46" s="39">
        <v>13</v>
      </c>
      <c r="AQ46" s="39">
        <v>2</v>
      </c>
      <c r="AR46" s="39">
        <v>4</v>
      </c>
      <c r="AS46" s="39">
        <v>2</v>
      </c>
      <c r="AT46" s="39">
        <v>0</v>
      </c>
      <c r="AU46" s="39" t="s">
        <v>31</v>
      </c>
      <c r="AV46" s="39">
        <v>1</v>
      </c>
    </row>
    <row r="47" spans="1:48" s="41" customFormat="1" ht="11.25" x14ac:dyDescent="0.2">
      <c r="A47" s="5" t="s">
        <v>351</v>
      </c>
      <c r="B47" s="100">
        <v>877</v>
      </c>
      <c r="C47" s="5" t="s">
        <v>283</v>
      </c>
      <c r="D47" s="5" t="s">
        <v>134</v>
      </c>
      <c r="E47" s="39">
        <v>315</v>
      </c>
      <c r="F47" s="39">
        <v>80</v>
      </c>
      <c r="G47" s="39">
        <v>1970</v>
      </c>
      <c r="H47" s="39">
        <v>2360</v>
      </c>
      <c r="I47" s="39">
        <v>88</v>
      </c>
      <c r="J47" s="39">
        <v>95</v>
      </c>
      <c r="K47" s="39">
        <v>96</v>
      </c>
      <c r="L47" s="39">
        <v>95</v>
      </c>
      <c r="M47" s="39" t="s">
        <v>20</v>
      </c>
      <c r="N47" s="39" t="s">
        <v>20</v>
      </c>
      <c r="O47" s="39" t="s">
        <v>20</v>
      </c>
      <c r="P47" s="39">
        <v>6</v>
      </c>
      <c r="Q47" s="39">
        <v>81</v>
      </c>
      <c r="R47" s="39">
        <v>91</v>
      </c>
      <c r="S47" s="39">
        <v>92</v>
      </c>
      <c r="T47" s="39">
        <v>90</v>
      </c>
      <c r="U47" s="39">
        <v>35</v>
      </c>
      <c r="V47" s="39">
        <v>58</v>
      </c>
      <c r="W47" s="39">
        <v>23</v>
      </c>
      <c r="X47" s="39">
        <v>26</v>
      </c>
      <c r="Y47" s="39">
        <v>21</v>
      </c>
      <c r="Z47" s="39">
        <v>21</v>
      </c>
      <c r="AA47" s="39">
        <v>27</v>
      </c>
      <c r="AB47" s="39">
        <v>26</v>
      </c>
      <c r="AC47" s="39" t="s">
        <v>20</v>
      </c>
      <c r="AD47" s="39" t="s">
        <v>20</v>
      </c>
      <c r="AE47" s="39" t="s">
        <v>20</v>
      </c>
      <c r="AF47" s="39">
        <v>38</v>
      </c>
      <c r="AG47" s="39" t="s">
        <v>20</v>
      </c>
      <c r="AH47" s="39" t="s">
        <v>20</v>
      </c>
      <c r="AI47" s="39" t="s">
        <v>20</v>
      </c>
      <c r="AJ47" s="39">
        <v>1</v>
      </c>
      <c r="AK47" s="39">
        <v>7</v>
      </c>
      <c r="AL47" s="39">
        <v>4</v>
      </c>
      <c r="AM47" s="39">
        <v>4</v>
      </c>
      <c r="AN47" s="39">
        <v>4</v>
      </c>
      <c r="AO47" s="39" t="s">
        <v>20</v>
      </c>
      <c r="AP47" s="39" t="s">
        <v>20</v>
      </c>
      <c r="AQ47" s="39" t="s">
        <v>20</v>
      </c>
      <c r="AR47" s="39">
        <v>5</v>
      </c>
      <c r="AS47" s="39" t="s">
        <v>20</v>
      </c>
      <c r="AT47" s="39" t="s">
        <v>20</v>
      </c>
      <c r="AU47" s="39" t="s">
        <v>20</v>
      </c>
      <c r="AV47" s="39" t="s">
        <v>31</v>
      </c>
    </row>
    <row r="48" spans="1:48" s="41" customFormat="1" ht="11.25" x14ac:dyDescent="0.2">
      <c r="A48" s="5" t="s">
        <v>352</v>
      </c>
      <c r="B48" s="100">
        <v>359</v>
      </c>
      <c r="C48" s="5" t="s">
        <v>288</v>
      </c>
      <c r="D48" s="5" t="s">
        <v>134</v>
      </c>
      <c r="E48" s="39">
        <v>460</v>
      </c>
      <c r="F48" s="39">
        <v>70</v>
      </c>
      <c r="G48" s="39">
        <v>2965</v>
      </c>
      <c r="H48" s="39">
        <v>3490</v>
      </c>
      <c r="I48" s="39">
        <v>85</v>
      </c>
      <c r="J48" s="39">
        <v>88</v>
      </c>
      <c r="K48" s="39">
        <v>94</v>
      </c>
      <c r="L48" s="39">
        <v>93</v>
      </c>
      <c r="M48" s="39">
        <v>10</v>
      </c>
      <c r="N48" s="39">
        <v>4</v>
      </c>
      <c r="O48" s="39">
        <v>10</v>
      </c>
      <c r="P48" s="39">
        <v>10</v>
      </c>
      <c r="Q48" s="39" t="s">
        <v>20</v>
      </c>
      <c r="R48" s="39" t="s">
        <v>20</v>
      </c>
      <c r="S48" s="39" t="s">
        <v>20</v>
      </c>
      <c r="T48" s="39">
        <v>88</v>
      </c>
      <c r="U48" s="39">
        <v>59</v>
      </c>
      <c r="V48" s="39">
        <v>58</v>
      </c>
      <c r="W48" s="39">
        <v>43</v>
      </c>
      <c r="X48" s="39">
        <v>45</v>
      </c>
      <c r="Y48" s="39" t="s">
        <v>20</v>
      </c>
      <c r="Z48" s="39" t="s">
        <v>20</v>
      </c>
      <c r="AA48" s="39" t="s">
        <v>20</v>
      </c>
      <c r="AB48" s="39">
        <v>9</v>
      </c>
      <c r="AC48" s="39">
        <v>12</v>
      </c>
      <c r="AD48" s="39">
        <v>19</v>
      </c>
      <c r="AE48" s="39">
        <v>37</v>
      </c>
      <c r="AF48" s="39">
        <v>33</v>
      </c>
      <c r="AG48" s="39">
        <v>0</v>
      </c>
      <c r="AH48" s="39">
        <v>6</v>
      </c>
      <c r="AI48" s="39" t="s">
        <v>31</v>
      </c>
      <c r="AJ48" s="39" t="s">
        <v>31</v>
      </c>
      <c r="AK48" s="39" t="s">
        <v>20</v>
      </c>
      <c r="AL48" s="39" t="s">
        <v>20</v>
      </c>
      <c r="AM48" s="39" t="s">
        <v>20</v>
      </c>
      <c r="AN48" s="39">
        <v>4</v>
      </c>
      <c r="AO48" s="39" t="s">
        <v>20</v>
      </c>
      <c r="AP48" s="39" t="s">
        <v>20</v>
      </c>
      <c r="AQ48" s="39" t="s">
        <v>20</v>
      </c>
      <c r="AR48" s="39">
        <v>7</v>
      </c>
      <c r="AS48" s="39" t="s">
        <v>20</v>
      </c>
      <c r="AT48" s="39" t="s">
        <v>20</v>
      </c>
      <c r="AU48" s="39" t="s">
        <v>20</v>
      </c>
      <c r="AV48" s="39">
        <v>1</v>
      </c>
    </row>
    <row r="49" spans="1:48" s="41" customFormat="1" ht="11.25" x14ac:dyDescent="0.2">
      <c r="A49" s="5" t="s">
        <v>353</v>
      </c>
      <c r="B49" s="100">
        <v>344</v>
      </c>
      <c r="C49" s="5" t="s">
        <v>291</v>
      </c>
      <c r="D49" s="5" t="s">
        <v>134</v>
      </c>
      <c r="E49" s="39">
        <v>670</v>
      </c>
      <c r="F49" s="39">
        <v>90</v>
      </c>
      <c r="G49" s="39">
        <v>2750</v>
      </c>
      <c r="H49" s="39">
        <v>3510</v>
      </c>
      <c r="I49" s="39">
        <v>90</v>
      </c>
      <c r="J49" s="39">
        <v>93</v>
      </c>
      <c r="K49" s="39">
        <v>95</v>
      </c>
      <c r="L49" s="39">
        <v>94</v>
      </c>
      <c r="M49" s="39" t="s">
        <v>20</v>
      </c>
      <c r="N49" s="39" t="s">
        <v>20</v>
      </c>
      <c r="O49" s="39" t="s">
        <v>20</v>
      </c>
      <c r="P49" s="39">
        <v>5</v>
      </c>
      <c r="Q49" s="39" t="s">
        <v>20</v>
      </c>
      <c r="R49" s="39" t="s">
        <v>20</v>
      </c>
      <c r="S49" s="39" t="s">
        <v>20</v>
      </c>
      <c r="T49" s="39">
        <v>92</v>
      </c>
      <c r="U49" s="39">
        <v>38</v>
      </c>
      <c r="V49" s="39">
        <v>50</v>
      </c>
      <c r="W49" s="39">
        <v>16</v>
      </c>
      <c r="X49" s="39">
        <v>21</v>
      </c>
      <c r="Y49" s="39">
        <v>36</v>
      </c>
      <c r="Z49" s="39">
        <v>36</v>
      </c>
      <c r="AA49" s="39">
        <v>62</v>
      </c>
      <c r="AB49" s="39">
        <v>57</v>
      </c>
      <c r="AC49" s="39" t="s">
        <v>20</v>
      </c>
      <c r="AD49" s="39" t="s">
        <v>20</v>
      </c>
      <c r="AE49" s="39" t="s">
        <v>20</v>
      </c>
      <c r="AF49" s="39">
        <v>13</v>
      </c>
      <c r="AG49" s="39">
        <v>1</v>
      </c>
      <c r="AH49" s="39">
        <v>0</v>
      </c>
      <c r="AI49" s="39">
        <v>1</v>
      </c>
      <c r="AJ49" s="39">
        <v>1</v>
      </c>
      <c r="AK49" s="39" t="s">
        <v>20</v>
      </c>
      <c r="AL49" s="39" t="s">
        <v>20</v>
      </c>
      <c r="AM49" s="39" t="s">
        <v>20</v>
      </c>
      <c r="AN49" s="39">
        <v>2</v>
      </c>
      <c r="AO49" s="39">
        <v>9</v>
      </c>
      <c r="AP49" s="39">
        <v>7</v>
      </c>
      <c r="AQ49" s="39">
        <v>4</v>
      </c>
      <c r="AR49" s="39">
        <v>5</v>
      </c>
      <c r="AS49" s="39" t="s">
        <v>31</v>
      </c>
      <c r="AT49" s="39">
        <v>0</v>
      </c>
      <c r="AU49" s="39" t="s">
        <v>31</v>
      </c>
      <c r="AV49" s="39" t="s">
        <v>31</v>
      </c>
    </row>
    <row r="50" spans="1:48" s="41" customFormat="1" ht="11.25" x14ac:dyDescent="0.2">
      <c r="A50" s="5"/>
      <c r="B50" s="100"/>
      <c r="C50" s="5"/>
      <c r="D50" s="5"/>
      <c r="E50" s="39" t="s">
        <v>487</v>
      </c>
      <c r="F50" s="39" t="s">
        <v>487</v>
      </c>
      <c r="G50" s="39" t="s">
        <v>487</v>
      </c>
      <c r="H50" s="39" t="s">
        <v>487</v>
      </c>
      <c r="I50" s="39" t="s">
        <v>487</v>
      </c>
      <c r="J50" s="39" t="s">
        <v>487</v>
      </c>
      <c r="K50" s="39" t="s">
        <v>487</v>
      </c>
      <c r="L50" s="39" t="s">
        <v>487</v>
      </c>
      <c r="M50" s="39" t="s">
        <v>487</v>
      </c>
      <c r="N50" s="39" t="s">
        <v>487</v>
      </c>
      <c r="O50" s="39" t="s">
        <v>487</v>
      </c>
      <c r="P50" s="39" t="s">
        <v>487</v>
      </c>
      <c r="Q50" s="39" t="s">
        <v>487</v>
      </c>
      <c r="R50" s="39" t="s">
        <v>487</v>
      </c>
      <c r="S50" s="39" t="s">
        <v>487</v>
      </c>
      <c r="T50" s="39" t="s">
        <v>487</v>
      </c>
      <c r="U50" s="39" t="s">
        <v>487</v>
      </c>
      <c r="V50" s="39" t="s">
        <v>487</v>
      </c>
      <c r="W50" s="39" t="s">
        <v>487</v>
      </c>
      <c r="X50" s="39" t="s">
        <v>487</v>
      </c>
      <c r="Y50" s="39" t="s">
        <v>487</v>
      </c>
      <c r="Z50" s="39" t="s">
        <v>487</v>
      </c>
      <c r="AA50" s="39" t="s">
        <v>487</v>
      </c>
      <c r="AB50" s="39" t="s">
        <v>487</v>
      </c>
      <c r="AC50" s="39" t="s">
        <v>487</v>
      </c>
      <c r="AD50" s="39" t="s">
        <v>487</v>
      </c>
      <c r="AE50" s="39" t="s">
        <v>487</v>
      </c>
      <c r="AF50" s="39" t="s">
        <v>487</v>
      </c>
      <c r="AG50" s="39" t="s">
        <v>487</v>
      </c>
      <c r="AH50" s="39" t="s">
        <v>487</v>
      </c>
      <c r="AI50" s="39" t="s">
        <v>487</v>
      </c>
      <c r="AJ50" s="39" t="s">
        <v>487</v>
      </c>
      <c r="AK50" s="39" t="s">
        <v>487</v>
      </c>
      <c r="AL50" s="39" t="s">
        <v>487</v>
      </c>
      <c r="AM50" s="39" t="s">
        <v>487</v>
      </c>
      <c r="AN50" s="39" t="s">
        <v>487</v>
      </c>
      <c r="AO50" s="39" t="s">
        <v>487</v>
      </c>
      <c r="AP50" s="39" t="s">
        <v>487</v>
      </c>
      <c r="AQ50" s="39" t="s">
        <v>487</v>
      </c>
      <c r="AR50" s="39" t="s">
        <v>487</v>
      </c>
      <c r="AS50" s="39" t="s">
        <v>487</v>
      </c>
      <c r="AT50" s="39" t="s">
        <v>487</v>
      </c>
      <c r="AU50" s="39" t="s">
        <v>487</v>
      </c>
      <c r="AV50" s="39" t="s">
        <v>487</v>
      </c>
    </row>
    <row r="51" spans="1:48" s="48" customFormat="1" ht="11.25" x14ac:dyDescent="0.2">
      <c r="A51" s="98" t="s">
        <v>354</v>
      </c>
      <c r="B51" s="86" t="s">
        <v>355</v>
      </c>
      <c r="C51" s="92" t="s">
        <v>118</v>
      </c>
      <c r="D51" s="92"/>
      <c r="E51" s="108">
        <v>9205</v>
      </c>
      <c r="F51" s="108">
        <v>990</v>
      </c>
      <c r="G51" s="108">
        <v>46055</v>
      </c>
      <c r="H51" s="108">
        <v>56250</v>
      </c>
      <c r="I51" s="108">
        <v>86</v>
      </c>
      <c r="J51" s="108">
        <v>92</v>
      </c>
      <c r="K51" s="108">
        <v>94</v>
      </c>
      <c r="L51" s="108">
        <v>93</v>
      </c>
      <c r="M51" s="108">
        <v>7</v>
      </c>
      <c r="N51" s="108">
        <v>2</v>
      </c>
      <c r="O51" s="108">
        <v>8</v>
      </c>
      <c r="P51" s="108">
        <v>8</v>
      </c>
      <c r="Q51" s="108">
        <v>81</v>
      </c>
      <c r="R51" s="108">
        <v>90</v>
      </c>
      <c r="S51" s="108">
        <v>91</v>
      </c>
      <c r="T51" s="108">
        <v>90</v>
      </c>
      <c r="U51" s="108">
        <v>54</v>
      </c>
      <c r="V51" s="108">
        <v>61</v>
      </c>
      <c r="W51" s="108">
        <v>34</v>
      </c>
      <c r="X51" s="108">
        <v>38</v>
      </c>
      <c r="Y51" s="108">
        <v>19</v>
      </c>
      <c r="Z51" s="108">
        <v>19</v>
      </c>
      <c r="AA51" s="108">
        <v>39</v>
      </c>
      <c r="AB51" s="108">
        <v>36</v>
      </c>
      <c r="AC51" s="108">
        <v>8</v>
      </c>
      <c r="AD51" s="108">
        <v>7</v>
      </c>
      <c r="AE51" s="108">
        <v>17</v>
      </c>
      <c r="AF51" s="108">
        <v>15</v>
      </c>
      <c r="AG51" s="108">
        <v>1</v>
      </c>
      <c r="AH51" s="108">
        <v>3</v>
      </c>
      <c r="AI51" s="108">
        <v>1</v>
      </c>
      <c r="AJ51" s="108">
        <v>1</v>
      </c>
      <c r="AK51" s="108">
        <v>5</v>
      </c>
      <c r="AL51" s="108">
        <v>1</v>
      </c>
      <c r="AM51" s="108">
        <v>3</v>
      </c>
      <c r="AN51" s="108">
        <v>3</v>
      </c>
      <c r="AO51" s="108">
        <v>13</v>
      </c>
      <c r="AP51" s="108">
        <v>7</v>
      </c>
      <c r="AQ51" s="108">
        <v>5</v>
      </c>
      <c r="AR51" s="108">
        <v>6</v>
      </c>
      <c r="AS51" s="108">
        <v>1</v>
      </c>
      <c r="AT51" s="108">
        <v>1</v>
      </c>
      <c r="AU51" s="108">
        <v>1</v>
      </c>
      <c r="AV51" s="108">
        <v>1</v>
      </c>
    </row>
    <row r="52" spans="1:48" s="41" customFormat="1" ht="11.25" x14ac:dyDescent="0.2">
      <c r="A52" s="95"/>
      <c r="B52" s="100"/>
      <c r="C52" s="96"/>
      <c r="D52" s="5"/>
      <c r="E52" s="39" t="s">
        <v>487</v>
      </c>
      <c r="F52" s="39" t="s">
        <v>487</v>
      </c>
      <c r="G52" s="39" t="s">
        <v>487</v>
      </c>
      <c r="H52" s="39" t="s">
        <v>487</v>
      </c>
      <c r="I52" s="39" t="s">
        <v>487</v>
      </c>
      <c r="J52" s="39" t="s">
        <v>487</v>
      </c>
      <c r="K52" s="39" t="s">
        <v>487</v>
      </c>
      <c r="L52" s="39" t="s">
        <v>487</v>
      </c>
      <c r="M52" s="39" t="s">
        <v>487</v>
      </c>
      <c r="N52" s="39" t="s">
        <v>487</v>
      </c>
      <c r="O52" s="39" t="s">
        <v>487</v>
      </c>
      <c r="P52" s="39" t="s">
        <v>487</v>
      </c>
      <c r="Q52" s="39" t="s">
        <v>487</v>
      </c>
      <c r="R52" s="39" t="s">
        <v>487</v>
      </c>
      <c r="S52" s="39" t="s">
        <v>487</v>
      </c>
      <c r="T52" s="39" t="s">
        <v>487</v>
      </c>
      <c r="U52" s="39" t="s">
        <v>487</v>
      </c>
      <c r="V52" s="39" t="s">
        <v>487</v>
      </c>
      <c r="W52" s="39" t="s">
        <v>487</v>
      </c>
      <c r="X52" s="39" t="s">
        <v>487</v>
      </c>
      <c r="Y52" s="39" t="s">
        <v>487</v>
      </c>
      <c r="Z52" s="39" t="s">
        <v>487</v>
      </c>
      <c r="AA52" s="39" t="s">
        <v>487</v>
      </c>
      <c r="AB52" s="39" t="s">
        <v>487</v>
      </c>
      <c r="AC52" s="39" t="s">
        <v>487</v>
      </c>
      <c r="AD52" s="39" t="s">
        <v>487</v>
      </c>
      <c r="AE52" s="39" t="s">
        <v>487</v>
      </c>
      <c r="AF52" s="39" t="s">
        <v>487</v>
      </c>
      <c r="AG52" s="39" t="s">
        <v>487</v>
      </c>
      <c r="AH52" s="39" t="s">
        <v>487</v>
      </c>
      <c r="AI52" s="39" t="s">
        <v>487</v>
      </c>
      <c r="AJ52" s="39" t="s">
        <v>487</v>
      </c>
      <c r="AK52" s="39" t="s">
        <v>487</v>
      </c>
      <c r="AL52" s="39" t="s">
        <v>487</v>
      </c>
      <c r="AM52" s="39" t="s">
        <v>487</v>
      </c>
      <c r="AN52" s="39" t="s">
        <v>487</v>
      </c>
      <c r="AO52" s="39" t="s">
        <v>487</v>
      </c>
      <c r="AP52" s="39" t="s">
        <v>487</v>
      </c>
      <c r="AQ52" s="39" t="s">
        <v>487</v>
      </c>
      <c r="AR52" s="39" t="s">
        <v>487</v>
      </c>
      <c r="AS52" s="39" t="s">
        <v>487</v>
      </c>
      <c r="AT52" s="39" t="s">
        <v>487</v>
      </c>
      <c r="AU52" s="39" t="s">
        <v>487</v>
      </c>
      <c r="AV52" s="39" t="s">
        <v>487</v>
      </c>
    </row>
    <row r="53" spans="1:48" s="41" customFormat="1" ht="11.25" x14ac:dyDescent="0.2">
      <c r="A53" s="5" t="s">
        <v>356</v>
      </c>
      <c r="B53" s="100">
        <v>370</v>
      </c>
      <c r="C53" s="5" t="s">
        <v>117</v>
      </c>
      <c r="D53" s="5" t="s">
        <v>118</v>
      </c>
      <c r="E53" s="39">
        <v>355</v>
      </c>
      <c r="F53" s="39">
        <v>55</v>
      </c>
      <c r="G53" s="39">
        <v>1935</v>
      </c>
      <c r="H53" s="39">
        <v>2345</v>
      </c>
      <c r="I53" s="39">
        <v>82</v>
      </c>
      <c r="J53" s="39">
        <v>91</v>
      </c>
      <c r="K53" s="39">
        <v>94</v>
      </c>
      <c r="L53" s="39">
        <v>92</v>
      </c>
      <c r="M53" s="39" t="s">
        <v>20</v>
      </c>
      <c r="N53" s="39" t="s">
        <v>20</v>
      </c>
      <c r="O53" s="39" t="s">
        <v>20</v>
      </c>
      <c r="P53" s="39">
        <v>12</v>
      </c>
      <c r="Q53" s="39" t="s">
        <v>20</v>
      </c>
      <c r="R53" s="39" t="s">
        <v>20</v>
      </c>
      <c r="S53" s="39" t="s">
        <v>20</v>
      </c>
      <c r="T53" s="39">
        <v>87</v>
      </c>
      <c r="U53" s="39" t="s">
        <v>20</v>
      </c>
      <c r="V53" s="39" t="s">
        <v>20</v>
      </c>
      <c r="W53" s="39" t="s">
        <v>20</v>
      </c>
      <c r="X53" s="39">
        <v>72</v>
      </c>
      <c r="Y53" s="39">
        <v>1</v>
      </c>
      <c r="Z53" s="39">
        <v>0</v>
      </c>
      <c r="AA53" s="39">
        <v>12</v>
      </c>
      <c r="AB53" s="39">
        <v>10</v>
      </c>
      <c r="AC53" s="39" t="s">
        <v>20</v>
      </c>
      <c r="AD53" s="39" t="s">
        <v>20</v>
      </c>
      <c r="AE53" s="39" t="s">
        <v>20</v>
      </c>
      <c r="AF53" s="39" t="s">
        <v>20</v>
      </c>
      <c r="AG53" s="39" t="s">
        <v>20</v>
      </c>
      <c r="AH53" s="39" t="s">
        <v>20</v>
      </c>
      <c r="AI53" s="39" t="s">
        <v>20</v>
      </c>
      <c r="AJ53" s="39" t="s">
        <v>20</v>
      </c>
      <c r="AK53" s="39" t="s">
        <v>20</v>
      </c>
      <c r="AL53" s="39" t="s">
        <v>20</v>
      </c>
      <c r="AM53" s="39" t="s">
        <v>20</v>
      </c>
      <c r="AN53" s="39">
        <v>5</v>
      </c>
      <c r="AO53" s="39">
        <v>17</v>
      </c>
      <c r="AP53" s="39">
        <v>9</v>
      </c>
      <c r="AQ53" s="39">
        <v>5</v>
      </c>
      <c r="AR53" s="39">
        <v>7</v>
      </c>
      <c r="AS53" s="39">
        <v>1</v>
      </c>
      <c r="AT53" s="39">
        <v>0</v>
      </c>
      <c r="AU53" s="39">
        <v>1</v>
      </c>
      <c r="AV53" s="39">
        <v>1</v>
      </c>
    </row>
    <row r="54" spans="1:48" s="41" customFormat="1" ht="11.25" x14ac:dyDescent="0.2">
      <c r="A54" s="5" t="s">
        <v>357</v>
      </c>
      <c r="B54" s="100">
        <v>380</v>
      </c>
      <c r="C54" s="5" t="s">
        <v>141</v>
      </c>
      <c r="D54" s="5" t="s">
        <v>118</v>
      </c>
      <c r="E54" s="39">
        <v>1105</v>
      </c>
      <c r="F54" s="39">
        <v>90</v>
      </c>
      <c r="G54" s="39">
        <v>4530</v>
      </c>
      <c r="H54" s="39">
        <v>5725</v>
      </c>
      <c r="I54" s="39">
        <v>82</v>
      </c>
      <c r="J54" s="39">
        <v>92</v>
      </c>
      <c r="K54" s="39">
        <v>93</v>
      </c>
      <c r="L54" s="39">
        <v>91</v>
      </c>
      <c r="M54" s="39">
        <v>3</v>
      </c>
      <c r="N54" s="39">
        <v>0</v>
      </c>
      <c r="O54" s="39">
        <v>5</v>
      </c>
      <c r="P54" s="39">
        <v>5</v>
      </c>
      <c r="Q54" s="39" t="s">
        <v>20</v>
      </c>
      <c r="R54" s="39" t="s">
        <v>20</v>
      </c>
      <c r="S54" s="39" t="s">
        <v>20</v>
      </c>
      <c r="T54" s="39">
        <v>88</v>
      </c>
      <c r="U54" s="39">
        <v>46</v>
      </c>
      <c r="V54" s="39">
        <v>53</v>
      </c>
      <c r="W54" s="39">
        <v>27</v>
      </c>
      <c r="X54" s="39">
        <v>31</v>
      </c>
      <c r="Y54" s="39">
        <v>32</v>
      </c>
      <c r="Z54" s="39">
        <v>32</v>
      </c>
      <c r="AA54" s="39">
        <v>61</v>
      </c>
      <c r="AB54" s="39">
        <v>55</v>
      </c>
      <c r="AC54" s="39" t="s">
        <v>31</v>
      </c>
      <c r="AD54" s="39">
        <v>0</v>
      </c>
      <c r="AE54" s="39">
        <v>1</v>
      </c>
      <c r="AF54" s="39">
        <v>1</v>
      </c>
      <c r="AG54" s="39" t="s">
        <v>20</v>
      </c>
      <c r="AH54" s="39" t="s">
        <v>20</v>
      </c>
      <c r="AI54" s="39" t="s">
        <v>20</v>
      </c>
      <c r="AJ54" s="39">
        <v>1</v>
      </c>
      <c r="AK54" s="39" t="s">
        <v>20</v>
      </c>
      <c r="AL54" s="39" t="s">
        <v>20</v>
      </c>
      <c r="AM54" s="39" t="s">
        <v>20</v>
      </c>
      <c r="AN54" s="39">
        <v>2</v>
      </c>
      <c r="AO54" s="39" t="s">
        <v>20</v>
      </c>
      <c r="AP54" s="39" t="s">
        <v>20</v>
      </c>
      <c r="AQ54" s="39" t="s">
        <v>20</v>
      </c>
      <c r="AR54" s="39">
        <v>8</v>
      </c>
      <c r="AS54" s="39" t="s">
        <v>20</v>
      </c>
      <c r="AT54" s="39" t="s">
        <v>20</v>
      </c>
      <c r="AU54" s="39" t="s">
        <v>20</v>
      </c>
      <c r="AV54" s="39">
        <v>1</v>
      </c>
    </row>
    <row r="55" spans="1:48" s="41" customFormat="1" ht="11.25" x14ac:dyDescent="0.2">
      <c r="A55" s="5" t="s">
        <v>358</v>
      </c>
      <c r="B55" s="100">
        <v>381</v>
      </c>
      <c r="C55" s="5" t="s">
        <v>152</v>
      </c>
      <c r="D55" s="5" t="s">
        <v>118</v>
      </c>
      <c r="E55" s="39">
        <v>365</v>
      </c>
      <c r="F55" s="39">
        <v>75</v>
      </c>
      <c r="G55" s="39">
        <v>2130</v>
      </c>
      <c r="H55" s="39">
        <v>2570</v>
      </c>
      <c r="I55" s="39">
        <v>92</v>
      </c>
      <c r="J55" s="39">
        <v>93</v>
      </c>
      <c r="K55" s="39">
        <v>96</v>
      </c>
      <c r="L55" s="39">
        <v>95</v>
      </c>
      <c r="M55" s="39">
        <v>7</v>
      </c>
      <c r="N55" s="39">
        <v>0</v>
      </c>
      <c r="O55" s="39">
        <v>6</v>
      </c>
      <c r="P55" s="39">
        <v>6</v>
      </c>
      <c r="Q55" s="39" t="s">
        <v>20</v>
      </c>
      <c r="R55" s="39" t="s">
        <v>20</v>
      </c>
      <c r="S55" s="39" t="s">
        <v>20</v>
      </c>
      <c r="T55" s="39">
        <v>93</v>
      </c>
      <c r="U55" s="39">
        <v>45</v>
      </c>
      <c r="V55" s="39">
        <v>45</v>
      </c>
      <c r="W55" s="39">
        <v>23</v>
      </c>
      <c r="X55" s="39">
        <v>26</v>
      </c>
      <c r="Y55" s="39">
        <v>36</v>
      </c>
      <c r="Z55" s="39">
        <v>43</v>
      </c>
      <c r="AA55" s="39">
        <v>55</v>
      </c>
      <c r="AB55" s="39">
        <v>52</v>
      </c>
      <c r="AC55" s="39" t="s">
        <v>20</v>
      </c>
      <c r="AD55" s="39" t="s">
        <v>20</v>
      </c>
      <c r="AE55" s="39" t="s">
        <v>20</v>
      </c>
      <c r="AF55" s="39">
        <v>13</v>
      </c>
      <c r="AG55" s="39" t="s">
        <v>20</v>
      </c>
      <c r="AH55" s="39" t="s">
        <v>20</v>
      </c>
      <c r="AI55" s="39" t="s">
        <v>20</v>
      </c>
      <c r="AJ55" s="39">
        <v>1</v>
      </c>
      <c r="AK55" s="39" t="s">
        <v>20</v>
      </c>
      <c r="AL55" s="39" t="s">
        <v>20</v>
      </c>
      <c r="AM55" s="39" t="s">
        <v>20</v>
      </c>
      <c r="AN55" s="39">
        <v>2</v>
      </c>
      <c r="AO55" s="39" t="s">
        <v>20</v>
      </c>
      <c r="AP55" s="39" t="s">
        <v>20</v>
      </c>
      <c r="AQ55" s="39" t="s">
        <v>20</v>
      </c>
      <c r="AR55" s="39">
        <v>4</v>
      </c>
      <c r="AS55" s="39" t="s">
        <v>20</v>
      </c>
      <c r="AT55" s="39" t="s">
        <v>20</v>
      </c>
      <c r="AU55" s="39" t="s">
        <v>20</v>
      </c>
      <c r="AV55" s="39" t="s">
        <v>31</v>
      </c>
    </row>
    <row r="56" spans="1:48" s="41" customFormat="1" ht="11.25" x14ac:dyDescent="0.2">
      <c r="A56" s="5" t="s">
        <v>359</v>
      </c>
      <c r="B56" s="100">
        <v>371</v>
      </c>
      <c r="C56" s="5" t="s">
        <v>178</v>
      </c>
      <c r="D56" s="5" t="s">
        <v>118</v>
      </c>
      <c r="E56" s="39">
        <v>490</v>
      </c>
      <c r="F56" s="39">
        <v>40</v>
      </c>
      <c r="G56" s="39">
        <v>2785</v>
      </c>
      <c r="H56" s="39">
        <v>3315</v>
      </c>
      <c r="I56" s="39">
        <v>84</v>
      </c>
      <c r="J56" s="39">
        <v>93</v>
      </c>
      <c r="K56" s="39">
        <v>93</v>
      </c>
      <c r="L56" s="39">
        <v>92</v>
      </c>
      <c r="M56" s="39">
        <v>6</v>
      </c>
      <c r="N56" s="39">
        <v>0</v>
      </c>
      <c r="O56" s="39">
        <v>8</v>
      </c>
      <c r="P56" s="39">
        <v>7</v>
      </c>
      <c r="Q56" s="39" t="s">
        <v>20</v>
      </c>
      <c r="R56" s="39" t="s">
        <v>20</v>
      </c>
      <c r="S56" s="39" t="s">
        <v>20</v>
      </c>
      <c r="T56" s="39">
        <v>87</v>
      </c>
      <c r="U56" s="39">
        <v>52</v>
      </c>
      <c r="V56" s="39">
        <v>50</v>
      </c>
      <c r="W56" s="39">
        <v>32</v>
      </c>
      <c r="X56" s="39">
        <v>35</v>
      </c>
      <c r="Y56" s="39">
        <v>21</v>
      </c>
      <c r="Z56" s="39">
        <v>33</v>
      </c>
      <c r="AA56" s="39">
        <v>52</v>
      </c>
      <c r="AB56" s="39">
        <v>47</v>
      </c>
      <c r="AC56" s="39" t="s">
        <v>20</v>
      </c>
      <c r="AD56" s="39" t="s">
        <v>20</v>
      </c>
      <c r="AE56" s="39" t="s">
        <v>20</v>
      </c>
      <c r="AF56" s="39">
        <v>3</v>
      </c>
      <c r="AG56" s="39" t="s">
        <v>20</v>
      </c>
      <c r="AH56" s="39" t="s">
        <v>20</v>
      </c>
      <c r="AI56" s="39" t="s">
        <v>20</v>
      </c>
      <c r="AJ56" s="39">
        <v>1</v>
      </c>
      <c r="AK56" s="39" t="s">
        <v>20</v>
      </c>
      <c r="AL56" s="39" t="s">
        <v>20</v>
      </c>
      <c r="AM56" s="39" t="s">
        <v>20</v>
      </c>
      <c r="AN56" s="39">
        <v>5</v>
      </c>
      <c r="AO56" s="39">
        <v>15</v>
      </c>
      <c r="AP56" s="39">
        <v>8</v>
      </c>
      <c r="AQ56" s="39">
        <v>6</v>
      </c>
      <c r="AR56" s="39">
        <v>8</v>
      </c>
      <c r="AS56" s="39">
        <v>2</v>
      </c>
      <c r="AT56" s="39">
        <v>0</v>
      </c>
      <c r="AU56" s="39">
        <v>1</v>
      </c>
      <c r="AV56" s="39">
        <v>1</v>
      </c>
    </row>
    <row r="57" spans="1:48" s="41" customFormat="1" ht="11.25" x14ac:dyDescent="0.2">
      <c r="A57" s="5" t="s">
        <v>360</v>
      </c>
      <c r="B57" s="100">
        <v>811</v>
      </c>
      <c r="C57" s="5" t="s">
        <v>183</v>
      </c>
      <c r="D57" s="5" t="s">
        <v>118</v>
      </c>
      <c r="E57" s="39">
        <v>440</v>
      </c>
      <c r="F57" s="39">
        <v>80</v>
      </c>
      <c r="G57" s="39">
        <v>3210</v>
      </c>
      <c r="H57" s="39">
        <v>3730</v>
      </c>
      <c r="I57" s="39">
        <v>92</v>
      </c>
      <c r="J57" s="39">
        <v>91</v>
      </c>
      <c r="K57" s="39">
        <v>96</v>
      </c>
      <c r="L57" s="39">
        <v>95</v>
      </c>
      <c r="M57" s="39">
        <v>9</v>
      </c>
      <c r="N57" s="39">
        <v>5</v>
      </c>
      <c r="O57" s="39">
        <v>9</v>
      </c>
      <c r="P57" s="39">
        <v>9</v>
      </c>
      <c r="Q57" s="39" t="s">
        <v>20</v>
      </c>
      <c r="R57" s="39" t="s">
        <v>20</v>
      </c>
      <c r="S57" s="39" t="s">
        <v>20</v>
      </c>
      <c r="T57" s="39">
        <v>93</v>
      </c>
      <c r="U57" s="39">
        <v>59</v>
      </c>
      <c r="V57" s="39">
        <v>72</v>
      </c>
      <c r="W57" s="39">
        <v>36</v>
      </c>
      <c r="X57" s="39">
        <v>40</v>
      </c>
      <c r="Y57" s="39">
        <v>21</v>
      </c>
      <c r="Z57" s="39">
        <v>12</v>
      </c>
      <c r="AA57" s="39">
        <v>40</v>
      </c>
      <c r="AB57" s="39">
        <v>37</v>
      </c>
      <c r="AC57" s="39" t="s">
        <v>20</v>
      </c>
      <c r="AD57" s="39" t="s">
        <v>20</v>
      </c>
      <c r="AE57" s="39" t="s">
        <v>20</v>
      </c>
      <c r="AF57" s="39">
        <v>15</v>
      </c>
      <c r="AG57" s="39" t="s">
        <v>20</v>
      </c>
      <c r="AH57" s="39" t="s">
        <v>20</v>
      </c>
      <c r="AI57" s="39" t="s">
        <v>20</v>
      </c>
      <c r="AJ57" s="39">
        <v>1</v>
      </c>
      <c r="AK57" s="39" t="s">
        <v>20</v>
      </c>
      <c r="AL57" s="39" t="s">
        <v>20</v>
      </c>
      <c r="AM57" s="39" t="s">
        <v>20</v>
      </c>
      <c r="AN57" s="39">
        <v>2</v>
      </c>
      <c r="AO57" s="39">
        <v>7</v>
      </c>
      <c r="AP57" s="39">
        <v>9</v>
      </c>
      <c r="AQ57" s="39">
        <v>4</v>
      </c>
      <c r="AR57" s="39">
        <v>4</v>
      </c>
      <c r="AS57" s="39">
        <v>1</v>
      </c>
      <c r="AT57" s="39">
        <v>0</v>
      </c>
      <c r="AU57" s="39" t="s">
        <v>31</v>
      </c>
      <c r="AV57" s="39">
        <v>1</v>
      </c>
    </row>
    <row r="58" spans="1:48" s="41" customFormat="1" ht="11.25" x14ac:dyDescent="0.2">
      <c r="A58" s="101" t="s">
        <v>361</v>
      </c>
      <c r="B58" s="100">
        <v>810</v>
      </c>
      <c r="C58" s="5" t="s">
        <v>207</v>
      </c>
      <c r="D58" s="5" t="s">
        <v>118</v>
      </c>
      <c r="E58" s="39">
        <v>430</v>
      </c>
      <c r="F58" s="39">
        <v>35</v>
      </c>
      <c r="G58" s="39">
        <v>2020</v>
      </c>
      <c r="H58" s="39">
        <v>2485</v>
      </c>
      <c r="I58" s="39">
        <v>86</v>
      </c>
      <c r="J58" s="39">
        <v>92</v>
      </c>
      <c r="K58" s="39">
        <v>92</v>
      </c>
      <c r="L58" s="39">
        <v>91</v>
      </c>
      <c r="M58" s="39">
        <v>7</v>
      </c>
      <c r="N58" s="39">
        <v>0</v>
      </c>
      <c r="O58" s="39">
        <v>11</v>
      </c>
      <c r="P58" s="39">
        <v>10</v>
      </c>
      <c r="Q58" s="39" t="s">
        <v>20</v>
      </c>
      <c r="R58" s="39" t="s">
        <v>20</v>
      </c>
      <c r="S58" s="39" t="s">
        <v>20</v>
      </c>
      <c r="T58" s="39">
        <v>88</v>
      </c>
      <c r="U58" s="39">
        <v>54</v>
      </c>
      <c r="V58" s="39">
        <v>57</v>
      </c>
      <c r="W58" s="39">
        <v>33</v>
      </c>
      <c r="X58" s="39">
        <v>37</v>
      </c>
      <c r="Y58" s="39" t="s">
        <v>20</v>
      </c>
      <c r="Z58" s="39" t="s">
        <v>20</v>
      </c>
      <c r="AA58" s="39" t="s">
        <v>20</v>
      </c>
      <c r="AB58" s="39">
        <v>13</v>
      </c>
      <c r="AC58" s="39">
        <v>15</v>
      </c>
      <c r="AD58" s="39">
        <v>24</v>
      </c>
      <c r="AE58" s="39">
        <v>41</v>
      </c>
      <c r="AF58" s="39">
        <v>36</v>
      </c>
      <c r="AG58" s="39" t="s">
        <v>20</v>
      </c>
      <c r="AH58" s="39" t="s">
        <v>20</v>
      </c>
      <c r="AI58" s="39" t="s">
        <v>20</v>
      </c>
      <c r="AJ58" s="39">
        <v>1</v>
      </c>
      <c r="AK58" s="39" t="s">
        <v>20</v>
      </c>
      <c r="AL58" s="39" t="s">
        <v>20</v>
      </c>
      <c r="AM58" s="39" t="s">
        <v>20</v>
      </c>
      <c r="AN58" s="39">
        <v>3</v>
      </c>
      <c r="AO58" s="39" t="s">
        <v>20</v>
      </c>
      <c r="AP58" s="39" t="s">
        <v>20</v>
      </c>
      <c r="AQ58" s="39" t="s">
        <v>20</v>
      </c>
      <c r="AR58" s="39">
        <v>9</v>
      </c>
      <c r="AS58" s="39" t="s">
        <v>20</v>
      </c>
      <c r="AT58" s="39" t="s">
        <v>20</v>
      </c>
      <c r="AU58" s="39" t="s">
        <v>20</v>
      </c>
      <c r="AV58" s="39">
        <v>1</v>
      </c>
    </row>
    <row r="59" spans="1:48" s="41" customFormat="1" ht="11.25" x14ac:dyDescent="0.2">
      <c r="A59" s="5" t="s">
        <v>362</v>
      </c>
      <c r="B59" s="100">
        <v>382</v>
      </c>
      <c r="C59" s="5" t="s">
        <v>209</v>
      </c>
      <c r="D59" s="5" t="s">
        <v>118</v>
      </c>
      <c r="E59" s="39">
        <v>805</v>
      </c>
      <c r="F59" s="39">
        <v>105</v>
      </c>
      <c r="G59" s="39">
        <v>3695</v>
      </c>
      <c r="H59" s="39">
        <v>4605</v>
      </c>
      <c r="I59" s="39">
        <v>91</v>
      </c>
      <c r="J59" s="39">
        <v>91</v>
      </c>
      <c r="K59" s="39">
        <v>95</v>
      </c>
      <c r="L59" s="39">
        <v>95</v>
      </c>
      <c r="M59" s="39">
        <v>9</v>
      </c>
      <c r="N59" s="39">
        <v>3</v>
      </c>
      <c r="O59" s="39">
        <v>8</v>
      </c>
      <c r="P59" s="39">
        <v>8</v>
      </c>
      <c r="Q59" s="39" t="s">
        <v>20</v>
      </c>
      <c r="R59" s="39" t="s">
        <v>20</v>
      </c>
      <c r="S59" s="39" t="s">
        <v>20</v>
      </c>
      <c r="T59" s="39">
        <v>92</v>
      </c>
      <c r="U59" s="39">
        <v>55</v>
      </c>
      <c r="V59" s="39">
        <v>59</v>
      </c>
      <c r="W59" s="39">
        <v>30</v>
      </c>
      <c r="X59" s="39">
        <v>35</v>
      </c>
      <c r="Y59" s="39" t="s">
        <v>20</v>
      </c>
      <c r="Z59" s="39" t="s">
        <v>20</v>
      </c>
      <c r="AA59" s="39" t="s">
        <v>20</v>
      </c>
      <c r="AB59" s="39">
        <v>19</v>
      </c>
      <c r="AC59" s="39">
        <v>20</v>
      </c>
      <c r="AD59" s="39">
        <v>17</v>
      </c>
      <c r="AE59" s="39">
        <v>42</v>
      </c>
      <c r="AF59" s="39">
        <v>37</v>
      </c>
      <c r="AG59" s="39" t="s">
        <v>20</v>
      </c>
      <c r="AH59" s="39" t="s">
        <v>20</v>
      </c>
      <c r="AI59" s="39" t="s">
        <v>20</v>
      </c>
      <c r="AJ59" s="39" t="s">
        <v>31</v>
      </c>
      <c r="AK59" s="39" t="s">
        <v>20</v>
      </c>
      <c r="AL59" s="39" t="s">
        <v>20</v>
      </c>
      <c r="AM59" s="39" t="s">
        <v>20</v>
      </c>
      <c r="AN59" s="39">
        <v>2</v>
      </c>
      <c r="AO59" s="39">
        <v>8</v>
      </c>
      <c r="AP59" s="39">
        <v>9</v>
      </c>
      <c r="AQ59" s="39">
        <v>4</v>
      </c>
      <c r="AR59" s="39">
        <v>5</v>
      </c>
      <c r="AS59" s="39">
        <v>1</v>
      </c>
      <c r="AT59" s="39">
        <v>0</v>
      </c>
      <c r="AU59" s="39">
        <v>1</v>
      </c>
      <c r="AV59" s="39">
        <v>1</v>
      </c>
    </row>
    <row r="60" spans="1:48" s="41" customFormat="1" ht="11.25" x14ac:dyDescent="0.2">
      <c r="A60" s="5" t="s">
        <v>363</v>
      </c>
      <c r="B60" s="100">
        <v>383</v>
      </c>
      <c r="C60" s="5" t="s">
        <v>213</v>
      </c>
      <c r="D60" s="5" t="s">
        <v>118</v>
      </c>
      <c r="E60" s="39">
        <v>1300</v>
      </c>
      <c r="F60" s="39">
        <v>95</v>
      </c>
      <c r="G60" s="39">
        <v>6150</v>
      </c>
      <c r="H60" s="39">
        <v>7545</v>
      </c>
      <c r="I60" s="39">
        <v>81</v>
      </c>
      <c r="J60" s="39">
        <v>87</v>
      </c>
      <c r="K60" s="39">
        <v>94</v>
      </c>
      <c r="L60" s="39">
        <v>92</v>
      </c>
      <c r="M60" s="39" t="s">
        <v>20</v>
      </c>
      <c r="N60" s="39" t="s">
        <v>20</v>
      </c>
      <c r="O60" s="39" t="s">
        <v>20</v>
      </c>
      <c r="P60" s="39">
        <v>7</v>
      </c>
      <c r="Q60" s="39" t="s">
        <v>20</v>
      </c>
      <c r="R60" s="39" t="s">
        <v>20</v>
      </c>
      <c r="S60" s="39" t="s">
        <v>20</v>
      </c>
      <c r="T60" s="39">
        <v>88</v>
      </c>
      <c r="U60" s="39">
        <v>50</v>
      </c>
      <c r="V60" s="39">
        <v>47</v>
      </c>
      <c r="W60" s="39">
        <v>28</v>
      </c>
      <c r="X60" s="39">
        <v>32</v>
      </c>
      <c r="Y60" s="39">
        <v>19</v>
      </c>
      <c r="Z60" s="39">
        <v>29</v>
      </c>
      <c r="AA60" s="39">
        <v>50</v>
      </c>
      <c r="AB60" s="39">
        <v>45</v>
      </c>
      <c r="AC60" s="39" t="s">
        <v>20</v>
      </c>
      <c r="AD60" s="39" t="s">
        <v>20</v>
      </c>
      <c r="AE60" s="39" t="s">
        <v>20</v>
      </c>
      <c r="AF60" s="39">
        <v>11</v>
      </c>
      <c r="AG60" s="39" t="s">
        <v>20</v>
      </c>
      <c r="AH60" s="39" t="s">
        <v>20</v>
      </c>
      <c r="AI60" s="39" t="s">
        <v>20</v>
      </c>
      <c r="AJ60" s="39">
        <v>1</v>
      </c>
      <c r="AK60" s="39" t="s">
        <v>20</v>
      </c>
      <c r="AL60" s="39" t="s">
        <v>20</v>
      </c>
      <c r="AM60" s="39" t="s">
        <v>20</v>
      </c>
      <c r="AN60" s="39">
        <v>4</v>
      </c>
      <c r="AO60" s="39">
        <v>17</v>
      </c>
      <c r="AP60" s="39">
        <v>10</v>
      </c>
      <c r="AQ60" s="39">
        <v>5</v>
      </c>
      <c r="AR60" s="39">
        <v>7</v>
      </c>
      <c r="AS60" s="39">
        <v>1</v>
      </c>
      <c r="AT60" s="39">
        <v>3</v>
      </c>
      <c r="AU60" s="39">
        <v>1</v>
      </c>
      <c r="AV60" s="39">
        <v>1</v>
      </c>
    </row>
    <row r="61" spans="1:48" s="41" customFormat="1" ht="11.25" x14ac:dyDescent="0.2">
      <c r="A61" s="5" t="s">
        <v>364</v>
      </c>
      <c r="B61" s="100">
        <v>812</v>
      </c>
      <c r="C61" s="5" t="s">
        <v>228</v>
      </c>
      <c r="D61" s="5" t="s">
        <v>118</v>
      </c>
      <c r="E61" s="39">
        <v>300</v>
      </c>
      <c r="F61" s="39">
        <v>40</v>
      </c>
      <c r="G61" s="39">
        <v>1370</v>
      </c>
      <c r="H61" s="39">
        <v>1710</v>
      </c>
      <c r="I61" s="39">
        <v>80</v>
      </c>
      <c r="J61" s="39">
        <v>93</v>
      </c>
      <c r="K61" s="39">
        <v>93</v>
      </c>
      <c r="L61" s="39">
        <v>91</v>
      </c>
      <c r="M61" s="39" t="s">
        <v>20</v>
      </c>
      <c r="N61" s="39" t="s">
        <v>20</v>
      </c>
      <c r="O61" s="39" t="s">
        <v>20</v>
      </c>
      <c r="P61" s="39">
        <v>7</v>
      </c>
      <c r="Q61" s="39" t="s">
        <v>20</v>
      </c>
      <c r="R61" s="39" t="s">
        <v>20</v>
      </c>
      <c r="S61" s="39" t="s">
        <v>20</v>
      </c>
      <c r="T61" s="39">
        <v>88</v>
      </c>
      <c r="U61" s="39">
        <v>58</v>
      </c>
      <c r="V61" s="39">
        <v>61</v>
      </c>
      <c r="W61" s="39">
        <v>39</v>
      </c>
      <c r="X61" s="39">
        <v>43</v>
      </c>
      <c r="Y61" s="39" t="s">
        <v>20</v>
      </c>
      <c r="Z61" s="39" t="s">
        <v>20</v>
      </c>
      <c r="AA61" s="39" t="s">
        <v>20</v>
      </c>
      <c r="AB61" s="39">
        <v>14</v>
      </c>
      <c r="AC61" s="39">
        <v>14</v>
      </c>
      <c r="AD61" s="39">
        <v>24</v>
      </c>
      <c r="AE61" s="39">
        <v>35</v>
      </c>
      <c r="AF61" s="39">
        <v>31</v>
      </c>
      <c r="AG61" s="39" t="s">
        <v>20</v>
      </c>
      <c r="AH61" s="39" t="s">
        <v>20</v>
      </c>
      <c r="AI61" s="39" t="s">
        <v>20</v>
      </c>
      <c r="AJ61" s="39">
        <v>1</v>
      </c>
      <c r="AK61" s="39" t="s">
        <v>20</v>
      </c>
      <c r="AL61" s="39" t="s">
        <v>20</v>
      </c>
      <c r="AM61" s="39" t="s">
        <v>20</v>
      </c>
      <c r="AN61" s="39">
        <v>3</v>
      </c>
      <c r="AO61" s="39" t="s">
        <v>20</v>
      </c>
      <c r="AP61" s="39" t="s">
        <v>20</v>
      </c>
      <c r="AQ61" s="39" t="s">
        <v>20</v>
      </c>
      <c r="AR61" s="39">
        <v>9</v>
      </c>
      <c r="AS61" s="39" t="s">
        <v>20</v>
      </c>
      <c r="AT61" s="39" t="s">
        <v>20</v>
      </c>
      <c r="AU61" s="39" t="s">
        <v>20</v>
      </c>
      <c r="AV61" s="39" t="s">
        <v>31</v>
      </c>
    </row>
    <row r="62" spans="1:48" s="41" customFormat="1" ht="11.25" x14ac:dyDescent="0.2">
      <c r="A62" s="5" t="s">
        <v>365</v>
      </c>
      <c r="B62" s="100">
        <v>813</v>
      </c>
      <c r="C62" s="5" t="s">
        <v>229</v>
      </c>
      <c r="D62" s="5" t="s">
        <v>118</v>
      </c>
      <c r="E62" s="39">
        <v>295</v>
      </c>
      <c r="F62" s="39">
        <v>45</v>
      </c>
      <c r="G62" s="39">
        <v>1500</v>
      </c>
      <c r="H62" s="39">
        <v>1845</v>
      </c>
      <c r="I62" s="39">
        <v>90</v>
      </c>
      <c r="J62" s="39">
        <v>96</v>
      </c>
      <c r="K62" s="39">
        <v>94</v>
      </c>
      <c r="L62" s="39">
        <v>93</v>
      </c>
      <c r="M62" s="39" t="s">
        <v>20</v>
      </c>
      <c r="N62" s="39" t="s">
        <v>20</v>
      </c>
      <c r="O62" s="39" t="s">
        <v>20</v>
      </c>
      <c r="P62" s="39">
        <v>9</v>
      </c>
      <c r="Q62" s="39" t="s">
        <v>20</v>
      </c>
      <c r="R62" s="39" t="s">
        <v>20</v>
      </c>
      <c r="S62" s="39" t="s">
        <v>20</v>
      </c>
      <c r="T62" s="39">
        <v>91</v>
      </c>
      <c r="U62" s="39">
        <v>68</v>
      </c>
      <c r="V62" s="39">
        <v>74</v>
      </c>
      <c r="W62" s="39">
        <v>37</v>
      </c>
      <c r="X62" s="39">
        <v>43</v>
      </c>
      <c r="Y62" s="39" t="s">
        <v>20</v>
      </c>
      <c r="Z62" s="39" t="s">
        <v>20</v>
      </c>
      <c r="AA62" s="39" t="s">
        <v>20</v>
      </c>
      <c r="AB62" s="39">
        <v>7</v>
      </c>
      <c r="AC62" s="39">
        <v>15</v>
      </c>
      <c r="AD62" s="39">
        <v>15</v>
      </c>
      <c r="AE62" s="39">
        <v>46</v>
      </c>
      <c r="AF62" s="39">
        <v>40</v>
      </c>
      <c r="AG62" s="39" t="s">
        <v>20</v>
      </c>
      <c r="AH62" s="39" t="s">
        <v>20</v>
      </c>
      <c r="AI62" s="39" t="s">
        <v>20</v>
      </c>
      <c r="AJ62" s="39" t="s">
        <v>31</v>
      </c>
      <c r="AK62" s="39" t="s">
        <v>20</v>
      </c>
      <c r="AL62" s="39" t="s">
        <v>20</v>
      </c>
      <c r="AM62" s="39" t="s">
        <v>20</v>
      </c>
      <c r="AN62" s="39">
        <v>3</v>
      </c>
      <c r="AO62" s="39" t="s">
        <v>20</v>
      </c>
      <c r="AP62" s="39" t="s">
        <v>20</v>
      </c>
      <c r="AQ62" s="39" t="s">
        <v>20</v>
      </c>
      <c r="AR62" s="39">
        <v>6</v>
      </c>
      <c r="AS62" s="39" t="s">
        <v>20</v>
      </c>
      <c r="AT62" s="39" t="s">
        <v>20</v>
      </c>
      <c r="AU62" s="39" t="s">
        <v>20</v>
      </c>
      <c r="AV62" s="39">
        <v>1</v>
      </c>
    </row>
    <row r="63" spans="1:48" s="41" customFormat="1" ht="11.25" x14ac:dyDescent="0.2">
      <c r="A63" s="5" t="s">
        <v>366</v>
      </c>
      <c r="B63" s="100">
        <v>815</v>
      </c>
      <c r="C63" s="5" t="s">
        <v>232</v>
      </c>
      <c r="D63" s="5" t="s">
        <v>118</v>
      </c>
      <c r="E63" s="39">
        <v>875</v>
      </c>
      <c r="F63" s="39">
        <v>75</v>
      </c>
      <c r="G63" s="39">
        <v>5505</v>
      </c>
      <c r="H63" s="39">
        <v>6455</v>
      </c>
      <c r="I63" s="39">
        <v>92</v>
      </c>
      <c r="J63" s="39">
        <v>96</v>
      </c>
      <c r="K63" s="39">
        <v>96</v>
      </c>
      <c r="L63" s="39">
        <v>96</v>
      </c>
      <c r="M63" s="39" t="s">
        <v>20</v>
      </c>
      <c r="N63" s="39" t="s">
        <v>20</v>
      </c>
      <c r="O63" s="39" t="s">
        <v>20</v>
      </c>
      <c r="P63" s="39">
        <v>7</v>
      </c>
      <c r="Q63" s="39" t="s">
        <v>20</v>
      </c>
      <c r="R63" s="39" t="s">
        <v>20</v>
      </c>
      <c r="S63" s="39" t="s">
        <v>20</v>
      </c>
      <c r="T63" s="39">
        <v>93</v>
      </c>
      <c r="U63" s="39">
        <v>51</v>
      </c>
      <c r="V63" s="39">
        <v>53</v>
      </c>
      <c r="W63" s="39">
        <v>34</v>
      </c>
      <c r="X63" s="39">
        <v>36</v>
      </c>
      <c r="Y63" s="39">
        <v>32</v>
      </c>
      <c r="Z63" s="39">
        <v>36</v>
      </c>
      <c r="AA63" s="39">
        <v>46</v>
      </c>
      <c r="AB63" s="39">
        <v>44</v>
      </c>
      <c r="AC63" s="39" t="s">
        <v>20</v>
      </c>
      <c r="AD63" s="39" t="s">
        <v>20</v>
      </c>
      <c r="AE63" s="39" t="s">
        <v>20</v>
      </c>
      <c r="AF63" s="39">
        <v>11</v>
      </c>
      <c r="AG63" s="39" t="s">
        <v>20</v>
      </c>
      <c r="AH63" s="39" t="s">
        <v>20</v>
      </c>
      <c r="AI63" s="39" t="s">
        <v>20</v>
      </c>
      <c r="AJ63" s="39">
        <v>1</v>
      </c>
      <c r="AK63" s="39" t="s">
        <v>20</v>
      </c>
      <c r="AL63" s="39" t="s">
        <v>20</v>
      </c>
      <c r="AM63" s="39" t="s">
        <v>20</v>
      </c>
      <c r="AN63" s="39">
        <v>3</v>
      </c>
      <c r="AO63" s="39" t="s">
        <v>20</v>
      </c>
      <c r="AP63" s="39" t="s">
        <v>20</v>
      </c>
      <c r="AQ63" s="39" t="s">
        <v>20</v>
      </c>
      <c r="AR63" s="39">
        <v>4</v>
      </c>
      <c r="AS63" s="39" t="s">
        <v>20</v>
      </c>
      <c r="AT63" s="39" t="s">
        <v>20</v>
      </c>
      <c r="AU63" s="39" t="s">
        <v>20</v>
      </c>
      <c r="AV63" s="39">
        <v>1</v>
      </c>
    </row>
    <row r="64" spans="1:48" s="41" customFormat="1" ht="11.25" x14ac:dyDescent="0.2">
      <c r="A64" s="5" t="s">
        <v>367</v>
      </c>
      <c r="B64" s="100">
        <v>372</v>
      </c>
      <c r="C64" s="5" t="s">
        <v>248</v>
      </c>
      <c r="D64" s="5" t="s">
        <v>118</v>
      </c>
      <c r="E64" s="39">
        <v>560</v>
      </c>
      <c r="F64" s="39">
        <v>50</v>
      </c>
      <c r="G64" s="39">
        <v>2695</v>
      </c>
      <c r="H64" s="39">
        <v>3305</v>
      </c>
      <c r="I64" s="39">
        <v>83</v>
      </c>
      <c r="J64" s="39">
        <v>92</v>
      </c>
      <c r="K64" s="39">
        <v>94</v>
      </c>
      <c r="L64" s="39">
        <v>92</v>
      </c>
      <c r="M64" s="39" t="s">
        <v>20</v>
      </c>
      <c r="N64" s="39" t="s">
        <v>20</v>
      </c>
      <c r="O64" s="39" t="s">
        <v>20</v>
      </c>
      <c r="P64" s="39">
        <v>9</v>
      </c>
      <c r="Q64" s="39" t="s">
        <v>20</v>
      </c>
      <c r="R64" s="39" t="s">
        <v>20</v>
      </c>
      <c r="S64" s="39" t="s">
        <v>20</v>
      </c>
      <c r="T64" s="39">
        <v>88</v>
      </c>
      <c r="U64" s="39">
        <v>60</v>
      </c>
      <c r="V64" s="39">
        <v>67</v>
      </c>
      <c r="W64" s="39">
        <v>31</v>
      </c>
      <c r="X64" s="39">
        <v>36</v>
      </c>
      <c r="Y64" s="39">
        <v>10</v>
      </c>
      <c r="Z64" s="39">
        <v>21</v>
      </c>
      <c r="AA64" s="39">
        <v>40</v>
      </c>
      <c r="AB64" s="39">
        <v>34</v>
      </c>
      <c r="AC64" s="39" t="s">
        <v>20</v>
      </c>
      <c r="AD64" s="39" t="s">
        <v>20</v>
      </c>
      <c r="AE64" s="39" t="s">
        <v>20</v>
      </c>
      <c r="AF64" s="39">
        <v>17</v>
      </c>
      <c r="AG64" s="39" t="s">
        <v>20</v>
      </c>
      <c r="AH64" s="39" t="s">
        <v>20</v>
      </c>
      <c r="AI64" s="39" t="s">
        <v>20</v>
      </c>
      <c r="AJ64" s="39">
        <v>1</v>
      </c>
      <c r="AK64" s="39" t="s">
        <v>20</v>
      </c>
      <c r="AL64" s="39" t="s">
        <v>20</v>
      </c>
      <c r="AM64" s="39" t="s">
        <v>20</v>
      </c>
      <c r="AN64" s="39">
        <v>4</v>
      </c>
      <c r="AO64" s="39" t="s">
        <v>20</v>
      </c>
      <c r="AP64" s="39" t="s">
        <v>20</v>
      </c>
      <c r="AQ64" s="39" t="s">
        <v>20</v>
      </c>
      <c r="AR64" s="39">
        <v>8</v>
      </c>
      <c r="AS64" s="39" t="s">
        <v>20</v>
      </c>
      <c r="AT64" s="39" t="s">
        <v>20</v>
      </c>
      <c r="AU64" s="39" t="s">
        <v>20</v>
      </c>
      <c r="AV64" s="39" t="s">
        <v>31</v>
      </c>
    </row>
    <row r="65" spans="1:48" s="41" customFormat="1" ht="11.25" x14ac:dyDescent="0.2">
      <c r="A65" s="5" t="s">
        <v>368</v>
      </c>
      <c r="B65" s="100">
        <v>373</v>
      </c>
      <c r="C65" s="5" t="s">
        <v>253</v>
      </c>
      <c r="D65" s="5" t="s">
        <v>118</v>
      </c>
      <c r="E65" s="39">
        <v>995</v>
      </c>
      <c r="F65" s="39">
        <v>100</v>
      </c>
      <c r="G65" s="39">
        <v>4235</v>
      </c>
      <c r="H65" s="39">
        <v>5330</v>
      </c>
      <c r="I65" s="39">
        <v>87</v>
      </c>
      <c r="J65" s="39">
        <v>90</v>
      </c>
      <c r="K65" s="39">
        <v>93</v>
      </c>
      <c r="L65" s="39">
        <v>92</v>
      </c>
      <c r="M65" s="39" t="s">
        <v>20</v>
      </c>
      <c r="N65" s="39" t="s">
        <v>20</v>
      </c>
      <c r="O65" s="39" t="s">
        <v>20</v>
      </c>
      <c r="P65" s="39">
        <v>9</v>
      </c>
      <c r="Q65" s="39" t="s">
        <v>20</v>
      </c>
      <c r="R65" s="39" t="s">
        <v>20</v>
      </c>
      <c r="S65" s="39" t="s">
        <v>20</v>
      </c>
      <c r="T65" s="39">
        <v>89</v>
      </c>
      <c r="U65" s="39">
        <v>59</v>
      </c>
      <c r="V65" s="39">
        <v>76</v>
      </c>
      <c r="W65" s="39">
        <v>40</v>
      </c>
      <c r="X65" s="39">
        <v>44</v>
      </c>
      <c r="Y65" s="39">
        <v>14</v>
      </c>
      <c r="Z65" s="39">
        <v>7</v>
      </c>
      <c r="AA65" s="39">
        <v>40</v>
      </c>
      <c r="AB65" s="39">
        <v>35</v>
      </c>
      <c r="AC65" s="39" t="s">
        <v>20</v>
      </c>
      <c r="AD65" s="39" t="s">
        <v>20</v>
      </c>
      <c r="AE65" s="39" t="s">
        <v>20</v>
      </c>
      <c r="AF65" s="39">
        <v>9</v>
      </c>
      <c r="AG65" s="39" t="s">
        <v>20</v>
      </c>
      <c r="AH65" s="39" t="s">
        <v>20</v>
      </c>
      <c r="AI65" s="39" t="s">
        <v>20</v>
      </c>
      <c r="AJ65" s="39">
        <v>1</v>
      </c>
      <c r="AK65" s="39" t="s">
        <v>20</v>
      </c>
      <c r="AL65" s="39" t="s">
        <v>20</v>
      </c>
      <c r="AM65" s="39" t="s">
        <v>20</v>
      </c>
      <c r="AN65" s="39">
        <v>4</v>
      </c>
      <c r="AO65" s="39" t="s">
        <v>20</v>
      </c>
      <c r="AP65" s="39" t="s">
        <v>20</v>
      </c>
      <c r="AQ65" s="39" t="s">
        <v>20</v>
      </c>
      <c r="AR65" s="39">
        <v>7</v>
      </c>
      <c r="AS65" s="39" t="s">
        <v>20</v>
      </c>
      <c r="AT65" s="39" t="s">
        <v>20</v>
      </c>
      <c r="AU65" s="39" t="s">
        <v>20</v>
      </c>
      <c r="AV65" s="39" t="s">
        <v>31</v>
      </c>
    </row>
    <row r="66" spans="1:48" s="41" customFormat="1" ht="11.25" x14ac:dyDescent="0.2">
      <c r="A66" s="5" t="s">
        <v>369</v>
      </c>
      <c r="B66" s="100">
        <v>384</v>
      </c>
      <c r="C66" s="5" t="s">
        <v>279</v>
      </c>
      <c r="D66" s="5" t="s">
        <v>118</v>
      </c>
      <c r="E66" s="39">
        <v>670</v>
      </c>
      <c r="F66" s="39">
        <v>80</v>
      </c>
      <c r="G66" s="39">
        <v>2870</v>
      </c>
      <c r="H66" s="39">
        <v>3615</v>
      </c>
      <c r="I66" s="39">
        <v>84</v>
      </c>
      <c r="J66" s="39">
        <v>89</v>
      </c>
      <c r="K66" s="39">
        <v>94</v>
      </c>
      <c r="L66" s="39">
        <v>92</v>
      </c>
      <c r="M66" s="39">
        <v>5</v>
      </c>
      <c r="N66" s="39">
        <v>0</v>
      </c>
      <c r="O66" s="39">
        <v>8</v>
      </c>
      <c r="P66" s="39">
        <v>7</v>
      </c>
      <c r="Q66" s="39" t="s">
        <v>20</v>
      </c>
      <c r="R66" s="39" t="s">
        <v>20</v>
      </c>
      <c r="S66" s="39" t="s">
        <v>20</v>
      </c>
      <c r="T66" s="39">
        <v>89</v>
      </c>
      <c r="U66" s="39">
        <v>50</v>
      </c>
      <c r="V66" s="39">
        <v>67</v>
      </c>
      <c r="W66" s="39">
        <v>38</v>
      </c>
      <c r="X66" s="39">
        <v>41</v>
      </c>
      <c r="Y66" s="39">
        <v>14</v>
      </c>
      <c r="Z66" s="39">
        <v>11</v>
      </c>
      <c r="AA66" s="39">
        <v>25</v>
      </c>
      <c r="AB66" s="39">
        <v>23</v>
      </c>
      <c r="AC66" s="39">
        <v>14</v>
      </c>
      <c r="AD66" s="39">
        <v>5</v>
      </c>
      <c r="AE66" s="39">
        <v>29</v>
      </c>
      <c r="AF66" s="39">
        <v>25</v>
      </c>
      <c r="AG66" s="39" t="s">
        <v>20</v>
      </c>
      <c r="AH66" s="39" t="s">
        <v>20</v>
      </c>
      <c r="AI66" s="39" t="s">
        <v>20</v>
      </c>
      <c r="AJ66" s="39">
        <v>1</v>
      </c>
      <c r="AK66" s="39" t="s">
        <v>20</v>
      </c>
      <c r="AL66" s="39" t="s">
        <v>20</v>
      </c>
      <c r="AM66" s="39" t="s">
        <v>20</v>
      </c>
      <c r="AN66" s="39">
        <v>3</v>
      </c>
      <c r="AO66" s="39" t="s">
        <v>20</v>
      </c>
      <c r="AP66" s="39" t="s">
        <v>20</v>
      </c>
      <c r="AQ66" s="39" t="s">
        <v>20</v>
      </c>
      <c r="AR66" s="39">
        <v>7</v>
      </c>
      <c r="AS66" s="39" t="s">
        <v>20</v>
      </c>
      <c r="AT66" s="39" t="s">
        <v>20</v>
      </c>
      <c r="AU66" s="39" t="s">
        <v>20</v>
      </c>
      <c r="AV66" s="39" t="s">
        <v>31</v>
      </c>
    </row>
    <row r="67" spans="1:48" s="41" customFormat="1" ht="11.25" x14ac:dyDescent="0.2">
      <c r="A67" s="5" t="s">
        <v>370</v>
      </c>
      <c r="B67" s="100">
        <v>816</v>
      </c>
      <c r="C67" s="5" t="s">
        <v>295</v>
      </c>
      <c r="D67" s="5" t="s">
        <v>118</v>
      </c>
      <c r="E67" s="39">
        <v>225</v>
      </c>
      <c r="F67" s="39">
        <v>25</v>
      </c>
      <c r="G67" s="39">
        <v>1420</v>
      </c>
      <c r="H67" s="39">
        <v>1675</v>
      </c>
      <c r="I67" s="39">
        <v>89</v>
      </c>
      <c r="J67" s="39">
        <v>100</v>
      </c>
      <c r="K67" s="39">
        <v>96</v>
      </c>
      <c r="L67" s="39">
        <v>95</v>
      </c>
      <c r="M67" s="39" t="s">
        <v>20</v>
      </c>
      <c r="N67" s="39" t="s">
        <v>20</v>
      </c>
      <c r="O67" s="39" t="s">
        <v>20</v>
      </c>
      <c r="P67" s="39">
        <v>7</v>
      </c>
      <c r="Q67" s="39" t="s">
        <v>20</v>
      </c>
      <c r="R67" s="39" t="s">
        <v>20</v>
      </c>
      <c r="S67" s="39" t="s">
        <v>20</v>
      </c>
      <c r="T67" s="39">
        <v>91</v>
      </c>
      <c r="U67" s="39">
        <v>64</v>
      </c>
      <c r="V67" s="39">
        <v>56</v>
      </c>
      <c r="W67" s="39">
        <v>44</v>
      </c>
      <c r="X67" s="39">
        <v>47</v>
      </c>
      <c r="Y67" s="39">
        <v>17</v>
      </c>
      <c r="Z67" s="39">
        <v>30</v>
      </c>
      <c r="AA67" s="39">
        <v>48</v>
      </c>
      <c r="AB67" s="39">
        <v>44</v>
      </c>
      <c r="AC67" s="39" t="s">
        <v>20</v>
      </c>
      <c r="AD67" s="39" t="s">
        <v>20</v>
      </c>
      <c r="AE67" s="39" t="s">
        <v>20</v>
      </c>
      <c r="AF67" s="39" t="s">
        <v>20</v>
      </c>
      <c r="AG67" s="39" t="s">
        <v>20</v>
      </c>
      <c r="AH67" s="39" t="s">
        <v>20</v>
      </c>
      <c r="AI67" s="39" t="s">
        <v>20</v>
      </c>
      <c r="AJ67" s="39" t="s">
        <v>20</v>
      </c>
      <c r="AK67" s="39" t="s">
        <v>20</v>
      </c>
      <c r="AL67" s="39" t="s">
        <v>20</v>
      </c>
      <c r="AM67" s="39" t="s">
        <v>20</v>
      </c>
      <c r="AN67" s="39">
        <v>4</v>
      </c>
      <c r="AO67" s="39">
        <v>11</v>
      </c>
      <c r="AP67" s="39">
        <v>0</v>
      </c>
      <c r="AQ67" s="39">
        <v>3</v>
      </c>
      <c r="AR67" s="39">
        <v>4</v>
      </c>
      <c r="AS67" s="39">
        <v>0</v>
      </c>
      <c r="AT67" s="39">
        <v>0</v>
      </c>
      <c r="AU67" s="39" t="s">
        <v>31</v>
      </c>
      <c r="AV67" s="39" t="s">
        <v>31</v>
      </c>
    </row>
    <row r="68" spans="1:48" s="41" customFormat="1" ht="11.25" x14ac:dyDescent="0.2">
      <c r="A68" s="5"/>
      <c r="B68" s="100"/>
      <c r="C68" s="5"/>
      <c r="D68" s="5"/>
      <c r="E68" s="39" t="s">
        <v>487</v>
      </c>
      <c r="F68" s="39" t="s">
        <v>487</v>
      </c>
      <c r="G68" s="39" t="s">
        <v>487</v>
      </c>
      <c r="H68" s="39" t="s">
        <v>487</v>
      </c>
      <c r="I68" s="39" t="s">
        <v>487</v>
      </c>
      <c r="J68" s="39" t="s">
        <v>487</v>
      </c>
      <c r="K68" s="39" t="s">
        <v>487</v>
      </c>
      <c r="L68" s="39" t="s">
        <v>487</v>
      </c>
      <c r="M68" s="39" t="s">
        <v>487</v>
      </c>
      <c r="N68" s="39" t="s">
        <v>487</v>
      </c>
      <c r="O68" s="39" t="s">
        <v>487</v>
      </c>
      <c r="P68" s="39" t="s">
        <v>487</v>
      </c>
      <c r="Q68" s="39" t="s">
        <v>487</v>
      </c>
      <c r="R68" s="39" t="s">
        <v>487</v>
      </c>
      <c r="S68" s="39" t="s">
        <v>487</v>
      </c>
      <c r="T68" s="39" t="s">
        <v>487</v>
      </c>
      <c r="U68" s="39" t="s">
        <v>487</v>
      </c>
      <c r="V68" s="39" t="s">
        <v>487</v>
      </c>
      <c r="W68" s="39" t="s">
        <v>487</v>
      </c>
      <c r="X68" s="39" t="s">
        <v>487</v>
      </c>
      <c r="Y68" s="39" t="s">
        <v>487</v>
      </c>
      <c r="Z68" s="39" t="s">
        <v>487</v>
      </c>
      <c r="AA68" s="39" t="s">
        <v>487</v>
      </c>
      <c r="AB68" s="39" t="s">
        <v>487</v>
      </c>
      <c r="AC68" s="39" t="s">
        <v>487</v>
      </c>
      <c r="AD68" s="39" t="s">
        <v>487</v>
      </c>
      <c r="AE68" s="39" t="s">
        <v>487</v>
      </c>
      <c r="AF68" s="39" t="s">
        <v>487</v>
      </c>
      <c r="AG68" s="39" t="s">
        <v>487</v>
      </c>
      <c r="AH68" s="39" t="s">
        <v>487</v>
      </c>
      <c r="AI68" s="39" t="s">
        <v>487</v>
      </c>
      <c r="AJ68" s="39" t="s">
        <v>487</v>
      </c>
      <c r="AK68" s="39" t="s">
        <v>487</v>
      </c>
      <c r="AL68" s="39" t="s">
        <v>487</v>
      </c>
      <c r="AM68" s="39" t="s">
        <v>487</v>
      </c>
      <c r="AN68" s="39" t="s">
        <v>487</v>
      </c>
      <c r="AO68" s="39" t="s">
        <v>487</v>
      </c>
      <c r="AP68" s="39" t="s">
        <v>487</v>
      </c>
      <c r="AQ68" s="39" t="s">
        <v>487</v>
      </c>
      <c r="AR68" s="39" t="s">
        <v>487</v>
      </c>
      <c r="AS68" s="39" t="s">
        <v>487</v>
      </c>
      <c r="AT68" s="39" t="s">
        <v>487</v>
      </c>
      <c r="AU68" s="39" t="s">
        <v>487</v>
      </c>
      <c r="AV68" s="39" t="s">
        <v>487</v>
      </c>
    </row>
    <row r="69" spans="1:48" s="48" customFormat="1" ht="11.25" x14ac:dyDescent="0.2">
      <c r="A69" s="98" t="s">
        <v>371</v>
      </c>
      <c r="B69" s="86" t="s">
        <v>372</v>
      </c>
      <c r="C69" s="99" t="s">
        <v>171</v>
      </c>
      <c r="D69" s="92"/>
      <c r="E69" s="108">
        <v>7560</v>
      </c>
      <c r="F69" s="108">
        <v>965</v>
      </c>
      <c r="G69" s="108">
        <v>40005</v>
      </c>
      <c r="H69" s="108">
        <v>48530</v>
      </c>
      <c r="I69" s="108">
        <v>87</v>
      </c>
      <c r="J69" s="108">
        <v>90</v>
      </c>
      <c r="K69" s="108">
        <v>94</v>
      </c>
      <c r="L69" s="108">
        <v>93</v>
      </c>
      <c r="M69" s="108">
        <v>8</v>
      </c>
      <c r="N69" s="108">
        <v>3</v>
      </c>
      <c r="O69" s="108">
        <v>7</v>
      </c>
      <c r="P69" s="108">
        <v>7</v>
      </c>
      <c r="Q69" s="108">
        <v>81</v>
      </c>
      <c r="R69" s="108">
        <v>87</v>
      </c>
      <c r="S69" s="108">
        <v>91</v>
      </c>
      <c r="T69" s="108">
        <v>89</v>
      </c>
      <c r="U69" s="108">
        <v>57</v>
      </c>
      <c r="V69" s="108">
        <v>63</v>
      </c>
      <c r="W69" s="108">
        <v>36</v>
      </c>
      <c r="X69" s="108">
        <v>40</v>
      </c>
      <c r="Y69" s="108">
        <v>20</v>
      </c>
      <c r="Z69" s="108">
        <v>18</v>
      </c>
      <c r="AA69" s="108">
        <v>47</v>
      </c>
      <c r="AB69" s="108">
        <v>42</v>
      </c>
      <c r="AC69" s="108">
        <v>4</v>
      </c>
      <c r="AD69" s="108">
        <v>3</v>
      </c>
      <c r="AE69" s="108">
        <v>7</v>
      </c>
      <c r="AF69" s="108">
        <v>7</v>
      </c>
      <c r="AG69" s="108">
        <v>1</v>
      </c>
      <c r="AH69" s="108">
        <v>3</v>
      </c>
      <c r="AI69" s="108">
        <v>1</v>
      </c>
      <c r="AJ69" s="108">
        <v>1</v>
      </c>
      <c r="AK69" s="108">
        <v>6</v>
      </c>
      <c r="AL69" s="108">
        <v>3</v>
      </c>
      <c r="AM69" s="108">
        <v>3</v>
      </c>
      <c r="AN69" s="108">
        <v>4</v>
      </c>
      <c r="AO69" s="108">
        <v>12</v>
      </c>
      <c r="AP69" s="108">
        <v>9</v>
      </c>
      <c r="AQ69" s="108">
        <v>5</v>
      </c>
      <c r="AR69" s="108">
        <v>6</v>
      </c>
      <c r="AS69" s="108">
        <v>1</v>
      </c>
      <c r="AT69" s="108">
        <v>1</v>
      </c>
      <c r="AU69" s="108">
        <v>1</v>
      </c>
      <c r="AV69" s="108">
        <v>1</v>
      </c>
    </row>
    <row r="70" spans="1:48" s="41" customFormat="1" ht="11.25" x14ac:dyDescent="0.2">
      <c r="A70" s="98"/>
      <c r="B70" s="86"/>
      <c r="C70" s="99"/>
      <c r="D70" s="92"/>
      <c r="E70" s="39" t="s">
        <v>487</v>
      </c>
      <c r="F70" s="39" t="s">
        <v>487</v>
      </c>
      <c r="G70" s="39" t="s">
        <v>487</v>
      </c>
      <c r="H70" s="39" t="s">
        <v>487</v>
      </c>
      <c r="I70" s="39" t="s">
        <v>487</v>
      </c>
      <c r="J70" s="39" t="s">
        <v>487</v>
      </c>
      <c r="K70" s="39" t="s">
        <v>487</v>
      </c>
      <c r="L70" s="39" t="s">
        <v>487</v>
      </c>
      <c r="M70" s="39" t="s">
        <v>487</v>
      </c>
      <c r="N70" s="39" t="s">
        <v>487</v>
      </c>
      <c r="O70" s="39" t="s">
        <v>487</v>
      </c>
      <c r="P70" s="39" t="s">
        <v>487</v>
      </c>
      <c r="Q70" s="39" t="s">
        <v>487</v>
      </c>
      <c r="R70" s="39" t="s">
        <v>487</v>
      </c>
      <c r="S70" s="39" t="s">
        <v>487</v>
      </c>
      <c r="T70" s="39" t="s">
        <v>487</v>
      </c>
      <c r="U70" s="39" t="s">
        <v>487</v>
      </c>
      <c r="V70" s="39" t="s">
        <v>487</v>
      </c>
      <c r="W70" s="39" t="s">
        <v>487</v>
      </c>
      <c r="X70" s="39" t="s">
        <v>487</v>
      </c>
      <c r="Y70" s="39" t="s">
        <v>487</v>
      </c>
      <c r="Z70" s="39" t="s">
        <v>487</v>
      </c>
      <c r="AA70" s="39" t="s">
        <v>487</v>
      </c>
      <c r="AB70" s="39" t="s">
        <v>487</v>
      </c>
      <c r="AC70" s="39" t="s">
        <v>487</v>
      </c>
      <c r="AD70" s="39" t="s">
        <v>487</v>
      </c>
      <c r="AE70" s="39" t="s">
        <v>487</v>
      </c>
      <c r="AF70" s="39" t="s">
        <v>487</v>
      </c>
      <c r="AG70" s="39" t="s">
        <v>487</v>
      </c>
      <c r="AH70" s="39" t="s">
        <v>487</v>
      </c>
      <c r="AI70" s="39" t="s">
        <v>487</v>
      </c>
      <c r="AJ70" s="39" t="s">
        <v>487</v>
      </c>
      <c r="AK70" s="39" t="s">
        <v>487</v>
      </c>
      <c r="AL70" s="39" t="s">
        <v>487</v>
      </c>
      <c r="AM70" s="39" t="s">
        <v>487</v>
      </c>
      <c r="AN70" s="39" t="s">
        <v>487</v>
      </c>
      <c r="AO70" s="39" t="s">
        <v>487</v>
      </c>
      <c r="AP70" s="39" t="s">
        <v>487</v>
      </c>
      <c r="AQ70" s="39" t="s">
        <v>487</v>
      </c>
      <c r="AR70" s="39" t="s">
        <v>487</v>
      </c>
      <c r="AS70" s="39" t="s">
        <v>487</v>
      </c>
      <c r="AT70" s="39" t="s">
        <v>487</v>
      </c>
      <c r="AU70" s="39" t="s">
        <v>487</v>
      </c>
      <c r="AV70" s="39" t="s">
        <v>487</v>
      </c>
    </row>
    <row r="71" spans="1:48" s="41" customFormat="1" ht="11.25" x14ac:dyDescent="0.2">
      <c r="A71" s="5" t="s">
        <v>373</v>
      </c>
      <c r="B71" s="100">
        <v>831</v>
      </c>
      <c r="C71" s="5" t="s">
        <v>170</v>
      </c>
      <c r="D71" s="5" t="s">
        <v>171</v>
      </c>
      <c r="E71" s="39">
        <v>480</v>
      </c>
      <c r="F71" s="39">
        <v>35</v>
      </c>
      <c r="G71" s="39">
        <v>2260</v>
      </c>
      <c r="H71" s="39">
        <v>2780</v>
      </c>
      <c r="I71" s="39">
        <v>83</v>
      </c>
      <c r="J71" s="39">
        <v>95</v>
      </c>
      <c r="K71" s="39">
        <v>94</v>
      </c>
      <c r="L71" s="39">
        <v>92</v>
      </c>
      <c r="M71" s="39" t="s">
        <v>20</v>
      </c>
      <c r="N71" s="39" t="s">
        <v>20</v>
      </c>
      <c r="O71" s="39" t="s">
        <v>20</v>
      </c>
      <c r="P71" s="39">
        <v>10</v>
      </c>
      <c r="Q71" s="39" t="s">
        <v>20</v>
      </c>
      <c r="R71" s="39" t="s">
        <v>20</v>
      </c>
      <c r="S71" s="39" t="s">
        <v>20</v>
      </c>
      <c r="T71" s="39">
        <v>87</v>
      </c>
      <c r="U71" s="39">
        <v>58</v>
      </c>
      <c r="V71" s="39">
        <v>62</v>
      </c>
      <c r="W71" s="39">
        <v>44</v>
      </c>
      <c r="X71" s="39">
        <v>47</v>
      </c>
      <c r="Y71" s="39">
        <v>16</v>
      </c>
      <c r="Z71" s="39">
        <v>22</v>
      </c>
      <c r="AA71" s="39">
        <v>41</v>
      </c>
      <c r="AB71" s="39">
        <v>37</v>
      </c>
      <c r="AC71" s="39">
        <v>1</v>
      </c>
      <c r="AD71" s="39">
        <v>0</v>
      </c>
      <c r="AE71" s="39">
        <v>4</v>
      </c>
      <c r="AF71" s="39">
        <v>3</v>
      </c>
      <c r="AG71" s="39" t="s">
        <v>20</v>
      </c>
      <c r="AH71" s="39" t="s">
        <v>20</v>
      </c>
      <c r="AI71" s="39" t="s">
        <v>20</v>
      </c>
      <c r="AJ71" s="39">
        <v>1</v>
      </c>
      <c r="AK71" s="39" t="s">
        <v>20</v>
      </c>
      <c r="AL71" s="39" t="s">
        <v>20</v>
      </c>
      <c r="AM71" s="39" t="s">
        <v>20</v>
      </c>
      <c r="AN71" s="39">
        <v>5</v>
      </c>
      <c r="AO71" s="39" t="s">
        <v>20</v>
      </c>
      <c r="AP71" s="39" t="s">
        <v>20</v>
      </c>
      <c r="AQ71" s="39" t="s">
        <v>20</v>
      </c>
      <c r="AR71" s="39">
        <v>7</v>
      </c>
      <c r="AS71" s="39" t="s">
        <v>20</v>
      </c>
      <c r="AT71" s="39" t="s">
        <v>20</v>
      </c>
      <c r="AU71" s="39" t="s">
        <v>20</v>
      </c>
      <c r="AV71" s="39">
        <v>1</v>
      </c>
    </row>
    <row r="72" spans="1:48" s="41" customFormat="1" ht="11.25" x14ac:dyDescent="0.2">
      <c r="A72" s="5" t="s">
        <v>374</v>
      </c>
      <c r="B72" s="100">
        <v>830</v>
      </c>
      <c r="C72" s="5" t="s">
        <v>174</v>
      </c>
      <c r="D72" s="5" t="s">
        <v>171</v>
      </c>
      <c r="E72" s="39">
        <v>1325</v>
      </c>
      <c r="F72" s="39">
        <v>205</v>
      </c>
      <c r="G72" s="39">
        <v>6705</v>
      </c>
      <c r="H72" s="39">
        <v>8235</v>
      </c>
      <c r="I72" s="39">
        <v>89</v>
      </c>
      <c r="J72" s="39">
        <v>91</v>
      </c>
      <c r="K72" s="39">
        <v>95</v>
      </c>
      <c r="L72" s="39">
        <v>94</v>
      </c>
      <c r="M72" s="39">
        <v>11</v>
      </c>
      <c r="N72" s="39">
        <v>3</v>
      </c>
      <c r="O72" s="39">
        <v>10</v>
      </c>
      <c r="P72" s="39">
        <v>10</v>
      </c>
      <c r="Q72" s="39">
        <v>82</v>
      </c>
      <c r="R72" s="39">
        <v>87</v>
      </c>
      <c r="S72" s="39">
        <v>92</v>
      </c>
      <c r="T72" s="39">
        <v>90</v>
      </c>
      <c r="U72" s="39">
        <v>61</v>
      </c>
      <c r="V72" s="39">
        <v>66</v>
      </c>
      <c r="W72" s="39">
        <v>42</v>
      </c>
      <c r="X72" s="39">
        <v>45</v>
      </c>
      <c r="Y72" s="39">
        <v>18</v>
      </c>
      <c r="Z72" s="39">
        <v>17</v>
      </c>
      <c r="AA72" s="39">
        <v>43</v>
      </c>
      <c r="AB72" s="39">
        <v>38</v>
      </c>
      <c r="AC72" s="39">
        <v>2</v>
      </c>
      <c r="AD72" s="39">
        <v>1</v>
      </c>
      <c r="AE72" s="39">
        <v>6</v>
      </c>
      <c r="AF72" s="39">
        <v>6</v>
      </c>
      <c r="AG72" s="39" t="s">
        <v>31</v>
      </c>
      <c r="AH72" s="39">
        <v>2</v>
      </c>
      <c r="AI72" s="39">
        <v>1</v>
      </c>
      <c r="AJ72" s="39">
        <v>1</v>
      </c>
      <c r="AK72" s="39">
        <v>7</v>
      </c>
      <c r="AL72" s="39">
        <v>4</v>
      </c>
      <c r="AM72" s="39">
        <v>4</v>
      </c>
      <c r="AN72" s="39">
        <v>4</v>
      </c>
      <c r="AO72" s="39">
        <v>11</v>
      </c>
      <c r="AP72" s="39">
        <v>9</v>
      </c>
      <c r="AQ72" s="39">
        <v>4</v>
      </c>
      <c r="AR72" s="39">
        <v>5</v>
      </c>
      <c r="AS72" s="39">
        <v>1</v>
      </c>
      <c r="AT72" s="39">
        <v>0</v>
      </c>
      <c r="AU72" s="39">
        <v>1</v>
      </c>
      <c r="AV72" s="39">
        <v>1</v>
      </c>
    </row>
    <row r="73" spans="1:48" s="41" customFormat="1" ht="11.25" x14ac:dyDescent="0.2">
      <c r="A73" s="5" t="s">
        <v>375</v>
      </c>
      <c r="B73" s="100">
        <v>856</v>
      </c>
      <c r="C73" s="5" t="s">
        <v>214</v>
      </c>
      <c r="D73" s="5" t="s">
        <v>171</v>
      </c>
      <c r="E73" s="39">
        <v>605</v>
      </c>
      <c r="F73" s="39">
        <v>55</v>
      </c>
      <c r="G73" s="39">
        <v>2595</v>
      </c>
      <c r="H73" s="39">
        <v>3250</v>
      </c>
      <c r="I73" s="39">
        <v>82</v>
      </c>
      <c r="J73" s="39">
        <v>87</v>
      </c>
      <c r="K73" s="39">
        <v>92</v>
      </c>
      <c r="L73" s="39">
        <v>90</v>
      </c>
      <c r="M73" s="39" t="s">
        <v>20</v>
      </c>
      <c r="N73" s="39" t="s">
        <v>20</v>
      </c>
      <c r="O73" s="39" t="s">
        <v>20</v>
      </c>
      <c r="P73" s="39">
        <v>3</v>
      </c>
      <c r="Q73" s="39" t="s">
        <v>20</v>
      </c>
      <c r="R73" s="39" t="s">
        <v>20</v>
      </c>
      <c r="S73" s="39" t="s">
        <v>20</v>
      </c>
      <c r="T73" s="39">
        <v>87</v>
      </c>
      <c r="U73" s="39">
        <v>40</v>
      </c>
      <c r="V73" s="39">
        <v>52</v>
      </c>
      <c r="W73" s="39">
        <v>22</v>
      </c>
      <c r="X73" s="39">
        <v>26</v>
      </c>
      <c r="Y73" s="39" t="s">
        <v>20</v>
      </c>
      <c r="Z73" s="39" t="s">
        <v>20</v>
      </c>
      <c r="AA73" s="39" t="s">
        <v>20</v>
      </c>
      <c r="AB73" s="39">
        <v>16</v>
      </c>
      <c r="AC73" s="39">
        <v>27</v>
      </c>
      <c r="AD73" s="39">
        <v>28</v>
      </c>
      <c r="AE73" s="39">
        <v>50</v>
      </c>
      <c r="AF73" s="39">
        <v>45</v>
      </c>
      <c r="AG73" s="39" t="s">
        <v>20</v>
      </c>
      <c r="AH73" s="39" t="s">
        <v>20</v>
      </c>
      <c r="AI73" s="39" t="s">
        <v>20</v>
      </c>
      <c r="AJ73" s="39" t="s">
        <v>31</v>
      </c>
      <c r="AK73" s="39" t="s">
        <v>20</v>
      </c>
      <c r="AL73" s="39" t="s">
        <v>20</v>
      </c>
      <c r="AM73" s="39" t="s">
        <v>20</v>
      </c>
      <c r="AN73" s="39">
        <v>3</v>
      </c>
      <c r="AO73" s="39" t="s">
        <v>20</v>
      </c>
      <c r="AP73" s="39" t="s">
        <v>20</v>
      </c>
      <c r="AQ73" s="39" t="s">
        <v>20</v>
      </c>
      <c r="AR73" s="39">
        <v>8</v>
      </c>
      <c r="AS73" s="39" t="s">
        <v>20</v>
      </c>
      <c r="AT73" s="39" t="s">
        <v>20</v>
      </c>
      <c r="AU73" s="39" t="s">
        <v>20</v>
      </c>
      <c r="AV73" s="39">
        <v>2</v>
      </c>
    </row>
    <row r="74" spans="1:48" s="41" customFormat="1" ht="11.25" x14ac:dyDescent="0.2">
      <c r="A74" s="5" t="s">
        <v>376</v>
      </c>
      <c r="B74" s="100">
        <v>855</v>
      </c>
      <c r="C74" s="5" t="s">
        <v>215</v>
      </c>
      <c r="D74" s="5" t="s">
        <v>171</v>
      </c>
      <c r="E74" s="39">
        <v>1060</v>
      </c>
      <c r="F74" s="39">
        <v>160</v>
      </c>
      <c r="G74" s="39">
        <v>5930</v>
      </c>
      <c r="H74" s="39">
        <v>7150</v>
      </c>
      <c r="I74" s="39">
        <v>89</v>
      </c>
      <c r="J74" s="39">
        <v>88</v>
      </c>
      <c r="K74" s="39">
        <v>95</v>
      </c>
      <c r="L74" s="39">
        <v>94</v>
      </c>
      <c r="M74" s="39">
        <v>9</v>
      </c>
      <c r="N74" s="39">
        <v>3</v>
      </c>
      <c r="O74" s="39">
        <v>8</v>
      </c>
      <c r="P74" s="39">
        <v>8</v>
      </c>
      <c r="Q74" s="39">
        <v>83</v>
      </c>
      <c r="R74" s="39">
        <v>85</v>
      </c>
      <c r="S74" s="39">
        <v>91</v>
      </c>
      <c r="T74" s="39">
        <v>90</v>
      </c>
      <c r="U74" s="39">
        <v>62</v>
      </c>
      <c r="V74" s="39">
        <v>56</v>
      </c>
      <c r="W74" s="39">
        <v>30</v>
      </c>
      <c r="X74" s="39">
        <v>36</v>
      </c>
      <c r="Y74" s="39">
        <v>18</v>
      </c>
      <c r="Z74" s="39">
        <v>23</v>
      </c>
      <c r="AA74" s="39">
        <v>55</v>
      </c>
      <c r="AB74" s="39">
        <v>48</v>
      </c>
      <c r="AC74" s="39">
        <v>3</v>
      </c>
      <c r="AD74" s="39">
        <v>3</v>
      </c>
      <c r="AE74" s="39">
        <v>5</v>
      </c>
      <c r="AF74" s="39">
        <v>5</v>
      </c>
      <c r="AG74" s="39" t="s">
        <v>31</v>
      </c>
      <c r="AH74" s="39">
        <v>3</v>
      </c>
      <c r="AI74" s="39">
        <v>1</v>
      </c>
      <c r="AJ74" s="39">
        <v>1</v>
      </c>
      <c r="AK74" s="39">
        <v>7</v>
      </c>
      <c r="AL74" s="39">
        <v>3</v>
      </c>
      <c r="AM74" s="39">
        <v>4</v>
      </c>
      <c r="AN74" s="39">
        <v>5</v>
      </c>
      <c r="AO74" s="39" t="s">
        <v>20</v>
      </c>
      <c r="AP74" s="39" t="s">
        <v>20</v>
      </c>
      <c r="AQ74" s="39" t="s">
        <v>20</v>
      </c>
      <c r="AR74" s="39">
        <v>5</v>
      </c>
      <c r="AS74" s="39" t="s">
        <v>20</v>
      </c>
      <c r="AT74" s="39" t="s">
        <v>20</v>
      </c>
      <c r="AU74" s="39" t="s">
        <v>20</v>
      </c>
      <c r="AV74" s="39">
        <v>1</v>
      </c>
    </row>
    <row r="75" spans="1:48" s="41" customFormat="1" ht="11.25" x14ac:dyDescent="0.2">
      <c r="A75" s="5" t="s">
        <v>377</v>
      </c>
      <c r="B75" s="100">
        <v>925</v>
      </c>
      <c r="C75" s="5" t="s">
        <v>217</v>
      </c>
      <c r="D75" s="5" t="s">
        <v>171</v>
      </c>
      <c r="E75" s="39">
        <v>1290</v>
      </c>
      <c r="F75" s="39">
        <v>210</v>
      </c>
      <c r="G75" s="39">
        <v>6550</v>
      </c>
      <c r="H75" s="39">
        <v>8050</v>
      </c>
      <c r="I75" s="39">
        <v>91</v>
      </c>
      <c r="J75" s="39">
        <v>94</v>
      </c>
      <c r="K75" s="39">
        <v>96</v>
      </c>
      <c r="L75" s="39">
        <v>95</v>
      </c>
      <c r="M75" s="39">
        <v>7</v>
      </c>
      <c r="N75" s="39">
        <v>3</v>
      </c>
      <c r="O75" s="39">
        <v>6</v>
      </c>
      <c r="P75" s="39">
        <v>6</v>
      </c>
      <c r="Q75" s="39">
        <v>87</v>
      </c>
      <c r="R75" s="39">
        <v>92</v>
      </c>
      <c r="S75" s="39">
        <v>93</v>
      </c>
      <c r="T75" s="39">
        <v>92</v>
      </c>
      <c r="U75" s="39">
        <v>58</v>
      </c>
      <c r="V75" s="39">
        <v>58</v>
      </c>
      <c r="W75" s="39">
        <v>33</v>
      </c>
      <c r="X75" s="39">
        <v>38</v>
      </c>
      <c r="Y75" s="39">
        <v>26</v>
      </c>
      <c r="Z75" s="39">
        <v>28</v>
      </c>
      <c r="AA75" s="39">
        <v>57</v>
      </c>
      <c r="AB75" s="39">
        <v>51</v>
      </c>
      <c r="AC75" s="39">
        <v>2</v>
      </c>
      <c r="AD75" s="39">
        <v>4</v>
      </c>
      <c r="AE75" s="39">
        <v>2</v>
      </c>
      <c r="AF75" s="39">
        <v>2</v>
      </c>
      <c r="AG75" s="39">
        <v>1</v>
      </c>
      <c r="AH75" s="39">
        <v>1</v>
      </c>
      <c r="AI75" s="39">
        <v>1</v>
      </c>
      <c r="AJ75" s="39">
        <v>1</v>
      </c>
      <c r="AK75" s="39">
        <v>3</v>
      </c>
      <c r="AL75" s="39">
        <v>2</v>
      </c>
      <c r="AM75" s="39">
        <v>3</v>
      </c>
      <c r="AN75" s="39">
        <v>3</v>
      </c>
      <c r="AO75" s="39" t="s">
        <v>20</v>
      </c>
      <c r="AP75" s="39" t="s">
        <v>20</v>
      </c>
      <c r="AQ75" s="39" t="s">
        <v>20</v>
      </c>
      <c r="AR75" s="39">
        <v>4</v>
      </c>
      <c r="AS75" s="39" t="s">
        <v>20</v>
      </c>
      <c r="AT75" s="39" t="s">
        <v>20</v>
      </c>
      <c r="AU75" s="39" t="s">
        <v>20</v>
      </c>
      <c r="AV75" s="39">
        <v>1</v>
      </c>
    </row>
    <row r="76" spans="1:48" s="41" customFormat="1" ht="11.25" x14ac:dyDescent="0.2">
      <c r="A76" s="5" t="s">
        <v>378</v>
      </c>
      <c r="B76" s="100">
        <v>928</v>
      </c>
      <c r="C76" s="5" t="s">
        <v>233</v>
      </c>
      <c r="D76" s="5" t="s">
        <v>171</v>
      </c>
      <c r="E76" s="39">
        <v>890</v>
      </c>
      <c r="F76" s="39">
        <v>235</v>
      </c>
      <c r="G76" s="39">
        <v>6545</v>
      </c>
      <c r="H76" s="39">
        <v>7665</v>
      </c>
      <c r="I76" s="39">
        <v>87</v>
      </c>
      <c r="J76" s="39">
        <v>88</v>
      </c>
      <c r="K76" s="39">
        <v>95</v>
      </c>
      <c r="L76" s="39">
        <v>94</v>
      </c>
      <c r="M76" s="39">
        <v>7</v>
      </c>
      <c r="N76" s="39">
        <v>4</v>
      </c>
      <c r="O76" s="39">
        <v>6</v>
      </c>
      <c r="P76" s="39">
        <v>6</v>
      </c>
      <c r="Q76" s="39">
        <v>81</v>
      </c>
      <c r="R76" s="39">
        <v>87</v>
      </c>
      <c r="S76" s="39">
        <v>91</v>
      </c>
      <c r="T76" s="39">
        <v>90</v>
      </c>
      <c r="U76" s="39">
        <v>57</v>
      </c>
      <c r="V76" s="39">
        <v>74</v>
      </c>
      <c r="W76" s="39">
        <v>38</v>
      </c>
      <c r="X76" s="39">
        <v>41</v>
      </c>
      <c r="Y76" s="39">
        <v>22</v>
      </c>
      <c r="Z76" s="39">
        <v>10</v>
      </c>
      <c r="AA76" s="39">
        <v>52</v>
      </c>
      <c r="AB76" s="39">
        <v>48</v>
      </c>
      <c r="AC76" s="39" t="s">
        <v>20</v>
      </c>
      <c r="AD76" s="39" t="s">
        <v>20</v>
      </c>
      <c r="AE76" s="39" t="s">
        <v>20</v>
      </c>
      <c r="AF76" s="39" t="s">
        <v>31</v>
      </c>
      <c r="AG76" s="39" t="s">
        <v>20</v>
      </c>
      <c r="AH76" s="39" t="s">
        <v>20</v>
      </c>
      <c r="AI76" s="39" t="s">
        <v>20</v>
      </c>
      <c r="AJ76" s="39">
        <v>1</v>
      </c>
      <c r="AK76" s="39">
        <v>7</v>
      </c>
      <c r="AL76" s="39">
        <v>2</v>
      </c>
      <c r="AM76" s="39">
        <v>3</v>
      </c>
      <c r="AN76" s="39">
        <v>4</v>
      </c>
      <c r="AO76" s="39" t="s">
        <v>20</v>
      </c>
      <c r="AP76" s="39" t="s">
        <v>20</v>
      </c>
      <c r="AQ76" s="39" t="s">
        <v>20</v>
      </c>
      <c r="AR76" s="39">
        <v>5</v>
      </c>
      <c r="AS76" s="39" t="s">
        <v>20</v>
      </c>
      <c r="AT76" s="39" t="s">
        <v>20</v>
      </c>
      <c r="AU76" s="39" t="s">
        <v>20</v>
      </c>
      <c r="AV76" s="39">
        <v>1</v>
      </c>
    </row>
    <row r="77" spans="1:48" s="41" customFormat="1" ht="11.25" x14ac:dyDescent="0.2">
      <c r="A77" s="5" t="s">
        <v>379</v>
      </c>
      <c r="B77" s="100">
        <v>892</v>
      </c>
      <c r="C77" s="5" t="s">
        <v>235</v>
      </c>
      <c r="D77" s="5" t="s">
        <v>171</v>
      </c>
      <c r="E77" s="39">
        <v>500</v>
      </c>
      <c r="F77" s="39">
        <v>15</v>
      </c>
      <c r="G77" s="39">
        <v>2130</v>
      </c>
      <c r="H77" s="39">
        <v>2640</v>
      </c>
      <c r="I77" s="39">
        <v>78</v>
      </c>
      <c r="J77" s="39">
        <v>85</v>
      </c>
      <c r="K77" s="39">
        <v>89</v>
      </c>
      <c r="L77" s="39">
        <v>87</v>
      </c>
      <c r="M77" s="39">
        <v>5</v>
      </c>
      <c r="N77" s="39">
        <v>0</v>
      </c>
      <c r="O77" s="39">
        <v>6</v>
      </c>
      <c r="P77" s="39">
        <v>5</v>
      </c>
      <c r="Q77" s="39" t="s">
        <v>20</v>
      </c>
      <c r="R77" s="39" t="s">
        <v>20</v>
      </c>
      <c r="S77" s="39" t="s">
        <v>20</v>
      </c>
      <c r="T77" s="39">
        <v>82</v>
      </c>
      <c r="U77" s="39">
        <v>52</v>
      </c>
      <c r="V77" s="39">
        <v>54</v>
      </c>
      <c r="W77" s="39">
        <v>38</v>
      </c>
      <c r="X77" s="39">
        <v>41</v>
      </c>
      <c r="Y77" s="39" t="s">
        <v>20</v>
      </c>
      <c r="Z77" s="39" t="s">
        <v>20</v>
      </c>
      <c r="AA77" s="39" t="s">
        <v>20</v>
      </c>
      <c r="AB77" s="39">
        <v>28</v>
      </c>
      <c r="AC77" s="39">
        <v>3</v>
      </c>
      <c r="AD77" s="39">
        <v>0</v>
      </c>
      <c r="AE77" s="39">
        <v>15</v>
      </c>
      <c r="AF77" s="39">
        <v>13</v>
      </c>
      <c r="AG77" s="39">
        <v>1</v>
      </c>
      <c r="AH77" s="39">
        <v>0</v>
      </c>
      <c r="AI77" s="39" t="s">
        <v>31</v>
      </c>
      <c r="AJ77" s="39" t="s">
        <v>31</v>
      </c>
      <c r="AK77" s="39" t="s">
        <v>20</v>
      </c>
      <c r="AL77" s="39" t="s">
        <v>20</v>
      </c>
      <c r="AM77" s="39" t="s">
        <v>20</v>
      </c>
      <c r="AN77" s="39">
        <v>4</v>
      </c>
      <c r="AO77" s="39" t="s">
        <v>20</v>
      </c>
      <c r="AP77" s="39" t="s">
        <v>20</v>
      </c>
      <c r="AQ77" s="39" t="s">
        <v>20</v>
      </c>
      <c r="AR77" s="39">
        <v>11</v>
      </c>
      <c r="AS77" s="39" t="s">
        <v>20</v>
      </c>
      <c r="AT77" s="39" t="s">
        <v>20</v>
      </c>
      <c r="AU77" s="39" t="s">
        <v>20</v>
      </c>
      <c r="AV77" s="39">
        <v>2</v>
      </c>
    </row>
    <row r="78" spans="1:48" s="41" customFormat="1" ht="11.25" x14ac:dyDescent="0.2">
      <c r="A78" s="5" t="s">
        <v>380</v>
      </c>
      <c r="B78" s="100">
        <v>891</v>
      </c>
      <c r="C78" s="5" t="s">
        <v>236</v>
      </c>
      <c r="D78" s="5" t="s">
        <v>171</v>
      </c>
      <c r="E78" s="39">
        <v>1370</v>
      </c>
      <c r="F78" s="39">
        <v>45</v>
      </c>
      <c r="G78" s="39">
        <v>6885</v>
      </c>
      <c r="H78" s="39">
        <v>8295</v>
      </c>
      <c r="I78" s="39">
        <v>86</v>
      </c>
      <c r="J78" s="39">
        <v>84</v>
      </c>
      <c r="K78" s="39">
        <v>94</v>
      </c>
      <c r="L78" s="39">
        <v>92</v>
      </c>
      <c r="M78" s="39">
        <v>7</v>
      </c>
      <c r="N78" s="39">
        <v>0</v>
      </c>
      <c r="O78" s="39">
        <v>8</v>
      </c>
      <c r="P78" s="39">
        <v>8</v>
      </c>
      <c r="Q78" s="39" t="s">
        <v>20</v>
      </c>
      <c r="R78" s="39" t="s">
        <v>20</v>
      </c>
      <c r="S78" s="39" t="s">
        <v>20</v>
      </c>
      <c r="T78" s="39">
        <v>88</v>
      </c>
      <c r="U78" s="39">
        <v>56</v>
      </c>
      <c r="V78" s="39">
        <v>52</v>
      </c>
      <c r="W78" s="39">
        <v>38</v>
      </c>
      <c r="X78" s="39">
        <v>41</v>
      </c>
      <c r="Y78" s="39" t="s">
        <v>20</v>
      </c>
      <c r="Z78" s="39" t="s">
        <v>20</v>
      </c>
      <c r="AA78" s="39" t="s">
        <v>20</v>
      </c>
      <c r="AB78" s="39">
        <v>42</v>
      </c>
      <c r="AC78" s="39">
        <v>1</v>
      </c>
      <c r="AD78" s="39">
        <v>0</v>
      </c>
      <c r="AE78" s="39">
        <v>4</v>
      </c>
      <c r="AF78" s="39">
        <v>4</v>
      </c>
      <c r="AG78" s="39">
        <v>1</v>
      </c>
      <c r="AH78" s="39">
        <v>16</v>
      </c>
      <c r="AI78" s="39">
        <v>1</v>
      </c>
      <c r="AJ78" s="39">
        <v>1</v>
      </c>
      <c r="AK78" s="39" t="s">
        <v>20</v>
      </c>
      <c r="AL78" s="39" t="s">
        <v>20</v>
      </c>
      <c r="AM78" s="39" t="s">
        <v>20</v>
      </c>
      <c r="AN78" s="39">
        <v>4</v>
      </c>
      <c r="AO78" s="39" t="s">
        <v>20</v>
      </c>
      <c r="AP78" s="39" t="s">
        <v>20</v>
      </c>
      <c r="AQ78" s="39" t="s">
        <v>20</v>
      </c>
      <c r="AR78" s="39">
        <v>6</v>
      </c>
      <c r="AS78" s="39" t="s">
        <v>20</v>
      </c>
      <c r="AT78" s="39" t="s">
        <v>20</v>
      </c>
      <c r="AU78" s="39" t="s">
        <v>20</v>
      </c>
      <c r="AV78" s="39">
        <v>1</v>
      </c>
    </row>
    <row r="79" spans="1:48" s="41" customFormat="1" ht="11.25" x14ac:dyDescent="0.2">
      <c r="A79" s="101" t="s">
        <v>381</v>
      </c>
      <c r="B79" s="100">
        <v>857</v>
      </c>
      <c r="C79" s="5" t="s">
        <v>249</v>
      </c>
      <c r="D79" s="5" t="s">
        <v>171</v>
      </c>
      <c r="E79" s="39">
        <v>50</v>
      </c>
      <c r="F79" s="39">
        <v>10</v>
      </c>
      <c r="G79" s="39">
        <v>405</v>
      </c>
      <c r="H79" s="39">
        <v>465</v>
      </c>
      <c r="I79" s="39" t="s">
        <v>20</v>
      </c>
      <c r="J79" s="39" t="s">
        <v>20</v>
      </c>
      <c r="K79" s="39" t="s">
        <v>20</v>
      </c>
      <c r="L79" s="39">
        <v>91</v>
      </c>
      <c r="M79" s="39" t="s">
        <v>20</v>
      </c>
      <c r="N79" s="39" t="s">
        <v>20</v>
      </c>
      <c r="O79" s="39" t="s">
        <v>20</v>
      </c>
      <c r="P79" s="39">
        <v>5</v>
      </c>
      <c r="Q79" s="39" t="s">
        <v>20</v>
      </c>
      <c r="R79" s="39" t="s">
        <v>20</v>
      </c>
      <c r="S79" s="39" t="s">
        <v>20</v>
      </c>
      <c r="T79" s="39">
        <v>87</v>
      </c>
      <c r="U79" s="39" t="s">
        <v>20</v>
      </c>
      <c r="V79" s="39" t="s">
        <v>20</v>
      </c>
      <c r="W79" s="39" t="s">
        <v>20</v>
      </c>
      <c r="X79" s="39">
        <v>40</v>
      </c>
      <c r="Y79" s="39" t="s">
        <v>20</v>
      </c>
      <c r="Z79" s="39" t="s">
        <v>20</v>
      </c>
      <c r="AA79" s="39" t="s">
        <v>20</v>
      </c>
      <c r="AB79" s="39">
        <v>43</v>
      </c>
      <c r="AC79" s="39" t="s">
        <v>20</v>
      </c>
      <c r="AD79" s="39" t="s">
        <v>20</v>
      </c>
      <c r="AE79" s="39" t="s">
        <v>20</v>
      </c>
      <c r="AF79" s="39">
        <v>3</v>
      </c>
      <c r="AG79" s="39" t="s">
        <v>20</v>
      </c>
      <c r="AH79" s="39" t="s">
        <v>20</v>
      </c>
      <c r="AI79" s="39" t="s">
        <v>20</v>
      </c>
      <c r="AJ79" s="39">
        <v>1</v>
      </c>
      <c r="AK79" s="39" t="s">
        <v>20</v>
      </c>
      <c r="AL79" s="39" t="s">
        <v>20</v>
      </c>
      <c r="AM79" s="39" t="s">
        <v>20</v>
      </c>
      <c r="AN79" s="39">
        <v>4</v>
      </c>
      <c r="AO79" s="39" t="s">
        <v>20</v>
      </c>
      <c r="AP79" s="39" t="s">
        <v>20</v>
      </c>
      <c r="AQ79" s="39" t="s">
        <v>20</v>
      </c>
      <c r="AR79" s="39">
        <v>6</v>
      </c>
      <c r="AS79" s="39" t="s">
        <v>20</v>
      </c>
      <c r="AT79" s="39" t="s">
        <v>20</v>
      </c>
      <c r="AU79" s="39" t="s">
        <v>20</v>
      </c>
      <c r="AV79" s="39">
        <v>3</v>
      </c>
    </row>
    <row r="80" spans="1:48" s="41" customFormat="1" ht="11.25" x14ac:dyDescent="0.2">
      <c r="A80" s="101"/>
      <c r="B80" s="100"/>
      <c r="C80" s="5"/>
      <c r="D80" s="5"/>
      <c r="E80" s="39" t="s">
        <v>487</v>
      </c>
      <c r="F80" s="39" t="s">
        <v>487</v>
      </c>
      <c r="G80" s="39" t="s">
        <v>487</v>
      </c>
      <c r="H80" s="39" t="s">
        <v>487</v>
      </c>
      <c r="I80" s="39" t="s">
        <v>487</v>
      </c>
      <c r="J80" s="39" t="s">
        <v>487</v>
      </c>
      <c r="K80" s="39" t="s">
        <v>487</v>
      </c>
      <c r="L80" s="39" t="s">
        <v>487</v>
      </c>
      <c r="M80" s="39" t="s">
        <v>487</v>
      </c>
      <c r="N80" s="39" t="s">
        <v>487</v>
      </c>
      <c r="O80" s="39" t="s">
        <v>487</v>
      </c>
      <c r="P80" s="39" t="s">
        <v>487</v>
      </c>
      <c r="Q80" s="39" t="s">
        <v>487</v>
      </c>
      <c r="R80" s="39" t="s">
        <v>487</v>
      </c>
      <c r="S80" s="39" t="s">
        <v>487</v>
      </c>
      <c r="T80" s="39" t="s">
        <v>487</v>
      </c>
      <c r="U80" s="39" t="s">
        <v>487</v>
      </c>
      <c r="V80" s="39" t="s">
        <v>487</v>
      </c>
      <c r="W80" s="39" t="s">
        <v>487</v>
      </c>
      <c r="X80" s="39" t="s">
        <v>487</v>
      </c>
      <c r="Y80" s="39" t="s">
        <v>487</v>
      </c>
      <c r="Z80" s="39" t="s">
        <v>487</v>
      </c>
      <c r="AA80" s="39" t="s">
        <v>487</v>
      </c>
      <c r="AB80" s="39" t="s">
        <v>487</v>
      </c>
      <c r="AC80" s="39" t="s">
        <v>487</v>
      </c>
      <c r="AD80" s="39" t="s">
        <v>487</v>
      </c>
      <c r="AE80" s="39" t="s">
        <v>487</v>
      </c>
      <c r="AF80" s="39" t="s">
        <v>487</v>
      </c>
      <c r="AG80" s="39" t="s">
        <v>487</v>
      </c>
      <c r="AH80" s="39" t="s">
        <v>487</v>
      </c>
      <c r="AI80" s="39" t="s">
        <v>487</v>
      </c>
      <c r="AJ80" s="39" t="s">
        <v>487</v>
      </c>
      <c r="AK80" s="39" t="s">
        <v>487</v>
      </c>
      <c r="AL80" s="39" t="s">
        <v>487</v>
      </c>
      <c r="AM80" s="39" t="s">
        <v>487</v>
      </c>
      <c r="AN80" s="39" t="s">
        <v>487</v>
      </c>
      <c r="AO80" s="39" t="s">
        <v>487</v>
      </c>
      <c r="AP80" s="39" t="s">
        <v>487</v>
      </c>
      <c r="AQ80" s="39" t="s">
        <v>487</v>
      </c>
      <c r="AR80" s="39" t="s">
        <v>487</v>
      </c>
      <c r="AS80" s="39" t="s">
        <v>487</v>
      </c>
      <c r="AT80" s="39" t="s">
        <v>487</v>
      </c>
      <c r="AU80" s="39" t="s">
        <v>487</v>
      </c>
      <c r="AV80" s="39" t="s">
        <v>487</v>
      </c>
    </row>
    <row r="81" spans="1:48" s="48" customFormat="1" ht="11.25" x14ac:dyDescent="0.2">
      <c r="A81" s="98" t="s">
        <v>382</v>
      </c>
      <c r="B81" s="86" t="s">
        <v>383</v>
      </c>
      <c r="C81" s="99" t="s">
        <v>132</v>
      </c>
      <c r="D81" s="92"/>
      <c r="E81" s="108">
        <v>9995</v>
      </c>
      <c r="F81" s="108">
        <v>1220</v>
      </c>
      <c r="G81" s="108">
        <v>49775</v>
      </c>
      <c r="H81" s="108">
        <v>60990</v>
      </c>
      <c r="I81" s="108">
        <v>88</v>
      </c>
      <c r="J81" s="108">
        <v>90</v>
      </c>
      <c r="K81" s="108">
        <v>95</v>
      </c>
      <c r="L81" s="108">
        <v>93</v>
      </c>
      <c r="M81" s="108">
        <v>6</v>
      </c>
      <c r="N81" s="108">
        <v>4</v>
      </c>
      <c r="O81" s="108">
        <v>6</v>
      </c>
      <c r="P81" s="108">
        <v>6</v>
      </c>
      <c r="Q81" s="108">
        <v>82</v>
      </c>
      <c r="R81" s="108">
        <v>87</v>
      </c>
      <c r="S81" s="108">
        <v>92</v>
      </c>
      <c r="T81" s="108">
        <v>90</v>
      </c>
      <c r="U81" s="108">
        <v>59</v>
      </c>
      <c r="V81" s="108">
        <v>69</v>
      </c>
      <c r="W81" s="108">
        <v>37</v>
      </c>
      <c r="X81" s="108">
        <v>41</v>
      </c>
      <c r="Y81" s="108">
        <v>18</v>
      </c>
      <c r="Z81" s="108">
        <v>12</v>
      </c>
      <c r="AA81" s="108">
        <v>41</v>
      </c>
      <c r="AB81" s="108">
        <v>37</v>
      </c>
      <c r="AC81" s="108">
        <v>5</v>
      </c>
      <c r="AD81" s="108">
        <v>3</v>
      </c>
      <c r="AE81" s="108">
        <v>13</v>
      </c>
      <c r="AF81" s="108">
        <v>11</v>
      </c>
      <c r="AG81" s="108">
        <v>1</v>
      </c>
      <c r="AH81" s="108">
        <v>3</v>
      </c>
      <c r="AI81" s="108">
        <v>1</v>
      </c>
      <c r="AJ81" s="108">
        <v>1</v>
      </c>
      <c r="AK81" s="108">
        <v>5</v>
      </c>
      <c r="AL81" s="108">
        <v>3</v>
      </c>
      <c r="AM81" s="108">
        <v>3</v>
      </c>
      <c r="AN81" s="108">
        <v>3</v>
      </c>
      <c r="AO81" s="108">
        <v>11</v>
      </c>
      <c r="AP81" s="108">
        <v>9</v>
      </c>
      <c r="AQ81" s="108">
        <v>5</v>
      </c>
      <c r="AR81" s="108">
        <v>6</v>
      </c>
      <c r="AS81" s="108">
        <v>1</v>
      </c>
      <c r="AT81" s="108">
        <v>2</v>
      </c>
      <c r="AU81" s="108">
        <v>1</v>
      </c>
      <c r="AV81" s="108">
        <v>1</v>
      </c>
    </row>
    <row r="82" spans="1:48" s="41" customFormat="1" ht="11.25" x14ac:dyDescent="0.2">
      <c r="A82" s="95"/>
      <c r="B82" s="100"/>
      <c r="C82" s="96"/>
      <c r="D82" s="5"/>
      <c r="E82" s="39" t="s">
        <v>487</v>
      </c>
      <c r="F82" s="39" t="s">
        <v>487</v>
      </c>
      <c r="G82" s="39" t="s">
        <v>487</v>
      </c>
      <c r="H82" s="39" t="s">
        <v>487</v>
      </c>
      <c r="I82" s="39" t="s">
        <v>487</v>
      </c>
      <c r="J82" s="39" t="s">
        <v>487</v>
      </c>
      <c r="K82" s="39" t="s">
        <v>487</v>
      </c>
      <c r="L82" s="39" t="s">
        <v>487</v>
      </c>
      <c r="M82" s="39" t="s">
        <v>487</v>
      </c>
      <c r="N82" s="39" t="s">
        <v>487</v>
      </c>
      <c r="O82" s="39" t="s">
        <v>487</v>
      </c>
      <c r="P82" s="39" t="s">
        <v>487</v>
      </c>
      <c r="Q82" s="39" t="s">
        <v>487</v>
      </c>
      <c r="R82" s="39" t="s">
        <v>487</v>
      </c>
      <c r="S82" s="39" t="s">
        <v>487</v>
      </c>
      <c r="T82" s="39" t="s">
        <v>487</v>
      </c>
      <c r="U82" s="39" t="s">
        <v>487</v>
      </c>
      <c r="V82" s="39" t="s">
        <v>487</v>
      </c>
      <c r="W82" s="39" t="s">
        <v>487</v>
      </c>
      <c r="X82" s="39" t="s">
        <v>487</v>
      </c>
      <c r="Y82" s="39" t="s">
        <v>487</v>
      </c>
      <c r="Z82" s="39" t="s">
        <v>487</v>
      </c>
      <c r="AA82" s="39" t="s">
        <v>487</v>
      </c>
      <c r="AB82" s="39" t="s">
        <v>487</v>
      </c>
      <c r="AC82" s="39" t="s">
        <v>487</v>
      </c>
      <c r="AD82" s="39" t="s">
        <v>487</v>
      </c>
      <c r="AE82" s="39" t="s">
        <v>487</v>
      </c>
      <c r="AF82" s="39" t="s">
        <v>487</v>
      </c>
      <c r="AG82" s="39" t="s">
        <v>487</v>
      </c>
      <c r="AH82" s="39" t="s">
        <v>487</v>
      </c>
      <c r="AI82" s="39" t="s">
        <v>487</v>
      </c>
      <c r="AJ82" s="39" t="s">
        <v>487</v>
      </c>
      <c r="AK82" s="39" t="s">
        <v>487</v>
      </c>
      <c r="AL82" s="39" t="s">
        <v>487</v>
      </c>
      <c r="AM82" s="39" t="s">
        <v>487</v>
      </c>
      <c r="AN82" s="39" t="s">
        <v>487</v>
      </c>
      <c r="AO82" s="39" t="s">
        <v>487</v>
      </c>
      <c r="AP82" s="39" t="s">
        <v>487</v>
      </c>
      <c r="AQ82" s="39" t="s">
        <v>487</v>
      </c>
      <c r="AR82" s="39" t="s">
        <v>487</v>
      </c>
      <c r="AS82" s="39" t="s">
        <v>487</v>
      </c>
      <c r="AT82" s="39" t="s">
        <v>487</v>
      </c>
      <c r="AU82" s="39" t="s">
        <v>487</v>
      </c>
      <c r="AV82" s="39" t="s">
        <v>487</v>
      </c>
    </row>
    <row r="83" spans="1:48" s="41" customFormat="1" ht="11.25" x14ac:dyDescent="0.2">
      <c r="A83" s="5" t="s">
        <v>384</v>
      </c>
      <c r="B83" s="100">
        <v>330</v>
      </c>
      <c r="C83" s="5" t="s">
        <v>131</v>
      </c>
      <c r="D83" s="5" t="s">
        <v>132</v>
      </c>
      <c r="E83" s="39">
        <v>2025</v>
      </c>
      <c r="F83" s="39">
        <v>195</v>
      </c>
      <c r="G83" s="39">
        <v>9580</v>
      </c>
      <c r="H83" s="39">
        <v>11800</v>
      </c>
      <c r="I83" s="39">
        <v>87</v>
      </c>
      <c r="J83" s="39">
        <v>88</v>
      </c>
      <c r="K83" s="39">
        <v>94</v>
      </c>
      <c r="L83" s="39">
        <v>93</v>
      </c>
      <c r="M83" s="39">
        <v>4</v>
      </c>
      <c r="N83" s="39">
        <v>2</v>
      </c>
      <c r="O83" s="39">
        <v>4</v>
      </c>
      <c r="P83" s="39">
        <v>4</v>
      </c>
      <c r="Q83" s="39">
        <v>84</v>
      </c>
      <c r="R83" s="39">
        <v>86</v>
      </c>
      <c r="S83" s="39">
        <v>92</v>
      </c>
      <c r="T83" s="39">
        <v>90</v>
      </c>
      <c r="U83" s="39">
        <v>58</v>
      </c>
      <c r="V83" s="39">
        <v>62</v>
      </c>
      <c r="W83" s="39">
        <v>32</v>
      </c>
      <c r="X83" s="39">
        <v>37</v>
      </c>
      <c r="Y83" s="39">
        <v>19</v>
      </c>
      <c r="Z83" s="39">
        <v>15</v>
      </c>
      <c r="AA83" s="39">
        <v>43</v>
      </c>
      <c r="AB83" s="39">
        <v>38</v>
      </c>
      <c r="AC83" s="39">
        <v>6</v>
      </c>
      <c r="AD83" s="39">
        <v>4</v>
      </c>
      <c r="AE83" s="39">
        <v>16</v>
      </c>
      <c r="AF83" s="39">
        <v>14</v>
      </c>
      <c r="AG83" s="39" t="s">
        <v>31</v>
      </c>
      <c r="AH83" s="39">
        <v>5</v>
      </c>
      <c r="AI83" s="39">
        <v>1</v>
      </c>
      <c r="AJ83" s="39">
        <v>1</v>
      </c>
      <c r="AK83" s="39">
        <v>3</v>
      </c>
      <c r="AL83" s="39">
        <v>3</v>
      </c>
      <c r="AM83" s="39">
        <v>2</v>
      </c>
      <c r="AN83" s="39">
        <v>2</v>
      </c>
      <c r="AO83" s="39">
        <v>11</v>
      </c>
      <c r="AP83" s="39">
        <v>10</v>
      </c>
      <c r="AQ83" s="39">
        <v>5</v>
      </c>
      <c r="AR83" s="39">
        <v>6</v>
      </c>
      <c r="AS83" s="39">
        <v>2</v>
      </c>
      <c r="AT83" s="39">
        <v>2</v>
      </c>
      <c r="AU83" s="39">
        <v>1</v>
      </c>
      <c r="AV83" s="39">
        <v>1</v>
      </c>
    </row>
    <row r="84" spans="1:48" s="41" customFormat="1" ht="11.25" x14ac:dyDescent="0.2">
      <c r="A84" s="5" t="s">
        <v>385</v>
      </c>
      <c r="B84" s="100">
        <v>331</v>
      </c>
      <c r="C84" s="5" t="s">
        <v>163</v>
      </c>
      <c r="D84" s="5" t="s">
        <v>132</v>
      </c>
      <c r="E84" s="39">
        <v>850</v>
      </c>
      <c r="F84" s="39">
        <v>60</v>
      </c>
      <c r="G84" s="39">
        <v>2430</v>
      </c>
      <c r="H84" s="39">
        <v>3340</v>
      </c>
      <c r="I84" s="39">
        <v>85</v>
      </c>
      <c r="J84" s="39">
        <v>90</v>
      </c>
      <c r="K84" s="39">
        <v>95</v>
      </c>
      <c r="L84" s="39">
        <v>92</v>
      </c>
      <c r="M84" s="39" t="s">
        <v>20</v>
      </c>
      <c r="N84" s="39" t="s">
        <v>20</v>
      </c>
      <c r="O84" s="39" t="s">
        <v>20</v>
      </c>
      <c r="P84" s="39">
        <v>6</v>
      </c>
      <c r="Q84" s="39" t="s">
        <v>20</v>
      </c>
      <c r="R84" s="39" t="s">
        <v>20</v>
      </c>
      <c r="S84" s="39" t="s">
        <v>20</v>
      </c>
      <c r="T84" s="39">
        <v>89</v>
      </c>
      <c r="U84" s="39">
        <v>49</v>
      </c>
      <c r="V84" s="39">
        <v>69</v>
      </c>
      <c r="W84" s="39">
        <v>31</v>
      </c>
      <c r="X84" s="39">
        <v>36</v>
      </c>
      <c r="Y84" s="39" t="s">
        <v>20</v>
      </c>
      <c r="Z84" s="39" t="s">
        <v>20</v>
      </c>
      <c r="AA84" s="39" t="s">
        <v>20</v>
      </c>
      <c r="AB84" s="39">
        <v>51</v>
      </c>
      <c r="AC84" s="39" t="s">
        <v>20</v>
      </c>
      <c r="AD84" s="39" t="s">
        <v>20</v>
      </c>
      <c r="AE84" s="39" t="s">
        <v>20</v>
      </c>
      <c r="AF84" s="39">
        <v>1</v>
      </c>
      <c r="AG84" s="39" t="s">
        <v>20</v>
      </c>
      <c r="AH84" s="39" t="s">
        <v>20</v>
      </c>
      <c r="AI84" s="39" t="s">
        <v>20</v>
      </c>
      <c r="AJ84" s="39">
        <v>1</v>
      </c>
      <c r="AK84" s="39" t="s">
        <v>20</v>
      </c>
      <c r="AL84" s="39" t="s">
        <v>20</v>
      </c>
      <c r="AM84" s="39" t="s">
        <v>20</v>
      </c>
      <c r="AN84" s="39">
        <v>3</v>
      </c>
      <c r="AO84" s="39" t="s">
        <v>20</v>
      </c>
      <c r="AP84" s="39" t="s">
        <v>20</v>
      </c>
      <c r="AQ84" s="39" t="s">
        <v>20</v>
      </c>
      <c r="AR84" s="39">
        <v>7</v>
      </c>
      <c r="AS84" s="39" t="s">
        <v>20</v>
      </c>
      <c r="AT84" s="39" t="s">
        <v>20</v>
      </c>
      <c r="AU84" s="39" t="s">
        <v>20</v>
      </c>
      <c r="AV84" s="39">
        <v>1</v>
      </c>
    </row>
    <row r="85" spans="1:48" s="41" customFormat="1" ht="11.25" x14ac:dyDescent="0.2">
      <c r="A85" s="5" t="s">
        <v>386</v>
      </c>
      <c r="B85" s="100">
        <v>332</v>
      </c>
      <c r="C85" s="5" t="s">
        <v>180</v>
      </c>
      <c r="D85" s="5" t="s">
        <v>132</v>
      </c>
      <c r="E85" s="39">
        <v>555</v>
      </c>
      <c r="F85" s="39">
        <v>65</v>
      </c>
      <c r="G85" s="39">
        <v>3035</v>
      </c>
      <c r="H85" s="39">
        <v>3655</v>
      </c>
      <c r="I85" s="39">
        <v>89</v>
      </c>
      <c r="J85" s="39">
        <v>88</v>
      </c>
      <c r="K85" s="39">
        <v>94</v>
      </c>
      <c r="L85" s="39">
        <v>93</v>
      </c>
      <c r="M85" s="39" t="s">
        <v>20</v>
      </c>
      <c r="N85" s="39" t="s">
        <v>20</v>
      </c>
      <c r="O85" s="39" t="s">
        <v>20</v>
      </c>
      <c r="P85" s="39">
        <v>8</v>
      </c>
      <c r="Q85" s="39">
        <v>85</v>
      </c>
      <c r="R85" s="39">
        <v>83</v>
      </c>
      <c r="S85" s="39">
        <v>91</v>
      </c>
      <c r="T85" s="39">
        <v>90</v>
      </c>
      <c r="U85" s="39">
        <v>77</v>
      </c>
      <c r="V85" s="39">
        <v>78</v>
      </c>
      <c r="W85" s="39">
        <v>60</v>
      </c>
      <c r="X85" s="39">
        <v>63</v>
      </c>
      <c r="Y85" s="39" t="s">
        <v>20</v>
      </c>
      <c r="Z85" s="39" t="s">
        <v>20</v>
      </c>
      <c r="AA85" s="39" t="s">
        <v>20</v>
      </c>
      <c r="AB85" s="39">
        <v>13</v>
      </c>
      <c r="AC85" s="39" t="s">
        <v>20</v>
      </c>
      <c r="AD85" s="39" t="s">
        <v>20</v>
      </c>
      <c r="AE85" s="39" t="s">
        <v>20</v>
      </c>
      <c r="AF85" s="39">
        <v>14</v>
      </c>
      <c r="AG85" s="39">
        <v>0</v>
      </c>
      <c r="AH85" s="39">
        <v>0</v>
      </c>
      <c r="AI85" s="39" t="s">
        <v>31</v>
      </c>
      <c r="AJ85" s="39" t="s">
        <v>31</v>
      </c>
      <c r="AK85" s="39">
        <v>4</v>
      </c>
      <c r="AL85" s="39">
        <v>5</v>
      </c>
      <c r="AM85" s="39">
        <v>3</v>
      </c>
      <c r="AN85" s="39">
        <v>3</v>
      </c>
      <c r="AO85" s="39" t="s">
        <v>20</v>
      </c>
      <c r="AP85" s="39" t="s">
        <v>20</v>
      </c>
      <c r="AQ85" s="39" t="s">
        <v>20</v>
      </c>
      <c r="AR85" s="39">
        <v>6</v>
      </c>
      <c r="AS85" s="39" t="s">
        <v>20</v>
      </c>
      <c r="AT85" s="39" t="s">
        <v>20</v>
      </c>
      <c r="AU85" s="39" t="s">
        <v>20</v>
      </c>
      <c r="AV85" s="39">
        <v>1</v>
      </c>
    </row>
    <row r="86" spans="1:48" s="41" customFormat="1" ht="11.25" x14ac:dyDescent="0.2">
      <c r="A86" s="101" t="s">
        <v>387</v>
      </c>
      <c r="B86" s="100">
        <v>884</v>
      </c>
      <c r="C86" s="5" t="s">
        <v>198</v>
      </c>
      <c r="D86" s="5" t="s">
        <v>132</v>
      </c>
      <c r="E86" s="39">
        <v>320</v>
      </c>
      <c r="F86" s="39">
        <v>25</v>
      </c>
      <c r="G86" s="39">
        <v>1450</v>
      </c>
      <c r="H86" s="39">
        <v>1795</v>
      </c>
      <c r="I86" s="39">
        <v>93</v>
      </c>
      <c r="J86" s="39">
        <v>96</v>
      </c>
      <c r="K86" s="39">
        <v>96</v>
      </c>
      <c r="L86" s="39">
        <v>95</v>
      </c>
      <c r="M86" s="39" t="s">
        <v>20</v>
      </c>
      <c r="N86" s="39" t="s">
        <v>20</v>
      </c>
      <c r="O86" s="39" t="s">
        <v>20</v>
      </c>
      <c r="P86" s="39">
        <v>7</v>
      </c>
      <c r="Q86" s="39" t="s">
        <v>20</v>
      </c>
      <c r="R86" s="39" t="s">
        <v>20</v>
      </c>
      <c r="S86" s="39" t="s">
        <v>20</v>
      </c>
      <c r="T86" s="39">
        <v>91</v>
      </c>
      <c r="U86" s="39">
        <v>57</v>
      </c>
      <c r="V86" s="39">
        <v>62</v>
      </c>
      <c r="W86" s="39">
        <v>33</v>
      </c>
      <c r="X86" s="39">
        <v>37</v>
      </c>
      <c r="Y86" s="39">
        <v>10</v>
      </c>
      <c r="Z86" s="39">
        <v>0</v>
      </c>
      <c r="AA86" s="39">
        <v>16</v>
      </c>
      <c r="AB86" s="39">
        <v>15</v>
      </c>
      <c r="AC86" s="39">
        <v>17</v>
      </c>
      <c r="AD86" s="39">
        <v>15</v>
      </c>
      <c r="AE86" s="39">
        <v>42</v>
      </c>
      <c r="AF86" s="39">
        <v>37</v>
      </c>
      <c r="AG86" s="39" t="s">
        <v>20</v>
      </c>
      <c r="AH86" s="39" t="s">
        <v>20</v>
      </c>
      <c r="AI86" s="39" t="s">
        <v>20</v>
      </c>
      <c r="AJ86" s="39">
        <v>2</v>
      </c>
      <c r="AK86" s="39" t="s">
        <v>20</v>
      </c>
      <c r="AL86" s="39" t="s">
        <v>20</v>
      </c>
      <c r="AM86" s="39" t="s">
        <v>20</v>
      </c>
      <c r="AN86" s="39">
        <v>5</v>
      </c>
      <c r="AO86" s="39" t="s">
        <v>20</v>
      </c>
      <c r="AP86" s="39" t="s">
        <v>20</v>
      </c>
      <c r="AQ86" s="39" t="s">
        <v>20</v>
      </c>
      <c r="AR86" s="39">
        <v>4</v>
      </c>
      <c r="AS86" s="39" t="s">
        <v>20</v>
      </c>
      <c r="AT86" s="39" t="s">
        <v>20</v>
      </c>
      <c r="AU86" s="39" t="s">
        <v>20</v>
      </c>
      <c r="AV86" s="39">
        <v>1</v>
      </c>
    </row>
    <row r="87" spans="1:48" s="41" customFormat="1" ht="11.25" x14ac:dyDescent="0.2">
      <c r="A87" s="5" t="s">
        <v>388</v>
      </c>
      <c r="B87" s="100">
        <v>333</v>
      </c>
      <c r="C87" s="5" t="s">
        <v>251</v>
      </c>
      <c r="D87" s="5" t="s">
        <v>132</v>
      </c>
      <c r="E87" s="39">
        <v>620</v>
      </c>
      <c r="F87" s="39">
        <v>55</v>
      </c>
      <c r="G87" s="39">
        <v>2855</v>
      </c>
      <c r="H87" s="39">
        <v>3530</v>
      </c>
      <c r="I87" s="39">
        <v>86</v>
      </c>
      <c r="J87" s="39">
        <v>91</v>
      </c>
      <c r="K87" s="39">
        <v>94</v>
      </c>
      <c r="L87" s="39">
        <v>92</v>
      </c>
      <c r="M87" s="39">
        <v>5</v>
      </c>
      <c r="N87" s="39">
        <v>5</v>
      </c>
      <c r="O87" s="39">
        <v>7</v>
      </c>
      <c r="P87" s="39">
        <v>7</v>
      </c>
      <c r="Q87" s="39" t="s">
        <v>20</v>
      </c>
      <c r="R87" s="39" t="s">
        <v>20</v>
      </c>
      <c r="S87" s="39" t="s">
        <v>20</v>
      </c>
      <c r="T87" s="39">
        <v>87</v>
      </c>
      <c r="U87" s="39">
        <v>52</v>
      </c>
      <c r="V87" s="39">
        <v>70</v>
      </c>
      <c r="W87" s="39">
        <v>45</v>
      </c>
      <c r="X87" s="39">
        <v>46</v>
      </c>
      <c r="Y87" s="39">
        <v>24</v>
      </c>
      <c r="Z87" s="39">
        <v>14</v>
      </c>
      <c r="AA87" s="39">
        <v>40</v>
      </c>
      <c r="AB87" s="39">
        <v>37</v>
      </c>
      <c r="AC87" s="39">
        <v>1</v>
      </c>
      <c r="AD87" s="39">
        <v>0</v>
      </c>
      <c r="AE87" s="39">
        <v>4</v>
      </c>
      <c r="AF87" s="39">
        <v>3</v>
      </c>
      <c r="AG87" s="39" t="s">
        <v>20</v>
      </c>
      <c r="AH87" s="39" t="s">
        <v>20</v>
      </c>
      <c r="AI87" s="39" t="s">
        <v>20</v>
      </c>
      <c r="AJ87" s="39">
        <v>1</v>
      </c>
      <c r="AK87" s="39" t="s">
        <v>20</v>
      </c>
      <c r="AL87" s="39" t="s">
        <v>20</v>
      </c>
      <c r="AM87" s="39" t="s">
        <v>20</v>
      </c>
      <c r="AN87" s="39">
        <v>5</v>
      </c>
      <c r="AO87" s="39">
        <v>13</v>
      </c>
      <c r="AP87" s="39">
        <v>9</v>
      </c>
      <c r="AQ87" s="39">
        <v>6</v>
      </c>
      <c r="AR87" s="39">
        <v>7</v>
      </c>
      <c r="AS87" s="39">
        <v>1</v>
      </c>
      <c r="AT87" s="39">
        <v>0</v>
      </c>
      <c r="AU87" s="39">
        <v>1</v>
      </c>
      <c r="AV87" s="39">
        <v>1</v>
      </c>
    </row>
    <row r="88" spans="1:48" s="41" customFormat="1" ht="11.25" x14ac:dyDescent="0.2">
      <c r="A88" s="5" t="s">
        <v>389</v>
      </c>
      <c r="B88" s="100">
        <v>893</v>
      </c>
      <c r="C88" s="5" t="s">
        <v>254</v>
      </c>
      <c r="D88" s="5" t="s">
        <v>132</v>
      </c>
      <c r="E88" s="39">
        <v>370</v>
      </c>
      <c r="F88" s="39">
        <v>125</v>
      </c>
      <c r="G88" s="39">
        <v>2570</v>
      </c>
      <c r="H88" s="39">
        <v>3065</v>
      </c>
      <c r="I88" s="39">
        <v>88</v>
      </c>
      <c r="J88" s="39">
        <v>91</v>
      </c>
      <c r="K88" s="39">
        <v>94</v>
      </c>
      <c r="L88" s="39">
        <v>93</v>
      </c>
      <c r="M88" s="39">
        <v>11</v>
      </c>
      <c r="N88" s="39">
        <v>7</v>
      </c>
      <c r="O88" s="39">
        <v>6</v>
      </c>
      <c r="P88" s="39">
        <v>7</v>
      </c>
      <c r="Q88" s="39">
        <v>82</v>
      </c>
      <c r="R88" s="39">
        <v>85</v>
      </c>
      <c r="S88" s="39">
        <v>90</v>
      </c>
      <c r="T88" s="39">
        <v>89</v>
      </c>
      <c r="U88" s="39">
        <v>63</v>
      </c>
      <c r="V88" s="39">
        <v>72</v>
      </c>
      <c r="W88" s="39">
        <v>38</v>
      </c>
      <c r="X88" s="39">
        <v>43</v>
      </c>
      <c r="Y88" s="39" t="s">
        <v>20</v>
      </c>
      <c r="Z88" s="39" t="s">
        <v>20</v>
      </c>
      <c r="AA88" s="39" t="s">
        <v>20</v>
      </c>
      <c r="AB88" s="39">
        <v>18</v>
      </c>
      <c r="AC88" s="39" t="s">
        <v>20</v>
      </c>
      <c r="AD88" s="39" t="s">
        <v>20</v>
      </c>
      <c r="AE88" s="39" t="s">
        <v>20</v>
      </c>
      <c r="AF88" s="39">
        <v>27</v>
      </c>
      <c r="AG88" s="39" t="s">
        <v>20</v>
      </c>
      <c r="AH88" s="39" t="s">
        <v>20</v>
      </c>
      <c r="AI88" s="39" t="s">
        <v>20</v>
      </c>
      <c r="AJ88" s="39">
        <v>1</v>
      </c>
      <c r="AK88" s="39">
        <v>6</v>
      </c>
      <c r="AL88" s="39">
        <v>6</v>
      </c>
      <c r="AM88" s="39">
        <v>4</v>
      </c>
      <c r="AN88" s="39">
        <v>5</v>
      </c>
      <c r="AO88" s="39">
        <v>10</v>
      </c>
      <c r="AP88" s="39">
        <v>3</v>
      </c>
      <c r="AQ88" s="39">
        <v>4</v>
      </c>
      <c r="AR88" s="39">
        <v>5</v>
      </c>
      <c r="AS88" s="39">
        <v>2</v>
      </c>
      <c r="AT88" s="39">
        <v>6</v>
      </c>
      <c r="AU88" s="39">
        <v>2</v>
      </c>
      <c r="AV88" s="39">
        <v>2</v>
      </c>
    </row>
    <row r="89" spans="1:48" s="41" customFormat="1" ht="11.25" x14ac:dyDescent="0.2">
      <c r="A89" s="5" t="s">
        <v>390</v>
      </c>
      <c r="B89" s="100">
        <v>334</v>
      </c>
      <c r="C89" s="5" t="s">
        <v>256</v>
      </c>
      <c r="D89" s="5" t="s">
        <v>132</v>
      </c>
      <c r="E89" s="39">
        <v>385</v>
      </c>
      <c r="F89" s="39">
        <v>85</v>
      </c>
      <c r="G89" s="39">
        <v>2460</v>
      </c>
      <c r="H89" s="39">
        <v>2935</v>
      </c>
      <c r="I89" s="39">
        <v>89</v>
      </c>
      <c r="J89" s="39">
        <v>87</v>
      </c>
      <c r="K89" s="39">
        <v>95</v>
      </c>
      <c r="L89" s="39">
        <v>94</v>
      </c>
      <c r="M89" s="39">
        <v>5</v>
      </c>
      <c r="N89" s="39">
        <v>3</v>
      </c>
      <c r="O89" s="39">
        <v>6</v>
      </c>
      <c r="P89" s="39">
        <v>6</v>
      </c>
      <c r="Q89" s="39" t="s">
        <v>20</v>
      </c>
      <c r="R89" s="39" t="s">
        <v>20</v>
      </c>
      <c r="S89" s="39" t="s">
        <v>20</v>
      </c>
      <c r="T89" s="39">
        <v>91</v>
      </c>
      <c r="U89" s="39">
        <v>53</v>
      </c>
      <c r="V89" s="39">
        <v>60</v>
      </c>
      <c r="W89" s="39">
        <v>33</v>
      </c>
      <c r="X89" s="39">
        <v>37</v>
      </c>
      <c r="Y89" s="39">
        <v>23</v>
      </c>
      <c r="Z89" s="39">
        <v>15</v>
      </c>
      <c r="AA89" s="39">
        <v>39</v>
      </c>
      <c r="AB89" s="39">
        <v>36</v>
      </c>
      <c r="AC89" s="39" t="s">
        <v>20</v>
      </c>
      <c r="AD89" s="39" t="s">
        <v>20</v>
      </c>
      <c r="AE89" s="39" t="s">
        <v>20</v>
      </c>
      <c r="AF89" s="39">
        <v>18</v>
      </c>
      <c r="AG89" s="39" t="s">
        <v>20</v>
      </c>
      <c r="AH89" s="39" t="s">
        <v>20</v>
      </c>
      <c r="AI89" s="39" t="s">
        <v>20</v>
      </c>
      <c r="AJ89" s="39">
        <v>1</v>
      </c>
      <c r="AK89" s="39" t="s">
        <v>20</v>
      </c>
      <c r="AL89" s="39" t="s">
        <v>20</v>
      </c>
      <c r="AM89" s="39" t="s">
        <v>20</v>
      </c>
      <c r="AN89" s="39">
        <v>3</v>
      </c>
      <c r="AO89" s="39" t="s">
        <v>20</v>
      </c>
      <c r="AP89" s="39" t="s">
        <v>20</v>
      </c>
      <c r="AQ89" s="39" t="s">
        <v>20</v>
      </c>
      <c r="AR89" s="39">
        <v>4</v>
      </c>
      <c r="AS89" s="39" t="s">
        <v>20</v>
      </c>
      <c r="AT89" s="39" t="s">
        <v>20</v>
      </c>
      <c r="AU89" s="39" t="s">
        <v>20</v>
      </c>
      <c r="AV89" s="39">
        <v>1</v>
      </c>
    </row>
    <row r="90" spans="1:48" s="41" customFormat="1" ht="11.25" x14ac:dyDescent="0.2">
      <c r="A90" s="5" t="s">
        <v>391</v>
      </c>
      <c r="B90" s="100">
        <v>860</v>
      </c>
      <c r="C90" s="5" t="s">
        <v>264</v>
      </c>
      <c r="D90" s="5" t="s">
        <v>132</v>
      </c>
      <c r="E90" s="39">
        <v>1325</v>
      </c>
      <c r="F90" s="39">
        <v>145</v>
      </c>
      <c r="G90" s="39">
        <v>7645</v>
      </c>
      <c r="H90" s="39">
        <v>9115</v>
      </c>
      <c r="I90" s="39">
        <v>91</v>
      </c>
      <c r="J90" s="39">
        <v>94</v>
      </c>
      <c r="K90" s="39">
        <v>96</v>
      </c>
      <c r="L90" s="39">
        <v>95</v>
      </c>
      <c r="M90" s="39">
        <v>9</v>
      </c>
      <c r="N90" s="39">
        <v>6</v>
      </c>
      <c r="O90" s="39">
        <v>8</v>
      </c>
      <c r="P90" s="39">
        <v>8</v>
      </c>
      <c r="Q90" s="39">
        <v>85</v>
      </c>
      <c r="R90" s="39">
        <v>90</v>
      </c>
      <c r="S90" s="39">
        <v>92</v>
      </c>
      <c r="T90" s="39">
        <v>91</v>
      </c>
      <c r="U90" s="39">
        <v>67</v>
      </c>
      <c r="V90" s="39">
        <v>66</v>
      </c>
      <c r="W90" s="39">
        <v>42</v>
      </c>
      <c r="X90" s="39">
        <v>46</v>
      </c>
      <c r="Y90" s="39">
        <v>16</v>
      </c>
      <c r="Z90" s="39">
        <v>19</v>
      </c>
      <c r="AA90" s="39">
        <v>46</v>
      </c>
      <c r="AB90" s="39">
        <v>41</v>
      </c>
      <c r="AC90" s="39">
        <v>2</v>
      </c>
      <c r="AD90" s="39">
        <v>0</v>
      </c>
      <c r="AE90" s="39">
        <v>3</v>
      </c>
      <c r="AF90" s="39">
        <v>3</v>
      </c>
      <c r="AG90" s="39">
        <v>1</v>
      </c>
      <c r="AH90" s="39">
        <v>5</v>
      </c>
      <c r="AI90" s="39">
        <v>1</v>
      </c>
      <c r="AJ90" s="39">
        <v>1</v>
      </c>
      <c r="AK90" s="39">
        <v>6</v>
      </c>
      <c r="AL90" s="39">
        <v>4</v>
      </c>
      <c r="AM90" s="39">
        <v>4</v>
      </c>
      <c r="AN90" s="39">
        <v>4</v>
      </c>
      <c r="AO90" s="39">
        <v>9</v>
      </c>
      <c r="AP90" s="39">
        <v>4</v>
      </c>
      <c r="AQ90" s="39">
        <v>4</v>
      </c>
      <c r="AR90" s="39">
        <v>4</v>
      </c>
      <c r="AS90" s="39">
        <v>1</v>
      </c>
      <c r="AT90" s="39">
        <v>2</v>
      </c>
      <c r="AU90" s="39" t="s">
        <v>31</v>
      </c>
      <c r="AV90" s="39" t="s">
        <v>31</v>
      </c>
    </row>
    <row r="91" spans="1:48" s="41" customFormat="1" ht="11.25" x14ac:dyDescent="0.2">
      <c r="A91" s="5" t="s">
        <v>392</v>
      </c>
      <c r="B91" s="100">
        <v>861</v>
      </c>
      <c r="C91" s="5" t="s">
        <v>267</v>
      </c>
      <c r="D91" s="5" t="s">
        <v>132</v>
      </c>
      <c r="E91" s="39">
        <v>400</v>
      </c>
      <c r="F91" s="39">
        <v>55</v>
      </c>
      <c r="G91" s="39">
        <v>1930</v>
      </c>
      <c r="H91" s="39">
        <v>2385</v>
      </c>
      <c r="I91" s="39">
        <v>84</v>
      </c>
      <c r="J91" s="39">
        <v>92</v>
      </c>
      <c r="K91" s="39">
        <v>94</v>
      </c>
      <c r="L91" s="39">
        <v>93</v>
      </c>
      <c r="M91" s="39" t="s">
        <v>20</v>
      </c>
      <c r="N91" s="39" t="s">
        <v>20</v>
      </c>
      <c r="O91" s="39" t="s">
        <v>20</v>
      </c>
      <c r="P91" s="39">
        <v>8</v>
      </c>
      <c r="Q91" s="39">
        <v>77</v>
      </c>
      <c r="R91" s="39">
        <v>87</v>
      </c>
      <c r="S91" s="39">
        <v>91</v>
      </c>
      <c r="T91" s="39">
        <v>88</v>
      </c>
      <c r="U91" s="39">
        <v>68</v>
      </c>
      <c r="V91" s="39">
        <v>75</v>
      </c>
      <c r="W91" s="39">
        <v>51</v>
      </c>
      <c r="X91" s="39">
        <v>54</v>
      </c>
      <c r="Y91" s="39" t="s">
        <v>20</v>
      </c>
      <c r="Z91" s="39" t="s">
        <v>20</v>
      </c>
      <c r="AA91" s="39" t="s">
        <v>20</v>
      </c>
      <c r="AB91" s="39">
        <v>13</v>
      </c>
      <c r="AC91" s="39" t="s">
        <v>20</v>
      </c>
      <c r="AD91" s="39" t="s">
        <v>20</v>
      </c>
      <c r="AE91" s="39" t="s">
        <v>20</v>
      </c>
      <c r="AF91" s="39">
        <v>20</v>
      </c>
      <c r="AG91" s="39">
        <v>1</v>
      </c>
      <c r="AH91" s="39">
        <v>8</v>
      </c>
      <c r="AI91" s="39">
        <v>1</v>
      </c>
      <c r="AJ91" s="39">
        <v>1</v>
      </c>
      <c r="AK91" s="39">
        <v>7</v>
      </c>
      <c r="AL91" s="39">
        <v>6</v>
      </c>
      <c r="AM91" s="39">
        <v>4</v>
      </c>
      <c r="AN91" s="39">
        <v>4</v>
      </c>
      <c r="AO91" s="39" t="s">
        <v>20</v>
      </c>
      <c r="AP91" s="39" t="s">
        <v>20</v>
      </c>
      <c r="AQ91" s="39" t="s">
        <v>20</v>
      </c>
      <c r="AR91" s="39">
        <v>7</v>
      </c>
      <c r="AS91" s="39" t="s">
        <v>20</v>
      </c>
      <c r="AT91" s="39" t="s">
        <v>20</v>
      </c>
      <c r="AU91" s="39" t="s">
        <v>20</v>
      </c>
      <c r="AV91" s="39" t="s">
        <v>31</v>
      </c>
    </row>
    <row r="92" spans="1:48" s="41" customFormat="1" ht="11.25" x14ac:dyDescent="0.2">
      <c r="A92" s="5" t="s">
        <v>393</v>
      </c>
      <c r="B92" s="100">
        <v>894</v>
      </c>
      <c r="C92" s="5" t="s">
        <v>274</v>
      </c>
      <c r="D92" s="5" t="s">
        <v>132</v>
      </c>
      <c r="E92" s="39">
        <v>325</v>
      </c>
      <c r="F92" s="39">
        <v>70</v>
      </c>
      <c r="G92" s="39">
        <v>1615</v>
      </c>
      <c r="H92" s="39">
        <v>2010</v>
      </c>
      <c r="I92" s="39">
        <v>83</v>
      </c>
      <c r="J92" s="39">
        <v>86</v>
      </c>
      <c r="K92" s="39">
        <v>94</v>
      </c>
      <c r="L92" s="39">
        <v>92</v>
      </c>
      <c r="M92" s="39" t="s">
        <v>20</v>
      </c>
      <c r="N92" s="39" t="s">
        <v>20</v>
      </c>
      <c r="O92" s="39" t="s">
        <v>20</v>
      </c>
      <c r="P92" s="39">
        <v>7</v>
      </c>
      <c r="Q92" s="39" t="s">
        <v>20</v>
      </c>
      <c r="R92" s="39" t="s">
        <v>20</v>
      </c>
      <c r="S92" s="39" t="s">
        <v>20</v>
      </c>
      <c r="T92" s="39">
        <v>88</v>
      </c>
      <c r="U92" s="39">
        <v>54</v>
      </c>
      <c r="V92" s="39">
        <v>72</v>
      </c>
      <c r="W92" s="39">
        <v>28</v>
      </c>
      <c r="X92" s="39">
        <v>33</v>
      </c>
      <c r="Y92" s="39" t="s">
        <v>20</v>
      </c>
      <c r="Z92" s="39" t="s">
        <v>20</v>
      </c>
      <c r="AA92" s="39" t="s">
        <v>20</v>
      </c>
      <c r="AB92" s="39">
        <v>30</v>
      </c>
      <c r="AC92" s="39">
        <v>16</v>
      </c>
      <c r="AD92" s="39">
        <v>9</v>
      </c>
      <c r="AE92" s="39">
        <v>27</v>
      </c>
      <c r="AF92" s="39">
        <v>24</v>
      </c>
      <c r="AG92" s="39" t="s">
        <v>20</v>
      </c>
      <c r="AH92" s="39" t="s">
        <v>20</v>
      </c>
      <c r="AI92" s="39" t="s">
        <v>20</v>
      </c>
      <c r="AJ92" s="39" t="s">
        <v>31</v>
      </c>
      <c r="AK92" s="39" t="s">
        <v>20</v>
      </c>
      <c r="AL92" s="39" t="s">
        <v>20</v>
      </c>
      <c r="AM92" s="39" t="s">
        <v>20</v>
      </c>
      <c r="AN92" s="39">
        <v>4</v>
      </c>
      <c r="AO92" s="39">
        <v>15</v>
      </c>
      <c r="AP92" s="39">
        <v>14</v>
      </c>
      <c r="AQ92" s="39">
        <v>6</v>
      </c>
      <c r="AR92" s="39">
        <v>7</v>
      </c>
      <c r="AS92" s="39">
        <v>2</v>
      </c>
      <c r="AT92" s="39">
        <v>0</v>
      </c>
      <c r="AU92" s="39" t="s">
        <v>31</v>
      </c>
      <c r="AV92" s="39" t="s">
        <v>31</v>
      </c>
    </row>
    <row r="93" spans="1:48" s="41" customFormat="1" ht="11.25" x14ac:dyDescent="0.2">
      <c r="A93" s="5" t="s">
        <v>394</v>
      </c>
      <c r="B93" s="100">
        <v>335</v>
      </c>
      <c r="C93" s="5" t="s">
        <v>280</v>
      </c>
      <c r="D93" s="5" t="s">
        <v>132</v>
      </c>
      <c r="E93" s="39">
        <v>420</v>
      </c>
      <c r="F93" s="39">
        <v>50</v>
      </c>
      <c r="G93" s="39">
        <v>2865</v>
      </c>
      <c r="H93" s="39">
        <v>3335</v>
      </c>
      <c r="I93" s="39">
        <v>84</v>
      </c>
      <c r="J93" s="39">
        <v>90</v>
      </c>
      <c r="K93" s="39">
        <v>93</v>
      </c>
      <c r="L93" s="39">
        <v>92</v>
      </c>
      <c r="M93" s="39">
        <v>5</v>
      </c>
      <c r="N93" s="39">
        <v>6</v>
      </c>
      <c r="O93" s="39">
        <v>6</v>
      </c>
      <c r="P93" s="39">
        <v>6</v>
      </c>
      <c r="Q93" s="39" t="s">
        <v>20</v>
      </c>
      <c r="R93" s="39" t="s">
        <v>20</v>
      </c>
      <c r="S93" s="39" t="s">
        <v>20</v>
      </c>
      <c r="T93" s="39">
        <v>88</v>
      </c>
      <c r="U93" s="39">
        <v>56</v>
      </c>
      <c r="V93" s="39">
        <v>73</v>
      </c>
      <c r="W93" s="39">
        <v>34</v>
      </c>
      <c r="X93" s="39">
        <v>37</v>
      </c>
      <c r="Y93" s="39" t="s">
        <v>20</v>
      </c>
      <c r="Z93" s="39" t="s">
        <v>20</v>
      </c>
      <c r="AA93" s="39" t="s">
        <v>20</v>
      </c>
      <c r="AB93" s="39">
        <v>50</v>
      </c>
      <c r="AC93" s="39" t="s">
        <v>20</v>
      </c>
      <c r="AD93" s="39" t="s">
        <v>20</v>
      </c>
      <c r="AE93" s="39" t="s">
        <v>20</v>
      </c>
      <c r="AF93" s="39" t="s">
        <v>31</v>
      </c>
      <c r="AG93" s="39" t="s">
        <v>20</v>
      </c>
      <c r="AH93" s="39" t="s">
        <v>20</v>
      </c>
      <c r="AI93" s="39" t="s">
        <v>20</v>
      </c>
      <c r="AJ93" s="39">
        <v>1</v>
      </c>
      <c r="AK93" s="39" t="s">
        <v>20</v>
      </c>
      <c r="AL93" s="39" t="s">
        <v>20</v>
      </c>
      <c r="AM93" s="39" t="s">
        <v>20</v>
      </c>
      <c r="AN93" s="39">
        <v>4</v>
      </c>
      <c r="AO93" s="39">
        <v>15</v>
      </c>
      <c r="AP93" s="39">
        <v>10</v>
      </c>
      <c r="AQ93" s="39">
        <v>6</v>
      </c>
      <c r="AR93" s="39">
        <v>7</v>
      </c>
      <c r="AS93" s="39">
        <v>1</v>
      </c>
      <c r="AT93" s="39">
        <v>0</v>
      </c>
      <c r="AU93" s="39">
        <v>1</v>
      </c>
      <c r="AV93" s="39">
        <v>1</v>
      </c>
    </row>
    <row r="94" spans="1:48" s="41" customFormat="1" ht="11.25" x14ac:dyDescent="0.2">
      <c r="A94" s="5" t="s">
        <v>395</v>
      </c>
      <c r="B94" s="100">
        <v>937</v>
      </c>
      <c r="C94" s="5" t="s">
        <v>284</v>
      </c>
      <c r="D94" s="5" t="s">
        <v>132</v>
      </c>
      <c r="E94" s="39">
        <v>895</v>
      </c>
      <c r="F94" s="39">
        <v>80</v>
      </c>
      <c r="G94" s="39">
        <v>4755</v>
      </c>
      <c r="H94" s="39">
        <v>5735</v>
      </c>
      <c r="I94" s="39">
        <v>90</v>
      </c>
      <c r="J94" s="39">
        <v>93</v>
      </c>
      <c r="K94" s="39">
        <v>96</v>
      </c>
      <c r="L94" s="39">
        <v>95</v>
      </c>
      <c r="M94" s="39">
        <v>6</v>
      </c>
      <c r="N94" s="39">
        <v>6</v>
      </c>
      <c r="O94" s="39">
        <v>5</v>
      </c>
      <c r="P94" s="39">
        <v>5</v>
      </c>
      <c r="Q94" s="39">
        <v>85</v>
      </c>
      <c r="R94" s="39">
        <v>87</v>
      </c>
      <c r="S94" s="39">
        <v>93</v>
      </c>
      <c r="T94" s="39">
        <v>92</v>
      </c>
      <c r="U94" s="39">
        <v>58</v>
      </c>
      <c r="V94" s="39">
        <v>80</v>
      </c>
      <c r="W94" s="39">
        <v>34</v>
      </c>
      <c r="X94" s="39">
        <v>39</v>
      </c>
      <c r="Y94" s="39">
        <v>24</v>
      </c>
      <c r="Z94" s="39">
        <v>4</v>
      </c>
      <c r="AA94" s="39">
        <v>49</v>
      </c>
      <c r="AB94" s="39">
        <v>44</v>
      </c>
      <c r="AC94" s="39" t="s">
        <v>20</v>
      </c>
      <c r="AD94" s="39" t="s">
        <v>20</v>
      </c>
      <c r="AE94" s="39" t="s">
        <v>20</v>
      </c>
      <c r="AF94" s="39">
        <v>8</v>
      </c>
      <c r="AG94" s="39" t="s">
        <v>20</v>
      </c>
      <c r="AH94" s="39" t="s">
        <v>20</v>
      </c>
      <c r="AI94" s="39" t="s">
        <v>20</v>
      </c>
      <c r="AJ94" s="39">
        <v>1</v>
      </c>
      <c r="AK94" s="39">
        <v>5</v>
      </c>
      <c r="AL94" s="39">
        <v>6</v>
      </c>
      <c r="AM94" s="39">
        <v>3</v>
      </c>
      <c r="AN94" s="39">
        <v>3</v>
      </c>
      <c r="AO94" s="39" t="s">
        <v>20</v>
      </c>
      <c r="AP94" s="39" t="s">
        <v>20</v>
      </c>
      <c r="AQ94" s="39" t="s">
        <v>20</v>
      </c>
      <c r="AR94" s="39">
        <v>5</v>
      </c>
      <c r="AS94" s="39" t="s">
        <v>20</v>
      </c>
      <c r="AT94" s="39" t="s">
        <v>20</v>
      </c>
      <c r="AU94" s="39" t="s">
        <v>20</v>
      </c>
      <c r="AV94" s="39">
        <v>1</v>
      </c>
    </row>
    <row r="95" spans="1:48" s="41" customFormat="1" ht="11.25" x14ac:dyDescent="0.2">
      <c r="A95" s="5" t="s">
        <v>396</v>
      </c>
      <c r="B95" s="100">
        <v>336</v>
      </c>
      <c r="C95" s="5" t="s">
        <v>293</v>
      </c>
      <c r="D95" s="5" t="s">
        <v>132</v>
      </c>
      <c r="E95" s="39">
        <v>460</v>
      </c>
      <c r="F95" s="39">
        <v>85</v>
      </c>
      <c r="G95" s="39">
        <v>1970</v>
      </c>
      <c r="H95" s="39">
        <v>2515</v>
      </c>
      <c r="I95" s="39">
        <v>83</v>
      </c>
      <c r="J95" s="39">
        <v>86</v>
      </c>
      <c r="K95" s="39">
        <v>94</v>
      </c>
      <c r="L95" s="39">
        <v>92</v>
      </c>
      <c r="M95" s="39" t="s">
        <v>20</v>
      </c>
      <c r="N95" s="39" t="s">
        <v>20</v>
      </c>
      <c r="O95" s="39" t="s">
        <v>20</v>
      </c>
      <c r="P95" s="39">
        <v>5</v>
      </c>
      <c r="Q95" s="39">
        <v>77</v>
      </c>
      <c r="R95" s="39">
        <v>83</v>
      </c>
      <c r="S95" s="39">
        <v>92</v>
      </c>
      <c r="T95" s="39">
        <v>89</v>
      </c>
      <c r="U95" s="39">
        <v>49</v>
      </c>
      <c r="V95" s="39">
        <v>64</v>
      </c>
      <c r="W95" s="39">
        <v>30</v>
      </c>
      <c r="X95" s="39">
        <v>35</v>
      </c>
      <c r="Y95" s="39">
        <v>27</v>
      </c>
      <c r="Z95" s="39">
        <v>17</v>
      </c>
      <c r="AA95" s="39">
        <v>60</v>
      </c>
      <c r="AB95" s="39">
        <v>52</v>
      </c>
      <c r="AC95" s="39" t="s">
        <v>20</v>
      </c>
      <c r="AD95" s="39" t="s">
        <v>20</v>
      </c>
      <c r="AE95" s="39" t="s">
        <v>20</v>
      </c>
      <c r="AF95" s="39">
        <v>1</v>
      </c>
      <c r="AG95" s="39" t="s">
        <v>20</v>
      </c>
      <c r="AH95" s="39" t="s">
        <v>20</v>
      </c>
      <c r="AI95" s="39" t="s">
        <v>20</v>
      </c>
      <c r="AJ95" s="39">
        <v>1</v>
      </c>
      <c r="AK95" s="39">
        <v>6</v>
      </c>
      <c r="AL95" s="39">
        <v>3</v>
      </c>
      <c r="AM95" s="39">
        <v>2</v>
      </c>
      <c r="AN95" s="39">
        <v>3</v>
      </c>
      <c r="AO95" s="39" t="s">
        <v>20</v>
      </c>
      <c r="AP95" s="39" t="s">
        <v>20</v>
      </c>
      <c r="AQ95" s="39" t="s">
        <v>20</v>
      </c>
      <c r="AR95" s="39">
        <v>7</v>
      </c>
      <c r="AS95" s="39" t="s">
        <v>20</v>
      </c>
      <c r="AT95" s="39" t="s">
        <v>20</v>
      </c>
      <c r="AU95" s="39" t="s">
        <v>20</v>
      </c>
      <c r="AV95" s="39">
        <v>1</v>
      </c>
    </row>
    <row r="96" spans="1:48" s="41" customFormat="1" ht="11.25" x14ac:dyDescent="0.2">
      <c r="A96" s="5" t="s">
        <v>397</v>
      </c>
      <c r="B96" s="100">
        <v>885</v>
      </c>
      <c r="C96" s="5" t="s">
        <v>294</v>
      </c>
      <c r="D96" s="5" t="s">
        <v>132</v>
      </c>
      <c r="E96" s="39">
        <v>1040</v>
      </c>
      <c r="F96" s="39">
        <v>115</v>
      </c>
      <c r="G96" s="39">
        <v>4610</v>
      </c>
      <c r="H96" s="39">
        <v>5765</v>
      </c>
      <c r="I96" s="39">
        <v>89</v>
      </c>
      <c r="J96" s="39">
        <v>89</v>
      </c>
      <c r="K96" s="39">
        <v>96</v>
      </c>
      <c r="L96" s="39">
        <v>94</v>
      </c>
      <c r="M96" s="39">
        <v>6</v>
      </c>
      <c r="N96" s="39">
        <v>3</v>
      </c>
      <c r="O96" s="39">
        <v>6</v>
      </c>
      <c r="P96" s="39">
        <v>6</v>
      </c>
      <c r="Q96" s="39">
        <v>83</v>
      </c>
      <c r="R96" s="39">
        <v>86</v>
      </c>
      <c r="S96" s="39">
        <v>93</v>
      </c>
      <c r="T96" s="39">
        <v>91</v>
      </c>
      <c r="U96" s="39">
        <v>58</v>
      </c>
      <c r="V96" s="39">
        <v>69</v>
      </c>
      <c r="W96" s="39">
        <v>31</v>
      </c>
      <c r="X96" s="39">
        <v>37</v>
      </c>
      <c r="Y96" s="39">
        <v>15</v>
      </c>
      <c r="Z96" s="39">
        <v>12</v>
      </c>
      <c r="AA96" s="39">
        <v>44</v>
      </c>
      <c r="AB96" s="39">
        <v>38</v>
      </c>
      <c r="AC96" s="39" t="s">
        <v>20</v>
      </c>
      <c r="AD96" s="39" t="s">
        <v>20</v>
      </c>
      <c r="AE96" s="39" t="s">
        <v>20</v>
      </c>
      <c r="AF96" s="39">
        <v>15</v>
      </c>
      <c r="AG96" s="39" t="s">
        <v>20</v>
      </c>
      <c r="AH96" s="39" t="s">
        <v>20</v>
      </c>
      <c r="AI96" s="39" t="s">
        <v>20</v>
      </c>
      <c r="AJ96" s="39">
        <v>1</v>
      </c>
      <c r="AK96" s="39">
        <v>6</v>
      </c>
      <c r="AL96" s="39">
        <v>3</v>
      </c>
      <c r="AM96" s="39">
        <v>3</v>
      </c>
      <c r="AN96" s="39">
        <v>3</v>
      </c>
      <c r="AO96" s="39" t="s">
        <v>20</v>
      </c>
      <c r="AP96" s="39" t="s">
        <v>20</v>
      </c>
      <c r="AQ96" s="39" t="s">
        <v>20</v>
      </c>
      <c r="AR96" s="39">
        <v>5</v>
      </c>
      <c r="AS96" s="39" t="s">
        <v>20</v>
      </c>
      <c r="AT96" s="39" t="s">
        <v>20</v>
      </c>
      <c r="AU96" s="39" t="s">
        <v>20</v>
      </c>
      <c r="AV96" s="39" t="s">
        <v>31</v>
      </c>
    </row>
    <row r="97" spans="1:48" s="41" customFormat="1" ht="11.25" x14ac:dyDescent="0.2">
      <c r="A97" s="5"/>
      <c r="B97" s="100"/>
      <c r="C97" s="5"/>
      <c r="D97" s="5"/>
      <c r="E97" s="39" t="s">
        <v>487</v>
      </c>
      <c r="F97" s="39" t="s">
        <v>487</v>
      </c>
      <c r="G97" s="39" t="s">
        <v>487</v>
      </c>
      <c r="H97" s="39" t="s">
        <v>487</v>
      </c>
      <c r="I97" s="39" t="s">
        <v>487</v>
      </c>
      <c r="J97" s="39" t="s">
        <v>487</v>
      </c>
      <c r="K97" s="39" t="s">
        <v>487</v>
      </c>
      <c r="L97" s="39" t="s">
        <v>487</v>
      </c>
      <c r="M97" s="39" t="s">
        <v>487</v>
      </c>
      <c r="N97" s="39" t="s">
        <v>487</v>
      </c>
      <c r="O97" s="39" t="s">
        <v>487</v>
      </c>
      <c r="P97" s="39" t="s">
        <v>487</v>
      </c>
      <c r="Q97" s="39" t="s">
        <v>487</v>
      </c>
      <c r="R97" s="39" t="s">
        <v>487</v>
      </c>
      <c r="S97" s="39" t="s">
        <v>487</v>
      </c>
      <c r="T97" s="39" t="s">
        <v>487</v>
      </c>
      <c r="U97" s="39" t="s">
        <v>487</v>
      </c>
      <c r="V97" s="39" t="s">
        <v>487</v>
      </c>
      <c r="W97" s="39" t="s">
        <v>487</v>
      </c>
      <c r="X97" s="39" t="s">
        <v>487</v>
      </c>
      <c r="Y97" s="39" t="s">
        <v>487</v>
      </c>
      <c r="Z97" s="39" t="s">
        <v>487</v>
      </c>
      <c r="AA97" s="39" t="s">
        <v>487</v>
      </c>
      <c r="AB97" s="39" t="s">
        <v>487</v>
      </c>
      <c r="AC97" s="39" t="s">
        <v>487</v>
      </c>
      <c r="AD97" s="39" t="s">
        <v>487</v>
      </c>
      <c r="AE97" s="39" t="s">
        <v>487</v>
      </c>
      <c r="AF97" s="39" t="s">
        <v>487</v>
      </c>
      <c r="AG97" s="39" t="s">
        <v>487</v>
      </c>
      <c r="AH97" s="39" t="s">
        <v>487</v>
      </c>
      <c r="AI97" s="39" t="s">
        <v>487</v>
      </c>
      <c r="AJ97" s="39" t="s">
        <v>487</v>
      </c>
      <c r="AK97" s="39" t="s">
        <v>487</v>
      </c>
      <c r="AL97" s="39" t="s">
        <v>487</v>
      </c>
      <c r="AM97" s="39" t="s">
        <v>487</v>
      </c>
      <c r="AN97" s="39" t="s">
        <v>487</v>
      </c>
      <c r="AO97" s="39" t="s">
        <v>487</v>
      </c>
      <c r="AP97" s="39" t="s">
        <v>487</v>
      </c>
      <c r="AQ97" s="39" t="s">
        <v>487</v>
      </c>
      <c r="AR97" s="39" t="s">
        <v>487</v>
      </c>
      <c r="AS97" s="39" t="s">
        <v>487</v>
      </c>
      <c r="AT97" s="39" t="s">
        <v>487</v>
      </c>
      <c r="AU97" s="39" t="s">
        <v>487</v>
      </c>
      <c r="AV97" s="39" t="s">
        <v>487</v>
      </c>
    </row>
    <row r="98" spans="1:48" s="48" customFormat="1" ht="11.25" x14ac:dyDescent="0.2">
      <c r="A98" s="102" t="s">
        <v>398</v>
      </c>
      <c r="B98" s="86" t="s">
        <v>399</v>
      </c>
      <c r="C98" s="99" t="s">
        <v>127</v>
      </c>
      <c r="D98" s="92"/>
      <c r="E98" s="108">
        <v>8750</v>
      </c>
      <c r="F98" s="108">
        <v>1485</v>
      </c>
      <c r="G98" s="108">
        <v>52420</v>
      </c>
      <c r="H98" s="108">
        <v>62655</v>
      </c>
      <c r="I98" s="108">
        <v>89</v>
      </c>
      <c r="J98" s="108">
        <v>91</v>
      </c>
      <c r="K98" s="108">
        <v>95</v>
      </c>
      <c r="L98" s="108">
        <v>94</v>
      </c>
      <c r="M98" s="108">
        <v>7</v>
      </c>
      <c r="N98" s="108">
        <v>3</v>
      </c>
      <c r="O98" s="108">
        <v>6</v>
      </c>
      <c r="P98" s="108">
        <v>6</v>
      </c>
      <c r="Q98" s="108">
        <v>84</v>
      </c>
      <c r="R98" s="108">
        <v>88</v>
      </c>
      <c r="S98" s="108">
        <v>92</v>
      </c>
      <c r="T98" s="108">
        <v>91</v>
      </c>
      <c r="U98" s="108">
        <v>56</v>
      </c>
      <c r="V98" s="108">
        <v>67</v>
      </c>
      <c r="W98" s="108">
        <v>33</v>
      </c>
      <c r="X98" s="108">
        <v>37</v>
      </c>
      <c r="Y98" s="108">
        <v>21</v>
      </c>
      <c r="Z98" s="108">
        <v>17</v>
      </c>
      <c r="AA98" s="108">
        <v>47</v>
      </c>
      <c r="AB98" s="108">
        <v>43</v>
      </c>
      <c r="AC98" s="108">
        <v>6</v>
      </c>
      <c r="AD98" s="108">
        <v>2</v>
      </c>
      <c r="AE98" s="108">
        <v>12</v>
      </c>
      <c r="AF98" s="108">
        <v>11</v>
      </c>
      <c r="AG98" s="108">
        <v>1</v>
      </c>
      <c r="AH98" s="108">
        <v>1</v>
      </c>
      <c r="AI98" s="108">
        <v>1</v>
      </c>
      <c r="AJ98" s="108">
        <v>1</v>
      </c>
      <c r="AK98" s="108">
        <v>5</v>
      </c>
      <c r="AL98" s="108">
        <v>3</v>
      </c>
      <c r="AM98" s="108">
        <v>3</v>
      </c>
      <c r="AN98" s="108">
        <v>3</v>
      </c>
      <c r="AO98" s="108">
        <v>10</v>
      </c>
      <c r="AP98" s="108">
        <v>8</v>
      </c>
      <c r="AQ98" s="108">
        <v>4</v>
      </c>
      <c r="AR98" s="108">
        <v>5</v>
      </c>
      <c r="AS98" s="108">
        <v>1</v>
      </c>
      <c r="AT98" s="108">
        <v>1</v>
      </c>
      <c r="AU98" s="108">
        <v>1</v>
      </c>
      <c r="AV98" s="108">
        <v>1</v>
      </c>
    </row>
    <row r="99" spans="1:48" s="41" customFormat="1" ht="11.25" x14ac:dyDescent="0.2">
      <c r="A99" s="101"/>
      <c r="B99" s="100"/>
      <c r="C99" s="96"/>
      <c r="D99" s="5"/>
      <c r="E99" s="39" t="s">
        <v>487</v>
      </c>
      <c r="F99" s="39" t="s">
        <v>487</v>
      </c>
      <c r="G99" s="39" t="s">
        <v>487</v>
      </c>
      <c r="H99" s="39" t="s">
        <v>487</v>
      </c>
      <c r="I99" s="39" t="s">
        <v>487</v>
      </c>
      <c r="J99" s="39" t="s">
        <v>487</v>
      </c>
      <c r="K99" s="39" t="s">
        <v>487</v>
      </c>
      <c r="L99" s="39" t="s">
        <v>487</v>
      </c>
      <c r="M99" s="39" t="s">
        <v>487</v>
      </c>
      <c r="N99" s="39" t="s">
        <v>487</v>
      </c>
      <c r="O99" s="39" t="s">
        <v>487</v>
      </c>
      <c r="P99" s="39" t="s">
        <v>487</v>
      </c>
      <c r="Q99" s="39" t="s">
        <v>487</v>
      </c>
      <c r="R99" s="39" t="s">
        <v>487</v>
      </c>
      <c r="S99" s="39" t="s">
        <v>487</v>
      </c>
      <c r="T99" s="39" t="s">
        <v>487</v>
      </c>
      <c r="U99" s="39" t="s">
        <v>487</v>
      </c>
      <c r="V99" s="39" t="s">
        <v>487</v>
      </c>
      <c r="W99" s="39" t="s">
        <v>487</v>
      </c>
      <c r="X99" s="39" t="s">
        <v>487</v>
      </c>
      <c r="Y99" s="39" t="s">
        <v>487</v>
      </c>
      <c r="Z99" s="39" t="s">
        <v>487</v>
      </c>
      <c r="AA99" s="39" t="s">
        <v>487</v>
      </c>
      <c r="AB99" s="39" t="s">
        <v>487</v>
      </c>
      <c r="AC99" s="39" t="s">
        <v>487</v>
      </c>
      <c r="AD99" s="39" t="s">
        <v>487</v>
      </c>
      <c r="AE99" s="39" t="s">
        <v>487</v>
      </c>
      <c r="AF99" s="39" t="s">
        <v>487</v>
      </c>
      <c r="AG99" s="39" t="s">
        <v>487</v>
      </c>
      <c r="AH99" s="39" t="s">
        <v>487</v>
      </c>
      <c r="AI99" s="39" t="s">
        <v>487</v>
      </c>
      <c r="AJ99" s="39" t="s">
        <v>487</v>
      </c>
      <c r="AK99" s="39" t="s">
        <v>487</v>
      </c>
      <c r="AL99" s="39" t="s">
        <v>487</v>
      </c>
      <c r="AM99" s="39" t="s">
        <v>487</v>
      </c>
      <c r="AN99" s="39" t="s">
        <v>487</v>
      </c>
      <c r="AO99" s="39" t="s">
        <v>487</v>
      </c>
      <c r="AP99" s="39" t="s">
        <v>487</v>
      </c>
      <c r="AQ99" s="39" t="s">
        <v>487</v>
      </c>
      <c r="AR99" s="39" t="s">
        <v>487</v>
      </c>
      <c r="AS99" s="39" t="s">
        <v>487</v>
      </c>
      <c r="AT99" s="39" t="s">
        <v>487</v>
      </c>
      <c r="AU99" s="39" t="s">
        <v>487</v>
      </c>
      <c r="AV99" s="39" t="s">
        <v>487</v>
      </c>
    </row>
    <row r="100" spans="1:48" s="41" customFormat="1" ht="11.25" x14ac:dyDescent="0.2">
      <c r="A100" s="5" t="s">
        <v>400</v>
      </c>
      <c r="B100" s="100">
        <v>822</v>
      </c>
      <c r="C100" s="5" t="s">
        <v>126</v>
      </c>
      <c r="D100" s="5" t="s">
        <v>127</v>
      </c>
      <c r="E100" s="39">
        <v>210</v>
      </c>
      <c r="F100" s="39">
        <v>30</v>
      </c>
      <c r="G100" s="39">
        <v>1605</v>
      </c>
      <c r="H100" s="39">
        <v>1845</v>
      </c>
      <c r="I100" s="39">
        <v>83</v>
      </c>
      <c r="J100" s="39">
        <v>76</v>
      </c>
      <c r="K100" s="39">
        <v>95</v>
      </c>
      <c r="L100" s="39">
        <v>93</v>
      </c>
      <c r="M100" s="39">
        <v>4</v>
      </c>
      <c r="N100" s="39">
        <v>0</v>
      </c>
      <c r="O100" s="39">
        <v>4</v>
      </c>
      <c r="P100" s="39">
        <v>4</v>
      </c>
      <c r="Q100" s="39" t="s">
        <v>20</v>
      </c>
      <c r="R100" s="39" t="s">
        <v>20</v>
      </c>
      <c r="S100" s="39" t="s">
        <v>20</v>
      </c>
      <c r="T100" s="39">
        <v>91</v>
      </c>
      <c r="U100" s="39">
        <v>45</v>
      </c>
      <c r="V100" s="39">
        <v>48</v>
      </c>
      <c r="W100" s="39">
        <v>33</v>
      </c>
      <c r="X100" s="39">
        <v>35</v>
      </c>
      <c r="Y100" s="39" t="s">
        <v>20</v>
      </c>
      <c r="Z100" s="39" t="s">
        <v>20</v>
      </c>
      <c r="AA100" s="39" t="s">
        <v>20</v>
      </c>
      <c r="AB100" s="39">
        <v>56</v>
      </c>
      <c r="AC100" s="39" t="s">
        <v>20</v>
      </c>
      <c r="AD100" s="39" t="s">
        <v>20</v>
      </c>
      <c r="AE100" s="39" t="s">
        <v>20</v>
      </c>
      <c r="AF100" s="39" t="s">
        <v>20</v>
      </c>
      <c r="AG100" s="39" t="s">
        <v>20</v>
      </c>
      <c r="AH100" s="39" t="s">
        <v>20</v>
      </c>
      <c r="AI100" s="39" t="s">
        <v>20</v>
      </c>
      <c r="AJ100" s="39" t="s">
        <v>20</v>
      </c>
      <c r="AK100" s="39" t="s">
        <v>20</v>
      </c>
      <c r="AL100" s="39" t="s">
        <v>20</v>
      </c>
      <c r="AM100" s="39" t="s">
        <v>20</v>
      </c>
      <c r="AN100" s="39">
        <v>2</v>
      </c>
      <c r="AO100" s="39" t="s">
        <v>20</v>
      </c>
      <c r="AP100" s="39" t="s">
        <v>20</v>
      </c>
      <c r="AQ100" s="39" t="s">
        <v>20</v>
      </c>
      <c r="AR100" s="39">
        <v>6</v>
      </c>
      <c r="AS100" s="39" t="s">
        <v>20</v>
      </c>
      <c r="AT100" s="39" t="s">
        <v>20</v>
      </c>
      <c r="AU100" s="39" t="s">
        <v>20</v>
      </c>
      <c r="AV100" s="39">
        <v>1</v>
      </c>
    </row>
    <row r="101" spans="1:48" s="41" customFormat="1" ht="11.25" x14ac:dyDescent="0.2">
      <c r="A101" s="5" t="s">
        <v>401</v>
      </c>
      <c r="B101" s="100">
        <v>873</v>
      </c>
      <c r="C101" s="5" t="s">
        <v>154</v>
      </c>
      <c r="D101" s="5" t="s">
        <v>127</v>
      </c>
      <c r="E101" s="39">
        <v>960</v>
      </c>
      <c r="F101" s="39">
        <v>170</v>
      </c>
      <c r="G101" s="39">
        <v>4655</v>
      </c>
      <c r="H101" s="39">
        <v>5790</v>
      </c>
      <c r="I101" s="39">
        <v>88</v>
      </c>
      <c r="J101" s="39">
        <v>97</v>
      </c>
      <c r="K101" s="39">
        <v>96</v>
      </c>
      <c r="L101" s="39">
        <v>94</v>
      </c>
      <c r="M101" s="39">
        <v>7</v>
      </c>
      <c r="N101" s="39">
        <v>2</v>
      </c>
      <c r="O101" s="39">
        <v>6</v>
      </c>
      <c r="P101" s="39">
        <v>6</v>
      </c>
      <c r="Q101" s="39">
        <v>82</v>
      </c>
      <c r="R101" s="39">
        <v>94</v>
      </c>
      <c r="S101" s="39">
        <v>93</v>
      </c>
      <c r="T101" s="39">
        <v>91</v>
      </c>
      <c r="U101" s="39">
        <v>54</v>
      </c>
      <c r="V101" s="39">
        <v>66</v>
      </c>
      <c r="W101" s="39">
        <v>30</v>
      </c>
      <c r="X101" s="39">
        <v>35</v>
      </c>
      <c r="Y101" s="39">
        <v>16</v>
      </c>
      <c r="Z101" s="39">
        <v>23</v>
      </c>
      <c r="AA101" s="39">
        <v>29</v>
      </c>
      <c r="AB101" s="39">
        <v>27</v>
      </c>
      <c r="AC101" s="39" t="s">
        <v>20</v>
      </c>
      <c r="AD101" s="39" t="s">
        <v>20</v>
      </c>
      <c r="AE101" s="39" t="s">
        <v>20</v>
      </c>
      <c r="AF101" s="39">
        <v>28</v>
      </c>
      <c r="AG101" s="39" t="s">
        <v>20</v>
      </c>
      <c r="AH101" s="39" t="s">
        <v>20</v>
      </c>
      <c r="AI101" s="39" t="s">
        <v>20</v>
      </c>
      <c r="AJ101" s="39">
        <v>1</v>
      </c>
      <c r="AK101" s="39">
        <v>6</v>
      </c>
      <c r="AL101" s="39">
        <v>3</v>
      </c>
      <c r="AM101" s="39">
        <v>3</v>
      </c>
      <c r="AN101" s="39">
        <v>3</v>
      </c>
      <c r="AO101" s="39" t="s">
        <v>20</v>
      </c>
      <c r="AP101" s="39" t="s">
        <v>20</v>
      </c>
      <c r="AQ101" s="39" t="s">
        <v>20</v>
      </c>
      <c r="AR101" s="39">
        <v>5</v>
      </c>
      <c r="AS101" s="39" t="s">
        <v>20</v>
      </c>
      <c r="AT101" s="39" t="s">
        <v>20</v>
      </c>
      <c r="AU101" s="39" t="s">
        <v>20</v>
      </c>
      <c r="AV101" s="39">
        <v>1</v>
      </c>
    </row>
    <row r="102" spans="1:48" s="41" customFormat="1" ht="11.25" x14ac:dyDescent="0.2">
      <c r="A102" s="5" t="s">
        <v>402</v>
      </c>
      <c r="B102" s="100">
        <v>823</v>
      </c>
      <c r="C102" s="5" t="s">
        <v>157</v>
      </c>
      <c r="D102" s="5" t="s">
        <v>127</v>
      </c>
      <c r="E102" s="39">
        <v>345</v>
      </c>
      <c r="F102" s="39">
        <v>60</v>
      </c>
      <c r="G102" s="39">
        <v>2260</v>
      </c>
      <c r="H102" s="39">
        <v>2665</v>
      </c>
      <c r="I102" s="39">
        <v>90</v>
      </c>
      <c r="J102" s="39">
        <v>97</v>
      </c>
      <c r="K102" s="39">
        <v>96</v>
      </c>
      <c r="L102" s="39">
        <v>95</v>
      </c>
      <c r="M102" s="39" t="s">
        <v>20</v>
      </c>
      <c r="N102" s="39" t="s">
        <v>20</v>
      </c>
      <c r="O102" s="39" t="s">
        <v>20</v>
      </c>
      <c r="P102" s="39">
        <v>6</v>
      </c>
      <c r="Q102" s="39" t="s">
        <v>20</v>
      </c>
      <c r="R102" s="39" t="s">
        <v>20</v>
      </c>
      <c r="S102" s="39" t="s">
        <v>20</v>
      </c>
      <c r="T102" s="39">
        <v>92</v>
      </c>
      <c r="U102" s="39">
        <v>65</v>
      </c>
      <c r="V102" s="39">
        <v>58</v>
      </c>
      <c r="W102" s="39">
        <v>31</v>
      </c>
      <c r="X102" s="39">
        <v>36</v>
      </c>
      <c r="Y102" s="39">
        <v>18</v>
      </c>
      <c r="Z102" s="39">
        <v>32</v>
      </c>
      <c r="AA102" s="39">
        <v>60</v>
      </c>
      <c r="AB102" s="39">
        <v>54</v>
      </c>
      <c r="AC102" s="39" t="s">
        <v>20</v>
      </c>
      <c r="AD102" s="39" t="s">
        <v>20</v>
      </c>
      <c r="AE102" s="39" t="s">
        <v>20</v>
      </c>
      <c r="AF102" s="39">
        <v>1</v>
      </c>
      <c r="AG102" s="39" t="s">
        <v>20</v>
      </c>
      <c r="AH102" s="39" t="s">
        <v>20</v>
      </c>
      <c r="AI102" s="39" t="s">
        <v>20</v>
      </c>
      <c r="AJ102" s="39" t="s">
        <v>31</v>
      </c>
      <c r="AK102" s="39" t="s">
        <v>20</v>
      </c>
      <c r="AL102" s="39" t="s">
        <v>20</v>
      </c>
      <c r="AM102" s="39" t="s">
        <v>20</v>
      </c>
      <c r="AN102" s="39">
        <v>3</v>
      </c>
      <c r="AO102" s="39" t="s">
        <v>20</v>
      </c>
      <c r="AP102" s="39" t="s">
        <v>20</v>
      </c>
      <c r="AQ102" s="39" t="s">
        <v>20</v>
      </c>
      <c r="AR102" s="39">
        <v>4</v>
      </c>
      <c r="AS102" s="39" t="s">
        <v>20</v>
      </c>
      <c r="AT102" s="39" t="s">
        <v>20</v>
      </c>
      <c r="AU102" s="39" t="s">
        <v>20</v>
      </c>
      <c r="AV102" s="39">
        <v>1</v>
      </c>
    </row>
    <row r="103" spans="1:48" s="41" customFormat="1" ht="11.25" x14ac:dyDescent="0.2">
      <c r="A103" s="5" t="s">
        <v>403</v>
      </c>
      <c r="B103" s="100">
        <v>881</v>
      </c>
      <c r="C103" s="5" t="s">
        <v>186</v>
      </c>
      <c r="D103" s="5" t="s">
        <v>127</v>
      </c>
      <c r="E103" s="39">
        <v>1785</v>
      </c>
      <c r="F103" s="39">
        <v>395</v>
      </c>
      <c r="G103" s="39">
        <v>13035</v>
      </c>
      <c r="H103" s="39">
        <v>15215</v>
      </c>
      <c r="I103" s="39">
        <v>87</v>
      </c>
      <c r="J103" s="39">
        <v>91</v>
      </c>
      <c r="K103" s="39">
        <v>95</v>
      </c>
      <c r="L103" s="39">
        <v>94</v>
      </c>
      <c r="M103" s="39">
        <v>8</v>
      </c>
      <c r="N103" s="39">
        <v>4</v>
      </c>
      <c r="O103" s="39">
        <v>7</v>
      </c>
      <c r="P103" s="39">
        <v>7</v>
      </c>
      <c r="Q103" s="39">
        <v>80</v>
      </c>
      <c r="R103" s="39">
        <v>87</v>
      </c>
      <c r="S103" s="39">
        <v>91</v>
      </c>
      <c r="T103" s="39">
        <v>90</v>
      </c>
      <c r="U103" s="39">
        <v>58</v>
      </c>
      <c r="V103" s="39">
        <v>70</v>
      </c>
      <c r="W103" s="39">
        <v>39</v>
      </c>
      <c r="X103" s="39">
        <v>42</v>
      </c>
      <c r="Y103" s="39">
        <v>18</v>
      </c>
      <c r="Z103" s="39">
        <v>13</v>
      </c>
      <c r="AA103" s="39">
        <v>41</v>
      </c>
      <c r="AB103" s="39">
        <v>37</v>
      </c>
      <c r="AC103" s="39">
        <v>4</v>
      </c>
      <c r="AD103" s="39">
        <v>1</v>
      </c>
      <c r="AE103" s="39">
        <v>11</v>
      </c>
      <c r="AF103" s="39">
        <v>10</v>
      </c>
      <c r="AG103" s="39">
        <v>1</v>
      </c>
      <c r="AH103" s="39">
        <v>2</v>
      </c>
      <c r="AI103" s="39">
        <v>1</v>
      </c>
      <c r="AJ103" s="39">
        <v>1</v>
      </c>
      <c r="AK103" s="39">
        <v>7</v>
      </c>
      <c r="AL103" s="39">
        <v>3</v>
      </c>
      <c r="AM103" s="39">
        <v>3</v>
      </c>
      <c r="AN103" s="39">
        <v>4</v>
      </c>
      <c r="AO103" s="39" t="s">
        <v>20</v>
      </c>
      <c r="AP103" s="39" t="s">
        <v>20</v>
      </c>
      <c r="AQ103" s="39" t="s">
        <v>20</v>
      </c>
      <c r="AR103" s="39">
        <v>6</v>
      </c>
      <c r="AS103" s="39" t="s">
        <v>20</v>
      </c>
      <c r="AT103" s="39" t="s">
        <v>20</v>
      </c>
      <c r="AU103" s="39" t="s">
        <v>20</v>
      </c>
      <c r="AV103" s="39">
        <v>1</v>
      </c>
    </row>
    <row r="104" spans="1:48" s="41" customFormat="1" ht="11.25" x14ac:dyDescent="0.2">
      <c r="A104" s="5" t="s">
        <v>404</v>
      </c>
      <c r="B104" s="100">
        <v>919</v>
      </c>
      <c r="C104" s="5" t="s">
        <v>199</v>
      </c>
      <c r="D104" s="5" t="s">
        <v>127</v>
      </c>
      <c r="E104" s="39">
        <v>2005</v>
      </c>
      <c r="F104" s="39">
        <v>160</v>
      </c>
      <c r="G104" s="39">
        <v>10615</v>
      </c>
      <c r="H104" s="39">
        <v>12780</v>
      </c>
      <c r="I104" s="39">
        <v>93</v>
      </c>
      <c r="J104" s="39">
        <v>95</v>
      </c>
      <c r="K104" s="39">
        <v>97</v>
      </c>
      <c r="L104" s="39">
        <v>97</v>
      </c>
      <c r="M104" s="39" t="s">
        <v>20</v>
      </c>
      <c r="N104" s="39" t="s">
        <v>20</v>
      </c>
      <c r="O104" s="39" t="s">
        <v>20</v>
      </c>
      <c r="P104" s="39">
        <v>4</v>
      </c>
      <c r="Q104" s="39" t="s">
        <v>20</v>
      </c>
      <c r="R104" s="39" t="s">
        <v>20</v>
      </c>
      <c r="S104" s="39" t="s">
        <v>20</v>
      </c>
      <c r="T104" s="39">
        <v>94</v>
      </c>
      <c r="U104" s="39">
        <v>54</v>
      </c>
      <c r="V104" s="39">
        <v>67</v>
      </c>
      <c r="W104" s="39">
        <v>26</v>
      </c>
      <c r="X104" s="39">
        <v>31</v>
      </c>
      <c r="Y104" s="39">
        <v>33</v>
      </c>
      <c r="Z104" s="39">
        <v>26</v>
      </c>
      <c r="AA104" s="39">
        <v>67</v>
      </c>
      <c r="AB104" s="39">
        <v>61</v>
      </c>
      <c r="AC104" s="39" t="s">
        <v>20</v>
      </c>
      <c r="AD104" s="39" t="s">
        <v>20</v>
      </c>
      <c r="AE104" s="39" t="s">
        <v>20</v>
      </c>
      <c r="AF104" s="39">
        <v>1</v>
      </c>
      <c r="AG104" s="39" t="s">
        <v>20</v>
      </c>
      <c r="AH104" s="39" t="s">
        <v>20</v>
      </c>
      <c r="AI104" s="39" t="s">
        <v>20</v>
      </c>
      <c r="AJ104" s="39">
        <v>1</v>
      </c>
      <c r="AK104" s="39" t="s">
        <v>20</v>
      </c>
      <c r="AL104" s="39" t="s">
        <v>20</v>
      </c>
      <c r="AM104" s="39" t="s">
        <v>20</v>
      </c>
      <c r="AN104" s="39">
        <v>3</v>
      </c>
      <c r="AO104" s="39" t="s">
        <v>20</v>
      </c>
      <c r="AP104" s="39" t="s">
        <v>20</v>
      </c>
      <c r="AQ104" s="39" t="s">
        <v>20</v>
      </c>
      <c r="AR104" s="39">
        <v>3</v>
      </c>
      <c r="AS104" s="39" t="s">
        <v>20</v>
      </c>
      <c r="AT104" s="39" t="s">
        <v>20</v>
      </c>
      <c r="AU104" s="39" t="s">
        <v>20</v>
      </c>
      <c r="AV104" s="39">
        <v>1</v>
      </c>
    </row>
    <row r="105" spans="1:48" s="41" customFormat="1" ht="11.25" x14ac:dyDescent="0.2">
      <c r="A105" s="5" t="s">
        <v>405</v>
      </c>
      <c r="B105" s="100">
        <v>821</v>
      </c>
      <c r="C105" s="5" t="s">
        <v>219</v>
      </c>
      <c r="D105" s="5" t="s">
        <v>127</v>
      </c>
      <c r="E105" s="39">
        <v>460</v>
      </c>
      <c r="F105" s="39">
        <v>45</v>
      </c>
      <c r="G105" s="39">
        <v>1965</v>
      </c>
      <c r="H105" s="39">
        <v>2475</v>
      </c>
      <c r="I105" s="39">
        <v>85</v>
      </c>
      <c r="J105" s="39">
        <v>81</v>
      </c>
      <c r="K105" s="39">
        <v>95</v>
      </c>
      <c r="L105" s="39">
        <v>93</v>
      </c>
      <c r="M105" s="39">
        <v>4</v>
      </c>
      <c r="N105" s="39">
        <v>0</v>
      </c>
      <c r="O105" s="39">
        <v>4</v>
      </c>
      <c r="P105" s="39">
        <v>4</v>
      </c>
      <c r="Q105" s="39" t="s">
        <v>20</v>
      </c>
      <c r="R105" s="39" t="s">
        <v>20</v>
      </c>
      <c r="S105" s="39" t="s">
        <v>20</v>
      </c>
      <c r="T105" s="39">
        <v>91</v>
      </c>
      <c r="U105" s="39">
        <v>44</v>
      </c>
      <c r="V105" s="39">
        <v>66</v>
      </c>
      <c r="W105" s="39">
        <v>22</v>
      </c>
      <c r="X105" s="39">
        <v>27</v>
      </c>
      <c r="Y105" s="39" t="s">
        <v>20</v>
      </c>
      <c r="Z105" s="39" t="s">
        <v>20</v>
      </c>
      <c r="AA105" s="39" t="s">
        <v>20</v>
      </c>
      <c r="AB105" s="39">
        <v>11</v>
      </c>
      <c r="AC105" s="39">
        <v>30</v>
      </c>
      <c r="AD105" s="39">
        <v>9</v>
      </c>
      <c r="AE105" s="39">
        <v>59</v>
      </c>
      <c r="AF105" s="39">
        <v>53</v>
      </c>
      <c r="AG105" s="39" t="s">
        <v>20</v>
      </c>
      <c r="AH105" s="39" t="s">
        <v>20</v>
      </c>
      <c r="AI105" s="39" t="s">
        <v>20</v>
      </c>
      <c r="AJ105" s="39" t="s">
        <v>31</v>
      </c>
      <c r="AK105" s="39" t="s">
        <v>20</v>
      </c>
      <c r="AL105" s="39" t="s">
        <v>20</v>
      </c>
      <c r="AM105" s="39" t="s">
        <v>20</v>
      </c>
      <c r="AN105" s="39">
        <v>2</v>
      </c>
      <c r="AO105" s="39" t="s">
        <v>20</v>
      </c>
      <c r="AP105" s="39" t="s">
        <v>20</v>
      </c>
      <c r="AQ105" s="39" t="s">
        <v>20</v>
      </c>
      <c r="AR105" s="39">
        <v>6</v>
      </c>
      <c r="AS105" s="39" t="s">
        <v>20</v>
      </c>
      <c r="AT105" s="39" t="s">
        <v>20</v>
      </c>
      <c r="AU105" s="39" t="s">
        <v>20</v>
      </c>
      <c r="AV105" s="39">
        <v>1</v>
      </c>
    </row>
    <row r="106" spans="1:48" s="41" customFormat="1" ht="11.25" x14ac:dyDescent="0.2">
      <c r="A106" s="5" t="s">
        <v>406</v>
      </c>
      <c r="B106" s="100">
        <v>926</v>
      </c>
      <c r="C106" s="5" t="s">
        <v>227</v>
      </c>
      <c r="D106" s="5" t="s">
        <v>127</v>
      </c>
      <c r="E106" s="39">
        <v>1025</v>
      </c>
      <c r="F106" s="39">
        <v>285</v>
      </c>
      <c r="G106" s="39">
        <v>7245</v>
      </c>
      <c r="H106" s="39">
        <v>8550</v>
      </c>
      <c r="I106" s="39">
        <v>88</v>
      </c>
      <c r="J106" s="39">
        <v>88</v>
      </c>
      <c r="K106" s="39">
        <v>94</v>
      </c>
      <c r="L106" s="39">
        <v>93</v>
      </c>
      <c r="M106" s="39">
        <v>7</v>
      </c>
      <c r="N106" s="39">
        <v>5</v>
      </c>
      <c r="O106" s="39">
        <v>7</v>
      </c>
      <c r="P106" s="39">
        <v>7</v>
      </c>
      <c r="Q106" s="39">
        <v>83</v>
      </c>
      <c r="R106" s="39">
        <v>84</v>
      </c>
      <c r="S106" s="39">
        <v>90</v>
      </c>
      <c r="T106" s="39">
        <v>89</v>
      </c>
      <c r="U106" s="39">
        <v>60</v>
      </c>
      <c r="V106" s="39">
        <v>72</v>
      </c>
      <c r="W106" s="39">
        <v>40</v>
      </c>
      <c r="X106" s="39">
        <v>43</v>
      </c>
      <c r="Y106" s="39">
        <v>13</v>
      </c>
      <c r="Z106" s="39">
        <v>8</v>
      </c>
      <c r="AA106" s="39">
        <v>38</v>
      </c>
      <c r="AB106" s="39">
        <v>34</v>
      </c>
      <c r="AC106" s="39" t="s">
        <v>20</v>
      </c>
      <c r="AD106" s="39" t="s">
        <v>20</v>
      </c>
      <c r="AE106" s="39" t="s">
        <v>20</v>
      </c>
      <c r="AF106" s="39">
        <v>11</v>
      </c>
      <c r="AG106" s="39" t="s">
        <v>20</v>
      </c>
      <c r="AH106" s="39" t="s">
        <v>20</v>
      </c>
      <c r="AI106" s="39" t="s">
        <v>20</v>
      </c>
      <c r="AJ106" s="39">
        <v>1</v>
      </c>
      <c r="AK106" s="39">
        <v>5</v>
      </c>
      <c r="AL106" s="39">
        <v>4</v>
      </c>
      <c r="AM106" s="39">
        <v>4</v>
      </c>
      <c r="AN106" s="39">
        <v>4</v>
      </c>
      <c r="AO106" s="39" t="s">
        <v>20</v>
      </c>
      <c r="AP106" s="39" t="s">
        <v>20</v>
      </c>
      <c r="AQ106" s="39" t="s">
        <v>20</v>
      </c>
      <c r="AR106" s="39">
        <v>6</v>
      </c>
      <c r="AS106" s="39" t="s">
        <v>20</v>
      </c>
      <c r="AT106" s="39" t="s">
        <v>20</v>
      </c>
      <c r="AU106" s="39" t="s">
        <v>20</v>
      </c>
      <c r="AV106" s="39">
        <v>1</v>
      </c>
    </row>
    <row r="107" spans="1:48" s="41" customFormat="1" ht="11.25" x14ac:dyDescent="0.2">
      <c r="A107" s="5" t="s">
        <v>407</v>
      </c>
      <c r="B107" s="100">
        <v>874</v>
      </c>
      <c r="C107" s="5" t="s">
        <v>239</v>
      </c>
      <c r="D107" s="5" t="s">
        <v>127</v>
      </c>
      <c r="E107" s="39">
        <v>390</v>
      </c>
      <c r="F107" s="39">
        <v>70</v>
      </c>
      <c r="G107" s="39">
        <v>1700</v>
      </c>
      <c r="H107" s="39">
        <v>2160</v>
      </c>
      <c r="I107" s="39">
        <v>88</v>
      </c>
      <c r="J107" s="39">
        <v>90</v>
      </c>
      <c r="K107" s="39">
        <v>95</v>
      </c>
      <c r="L107" s="39">
        <v>93</v>
      </c>
      <c r="M107" s="39" t="s">
        <v>20</v>
      </c>
      <c r="N107" s="39" t="s">
        <v>20</v>
      </c>
      <c r="O107" s="39" t="s">
        <v>20</v>
      </c>
      <c r="P107" s="39">
        <v>4</v>
      </c>
      <c r="Q107" s="39" t="s">
        <v>20</v>
      </c>
      <c r="R107" s="39" t="s">
        <v>20</v>
      </c>
      <c r="S107" s="39" t="s">
        <v>20</v>
      </c>
      <c r="T107" s="39">
        <v>91</v>
      </c>
      <c r="U107" s="39">
        <v>48</v>
      </c>
      <c r="V107" s="39">
        <v>65</v>
      </c>
      <c r="W107" s="39">
        <v>29</v>
      </c>
      <c r="X107" s="39">
        <v>34</v>
      </c>
      <c r="Y107" s="39">
        <v>35</v>
      </c>
      <c r="Z107" s="39">
        <v>21</v>
      </c>
      <c r="AA107" s="39">
        <v>63</v>
      </c>
      <c r="AB107" s="39">
        <v>57</v>
      </c>
      <c r="AC107" s="39" t="s">
        <v>20</v>
      </c>
      <c r="AD107" s="39" t="s">
        <v>20</v>
      </c>
      <c r="AE107" s="39" t="s">
        <v>20</v>
      </c>
      <c r="AF107" s="39" t="s">
        <v>20</v>
      </c>
      <c r="AG107" s="39" t="s">
        <v>20</v>
      </c>
      <c r="AH107" s="39" t="s">
        <v>20</v>
      </c>
      <c r="AI107" s="39" t="s">
        <v>20</v>
      </c>
      <c r="AJ107" s="39" t="s">
        <v>20</v>
      </c>
      <c r="AK107" s="39" t="s">
        <v>20</v>
      </c>
      <c r="AL107" s="39" t="s">
        <v>20</v>
      </c>
      <c r="AM107" s="39" t="s">
        <v>20</v>
      </c>
      <c r="AN107" s="39">
        <v>2</v>
      </c>
      <c r="AO107" s="39" t="s">
        <v>20</v>
      </c>
      <c r="AP107" s="39" t="s">
        <v>20</v>
      </c>
      <c r="AQ107" s="39" t="s">
        <v>20</v>
      </c>
      <c r="AR107" s="39">
        <v>6</v>
      </c>
      <c r="AS107" s="39" t="s">
        <v>20</v>
      </c>
      <c r="AT107" s="39" t="s">
        <v>20</v>
      </c>
      <c r="AU107" s="39" t="s">
        <v>20</v>
      </c>
      <c r="AV107" s="39">
        <v>1</v>
      </c>
    </row>
    <row r="108" spans="1:48" s="41" customFormat="1" ht="11.25" x14ac:dyDescent="0.2">
      <c r="A108" s="5" t="s">
        <v>408</v>
      </c>
      <c r="B108" s="100">
        <v>882</v>
      </c>
      <c r="C108" s="5" t="s">
        <v>261</v>
      </c>
      <c r="D108" s="5" t="s">
        <v>127</v>
      </c>
      <c r="E108" s="39">
        <v>245</v>
      </c>
      <c r="F108" s="39">
        <v>35</v>
      </c>
      <c r="G108" s="39">
        <v>1845</v>
      </c>
      <c r="H108" s="39">
        <v>2130</v>
      </c>
      <c r="I108" s="39">
        <v>87</v>
      </c>
      <c r="J108" s="39">
        <v>89</v>
      </c>
      <c r="K108" s="39">
        <v>95</v>
      </c>
      <c r="L108" s="39">
        <v>94</v>
      </c>
      <c r="M108" s="39">
        <v>5</v>
      </c>
      <c r="N108" s="39">
        <v>0</v>
      </c>
      <c r="O108" s="39">
        <v>4</v>
      </c>
      <c r="P108" s="39">
        <v>4</v>
      </c>
      <c r="Q108" s="39" t="s">
        <v>20</v>
      </c>
      <c r="R108" s="39" t="s">
        <v>20</v>
      </c>
      <c r="S108" s="39" t="s">
        <v>20</v>
      </c>
      <c r="T108" s="39">
        <v>91</v>
      </c>
      <c r="U108" s="39">
        <v>62</v>
      </c>
      <c r="V108" s="39">
        <v>69</v>
      </c>
      <c r="W108" s="39">
        <v>32</v>
      </c>
      <c r="X108" s="39">
        <v>36</v>
      </c>
      <c r="Y108" s="39">
        <v>19</v>
      </c>
      <c r="Z108" s="39">
        <v>14</v>
      </c>
      <c r="AA108" s="39">
        <v>59</v>
      </c>
      <c r="AB108" s="39">
        <v>54</v>
      </c>
      <c r="AC108" s="39" t="s">
        <v>20</v>
      </c>
      <c r="AD108" s="39" t="s">
        <v>20</v>
      </c>
      <c r="AE108" s="39" t="s">
        <v>20</v>
      </c>
      <c r="AF108" s="39" t="s">
        <v>31</v>
      </c>
      <c r="AG108" s="39" t="s">
        <v>20</v>
      </c>
      <c r="AH108" s="39" t="s">
        <v>20</v>
      </c>
      <c r="AI108" s="39" t="s">
        <v>20</v>
      </c>
      <c r="AJ108" s="39">
        <v>1</v>
      </c>
      <c r="AK108" s="39" t="s">
        <v>20</v>
      </c>
      <c r="AL108" s="39" t="s">
        <v>20</v>
      </c>
      <c r="AM108" s="39" t="s">
        <v>20</v>
      </c>
      <c r="AN108" s="39">
        <v>3</v>
      </c>
      <c r="AO108" s="39" t="s">
        <v>20</v>
      </c>
      <c r="AP108" s="39" t="s">
        <v>20</v>
      </c>
      <c r="AQ108" s="39" t="s">
        <v>20</v>
      </c>
      <c r="AR108" s="39">
        <v>5</v>
      </c>
      <c r="AS108" s="39" t="s">
        <v>20</v>
      </c>
      <c r="AT108" s="39" t="s">
        <v>20</v>
      </c>
      <c r="AU108" s="39" t="s">
        <v>20</v>
      </c>
      <c r="AV108" s="39">
        <v>1</v>
      </c>
    </row>
    <row r="109" spans="1:48" s="41" customFormat="1" ht="11.25" x14ac:dyDescent="0.2">
      <c r="A109" s="5" t="s">
        <v>409</v>
      </c>
      <c r="B109" s="100">
        <v>935</v>
      </c>
      <c r="C109" s="5" t="s">
        <v>268</v>
      </c>
      <c r="D109" s="5" t="s">
        <v>127</v>
      </c>
      <c r="E109" s="39">
        <v>1045</v>
      </c>
      <c r="F109" s="39">
        <v>175</v>
      </c>
      <c r="G109" s="39">
        <v>6115</v>
      </c>
      <c r="H109" s="39">
        <v>7335</v>
      </c>
      <c r="I109" s="39">
        <v>91</v>
      </c>
      <c r="J109" s="39">
        <v>91</v>
      </c>
      <c r="K109" s="39">
        <v>96</v>
      </c>
      <c r="L109" s="39">
        <v>95</v>
      </c>
      <c r="M109" s="39">
        <v>8</v>
      </c>
      <c r="N109" s="39">
        <v>5</v>
      </c>
      <c r="O109" s="39">
        <v>7</v>
      </c>
      <c r="P109" s="39">
        <v>7</v>
      </c>
      <c r="Q109" s="39">
        <v>88</v>
      </c>
      <c r="R109" s="39">
        <v>87</v>
      </c>
      <c r="S109" s="39">
        <v>93</v>
      </c>
      <c r="T109" s="39">
        <v>92</v>
      </c>
      <c r="U109" s="39">
        <v>61</v>
      </c>
      <c r="V109" s="39">
        <v>64</v>
      </c>
      <c r="W109" s="39">
        <v>34</v>
      </c>
      <c r="X109" s="39">
        <v>38</v>
      </c>
      <c r="Y109" s="39">
        <v>22</v>
      </c>
      <c r="Z109" s="39">
        <v>19</v>
      </c>
      <c r="AA109" s="39">
        <v>50</v>
      </c>
      <c r="AB109" s="39">
        <v>45</v>
      </c>
      <c r="AC109" s="39" t="s">
        <v>20</v>
      </c>
      <c r="AD109" s="39" t="s">
        <v>20</v>
      </c>
      <c r="AE109" s="39" t="s">
        <v>20</v>
      </c>
      <c r="AF109" s="39">
        <v>8</v>
      </c>
      <c r="AG109" s="39" t="s">
        <v>20</v>
      </c>
      <c r="AH109" s="39" t="s">
        <v>20</v>
      </c>
      <c r="AI109" s="39" t="s">
        <v>20</v>
      </c>
      <c r="AJ109" s="39">
        <v>1</v>
      </c>
      <c r="AK109" s="39">
        <v>4</v>
      </c>
      <c r="AL109" s="39">
        <v>5</v>
      </c>
      <c r="AM109" s="39">
        <v>3</v>
      </c>
      <c r="AN109" s="39">
        <v>3</v>
      </c>
      <c r="AO109" s="39">
        <v>8</v>
      </c>
      <c r="AP109" s="39">
        <v>6</v>
      </c>
      <c r="AQ109" s="39">
        <v>4</v>
      </c>
      <c r="AR109" s="39">
        <v>4</v>
      </c>
      <c r="AS109" s="39">
        <v>1</v>
      </c>
      <c r="AT109" s="39">
        <v>2</v>
      </c>
      <c r="AU109" s="39">
        <v>1</v>
      </c>
      <c r="AV109" s="39">
        <v>1</v>
      </c>
    </row>
    <row r="110" spans="1:48" s="41" customFormat="1" ht="11.25" x14ac:dyDescent="0.2">
      <c r="A110" s="5" t="s">
        <v>410</v>
      </c>
      <c r="B110" s="100">
        <v>883</v>
      </c>
      <c r="C110" s="5" t="s">
        <v>275</v>
      </c>
      <c r="D110" s="5" t="s">
        <v>127</v>
      </c>
      <c r="E110" s="39">
        <v>275</v>
      </c>
      <c r="F110" s="39">
        <v>60</v>
      </c>
      <c r="G110" s="39">
        <v>1385</v>
      </c>
      <c r="H110" s="39">
        <v>1720</v>
      </c>
      <c r="I110" s="39">
        <v>86</v>
      </c>
      <c r="J110" s="39">
        <v>83</v>
      </c>
      <c r="K110" s="39">
        <v>95</v>
      </c>
      <c r="L110" s="39">
        <v>93</v>
      </c>
      <c r="M110" s="39">
        <v>9</v>
      </c>
      <c r="N110" s="39">
        <v>5</v>
      </c>
      <c r="O110" s="39">
        <v>6</v>
      </c>
      <c r="P110" s="39">
        <v>6</v>
      </c>
      <c r="Q110" s="39">
        <v>78</v>
      </c>
      <c r="R110" s="39">
        <v>76</v>
      </c>
      <c r="S110" s="39">
        <v>92</v>
      </c>
      <c r="T110" s="39">
        <v>89</v>
      </c>
      <c r="U110" s="39">
        <v>54</v>
      </c>
      <c r="V110" s="39">
        <v>49</v>
      </c>
      <c r="W110" s="39">
        <v>31</v>
      </c>
      <c r="X110" s="39">
        <v>35</v>
      </c>
      <c r="Y110" s="39" t="s">
        <v>20</v>
      </c>
      <c r="Z110" s="39" t="s">
        <v>20</v>
      </c>
      <c r="AA110" s="39" t="s">
        <v>20</v>
      </c>
      <c r="AB110" s="39">
        <v>24</v>
      </c>
      <c r="AC110" s="39" t="s">
        <v>20</v>
      </c>
      <c r="AD110" s="39" t="s">
        <v>20</v>
      </c>
      <c r="AE110" s="39" t="s">
        <v>20</v>
      </c>
      <c r="AF110" s="39">
        <v>30</v>
      </c>
      <c r="AG110" s="39" t="s">
        <v>20</v>
      </c>
      <c r="AH110" s="39" t="s">
        <v>20</v>
      </c>
      <c r="AI110" s="39" t="s">
        <v>20</v>
      </c>
      <c r="AJ110" s="39">
        <v>1</v>
      </c>
      <c r="AK110" s="39">
        <v>8</v>
      </c>
      <c r="AL110" s="39">
        <v>7</v>
      </c>
      <c r="AM110" s="39">
        <v>4</v>
      </c>
      <c r="AN110" s="39">
        <v>4</v>
      </c>
      <c r="AO110" s="39" t="s">
        <v>20</v>
      </c>
      <c r="AP110" s="39" t="s">
        <v>20</v>
      </c>
      <c r="AQ110" s="39" t="s">
        <v>20</v>
      </c>
      <c r="AR110" s="39">
        <v>6</v>
      </c>
      <c r="AS110" s="39" t="s">
        <v>20</v>
      </c>
      <c r="AT110" s="39" t="s">
        <v>20</v>
      </c>
      <c r="AU110" s="39" t="s">
        <v>20</v>
      </c>
      <c r="AV110" s="39" t="s">
        <v>31</v>
      </c>
    </row>
    <row r="111" spans="1:48" s="41" customFormat="1" ht="11.25" x14ac:dyDescent="0.2">
      <c r="A111" s="5"/>
      <c r="B111" s="100"/>
      <c r="C111" s="5"/>
      <c r="D111" s="5"/>
      <c r="E111" s="39" t="s">
        <v>487</v>
      </c>
      <c r="F111" s="39" t="s">
        <v>487</v>
      </c>
      <c r="G111" s="39" t="s">
        <v>487</v>
      </c>
      <c r="H111" s="39" t="s">
        <v>487</v>
      </c>
      <c r="I111" s="39" t="s">
        <v>487</v>
      </c>
      <c r="J111" s="39" t="s">
        <v>487</v>
      </c>
      <c r="K111" s="39" t="s">
        <v>487</v>
      </c>
      <c r="L111" s="39" t="s">
        <v>487</v>
      </c>
      <c r="M111" s="39" t="s">
        <v>487</v>
      </c>
      <c r="N111" s="39" t="s">
        <v>487</v>
      </c>
      <c r="O111" s="39" t="s">
        <v>487</v>
      </c>
      <c r="P111" s="39" t="s">
        <v>487</v>
      </c>
      <c r="Q111" s="39" t="s">
        <v>487</v>
      </c>
      <c r="R111" s="39" t="s">
        <v>487</v>
      </c>
      <c r="S111" s="39" t="s">
        <v>487</v>
      </c>
      <c r="T111" s="39" t="s">
        <v>487</v>
      </c>
      <c r="U111" s="39" t="s">
        <v>487</v>
      </c>
      <c r="V111" s="39" t="s">
        <v>487</v>
      </c>
      <c r="W111" s="39" t="s">
        <v>487</v>
      </c>
      <c r="X111" s="39" t="s">
        <v>487</v>
      </c>
      <c r="Y111" s="39" t="s">
        <v>487</v>
      </c>
      <c r="Z111" s="39" t="s">
        <v>487</v>
      </c>
      <c r="AA111" s="39" t="s">
        <v>487</v>
      </c>
      <c r="AB111" s="39" t="s">
        <v>487</v>
      </c>
      <c r="AC111" s="39" t="s">
        <v>487</v>
      </c>
      <c r="AD111" s="39" t="s">
        <v>487</v>
      </c>
      <c r="AE111" s="39" t="s">
        <v>487</v>
      </c>
      <c r="AF111" s="39" t="s">
        <v>487</v>
      </c>
      <c r="AG111" s="39" t="s">
        <v>487</v>
      </c>
      <c r="AH111" s="39" t="s">
        <v>487</v>
      </c>
      <c r="AI111" s="39" t="s">
        <v>487</v>
      </c>
      <c r="AJ111" s="39" t="s">
        <v>487</v>
      </c>
      <c r="AK111" s="39" t="s">
        <v>487</v>
      </c>
      <c r="AL111" s="39" t="s">
        <v>487</v>
      </c>
      <c r="AM111" s="39" t="s">
        <v>487</v>
      </c>
      <c r="AN111" s="39" t="s">
        <v>487</v>
      </c>
      <c r="AO111" s="39" t="s">
        <v>487</v>
      </c>
      <c r="AP111" s="39" t="s">
        <v>487</v>
      </c>
      <c r="AQ111" s="39" t="s">
        <v>487</v>
      </c>
      <c r="AR111" s="39" t="s">
        <v>487</v>
      </c>
      <c r="AS111" s="39" t="s">
        <v>487</v>
      </c>
      <c r="AT111" s="39" t="s">
        <v>487</v>
      </c>
      <c r="AU111" s="39" t="s">
        <v>487</v>
      </c>
      <c r="AV111" s="39" t="s">
        <v>487</v>
      </c>
    </row>
    <row r="112" spans="1:48" s="48" customFormat="1" ht="11.25" x14ac:dyDescent="0.2">
      <c r="A112" s="98" t="s">
        <v>411</v>
      </c>
      <c r="B112" s="86" t="s">
        <v>412</v>
      </c>
      <c r="C112" s="99" t="s">
        <v>140</v>
      </c>
      <c r="D112" s="92"/>
      <c r="E112" s="108">
        <v>14220</v>
      </c>
      <c r="F112" s="108">
        <v>1575</v>
      </c>
      <c r="G112" s="108">
        <v>70955</v>
      </c>
      <c r="H112" s="108">
        <v>86750</v>
      </c>
      <c r="I112" s="108">
        <v>88</v>
      </c>
      <c r="J112" s="108">
        <v>92</v>
      </c>
      <c r="K112" s="108">
        <v>96</v>
      </c>
      <c r="L112" s="108">
        <v>94</v>
      </c>
      <c r="M112" s="108">
        <v>7</v>
      </c>
      <c r="N112" s="108">
        <v>3</v>
      </c>
      <c r="O112" s="108">
        <v>5</v>
      </c>
      <c r="P112" s="108">
        <v>5</v>
      </c>
      <c r="Q112" s="108">
        <v>82</v>
      </c>
      <c r="R112" s="108">
        <v>89</v>
      </c>
      <c r="S112" s="108">
        <v>93</v>
      </c>
      <c r="T112" s="108">
        <v>91</v>
      </c>
      <c r="U112" s="108">
        <v>50</v>
      </c>
      <c r="V112" s="108">
        <v>59</v>
      </c>
      <c r="W112" s="108">
        <v>30</v>
      </c>
      <c r="X112" s="108">
        <v>34</v>
      </c>
      <c r="Y112" s="108">
        <v>22</v>
      </c>
      <c r="Z112" s="108">
        <v>21</v>
      </c>
      <c r="AA112" s="108">
        <v>43</v>
      </c>
      <c r="AB112" s="108">
        <v>39</v>
      </c>
      <c r="AC112" s="108">
        <v>9</v>
      </c>
      <c r="AD112" s="108">
        <v>8</v>
      </c>
      <c r="AE112" s="108">
        <v>20</v>
      </c>
      <c r="AF112" s="108">
        <v>18</v>
      </c>
      <c r="AG112" s="108" t="s">
        <v>31</v>
      </c>
      <c r="AH112" s="108">
        <v>3</v>
      </c>
      <c r="AI112" s="108">
        <v>1</v>
      </c>
      <c r="AJ112" s="108">
        <v>1</v>
      </c>
      <c r="AK112" s="108">
        <v>6</v>
      </c>
      <c r="AL112" s="108">
        <v>3</v>
      </c>
      <c r="AM112" s="108">
        <v>3</v>
      </c>
      <c r="AN112" s="108">
        <v>3</v>
      </c>
      <c r="AO112" s="108">
        <v>11</v>
      </c>
      <c r="AP112" s="108">
        <v>7</v>
      </c>
      <c r="AQ112" s="108">
        <v>3</v>
      </c>
      <c r="AR112" s="108">
        <v>5</v>
      </c>
      <c r="AS112" s="108">
        <v>2</v>
      </c>
      <c r="AT112" s="108">
        <v>1</v>
      </c>
      <c r="AU112" s="108">
        <v>1</v>
      </c>
      <c r="AV112" s="108">
        <v>1</v>
      </c>
    </row>
    <row r="113" spans="1:48" s="41" customFormat="1" ht="11.25" x14ac:dyDescent="0.2">
      <c r="A113" s="95"/>
      <c r="B113" s="100"/>
      <c r="C113" s="96"/>
      <c r="D113" s="5"/>
      <c r="E113" s="39" t="s">
        <v>487</v>
      </c>
      <c r="F113" s="39" t="s">
        <v>487</v>
      </c>
      <c r="G113" s="39" t="s">
        <v>487</v>
      </c>
      <c r="H113" s="39" t="s">
        <v>487</v>
      </c>
      <c r="I113" s="39" t="s">
        <v>487</v>
      </c>
      <c r="J113" s="39" t="s">
        <v>487</v>
      </c>
      <c r="K113" s="39" t="s">
        <v>487</v>
      </c>
      <c r="L113" s="39" t="s">
        <v>487</v>
      </c>
      <c r="M113" s="39" t="s">
        <v>487</v>
      </c>
      <c r="N113" s="39" t="s">
        <v>487</v>
      </c>
      <c r="O113" s="39" t="s">
        <v>487</v>
      </c>
      <c r="P113" s="39" t="s">
        <v>487</v>
      </c>
      <c r="Q113" s="39" t="s">
        <v>487</v>
      </c>
      <c r="R113" s="39" t="s">
        <v>487</v>
      </c>
      <c r="S113" s="39" t="s">
        <v>487</v>
      </c>
      <c r="T113" s="39" t="s">
        <v>487</v>
      </c>
      <c r="U113" s="39" t="s">
        <v>487</v>
      </c>
      <c r="V113" s="39" t="s">
        <v>487</v>
      </c>
      <c r="W113" s="39" t="s">
        <v>487</v>
      </c>
      <c r="X113" s="39" t="s">
        <v>487</v>
      </c>
      <c r="Y113" s="39" t="s">
        <v>487</v>
      </c>
      <c r="Z113" s="39" t="s">
        <v>487</v>
      </c>
      <c r="AA113" s="39" t="s">
        <v>487</v>
      </c>
      <c r="AB113" s="39" t="s">
        <v>487</v>
      </c>
      <c r="AC113" s="39" t="s">
        <v>487</v>
      </c>
      <c r="AD113" s="39" t="s">
        <v>487</v>
      </c>
      <c r="AE113" s="39" t="s">
        <v>487</v>
      </c>
      <c r="AF113" s="39" t="s">
        <v>487</v>
      </c>
      <c r="AG113" s="39" t="s">
        <v>487</v>
      </c>
      <c r="AH113" s="39" t="s">
        <v>487</v>
      </c>
      <c r="AI113" s="39" t="s">
        <v>487</v>
      </c>
      <c r="AJ113" s="39" t="s">
        <v>487</v>
      </c>
      <c r="AK113" s="39" t="s">
        <v>487</v>
      </c>
      <c r="AL113" s="39" t="s">
        <v>487</v>
      </c>
      <c r="AM113" s="39" t="s">
        <v>487</v>
      </c>
      <c r="AN113" s="39" t="s">
        <v>487</v>
      </c>
      <c r="AO113" s="39" t="s">
        <v>487</v>
      </c>
      <c r="AP113" s="39" t="s">
        <v>487</v>
      </c>
      <c r="AQ113" s="39" t="s">
        <v>487</v>
      </c>
      <c r="AR113" s="39" t="s">
        <v>487</v>
      </c>
      <c r="AS113" s="39" t="s">
        <v>487</v>
      </c>
      <c r="AT113" s="39" t="s">
        <v>487</v>
      </c>
      <c r="AU113" s="39" t="s">
        <v>487</v>
      </c>
      <c r="AV113" s="39" t="s">
        <v>487</v>
      </c>
    </row>
    <row r="114" spans="1:48" s="41" customFormat="1" ht="11.25" x14ac:dyDescent="0.2">
      <c r="A114" s="5" t="s">
        <v>413</v>
      </c>
      <c r="B114" s="100">
        <v>867</v>
      </c>
      <c r="C114" s="5" t="s">
        <v>139</v>
      </c>
      <c r="D114" s="5" t="s">
        <v>140</v>
      </c>
      <c r="E114" s="39">
        <v>125</v>
      </c>
      <c r="F114" s="39">
        <v>35</v>
      </c>
      <c r="G114" s="39">
        <v>1000</v>
      </c>
      <c r="H114" s="39">
        <v>1160</v>
      </c>
      <c r="I114" s="39">
        <v>90</v>
      </c>
      <c r="J114" s="39">
        <v>91</v>
      </c>
      <c r="K114" s="39">
        <v>97</v>
      </c>
      <c r="L114" s="39">
        <v>96</v>
      </c>
      <c r="M114" s="39" t="s">
        <v>20</v>
      </c>
      <c r="N114" s="39" t="s">
        <v>20</v>
      </c>
      <c r="O114" s="39" t="s">
        <v>20</v>
      </c>
      <c r="P114" s="39">
        <v>5</v>
      </c>
      <c r="Q114" s="39" t="s">
        <v>20</v>
      </c>
      <c r="R114" s="39" t="s">
        <v>20</v>
      </c>
      <c r="S114" s="39" t="s">
        <v>20</v>
      </c>
      <c r="T114" s="39">
        <v>93</v>
      </c>
      <c r="U114" s="39">
        <v>45</v>
      </c>
      <c r="V114" s="39">
        <v>63</v>
      </c>
      <c r="W114" s="39">
        <v>27</v>
      </c>
      <c r="X114" s="39">
        <v>30</v>
      </c>
      <c r="Y114" s="39" t="s">
        <v>20</v>
      </c>
      <c r="Z114" s="39" t="s">
        <v>20</v>
      </c>
      <c r="AA114" s="39" t="s">
        <v>20</v>
      </c>
      <c r="AB114" s="39">
        <v>53</v>
      </c>
      <c r="AC114" s="39">
        <v>5</v>
      </c>
      <c r="AD114" s="39">
        <v>0</v>
      </c>
      <c r="AE114" s="39">
        <v>10</v>
      </c>
      <c r="AF114" s="39">
        <v>9</v>
      </c>
      <c r="AG114" s="39">
        <v>0</v>
      </c>
      <c r="AH114" s="39">
        <v>0</v>
      </c>
      <c r="AI114" s="39">
        <v>1</v>
      </c>
      <c r="AJ114" s="39">
        <v>1</v>
      </c>
      <c r="AK114" s="39" t="s">
        <v>20</v>
      </c>
      <c r="AL114" s="39" t="s">
        <v>20</v>
      </c>
      <c r="AM114" s="39" t="s">
        <v>20</v>
      </c>
      <c r="AN114" s="39">
        <v>4</v>
      </c>
      <c r="AO114" s="39" t="s">
        <v>20</v>
      </c>
      <c r="AP114" s="39" t="s">
        <v>20</v>
      </c>
      <c r="AQ114" s="39" t="s">
        <v>20</v>
      </c>
      <c r="AR114" s="39" t="s">
        <v>20</v>
      </c>
      <c r="AS114" s="39" t="s">
        <v>20</v>
      </c>
      <c r="AT114" s="39" t="s">
        <v>20</v>
      </c>
      <c r="AU114" s="39" t="s">
        <v>20</v>
      </c>
      <c r="AV114" s="39" t="s">
        <v>20</v>
      </c>
    </row>
    <row r="115" spans="1:48" s="41" customFormat="1" ht="11.25" x14ac:dyDescent="0.2">
      <c r="A115" s="5" t="s">
        <v>414</v>
      </c>
      <c r="B115" s="100">
        <v>846</v>
      </c>
      <c r="C115" s="5" t="s">
        <v>143</v>
      </c>
      <c r="D115" s="5" t="s">
        <v>140</v>
      </c>
      <c r="E115" s="39">
        <v>525</v>
      </c>
      <c r="F115" s="39">
        <v>50</v>
      </c>
      <c r="G115" s="39">
        <v>1665</v>
      </c>
      <c r="H115" s="39">
        <v>2240</v>
      </c>
      <c r="I115" s="39">
        <v>90</v>
      </c>
      <c r="J115" s="39">
        <v>84</v>
      </c>
      <c r="K115" s="39">
        <v>95</v>
      </c>
      <c r="L115" s="39">
        <v>94</v>
      </c>
      <c r="M115" s="39">
        <v>5</v>
      </c>
      <c r="N115" s="39">
        <v>0</v>
      </c>
      <c r="O115" s="39">
        <v>3</v>
      </c>
      <c r="P115" s="39">
        <v>4</v>
      </c>
      <c r="Q115" s="39" t="s">
        <v>20</v>
      </c>
      <c r="R115" s="39" t="s">
        <v>20</v>
      </c>
      <c r="S115" s="39" t="s">
        <v>20</v>
      </c>
      <c r="T115" s="39">
        <v>91</v>
      </c>
      <c r="U115" s="39">
        <v>43</v>
      </c>
      <c r="V115" s="39">
        <v>38</v>
      </c>
      <c r="W115" s="39">
        <v>21</v>
      </c>
      <c r="X115" s="39">
        <v>26</v>
      </c>
      <c r="Y115" s="39" t="s">
        <v>20</v>
      </c>
      <c r="Z115" s="39" t="s">
        <v>20</v>
      </c>
      <c r="AA115" s="39" t="s">
        <v>20</v>
      </c>
      <c r="AB115" s="39">
        <v>21</v>
      </c>
      <c r="AC115" s="39">
        <v>26</v>
      </c>
      <c r="AD115" s="39">
        <v>22</v>
      </c>
      <c r="AE115" s="39">
        <v>49</v>
      </c>
      <c r="AF115" s="39">
        <v>43</v>
      </c>
      <c r="AG115" s="39" t="s">
        <v>20</v>
      </c>
      <c r="AH115" s="39" t="s">
        <v>20</v>
      </c>
      <c r="AI115" s="39" t="s">
        <v>20</v>
      </c>
      <c r="AJ115" s="39">
        <v>1</v>
      </c>
      <c r="AK115" s="39" t="s">
        <v>20</v>
      </c>
      <c r="AL115" s="39" t="s">
        <v>20</v>
      </c>
      <c r="AM115" s="39" t="s">
        <v>20</v>
      </c>
      <c r="AN115" s="39">
        <v>2</v>
      </c>
      <c r="AO115" s="39" t="s">
        <v>20</v>
      </c>
      <c r="AP115" s="39" t="s">
        <v>20</v>
      </c>
      <c r="AQ115" s="39" t="s">
        <v>20</v>
      </c>
      <c r="AR115" s="39">
        <v>6</v>
      </c>
      <c r="AS115" s="39" t="s">
        <v>20</v>
      </c>
      <c r="AT115" s="39" t="s">
        <v>20</v>
      </c>
      <c r="AU115" s="39" t="s">
        <v>20</v>
      </c>
      <c r="AV115" s="39">
        <v>1</v>
      </c>
    </row>
    <row r="116" spans="1:48" s="41" customFormat="1" ht="11.25" x14ac:dyDescent="0.2">
      <c r="A116" s="5" t="s">
        <v>415</v>
      </c>
      <c r="B116" s="100">
        <v>825</v>
      </c>
      <c r="C116" s="5" t="s">
        <v>149</v>
      </c>
      <c r="D116" s="5" t="s">
        <v>140</v>
      </c>
      <c r="E116" s="39">
        <v>650</v>
      </c>
      <c r="F116" s="39">
        <v>110</v>
      </c>
      <c r="G116" s="39">
        <v>4805</v>
      </c>
      <c r="H116" s="39">
        <v>5565</v>
      </c>
      <c r="I116" s="39">
        <v>94</v>
      </c>
      <c r="J116" s="39">
        <v>96</v>
      </c>
      <c r="K116" s="39">
        <v>98</v>
      </c>
      <c r="L116" s="39">
        <v>97</v>
      </c>
      <c r="M116" s="39">
        <v>8</v>
      </c>
      <c r="N116" s="39">
        <v>6</v>
      </c>
      <c r="O116" s="39">
        <v>4</v>
      </c>
      <c r="P116" s="39">
        <v>4</v>
      </c>
      <c r="Q116" s="39">
        <v>88</v>
      </c>
      <c r="R116" s="39">
        <v>90</v>
      </c>
      <c r="S116" s="39">
        <v>95</v>
      </c>
      <c r="T116" s="39">
        <v>94</v>
      </c>
      <c r="U116" s="39">
        <v>49</v>
      </c>
      <c r="V116" s="39">
        <v>57</v>
      </c>
      <c r="W116" s="39">
        <v>21</v>
      </c>
      <c r="X116" s="39">
        <v>25</v>
      </c>
      <c r="Y116" s="39">
        <v>35</v>
      </c>
      <c r="Z116" s="39">
        <v>32</v>
      </c>
      <c r="AA116" s="39">
        <v>70</v>
      </c>
      <c r="AB116" s="39">
        <v>66</v>
      </c>
      <c r="AC116" s="39" t="s">
        <v>20</v>
      </c>
      <c r="AD116" s="39" t="s">
        <v>20</v>
      </c>
      <c r="AE116" s="39" t="s">
        <v>20</v>
      </c>
      <c r="AF116" s="39">
        <v>4</v>
      </c>
      <c r="AG116" s="39" t="s">
        <v>20</v>
      </c>
      <c r="AH116" s="39" t="s">
        <v>20</v>
      </c>
      <c r="AI116" s="39" t="s">
        <v>20</v>
      </c>
      <c r="AJ116" s="39">
        <v>1</v>
      </c>
      <c r="AK116" s="39">
        <v>6</v>
      </c>
      <c r="AL116" s="39">
        <v>6</v>
      </c>
      <c r="AM116" s="39">
        <v>2</v>
      </c>
      <c r="AN116" s="39">
        <v>3</v>
      </c>
      <c r="AO116" s="39" t="s">
        <v>20</v>
      </c>
      <c r="AP116" s="39" t="s">
        <v>20</v>
      </c>
      <c r="AQ116" s="39" t="s">
        <v>20</v>
      </c>
      <c r="AR116" s="39">
        <v>2</v>
      </c>
      <c r="AS116" s="39" t="s">
        <v>20</v>
      </c>
      <c r="AT116" s="39" t="s">
        <v>20</v>
      </c>
      <c r="AU116" s="39" t="s">
        <v>20</v>
      </c>
      <c r="AV116" s="39">
        <v>1</v>
      </c>
    </row>
    <row r="117" spans="1:48" s="41" customFormat="1" ht="11.25" x14ac:dyDescent="0.2">
      <c r="A117" s="5" t="s">
        <v>416</v>
      </c>
      <c r="B117" s="100">
        <v>845</v>
      </c>
      <c r="C117" s="5" t="s">
        <v>184</v>
      </c>
      <c r="D117" s="5" t="s">
        <v>140</v>
      </c>
      <c r="E117" s="39">
        <v>800</v>
      </c>
      <c r="F117" s="39">
        <v>105</v>
      </c>
      <c r="G117" s="39">
        <v>4235</v>
      </c>
      <c r="H117" s="39">
        <v>5140</v>
      </c>
      <c r="I117" s="39">
        <v>86</v>
      </c>
      <c r="J117" s="39">
        <v>91</v>
      </c>
      <c r="K117" s="39">
        <v>95</v>
      </c>
      <c r="L117" s="39">
        <v>93</v>
      </c>
      <c r="M117" s="39" t="s">
        <v>20</v>
      </c>
      <c r="N117" s="39" t="s">
        <v>20</v>
      </c>
      <c r="O117" s="39" t="s">
        <v>20</v>
      </c>
      <c r="P117" s="39">
        <v>5</v>
      </c>
      <c r="Q117" s="39">
        <v>81</v>
      </c>
      <c r="R117" s="39">
        <v>87</v>
      </c>
      <c r="S117" s="39">
        <v>92</v>
      </c>
      <c r="T117" s="39">
        <v>91</v>
      </c>
      <c r="U117" s="39">
        <v>63</v>
      </c>
      <c r="V117" s="39">
        <v>64</v>
      </c>
      <c r="W117" s="39">
        <v>48</v>
      </c>
      <c r="X117" s="39">
        <v>51</v>
      </c>
      <c r="Y117" s="39">
        <v>5</v>
      </c>
      <c r="Z117" s="39">
        <v>10</v>
      </c>
      <c r="AA117" s="39">
        <v>21</v>
      </c>
      <c r="AB117" s="39">
        <v>19</v>
      </c>
      <c r="AC117" s="39">
        <v>13</v>
      </c>
      <c r="AD117" s="39">
        <v>10</v>
      </c>
      <c r="AE117" s="39">
        <v>22</v>
      </c>
      <c r="AF117" s="39">
        <v>20</v>
      </c>
      <c r="AG117" s="39">
        <v>1</v>
      </c>
      <c r="AH117" s="39">
        <v>3</v>
      </c>
      <c r="AI117" s="39">
        <v>1</v>
      </c>
      <c r="AJ117" s="39">
        <v>1</v>
      </c>
      <c r="AK117" s="39">
        <v>5</v>
      </c>
      <c r="AL117" s="39">
        <v>4</v>
      </c>
      <c r="AM117" s="39">
        <v>3</v>
      </c>
      <c r="AN117" s="39">
        <v>3</v>
      </c>
      <c r="AO117" s="39" t="s">
        <v>20</v>
      </c>
      <c r="AP117" s="39" t="s">
        <v>20</v>
      </c>
      <c r="AQ117" s="39" t="s">
        <v>20</v>
      </c>
      <c r="AR117" s="39">
        <v>6</v>
      </c>
      <c r="AS117" s="39" t="s">
        <v>20</v>
      </c>
      <c r="AT117" s="39" t="s">
        <v>20</v>
      </c>
      <c r="AU117" s="39" t="s">
        <v>20</v>
      </c>
      <c r="AV117" s="39">
        <v>1</v>
      </c>
    </row>
    <row r="118" spans="1:48" s="41" customFormat="1" ht="11.25" x14ac:dyDescent="0.2">
      <c r="A118" s="5" t="s">
        <v>417</v>
      </c>
      <c r="B118" s="100">
        <v>850</v>
      </c>
      <c r="C118" s="5" t="s">
        <v>193</v>
      </c>
      <c r="D118" s="5" t="s">
        <v>140</v>
      </c>
      <c r="E118" s="39">
        <v>1700</v>
      </c>
      <c r="F118" s="39">
        <v>195</v>
      </c>
      <c r="G118" s="39">
        <v>11450</v>
      </c>
      <c r="H118" s="39">
        <v>13345</v>
      </c>
      <c r="I118" s="39">
        <v>89</v>
      </c>
      <c r="J118" s="39">
        <v>94</v>
      </c>
      <c r="K118" s="39">
        <v>96</v>
      </c>
      <c r="L118" s="39">
        <v>95</v>
      </c>
      <c r="M118" s="39">
        <v>7</v>
      </c>
      <c r="N118" s="39">
        <v>2</v>
      </c>
      <c r="O118" s="39">
        <v>6</v>
      </c>
      <c r="P118" s="39">
        <v>6</v>
      </c>
      <c r="Q118" s="39">
        <v>82</v>
      </c>
      <c r="R118" s="39">
        <v>92</v>
      </c>
      <c r="S118" s="39">
        <v>92</v>
      </c>
      <c r="T118" s="39">
        <v>91</v>
      </c>
      <c r="U118" s="39">
        <v>57</v>
      </c>
      <c r="V118" s="39">
        <v>58</v>
      </c>
      <c r="W118" s="39">
        <v>36</v>
      </c>
      <c r="X118" s="39">
        <v>39</v>
      </c>
      <c r="Y118" s="39">
        <v>5</v>
      </c>
      <c r="Z118" s="39">
        <v>5</v>
      </c>
      <c r="AA118" s="39">
        <v>7</v>
      </c>
      <c r="AB118" s="39">
        <v>7</v>
      </c>
      <c r="AC118" s="39">
        <v>20</v>
      </c>
      <c r="AD118" s="39">
        <v>27</v>
      </c>
      <c r="AE118" s="39">
        <v>49</v>
      </c>
      <c r="AF118" s="39">
        <v>45</v>
      </c>
      <c r="AG118" s="39" t="s">
        <v>31</v>
      </c>
      <c r="AH118" s="39">
        <v>2</v>
      </c>
      <c r="AI118" s="39" t="s">
        <v>31</v>
      </c>
      <c r="AJ118" s="39" t="s">
        <v>31</v>
      </c>
      <c r="AK118" s="39">
        <v>6</v>
      </c>
      <c r="AL118" s="39">
        <v>2</v>
      </c>
      <c r="AM118" s="39">
        <v>3</v>
      </c>
      <c r="AN118" s="39">
        <v>4</v>
      </c>
      <c r="AO118" s="39" t="s">
        <v>20</v>
      </c>
      <c r="AP118" s="39" t="s">
        <v>20</v>
      </c>
      <c r="AQ118" s="39" t="s">
        <v>20</v>
      </c>
      <c r="AR118" s="39">
        <v>5</v>
      </c>
      <c r="AS118" s="39" t="s">
        <v>20</v>
      </c>
      <c r="AT118" s="39" t="s">
        <v>20</v>
      </c>
      <c r="AU118" s="39" t="s">
        <v>20</v>
      </c>
      <c r="AV118" s="39">
        <v>1</v>
      </c>
    </row>
    <row r="119" spans="1:48" s="41" customFormat="1" ht="11.25" x14ac:dyDescent="0.2">
      <c r="A119" s="101" t="s">
        <v>418</v>
      </c>
      <c r="B119" s="100">
        <v>921</v>
      </c>
      <c r="C119" s="5" t="s">
        <v>202</v>
      </c>
      <c r="D119" s="5" t="s">
        <v>140</v>
      </c>
      <c r="E119" s="39">
        <v>180</v>
      </c>
      <c r="F119" s="39">
        <v>40</v>
      </c>
      <c r="G119" s="39">
        <v>1175</v>
      </c>
      <c r="H119" s="39">
        <v>1395</v>
      </c>
      <c r="I119" s="39">
        <v>84</v>
      </c>
      <c r="J119" s="39">
        <v>90</v>
      </c>
      <c r="K119" s="39">
        <v>96</v>
      </c>
      <c r="L119" s="39">
        <v>94</v>
      </c>
      <c r="M119" s="39">
        <v>7</v>
      </c>
      <c r="N119" s="39">
        <v>0</v>
      </c>
      <c r="O119" s="39">
        <v>5</v>
      </c>
      <c r="P119" s="39">
        <v>5</v>
      </c>
      <c r="Q119" s="39" t="s">
        <v>20</v>
      </c>
      <c r="R119" s="39" t="s">
        <v>20</v>
      </c>
      <c r="S119" s="39" t="s">
        <v>20</v>
      </c>
      <c r="T119" s="39">
        <v>91</v>
      </c>
      <c r="U119" s="39">
        <v>68</v>
      </c>
      <c r="V119" s="39">
        <v>76</v>
      </c>
      <c r="W119" s="39">
        <v>45</v>
      </c>
      <c r="X119" s="39">
        <v>49</v>
      </c>
      <c r="Y119" s="39">
        <v>12</v>
      </c>
      <c r="Z119" s="39">
        <v>10</v>
      </c>
      <c r="AA119" s="39">
        <v>46</v>
      </c>
      <c r="AB119" s="39">
        <v>41</v>
      </c>
      <c r="AC119" s="39" t="s">
        <v>20</v>
      </c>
      <c r="AD119" s="39" t="s">
        <v>20</v>
      </c>
      <c r="AE119" s="39" t="s">
        <v>20</v>
      </c>
      <c r="AF119" s="39">
        <v>1</v>
      </c>
      <c r="AG119" s="39" t="s">
        <v>20</v>
      </c>
      <c r="AH119" s="39" t="s">
        <v>20</v>
      </c>
      <c r="AI119" s="39" t="s">
        <v>20</v>
      </c>
      <c r="AJ119" s="39">
        <v>1</v>
      </c>
      <c r="AK119" s="39" t="s">
        <v>20</v>
      </c>
      <c r="AL119" s="39" t="s">
        <v>20</v>
      </c>
      <c r="AM119" s="39" t="s">
        <v>20</v>
      </c>
      <c r="AN119" s="39">
        <v>3</v>
      </c>
      <c r="AO119" s="39">
        <v>13</v>
      </c>
      <c r="AP119" s="39">
        <v>10</v>
      </c>
      <c r="AQ119" s="39">
        <v>4</v>
      </c>
      <c r="AR119" s="39">
        <v>5</v>
      </c>
      <c r="AS119" s="39">
        <v>2</v>
      </c>
      <c r="AT119" s="39">
        <v>0</v>
      </c>
      <c r="AU119" s="39" t="s">
        <v>31</v>
      </c>
      <c r="AV119" s="39">
        <v>1</v>
      </c>
    </row>
    <row r="120" spans="1:48" s="41" customFormat="1" ht="11.25" x14ac:dyDescent="0.2">
      <c r="A120" s="5" t="s">
        <v>419</v>
      </c>
      <c r="B120" s="100">
        <v>886</v>
      </c>
      <c r="C120" s="5" t="s">
        <v>206</v>
      </c>
      <c r="D120" s="5" t="s">
        <v>140</v>
      </c>
      <c r="E120" s="39">
        <v>2690</v>
      </c>
      <c r="F120" s="39">
        <v>245</v>
      </c>
      <c r="G120" s="39">
        <v>13080</v>
      </c>
      <c r="H120" s="39">
        <v>16015</v>
      </c>
      <c r="I120" s="39">
        <v>86</v>
      </c>
      <c r="J120" s="39">
        <v>93</v>
      </c>
      <c r="K120" s="39">
        <v>95</v>
      </c>
      <c r="L120" s="39">
        <v>94</v>
      </c>
      <c r="M120" s="39">
        <v>5</v>
      </c>
      <c r="N120" s="39">
        <v>2</v>
      </c>
      <c r="O120" s="39">
        <v>5</v>
      </c>
      <c r="P120" s="39">
        <v>5</v>
      </c>
      <c r="Q120" s="39">
        <v>82</v>
      </c>
      <c r="R120" s="39">
        <v>90</v>
      </c>
      <c r="S120" s="39">
        <v>93</v>
      </c>
      <c r="T120" s="39">
        <v>91</v>
      </c>
      <c r="U120" s="39">
        <v>43</v>
      </c>
      <c r="V120" s="39">
        <v>57</v>
      </c>
      <c r="W120" s="39">
        <v>26</v>
      </c>
      <c r="X120" s="39">
        <v>30</v>
      </c>
      <c r="Y120" s="39">
        <v>38</v>
      </c>
      <c r="Z120" s="39">
        <v>30</v>
      </c>
      <c r="AA120" s="39">
        <v>66</v>
      </c>
      <c r="AB120" s="39">
        <v>60</v>
      </c>
      <c r="AC120" s="39" t="s">
        <v>31</v>
      </c>
      <c r="AD120" s="39">
        <v>0</v>
      </c>
      <c r="AE120" s="39" t="s">
        <v>31</v>
      </c>
      <c r="AF120" s="39" t="s">
        <v>31</v>
      </c>
      <c r="AG120" s="39">
        <v>1</v>
      </c>
      <c r="AH120" s="39">
        <v>4</v>
      </c>
      <c r="AI120" s="39">
        <v>1</v>
      </c>
      <c r="AJ120" s="39">
        <v>1</v>
      </c>
      <c r="AK120" s="39">
        <v>5</v>
      </c>
      <c r="AL120" s="39">
        <v>3</v>
      </c>
      <c r="AM120" s="39">
        <v>3</v>
      </c>
      <c r="AN120" s="39">
        <v>3</v>
      </c>
      <c r="AO120" s="39">
        <v>12</v>
      </c>
      <c r="AP120" s="39">
        <v>6</v>
      </c>
      <c r="AQ120" s="39">
        <v>4</v>
      </c>
      <c r="AR120" s="39">
        <v>5</v>
      </c>
      <c r="AS120" s="39">
        <v>2</v>
      </c>
      <c r="AT120" s="39">
        <v>1</v>
      </c>
      <c r="AU120" s="39">
        <v>1</v>
      </c>
      <c r="AV120" s="39">
        <v>1</v>
      </c>
    </row>
    <row r="121" spans="1:48" s="41" customFormat="1" ht="11.25" x14ac:dyDescent="0.2">
      <c r="A121" s="5" t="s">
        <v>420</v>
      </c>
      <c r="B121" s="100">
        <v>887</v>
      </c>
      <c r="C121" s="5" t="s">
        <v>221</v>
      </c>
      <c r="D121" s="5" t="s">
        <v>140</v>
      </c>
      <c r="E121" s="39">
        <v>650</v>
      </c>
      <c r="F121" s="39">
        <v>50</v>
      </c>
      <c r="G121" s="39">
        <v>2315</v>
      </c>
      <c r="H121" s="39">
        <v>3010</v>
      </c>
      <c r="I121" s="39">
        <v>85</v>
      </c>
      <c r="J121" s="39">
        <v>90</v>
      </c>
      <c r="K121" s="39">
        <v>96</v>
      </c>
      <c r="L121" s="39">
        <v>93</v>
      </c>
      <c r="M121" s="39" t="s">
        <v>20</v>
      </c>
      <c r="N121" s="39" t="s">
        <v>20</v>
      </c>
      <c r="O121" s="39" t="s">
        <v>20</v>
      </c>
      <c r="P121" s="39">
        <v>4</v>
      </c>
      <c r="Q121" s="39" t="s">
        <v>20</v>
      </c>
      <c r="R121" s="39" t="s">
        <v>20</v>
      </c>
      <c r="S121" s="39" t="s">
        <v>20</v>
      </c>
      <c r="T121" s="39">
        <v>91</v>
      </c>
      <c r="U121" s="39">
        <v>50</v>
      </c>
      <c r="V121" s="39">
        <v>47</v>
      </c>
      <c r="W121" s="39">
        <v>28</v>
      </c>
      <c r="X121" s="39">
        <v>33</v>
      </c>
      <c r="Y121" s="39">
        <v>32</v>
      </c>
      <c r="Z121" s="39">
        <v>22</v>
      </c>
      <c r="AA121" s="39">
        <v>65</v>
      </c>
      <c r="AB121" s="39">
        <v>57</v>
      </c>
      <c r="AC121" s="39" t="s">
        <v>20</v>
      </c>
      <c r="AD121" s="39" t="s">
        <v>20</v>
      </c>
      <c r="AE121" s="39" t="s">
        <v>20</v>
      </c>
      <c r="AF121" s="39" t="s">
        <v>31</v>
      </c>
      <c r="AG121" s="39" t="s">
        <v>20</v>
      </c>
      <c r="AH121" s="39" t="s">
        <v>20</v>
      </c>
      <c r="AI121" s="39" t="s">
        <v>20</v>
      </c>
      <c r="AJ121" s="39">
        <v>1</v>
      </c>
      <c r="AK121" s="39" t="s">
        <v>20</v>
      </c>
      <c r="AL121" s="39" t="s">
        <v>20</v>
      </c>
      <c r="AM121" s="39" t="s">
        <v>20</v>
      </c>
      <c r="AN121" s="39">
        <v>2</v>
      </c>
      <c r="AO121" s="39" t="s">
        <v>20</v>
      </c>
      <c r="AP121" s="39" t="s">
        <v>20</v>
      </c>
      <c r="AQ121" s="39" t="s">
        <v>20</v>
      </c>
      <c r="AR121" s="39">
        <v>6</v>
      </c>
      <c r="AS121" s="39" t="s">
        <v>20</v>
      </c>
      <c r="AT121" s="39" t="s">
        <v>20</v>
      </c>
      <c r="AU121" s="39" t="s">
        <v>20</v>
      </c>
      <c r="AV121" s="39">
        <v>1</v>
      </c>
    </row>
    <row r="122" spans="1:48" s="41" customFormat="1" ht="11.25" x14ac:dyDescent="0.2">
      <c r="A122" s="5" t="s">
        <v>421</v>
      </c>
      <c r="B122" s="100">
        <v>826</v>
      </c>
      <c r="C122" s="5" t="s">
        <v>224</v>
      </c>
      <c r="D122" s="5" t="s">
        <v>140</v>
      </c>
      <c r="E122" s="39">
        <v>610</v>
      </c>
      <c r="F122" s="39">
        <v>60</v>
      </c>
      <c r="G122" s="39">
        <v>2080</v>
      </c>
      <c r="H122" s="39">
        <v>2750</v>
      </c>
      <c r="I122" s="39">
        <v>90</v>
      </c>
      <c r="J122" s="39">
        <v>85</v>
      </c>
      <c r="K122" s="39">
        <v>95</v>
      </c>
      <c r="L122" s="39">
        <v>94</v>
      </c>
      <c r="M122" s="39" t="s">
        <v>20</v>
      </c>
      <c r="N122" s="39" t="s">
        <v>20</v>
      </c>
      <c r="O122" s="39" t="s">
        <v>20</v>
      </c>
      <c r="P122" s="39">
        <v>5</v>
      </c>
      <c r="Q122" s="39">
        <v>82</v>
      </c>
      <c r="R122" s="39">
        <v>81</v>
      </c>
      <c r="S122" s="39">
        <v>91</v>
      </c>
      <c r="T122" s="39">
        <v>89</v>
      </c>
      <c r="U122" s="39">
        <v>41</v>
      </c>
      <c r="V122" s="39">
        <v>48</v>
      </c>
      <c r="W122" s="39">
        <v>25</v>
      </c>
      <c r="X122" s="39">
        <v>29</v>
      </c>
      <c r="Y122" s="39">
        <v>40</v>
      </c>
      <c r="Z122" s="39">
        <v>29</v>
      </c>
      <c r="AA122" s="39">
        <v>66</v>
      </c>
      <c r="AB122" s="39">
        <v>60</v>
      </c>
      <c r="AC122" s="39" t="s">
        <v>20</v>
      </c>
      <c r="AD122" s="39" t="s">
        <v>20</v>
      </c>
      <c r="AE122" s="39" t="s">
        <v>20</v>
      </c>
      <c r="AF122" s="39" t="s">
        <v>20</v>
      </c>
      <c r="AG122" s="39" t="s">
        <v>20</v>
      </c>
      <c r="AH122" s="39" t="s">
        <v>20</v>
      </c>
      <c r="AI122" s="39" t="s">
        <v>20</v>
      </c>
      <c r="AJ122" s="39" t="s">
        <v>20</v>
      </c>
      <c r="AK122" s="39">
        <v>8</v>
      </c>
      <c r="AL122" s="39">
        <v>5</v>
      </c>
      <c r="AM122" s="39">
        <v>4</v>
      </c>
      <c r="AN122" s="39">
        <v>5</v>
      </c>
      <c r="AO122" s="39" t="s">
        <v>20</v>
      </c>
      <c r="AP122" s="39" t="s">
        <v>20</v>
      </c>
      <c r="AQ122" s="39" t="s">
        <v>20</v>
      </c>
      <c r="AR122" s="39">
        <v>5</v>
      </c>
      <c r="AS122" s="39" t="s">
        <v>20</v>
      </c>
      <c r="AT122" s="39" t="s">
        <v>20</v>
      </c>
      <c r="AU122" s="39" t="s">
        <v>20</v>
      </c>
      <c r="AV122" s="39">
        <v>1</v>
      </c>
    </row>
    <row r="123" spans="1:48" s="41" customFormat="1" ht="11.25" x14ac:dyDescent="0.2">
      <c r="A123" s="5" t="s">
        <v>422</v>
      </c>
      <c r="B123" s="100">
        <v>931</v>
      </c>
      <c r="C123" s="5" t="s">
        <v>238</v>
      </c>
      <c r="D123" s="5" t="s">
        <v>140</v>
      </c>
      <c r="E123" s="39">
        <v>1010</v>
      </c>
      <c r="F123" s="39">
        <v>95</v>
      </c>
      <c r="G123" s="39">
        <v>4955</v>
      </c>
      <c r="H123" s="39">
        <v>6060</v>
      </c>
      <c r="I123" s="39">
        <v>87</v>
      </c>
      <c r="J123" s="39">
        <v>94</v>
      </c>
      <c r="K123" s="39">
        <v>96</v>
      </c>
      <c r="L123" s="39">
        <v>94</v>
      </c>
      <c r="M123" s="39" t="s">
        <v>20</v>
      </c>
      <c r="N123" s="39" t="s">
        <v>20</v>
      </c>
      <c r="O123" s="39" t="s">
        <v>20</v>
      </c>
      <c r="P123" s="39">
        <v>6</v>
      </c>
      <c r="Q123" s="39" t="s">
        <v>20</v>
      </c>
      <c r="R123" s="39" t="s">
        <v>20</v>
      </c>
      <c r="S123" s="39" t="s">
        <v>20</v>
      </c>
      <c r="T123" s="39">
        <v>90</v>
      </c>
      <c r="U123" s="39">
        <v>59</v>
      </c>
      <c r="V123" s="39">
        <v>71</v>
      </c>
      <c r="W123" s="39">
        <v>29</v>
      </c>
      <c r="X123" s="39">
        <v>34</v>
      </c>
      <c r="Y123" s="39">
        <v>17</v>
      </c>
      <c r="Z123" s="39">
        <v>19</v>
      </c>
      <c r="AA123" s="39">
        <v>57</v>
      </c>
      <c r="AB123" s="39">
        <v>49</v>
      </c>
      <c r="AC123" s="39" t="s">
        <v>20</v>
      </c>
      <c r="AD123" s="39" t="s">
        <v>20</v>
      </c>
      <c r="AE123" s="39" t="s">
        <v>20</v>
      </c>
      <c r="AF123" s="39">
        <v>6</v>
      </c>
      <c r="AG123" s="39" t="s">
        <v>20</v>
      </c>
      <c r="AH123" s="39" t="s">
        <v>20</v>
      </c>
      <c r="AI123" s="39" t="s">
        <v>20</v>
      </c>
      <c r="AJ123" s="39">
        <v>1</v>
      </c>
      <c r="AK123" s="39" t="s">
        <v>20</v>
      </c>
      <c r="AL123" s="39" t="s">
        <v>20</v>
      </c>
      <c r="AM123" s="39" t="s">
        <v>20</v>
      </c>
      <c r="AN123" s="39">
        <v>4</v>
      </c>
      <c r="AO123" s="39" t="s">
        <v>20</v>
      </c>
      <c r="AP123" s="39" t="s">
        <v>20</v>
      </c>
      <c r="AQ123" s="39" t="s">
        <v>20</v>
      </c>
      <c r="AR123" s="39">
        <v>5</v>
      </c>
      <c r="AS123" s="39" t="s">
        <v>20</v>
      </c>
      <c r="AT123" s="39" t="s">
        <v>20</v>
      </c>
      <c r="AU123" s="39" t="s">
        <v>20</v>
      </c>
      <c r="AV123" s="39">
        <v>1</v>
      </c>
    </row>
    <row r="124" spans="1:48" s="41" customFormat="1" ht="11.25" x14ac:dyDescent="0.2">
      <c r="A124" s="5" t="s">
        <v>423</v>
      </c>
      <c r="B124" s="100">
        <v>851</v>
      </c>
      <c r="C124" s="5" t="s">
        <v>242</v>
      </c>
      <c r="D124" s="5" t="s">
        <v>140</v>
      </c>
      <c r="E124" s="39">
        <v>365</v>
      </c>
      <c r="F124" s="39">
        <v>30</v>
      </c>
      <c r="G124" s="39">
        <v>1310</v>
      </c>
      <c r="H124" s="39">
        <v>1705</v>
      </c>
      <c r="I124" s="39">
        <v>85</v>
      </c>
      <c r="J124" s="39">
        <v>94</v>
      </c>
      <c r="K124" s="39">
        <v>94</v>
      </c>
      <c r="L124" s="39">
        <v>92</v>
      </c>
      <c r="M124" s="39" t="s">
        <v>20</v>
      </c>
      <c r="N124" s="39" t="s">
        <v>20</v>
      </c>
      <c r="O124" s="39" t="s">
        <v>20</v>
      </c>
      <c r="P124" s="39">
        <v>9</v>
      </c>
      <c r="Q124" s="39" t="s">
        <v>20</v>
      </c>
      <c r="R124" s="39" t="s">
        <v>20</v>
      </c>
      <c r="S124" s="39" t="s">
        <v>20</v>
      </c>
      <c r="T124" s="39">
        <v>87</v>
      </c>
      <c r="U124" s="39">
        <v>58</v>
      </c>
      <c r="V124" s="39">
        <v>65</v>
      </c>
      <c r="W124" s="39">
        <v>47</v>
      </c>
      <c r="X124" s="39">
        <v>49</v>
      </c>
      <c r="Y124" s="39" t="s">
        <v>20</v>
      </c>
      <c r="Z124" s="39" t="s">
        <v>20</v>
      </c>
      <c r="AA124" s="39" t="s">
        <v>20</v>
      </c>
      <c r="AB124" s="39">
        <v>1</v>
      </c>
      <c r="AC124" s="39" t="s">
        <v>20</v>
      </c>
      <c r="AD124" s="39" t="s">
        <v>20</v>
      </c>
      <c r="AE124" s="39" t="s">
        <v>20</v>
      </c>
      <c r="AF124" s="39">
        <v>36</v>
      </c>
      <c r="AG124" s="39" t="s">
        <v>20</v>
      </c>
      <c r="AH124" s="39" t="s">
        <v>20</v>
      </c>
      <c r="AI124" s="39" t="s">
        <v>20</v>
      </c>
      <c r="AJ124" s="39" t="s">
        <v>31</v>
      </c>
      <c r="AK124" s="39" t="s">
        <v>20</v>
      </c>
      <c r="AL124" s="39" t="s">
        <v>20</v>
      </c>
      <c r="AM124" s="39" t="s">
        <v>20</v>
      </c>
      <c r="AN124" s="39">
        <v>4</v>
      </c>
      <c r="AO124" s="39" t="s">
        <v>20</v>
      </c>
      <c r="AP124" s="39" t="s">
        <v>20</v>
      </c>
      <c r="AQ124" s="39" t="s">
        <v>20</v>
      </c>
      <c r="AR124" s="39">
        <v>7</v>
      </c>
      <c r="AS124" s="39" t="s">
        <v>20</v>
      </c>
      <c r="AT124" s="39" t="s">
        <v>20</v>
      </c>
      <c r="AU124" s="39" t="s">
        <v>20</v>
      </c>
      <c r="AV124" s="39">
        <v>1</v>
      </c>
    </row>
    <row r="125" spans="1:48" s="41" customFormat="1" ht="11.25" x14ac:dyDescent="0.2">
      <c r="A125" s="5" t="s">
        <v>424</v>
      </c>
      <c r="B125" s="100">
        <v>870</v>
      </c>
      <c r="C125" s="5" t="s">
        <v>243</v>
      </c>
      <c r="D125" s="5" t="s">
        <v>140</v>
      </c>
      <c r="E125" s="39">
        <v>255</v>
      </c>
      <c r="F125" s="39">
        <v>25</v>
      </c>
      <c r="G125" s="39">
        <v>760</v>
      </c>
      <c r="H125" s="39">
        <v>1045</v>
      </c>
      <c r="I125" s="39">
        <v>83</v>
      </c>
      <c r="J125" s="39">
        <v>100</v>
      </c>
      <c r="K125" s="39">
        <v>96</v>
      </c>
      <c r="L125" s="39">
        <v>93</v>
      </c>
      <c r="M125" s="39" t="s">
        <v>20</v>
      </c>
      <c r="N125" s="39" t="s">
        <v>20</v>
      </c>
      <c r="O125" s="39" t="s">
        <v>20</v>
      </c>
      <c r="P125" s="39">
        <v>6</v>
      </c>
      <c r="Q125" s="39" t="s">
        <v>20</v>
      </c>
      <c r="R125" s="39" t="s">
        <v>20</v>
      </c>
      <c r="S125" s="39" t="s">
        <v>20</v>
      </c>
      <c r="T125" s="39">
        <v>90</v>
      </c>
      <c r="U125" s="39">
        <v>37</v>
      </c>
      <c r="V125" s="39">
        <v>81</v>
      </c>
      <c r="W125" s="39">
        <v>19</v>
      </c>
      <c r="X125" s="39">
        <v>25</v>
      </c>
      <c r="Y125" s="39">
        <v>36</v>
      </c>
      <c r="Z125" s="39">
        <v>15</v>
      </c>
      <c r="AA125" s="39">
        <v>66</v>
      </c>
      <c r="AB125" s="39">
        <v>57</v>
      </c>
      <c r="AC125" s="39" t="s">
        <v>20</v>
      </c>
      <c r="AD125" s="39" t="s">
        <v>20</v>
      </c>
      <c r="AE125" s="39" t="s">
        <v>20</v>
      </c>
      <c r="AF125" s="39">
        <v>6</v>
      </c>
      <c r="AG125" s="39" t="s">
        <v>20</v>
      </c>
      <c r="AH125" s="39" t="s">
        <v>20</v>
      </c>
      <c r="AI125" s="39" t="s">
        <v>20</v>
      </c>
      <c r="AJ125" s="39">
        <v>1</v>
      </c>
      <c r="AK125" s="39" t="s">
        <v>20</v>
      </c>
      <c r="AL125" s="39" t="s">
        <v>20</v>
      </c>
      <c r="AM125" s="39" t="s">
        <v>20</v>
      </c>
      <c r="AN125" s="39">
        <v>3</v>
      </c>
      <c r="AO125" s="39">
        <v>16</v>
      </c>
      <c r="AP125" s="39">
        <v>0</v>
      </c>
      <c r="AQ125" s="39">
        <v>3</v>
      </c>
      <c r="AR125" s="39">
        <v>6</v>
      </c>
      <c r="AS125" s="39">
        <v>1</v>
      </c>
      <c r="AT125" s="39">
        <v>0</v>
      </c>
      <c r="AU125" s="39">
        <v>1</v>
      </c>
      <c r="AV125" s="39">
        <v>1</v>
      </c>
    </row>
    <row r="126" spans="1:48" s="41" customFormat="1" ht="11.25" x14ac:dyDescent="0.2">
      <c r="A126" s="5" t="s">
        <v>425</v>
      </c>
      <c r="B126" s="100">
        <v>871</v>
      </c>
      <c r="C126" s="5" t="s">
        <v>255</v>
      </c>
      <c r="D126" s="5" t="s">
        <v>140</v>
      </c>
      <c r="E126" s="39">
        <v>340</v>
      </c>
      <c r="F126" s="39">
        <v>30</v>
      </c>
      <c r="G126" s="39">
        <v>1215</v>
      </c>
      <c r="H126" s="39">
        <v>1585</v>
      </c>
      <c r="I126" s="39">
        <v>91</v>
      </c>
      <c r="J126" s="39">
        <v>93</v>
      </c>
      <c r="K126" s="39">
        <v>98</v>
      </c>
      <c r="L126" s="39">
        <v>96</v>
      </c>
      <c r="M126" s="39">
        <v>3</v>
      </c>
      <c r="N126" s="39">
        <v>0</v>
      </c>
      <c r="O126" s="39">
        <v>1</v>
      </c>
      <c r="P126" s="39">
        <v>2</v>
      </c>
      <c r="Q126" s="39" t="s">
        <v>20</v>
      </c>
      <c r="R126" s="39" t="s">
        <v>20</v>
      </c>
      <c r="S126" s="39" t="s">
        <v>20</v>
      </c>
      <c r="T126" s="39">
        <v>95</v>
      </c>
      <c r="U126" s="39">
        <v>43</v>
      </c>
      <c r="V126" s="39">
        <v>52</v>
      </c>
      <c r="W126" s="39">
        <v>17</v>
      </c>
      <c r="X126" s="39">
        <v>23</v>
      </c>
      <c r="Y126" s="39" t="s">
        <v>20</v>
      </c>
      <c r="Z126" s="39" t="s">
        <v>20</v>
      </c>
      <c r="AA126" s="39" t="s">
        <v>20</v>
      </c>
      <c r="AB126" s="39">
        <v>68</v>
      </c>
      <c r="AC126" s="39" t="s">
        <v>20</v>
      </c>
      <c r="AD126" s="39" t="s">
        <v>20</v>
      </c>
      <c r="AE126" s="39" t="s">
        <v>20</v>
      </c>
      <c r="AF126" s="39">
        <v>3</v>
      </c>
      <c r="AG126" s="39" t="s">
        <v>20</v>
      </c>
      <c r="AH126" s="39" t="s">
        <v>20</v>
      </c>
      <c r="AI126" s="39" t="s">
        <v>20</v>
      </c>
      <c r="AJ126" s="39" t="s">
        <v>31</v>
      </c>
      <c r="AK126" s="39" t="s">
        <v>20</v>
      </c>
      <c r="AL126" s="39" t="s">
        <v>20</v>
      </c>
      <c r="AM126" s="39" t="s">
        <v>20</v>
      </c>
      <c r="AN126" s="39">
        <v>1</v>
      </c>
      <c r="AO126" s="39" t="s">
        <v>20</v>
      </c>
      <c r="AP126" s="39" t="s">
        <v>20</v>
      </c>
      <c r="AQ126" s="39" t="s">
        <v>20</v>
      </c>
      <c r="AR126" s="39">
        <v>3</v>
      </c>
      <c r="AS126" s="39" t="s">
        <v>20</v>
      </c>
      <c r="AT126" s="39" t="s">
        <v>20</v>
      </c>
      <c r="AU126" s="39" t="s">
        <v>20</v>
      </c>
      <c r="AV126" s="39">
        <v>1</v>
      </c>
    </row>
    <row r="127" spans="1:48" s="41" customFormat="1" ht="11.25" x14ac:dyDescent="0.2">
      <c r="A127" s="5" t="s">
        <v>426</v>
      </c>
      <c r="B127" s="100">
        <v>852</v>
      </c>
      <c r="C127" s="5" t="s">
        <v>260</v>
      </c>
      <c r="D127" s="5" t="s">
        <v>140</v>
      </c>
      <c r="E127" s="39">
        <v>445</v>
      </c>
      <c r="F127" s="39">
        <v>15</v>
      </c>
      <c r="G127" s="39">
        <v>1445</v>
      </c>
      <c r="H127" s="39">
        <v>1905</v>
      </c>
      <c r="I127" s="39">
        <v>80</v>
      </c>
      <c r="J127" s="39">
        <v>82</v>
      </c>
      <c r="K127" s="39">
        <v>93</v>
      </c>
      <c r="L127" s="39">
        <v>90</v>
      </c>
      <c r="M127" s="39">
        <v>8</v>
      </c>
      <c r="N127" s="39">
        <v>0</v>
      </c>
      <c r="O127" s="39">
        <v>6</v>
      </c>
      <c r="P127" s="39">
        <v>7</v>
      </c>
      <c r="Q127" s="39" t="s">
        <v>20</v>
      </c>
      <c r="R127" s="39" t="s">
        <v>20</v>
      </c>
      <c r="S127" s="39" t="s">
        <v>20</v>
      </c>
      <c r="T127" s="39">
        <v>85</v>
      </c>
      <c r="U127" s="39">
        <v>40</v>
      </c>
      <c r="V127" s="39">
        <v>41</v>
      </c>
      <c r="W127" s="39">
        <v>24</v>
      </c>
      <c r="X127" s="39">
        <v>28</v>
      </c>
      <c r="Y127" s="39" t="s">
        <v>20</v>
      </c>
      <c r="Z127" s="39" t="s">
        <v>20</v>
      </c>
      <c r="AA127" s="39" t="s">
        <v>20</v>
      </c>
      <c r="AB127" s="39" t="s">
        <v>20</v>
      </c>
      <c r="AC127" s="39">
        <v>30</v>
      </c>
      <c r="AD127" s="39">
        <v>35</v>
      </c>
      <c r="AE127" s="39">
        <v>58</v>
      </c>
      <c r="AF127" s="39">
        <v>51</v>
      </c>
      <c r="AG127" s="39" t="s">
        <v>20</v>
      </c>
      <c r="AH127" s="39" t="s">
        <v>20</v>
      </c>
      <c r="AI127" s="39" t="s">
        <v>20</v>
      </c>
      <c r="AJ127" s="39" t="s">
        <v>20</v>
      </c>
      <c r="AK127" s="39" t="s">
        <v>20</v>
      </c>
      <c r="AL127" s="39" t="s">
        <v>20</v>
      </c>
      <c r="AM127" s="39" t="s">
        <v>20</v>
      </c>
      <c r="AN127" s="39">
        <v>4</v>
      </c>
      <c r="AO127" s="39">
        <v>16</v>
      </c>
      <c r="AP127" s="39">
        <v>18</v>
      </c>
      <c r="AQ127" s="39">
        <v>6</v>
      </c>
      <c r="AR127" s="39">
        <v>9</v>
      </c>
      <c r="AS127" s="39">
        <v>4</v>
      </c>
      <c r="AT127" s="39">
        <v>0</v>
      </c>
      <c r="AU127" s="39">
        <v>1</v>
      </c>
      <c r="AV127" s="39">
        <v>2</v>
      </c>
    </row>
    <row r="128" spans="1:48" s="41" customFormat="1" ht="11.25" x14ac:dyDescent="0.2">
      <c r="A128" s="5" t="s">
        <v>427</v>
      </c>
      <c r="B128" s="100">
        <v>936</v>
      </c>
      <c r="C128" s="5" t="s">
        <v>270</v>
      </c>
      <c r="D128" s="5" t="s">
        <v>140</v>
      </c>
      <c r="E128" s="39">
        <v>1640</v>
      </c>
      <c r="F128" s="39">
        <v>215</v>
      </c>
      <c r="G128" s="39">
        <v>8685</v>
      </c>
      <c r="H128" s="39">
        <v>10540</v>
      </c>
      <c r="I128" s="39">
        <v>88</v>
      </c>
      <c r="J128" s="39">
        <v>89</v>
      </c>
      <c r="K128" s="39">
        <v>96</v>
      </c>
      <c r="L128" s="39">
        <v>95</v>
      </c>
      <c r="M128" s="39">
        <v>8</v>
      </c>
      <c r="N128" s="39">
        <v>5</v>
      </c>
      <c r="O128" s="39">
        <v>4</v>
      </c>
      <c r="P128" s="39">
        <v>5</v>
      </c>
      <c r="Q128" s="39">
        <v>81</v>
      </c>
      <c r="R128" s="39">
        <v>85</v>
      </c>
      <c r="S128" s="39">
        <v>93</v>
      </c>
      <c r="T128" s="39">
        <v>91</v>
      </c>
      <c r="U128" s="39">
        <v>48</v>
      </c>
      <c r="V128" s="39">
        <v>62</v>
      </c>
      <c r="W128" s="39">
        <v>20</v>
      </c>
      <c r="X128" s="39">
        <v>25</v>
      </c>
      <c r="Y128" s="39">
        <v>16</v>
      </c>
      <c r="Z128" s="39">
        <v>13</v>
      </c>
      <c r="AA128" s="39">
        <v>37</v>
      </c>
      <c r="AB128" s="39">
        <v>33</v>
      </c>
      <c r="AC128" s="39">
        <v>17</v>
      </c>
      <c r="AD128" s="39">
        <v>10</v>
      </c>
      <c r="AE128" s="39">
        <v>35</v>
      </c>
      <c r="AF128" s="39">
        <v>32</v>
      </c>
      <c r="AG128" s="39" t="s">
        <v>31</v>
      </c>
      <c r="AH128" s="39">
        <v>0</v>
      </c>
      <c r="AI128" s="39">
        <v>1</v>
      </c>
      <c r="AJ128" s="39">
        <v>1</v>
      </c>
      <c r="AK128" s="39">
        <v>7</v>
      </c>
      <c r="AL128" s="39">
        <v>5</v>
      </c>
      <c r="AM128" s="39">
        <v>3</v>
      </c>
      <c r="AN128" s="39">
        <v>4</v>
      </c>
      <c r="AO128" s="39">
        <v>11</v>
      </c>
      <c r="AP128" s="39">
        <v>9</v>
      </c>
      <c r="AQ128" s="39">
        <v>3</v>
      </c>
      <c r="AR128" s="39">
        <v>4</v>
      </c>
      <c r="AS128" s="39">
        <v>1</v>
      </c>
      <c r="AT128" s="39">
        <v>1</v>
      </c>
      <c r="AU128" s="39">
        <v>1</v>
      </c>
      <c r="AV128" s="39">
        <v>1</v>
      </c>
    </row>
    <row r="129" spans="1:48" s="41" customFormat="1" ht="11.25" x14ac:dyDescent="0.2">
      <c r="A129" s="5" t="s">
        <v>428</v>
      </c>
      <c r="B129" s="100">
        <v>869</v>
      </c>
      <c r="C129" s="5" t="s">
        <v>285</v>
      </c>
      <c r="D129" s="5" t="s">
        <v>140</v>
      </c>
      <c r="E129" s="39">
        <v>195</v>
      </c>
      <c r="F129" s="39">
        <v>40</v>
      </c>
      <c r="G129" s="39">
        <v>1650</v>
      </c>
      <c r="H129" s="39">
        <v>1885</v>
      </c>
      <c r="I129" s="39">
        <v>94</v>
      </c>
      <c r="J129" s="39">
        <v>98</v>
      </c>
      <c r="K129" s="39">
        <v>97</v>
      </c>
      <c r="L129" s="39">
        <v>97</v>
      </c>
      <c r="M129" s="39">
        <v>11</v>
      </c>
      <c r="N129" s="39">
        <v>8</v>
      </c>
      <c r="O129" s="39">
        <v>7</v>
      </c>
      <c r="P129" s="39">
        <v>7</v>
      </c>
      <c r="Q129" s="39" t="s">
        <v>20</v>
      </c>
      <c r="R129" s="39" t="s">
        <v>20</v>
      </c>
      <c r="S129" s="39" t="s">
        <v>20</v>
      </c>
      <c r="T129" s="39">
        <v>93</v>
      </c>
      <c r="U129" s="39">
        <v>52</v>
      </c>
      <c r="V129" s="39">
        <v>58</v>
      </c>
      <c r="W129" s="39">
        <v>24</v>
      </c>
      <c r="X129" s="39">
        <v>28</v>
      </c>
      <c r="Y129" s="39">
        <v>30</v>
      </c>
      <c r="Z129" s="39">
        <v>35</v>
      </c>
      <c r="AA129" s="39">
        <v>64</v>
      </c>
      <c r="AB129" s="39">
        <v>60</v>
      </c>
      <c r="AC129" s="39" t="s">
        <v>20</v>
      </c>
      <c r="AD129" s="39" t="s">
        <v>20</v>
      </c>
      <c r="AE129" s="39" t="s">
        <v>20</v>
      </c>
      <c r="AF129" s="39">
        <v>4</v>
      </c>
      <c r="AG129" s="39" t="s">
        <v>20</v>
      </c>
      <c r="AH129" s="39" t="s">
        <v>20</v>
      </c>
      <c r="AI129" s="39" t="s">
        <v>20</v>
      </c>
      <c r="AJ129" s="39">
        <v>2</v>
      </c>
      <c r="AK129" s="39" t="s">
        <v>20</v>
      </c>
      <c r="AL129" s="39" t="s">
        <v>20</v>
      </c>
      <c r="AM129" s="39" t="s">
        <v>20</v>
      </c>
      <c r="AN129" s="39">
        <v>4</v>
      </c>
      <c r="AO129" s="39" t="s">
        <v>20</v>
      </c>
      <c r="AP129" s="39" t="s">
        <v>20</v>
      </c>
      <c r="AQ129" s="39" t="s">
        <v>20</v>
      </c>
      <c r="AR129" s="39">
        <v>3</v>
      </c>
      <c r="AS129" s="39" t="s">
        <v>20</v>
      </c>
      <c r="AT129" s="39" t="s">
        <v>20</v>
      </c>
      <c r="AU129" s="39" t="s">
        <v>20</v>
      </c>
      <c r="AV129" s="39">
        <v>1</v>
      </c>
    </row>
    <row r="130" spans="1:48" s="41" customFormat="1" ht="11.25" x14ac:dyDescent="0.2">
      <c r="A130" s="5" t="s">
        <v>429</v>
      </c>
      <c r="B130" s="100">
        <v>938</v>
      </c>
      <c r="C130" s="5" t="s">
        <v>286</v>
      </c>
      <c r="D130" s="5" t="s">
        <v>140</v>
      </c>
      <c r="E130" s="39">
        <v>1585</v>
      </c>
      <c r="F130" s="39">
        <v>140</v>
      </c>
      <c r="G130" s="39">
        <v>6525</v>
      </c>
      <c r="H130" s="39">
        <v>8245</v>
      </c>
      <c r="I130" s="39">
        <v>86</v>
      </c>
      <c r="J130" s="39">
        <v>91</v>
      </c>
      <c r="K130" s="39">
        <v>96</v>
      </c>
      <c r="L130" s="39">
        <v>94</v>
      </c>
      <c r="M130" s="39">
        <v>6</v>
      </c>
      <c r="N130" s="39">
        <v>5</v>
      </c>
      <c r="O130" s="39">
        <v>3</v>
      </c>
      <c r="P130" s="39">
        <v>4</v>
      </c>
      <c r="Q130" s="39">
        <v>81</v>
      </c>
      <c r="R130" s="39">
        <v>89</v>
      </c>
      <c r="S130" s="39">
        <v>93</v>
      </c>
      <c r="T130" s="39">
        <v>90</v>
      </c>
      <c r="U130" s="39">
        <v>56</v>
      </c>
      <c r="V130" s="39">
        <v>57</v>
      </c>
      <c r="W130" s="39">
        <v>40</v>
      </c>
      <c r="X130" s="39">
        <v>44</v>
      </c>
      <c r="Y130" s="39">
        <v>16</v>
      </c>
      <c r="Z130" s="39">
        <v>26</v>
      </c>
      <c r="AA130" s="39">
        <v>34</v>
      </c>
      <c r="AB130" s="39">
        <v>30</v>
      </c>
      <c r="AC130" s="39">
        <v>9</v>
      </c>
      <c r="AD130" s="39">
        <v>4</v>
      </c>
      <c r="AE130" s="39">
        <v>18</v>
      </c>
      <c r="AF130" s="39">
        <v>16</v>
      </c>
      <c r="AG130" s="39" t="s">
        <v>31</v>
      </c>
      <c r="AH130" s="39">
        <v>3</v>
      </c>
      <c r="AI130" s="39">
        <v>1</v>
      </c>
      <c r="AJ130" s="39">
        <v>1</v>
      </c>
      <c r="AK130" s="39">
        <v>5</v>
      </c>
      <c r="AL130" s="39">
        <v>2</v>
      </c>
      <c r="AM130" s="39">
        <v>3</v>
      </c>
      <c r="AN130" s="39">
        <v>3</v>
      </c>
      <c r="AO130" s="39">
        <v>11</v>
      </c>
      <c r="AP130" s="39">
        <v>7</v>
      </c>
      <c r="AQ130" s="39">
        <v>3</v>
      </c>
      <c r="AR130" s="39">
        <v>5</v>
      </c>
      <c r="AS130" s="39">
        <v>3</v>
      </c>
      <c r="AT130" s="39">
        <v>2</v>
      </c>
      <c r="AU130" s="39">
        <v>1</v>
      </c>
      <c r="AV130" s="39">
        <v>1</v>
      </c>
    </row>
    <row r="131" spans="1:48" s="41" customFormat="1" ht="11.25" x14ac:dyDescent="0.2">
      <c r="A131" s="5" t="s">
        <v>430</v>
      </c>
      <c r="B131" s="100">
        <v>868</v>
      </c>
      <c r="C131" s="5" t="s">
        <v>290</v>
      </c>
      <c r="D131" s="5" t="s">
        <v>140</v>
      </c>
      <c r="E131" s="39">
        <v>280</v>
      </c>
      <c r="F131" s="39">
        <v>40</v>
      </c>
      <c r="G131" s="39">
        <v>1190</v>
      </c>
      <c r="H131" s="39">
        <v>1510</v>
      </c>
      <c r="I131" s="39">
        <v>92</v>
      </c>
      <c r="J131" s="39">
        <v>98</v>
      </c>
      <c r="K131" s="39">
        <v>96</v>
      </c>
      <c r="L131" s="39">
        <v>95</v>
      </c>
      <c r="M131" s="39" t="s">
        <v>20</v>
      </c>
      <c r="N131" s="39" t="s">
        <v>20</v>
      </c>
      <c r="O131" s="39" t="s">
        <v>20</v>
      </c>
      <c r="P131" s="39">
        <v>4</v>
      </c>
      <c r="Q131" s="39" t="s">
        <v>20</v>
      </c>
      <c r="R131" s="39" t="s">
        <v>20</v>
      </c>
      <c r="S131" s="39" t="s">
        <v>20</v>
      </c>
      <c r="T131" s="39">
        <v>92</v>
      </c>
      <c r="U131" s="39">
        <v>44</v>
      </c>
      <c r="V131" s="39">
        <v>49</v>
      </c>
      <c r="W131" s="39">
        <v>25</v>
      </c>
      <c r="X131" s="39">
        <v>30</v>
      </c>
      <c r="Y131" s="39">
        <v>35</v>
      </c>
      <c r="Z131" s="39">
        <v>41</v>
      </c>
      <c r="AA131" s="39">
        <v>62</v>
      </c>
      <c r="AB131" s="39">
        <v>56</v>
      </c>
      <c r="AC131" s="39" t="s">
        <v>20</v>
      </c>
      <c r="AD131" s="39" t="s">
        <v>20</v>
      </c>
      <c r="AE131" s="39" t="s">
        <v>20</v>
      </c>
      <c r="AF131" s="39">
        <v>5</v>
      </c>
      <c r="AG131" s="39" t="s">
        <v>20</v>
      </c>
      <c r="AH131" s="39" t="s">
        <v>20</v>
      </c>
      <c r="AI131" s="39" t="s">
        <v>20</v>
      </c>
      <c r="AJ131" s="39">
        <v>1</v>
      </c>
      <c r="AK131" s="39" t="s">
        <v>20</v>
      </c>
      <c r="AL131" s="39" t="s">
        <v>20</v>
      </c>
      <c r="AM131" s="39" t="s">
        <v>20</v>
      </c>
      <c r="AN131" s="39">
        <v>4</v>
      </c>
      <c r="AO131" s="39" t="s">
        <v>20</v>
      </c>
      <c r="AP131" s="39" t="s">
        <v>20</v>
      </c>
      <c r="AQ131" s="39" t="s">
        <v>20</v>
      </c>
      <c r="AR131" s="39">
        <v>3</v>
      </c>
      <c r="AS131" s="39" t="s">
        <v>20</v>
      </c>
      <c r="AT131" s="39" t="s">
        <v>20</v>
      </c>
      <c r="AU131" s="39" t="s">
        <v>20</v>
      </c>
      <c r="AV131" s="39">
        <v>1</v>
      </c>
    </row>
    <row r="132" spans="1:48" s="41" customFormat="1" ht="11.25" x14ac:dyDescent="0.2">
      <c r="A132" s="5" t="s">
        <v>431</v>
      </c>
      <c r="B132" s="100">
        <v>872</v>
      </c>
      <c r="C132" s="5" t="s">
        <v>292</v>
      </c>
      <c r="D132" s="5" t="s">
        <v>140</v>
      </c>
      <c r="E132" s="39">
        <v>180</v>
      </c>
      <c r="F132" s="39">
        <v>45</v>
      </c>
      <c r="G132" s="39">
        <v>1415</v>
      </c>
      <c r="H132" s="39">
        <v>1640</v>
      </c>
      <c r="I132" s="39">
        <v>93</v>
      </c>
      <c r="J132" s="39">
        <v>95</v>
      </c>
      <c r="K132" s="39">
        <v>97</v>
      </c>
      <c r="L132" s="39">
        <v>97</v>
      </c>
      <c r="M132" s="39" t="s">
        <v>20</v>
      </c>
      <c r="N132" s="39" t="s">
        <v>20</v>
      </c>
      <c r="O132" s="39" t="s">
        <v>20</v>
      </c>
      <c r="P132" s="39">
        <v>5</v>
      </c>
      <c r="Q132" s="39" t="s">
        <v>20</v>
      </c>
      <c r="R132" s="39" t="s">
        <v>20</v>
      </c>
      <c r="S132" s="39" t="s">
        <v>20</v>
      </c>
      <c r="T132" s="39">
        <v>95</v>
      </c>
      <c r="U132" s="39">
        <v>48</v>
      </c>
      <c r="V132" s="39">
        <v>56</v>
      </c>
      <c r="W132" s="39">
        <v>20</v>
      </c>
      <c r="X132" s="39">
        <v>24</v>
      </c>
      <c r="Y132" s="39">
        <v>30</v>
      </c>
      <c r="Z132" s="39">
        <v>35</v>
      </c>
      <c r="AA132" s="39">
        <v>66</v>
      </c>
      <c r="AB132" s="39">
        <v>61</v>
      </c>
      <c r="AC132" s="39" t="s">
        <v>20</v>
      </c>
      <c r="AD132" s="39" t="s">
        <v>20</v>
      </c>
      <c r="AE132" s="39" t="s">
        <v>20</v>
      </c>
      <c r="AF132" s="39">
        <v>8</v>
      </c>
      <c r="AG132" s="39" t="s">
        <v>20</v>
      </c>
      <c r="AH132" s="39" t="s">
        <v>20</v>
      </c>
      <c r="AI132" s="39" t="s">
        <v>20</v>
      </c>
      <c r="AJ132" s="39">
        <v>1</v>
      </c>
      <c r="AK132" s="39" t="s">
        <v>20</v>
      </c>
      <c r="AL132" s="39" t="s">
        <v>20</v>
      </c>
      <c r="AM132" s="39" t="s">
        <v>20</v>
      </c>
      <c r="AN132" s="39">
        <v>2</v>
      </c>
      <c r="AO132" s="39" t="s">
        <v>20</v>
      </c>
      <c r="AP132" s="39" t="s">
        <v>20</v>
      </c>
      <c r="AQ132" s="39" t="s">
        <v>20</v>
      </c>
      <c r="AR132" s="39">
        <v>3</v>
      </c>
      <c r="AS132" s="39" t="s">
        <v>20</v>
      </c>
      <c r="AT132" s="39" t="s">
        <v>20</v>
      </c>
      <c r="AU132" s="39" t="s">
        <v>20</v>
      </c>
      <c r="AV132" s="39">
        <v>1</v>
      </c>
    </row>
    <row r="133" spans="1:48" s="41" customFormat="1" ht="11.25" x14ac:dyDescent="0.2">
      <c r="A133" s="5"/>
      <c r="B133" s="100"/>
      <c r="C133" s="5"/>
      <c r="D133" s="5"/>
      <c r="E133" s="39" t="s">
        <v>487</v>
      </c>
      <c r="F133" s="39" t="s">
        <v>487</v>
      </c>
      <c r="G133" s="39" t="s">
        <v>487</v>
      </c>
      <c r="H133" s="39" t="s">
        <v>487</v>
      </c>
      <c r="I133" s="39" t="s">
        <v>487</v>
      </c>
      <c r="J133" s="39" t="s">
        <v>487</v>
      </c>
      <c r="K133" s="39" t="s">
        <v>487</v>
      </c>
      <c r="L133" s="39" t="s">
        <v>487</v>
      </c>
      <c r="M133" s="39" t="s">
        <v>487</v>
      </c>
      <c r="N133" s="39" t="s">
        <v>487</v>
      </c>
      <c r="O133" s="39" t="s">
        <v>487</v>
      </c>
      <c r="P133" s="39" t="s">
        <v>487</v>
      </c>
      <c r="Q133" s="39" t="s">
        <v>487</v>
      </c>
      <c r="R133" s="39" t="s">
        <v>487</v>
      </c>
      <c r="S133" s="39" t="s">
        <v>487</v>
      </c>
      <c r="T133" s="39" t="s">
        <v>487</v>
      </c>
      <c r="U133" s="39" t="s">
        <v>487</v>
      </c>
      <c r="V133" s="39" t="s">
        <v>487</v>
      </c>
      <c r="W133" s="39" t="s">
        <v>487</v>
      </c>
      <c r="X133" s="39" t="s">
        <v>487</v>
      </c>
      <c r="Y133" s="39" t="s">
        <v>487</v>
      </c>
      <c r="Z133" s="39" t="s">
        <v>487</v>
      </c>
      <c r="AA133" s="39" t="s">
        <v>487</v>
      </c>
      <c r="AB133" s="39" t="s">
        <v>487</v>
      </c>
      <c r="AC133" s="39" t="s">
        <v>487</v>
      </c>
      <c r="AD133" s="39" t="s">
        <v>487</v>
      </c>
      <c r="AE133" s="39" t="s">
        <v>487</v>
      </c>
      <c r="AF133" s="39" t="s">
        <v>487</v>
      </c>
      <c r="AG133" s="39" t="s">
        <v>487</v>
      </c>
      <c r="AH133" s="39" t="s">
        <v>487</v>
      </c>
      <c r="AI133" s="39" t="s">
        <v>487</v>
      </c>
      <c r="AJ133" s="39" t="s">
        <v>487</v>
      </c>
      <c r="AK133" s="39" t="s">
        <v>487</v>
      </c>
      <c r="AL133" s="39" t="s">
        <v>487</v>
      </c>
      <c r="AM133" s="39" t="s">
        <v>487</v>
      </c>
      <c r="AN133" s="39" t="s">
        <v>487</v>
      </c>
      <c r="AO133" s="39" t="s">
        <v>487</v>
      </c>
      <c r="AP133" s="39" t="s">
        <v>487</v>
      </c>
      <c r="AQ133" s="39" t="s">
        <v>487</v>
      </c>
      <c r="AR133" s="39" t="s">
        <v>487</v>
      </c>
      <c r="AS133" s="39" t="s">
        <v>487</v>
      </c>
      <c r="AT133" s="39" t="s">
        <v>487</v>
      </c>
      <c r="AU133" s="39" t="s">
        <v>487</v>
      </c>
      <c r="AV133" s="39" t="s">
        <v>487</v>
      </c>
    </row>
    <row r="134" spans="1:48" s="48" customFormat="1" ht="11.25" x14ac:dyDescent="0.2">
      <c r="A134" s="98" t="s">
        <v>432</v>
      </c>
      <c r="B134" s="86" t="s">
        <v>433</v>
      </c>
      <c r="C134" s="99" t="s">
        <v>123</v>
      </c>
      <c r="D134" s="92"/>
      <c r="E134" s="108">
        <v>8635</v>
      </c>
      <c r="F134" s="108">
        <v>1100</v>
      </c>
      <c r="G134" s="108">
        <v>44155</v>
      </c>
      <c r="H134" s="108">
        <v>53895</v>
      </c>
      <c r="I134" s="108">
        <v>89</v>
      </c>
      <c r="J134" s="108">
        <v>91</v>
      </c>
      <c r="K134" s="108">
        <v>95</v>
      </c>
      <c r="L134" s="108">
        <v>94</v>
      </c>
      <c r="M134" s="108">
        <v>8</v>
      </c>
      <c r="N134" s="108">
        <v>3</v>
      </c>
      <c r="O134" s="108">
        <v>7</v>
      </c>
      <c r="P134" s="108">
        <v>7</v>
      </c>
      <c r="Q134" s="108">
        <v>85</v>
      </c>
      <c r="R134" s="108">
        <v>88</v>
      </c>
      <c r="S134" s="108">
        <v>93</v>
      </c>
      <c r="T134" s="108">
        <v>91</v>
      </c>
      <c r="U134" s="108">
        <v>59</v>
      </c>
      <c r="V134" s="108">
        <v>63</v>
      </c>
      <c r="W134" s="108">
        <v>42</v>
      </c>
      <c r="X134" s="108">
        <v>45</v>
      </c>
      <c r="Y134" s="108">
        <v>22</v>
      </c>
      <c r="Z134" s="108">
        <v>20</v>
      </c>
      <c r="AA134" s="108">
        <v>45</v>
      </c>
      <c r="AB134" s="108">
        <v>41</v>
      </c>
      <c r="AC134" s="108">
        <v>2</v>
      </c>
      <c r="AD134" s="108">
        <v>1</v>
      </c>
      <c r="AE134" s="108">
        <v>5</v>
      </c>
      <c r="AF134" s="108">
        <v>5</v>
      </c>
      <c r="AG134" s="108">
        <v>1</v>
      </c>
      <c r="AH134" s="108">
        <v>4</v>
      </c>
      <c r="AI134" s="108">
        <v>1</v>
      </c>
      <c r="AJ134" s="108">
        <v>1</v>
      </c>
      <c r="AK134" s="108">
        <v>5</v>
      </c>
      <c r="AL134" s="108">
        <v>3</v>
      </c>
      <c r="AM134" s="108">
        <v>3</v>
      </c>
      <c r="AN134" s="108">
        <v>3</v>
      </c>
      <c r="AO134" s="108">
        <v>10</v>
      </c>
      <c r="AP134" s="108">
        <v>8</v>
      </c>
      <c r="AQ134" s="108">
        <v>4</v>
      </c>
      <c r="AR134" s="108">
        <v>5</v>
      </c>
      <c r="AS134" s="108">
        <v>1</v>
      </c>
      <c r="AT134" s="108" t="s">
        <v>31</v>
      </c>
      <c r="AU134" s="108">
        <v>1</v>
      </c>
      <c r="AV134" s="108">
        <v>1</v>
      </c>
    </row>
    <row r="135" spans="1:48" s="41" customFormat="1" ht="11.25" x14ac:dyDescent="0.2">
      <c r="A135" s="95"/>
      <c r="B135" s="100"/>
      <c r="C135" s="96"/>
      <c r="D135" s="5"/>
      <c r="E135" s="39" t="s">
        <v>487</v>
      </c>
      <c r="F135" s="39" t="s">
        <v>487</v>
      </c>
      <c r="G135" s="39" t="s">
        <v>487</v>
      </c>
      <c r="H135" s="39" t="s">
        <v>487</v>
      </c>
      <c r="I135" s="39" t="s">
        <v>487</v>
      </c>
      <c r="J135" s="39" t="s">
        <v>487</v>
      </c>
      <c r="K135" s="39" t="s">
        <v>487</v>
      </c>
      <c r="L135" s="39" t="s">
        <v>487</v>
      </c>
      <c r="M135" s="39" t="s">
        <v>487</v>
      </c>
      <c r="N135" s="39" t="s">
        <v>487</v>
      </c>
      <c r="O135" s="39" t="s">
        <v>487</v>
      </c>
      <c r="P135" s="39" t="s">
        <v>487</v>
      </c>
      <c r="Q135" s="39" t="s">
        <v>487</v>
      </c>
      <c r="R135" s="39" t="s">
        <v>487</v>
      </c>
      <c r="S135" s="39" t="s">
        <v>487</v>
      </c>
      <c r="T135" s="39" t="s">
        <v>487</v>
      </c>
      <c r="U135" s="39" t="s">
        <v>487</v>
      </c>
      <c r="V135" s="39" t="s">
        <v>487</v>
      </c>
      <c r="W135" s="39" t="s">
        <v>487</v>
      </c>
      <c r="X135" s="39" t="s">
        <v>487</v>
      </c>
      <c r="Y135" s="39" t="s">
        <v>487</v>
      </c>
      <c r="Z135" s="39" t="s">
        <v>487</v>
      </c>
      <c r="AA135" s="39" t="s">
        <v>487</v>
      </c>
      <c r="AB135" s="39" t="s">
        <v>487</v>
      </c>
      <c r="AC135" s="39" t="s">
        <v>487</v>
      </c>
      <c r="AD135" s="39" t="s">
        <v>487</v>
      </c>
      <c r="AE135" s="39" t="s">
        <v>487</v>
      </c>
      <c r="AF135" s="39" t="s">
        <v>487</v>
      </c>
      <c r="AG135" s="39" t="s">
        <v>487</v>
      </c>
      <c r="AH135" s="39" t="s">
        <v>487</v>
      </c>
      <c r="AI135" s="39" t="s">
        <v>487</v>
      </c>
      <c r="AJ135" s="39" t="s">
        <v>487</v>
      </c>
      <c r="AK135" s="39" t="s">
        <v>487</v>
      </c>
      <c r="AL135" s="39" t="s">
        <v>487</v>
      </c>
      <c r="AM135" s="39" t="s">
        <v>487</v>
      </c>
      <c r="AN135" s="39" t="s">
        <v>487</v>
      </c>
      <c r="AO135" s="39" t="s">
        <v>487</v>
      </c>
      <c r="AP135" s="39" t="s">
        <v>487</v>
      </c>
      <c r="AQ135" s="39" t="s">
        <v>487</v>
      </c>
      <c r="AR135" s="39" t="s">
        <v>487</v>
      </c>
      <c r="AS135" s="39" t="s">
        <v>487</v>
      </c>
      <c r="AT135" s="39" t="s">
        <v>487</v>
      </c>
      <c r="AU135" s="39" t="s">
        <v>487</v>
      </c>
      <c r="AV135" s="39" t="s">
        <v>487</v>
      </c>
    </row>
    <row r="136" spans="1:48" s="41" customFormat="1" ht="11.25" x14ac:dyDescent="0.2">
      <c r="A136" s="5" t="s">
        <v>434</v>
      </c>
      <c r="B136" s="100">
        <v>800</v>
      </c>
      <c r="C136" s="5" t="s">
        <v>122</v>
      </c>
      <c r="D136" s="5" t="s">
        <v>123</v>
      </c>
      <c r="E136" s="39">
        <v>245</v>
      </c>
      <c r="F136" s="39">
        <v>25</v>
      </c>
      <c r="G136" s="39">
        <v>1795</v>
      </c>
      <c r="H136" s="39">
        <v>2060</v>
      </c>
      <c r="I136" s="39">
        <v>88</v>
      </c>
      <c r="J136" s="39">
        <v>96</v>
      </c>
      <c r="K136" s="39">
        <v>96</v>
      </c>
      <c r="L136" s="39">
        <v>95</v>
      </c>
      <c r="M136" s="39" t="s">
        <v>20</v>
      </c>
      <c r="N136" s="39" t="s">
        <v>20</v>
      </c>
      <c r="O136" s="39" t="s">
        <v>20</v>
      </c>
      <c r="P136" s="39">
        <v>7</v>
      </c>
      <c r="Q136" s="39" t="s">
        <v>20</v>
      </c>
      <c r="R136" s="39" t="s">
        <v>20</v>
      </c>
      <c r="S136" s="39" t="s">
        <v>20</v>
      </c>
      <c r="T136" s="39">
        <v>92</v>
      </c>
      <c r="U136" s="39">
        <v>60</v>
      </c>
      <c r="V136" s="39">
        <v>60</v>
      </c>
      <c r="W136" s="39">
        <v>27</v>
      </c>
      <c r="X136" s="39">
        <v>31</v>
      </c>
      <c r="Y136" s="39">
        <v>20</v>
      </c>
      <c r="Z136" s="39">
        <v>24</v>
      </c>
      <c r="AA136" s="39">
        <v>58</v>
      </c>
      <c r="AB136" s="39">
        <v>53</v>
      </c>
      <c r="AC136" s="39" t="s">
        <v>20</v>
      </c>
      <c r="AD136" s="39" t="s">
        <v>20</v>
      </c>
      <c r="AE136" s="39" t="s">
        <v>20</v>
      </c>
      <c r="AF136" s="39">
        <v>7</v>
      </c>
      <c r="AG136" s="39" t="s">
        <v>20</v>
      </c>
      <c r="AH136" s="39" t="s">
        <v>20</v>
      </c>
      <c r="AI136" s="39" t="s">
        <v>20</v>
      </c>
      <c r="AJ136" s="39">
        <v>1</v>
      </c>
      <c r="AK136" s="39" t="s">
        <v>20</v>
      </c>
      <c r="AL136" s="39" t="s">
        <v>20</v>
      </c>
      <c r="AM136" s="39" t="s">
        <v>20</v>
      </c>
      <c r="AN136" s="39">
        <v>3</v>
      </c>
      <c r="AO136" s="39" t="s">
        <v>20</v>
      </c>
      <c r="AP136" s="39" t="s">
        <v>20</v>
      </c>
      <c r="AQ136" s="39" t="s">
        <v>20</v>
      </c>
      <c r="AR136" s="39">
        <v>4</v>
      </c>
      <c r="AS136" s="39" t="s">
        <v>20</v>
      </c>
      <c r="AT136" s="39" t="s">
        <v>20</v>
      </c>
      <c r="AU136" s="39" t="s">
        <v>20</v>
      </c>
      <c r="AV136" s="39">
        <v>1</v>
      </c>
    </row>
    <row r="137" spans="1:48" s="41" customFormat="1" ht="11.25" x14ac:dyDescent="0.2">
      <c r="A137" s="5" t="s">
        <v>435</v>
      </c>
      <c r="B137" s="100">
        <v>837</v>
      </c>
      <c r="C137" s="5" t="s">
        <v>138</v>
      </c>
      <c r="D137" s="5" t="s">
        <v>123</v>
      </c>
      <c r="E137" s="39">
        <v>270</v>
      </c>
      <c r="F137" s="39">
        <v>30</v>
      </c>
      <c r="G137" s="39">
        <v>1390</v>
      </c>
      <c r="H137" s="39">
        <v>1685</v>
      </c>
      <c r="I137" s="39">
        <v>88</v>
      </c>
      <c r="J137" s="39">
        <v>89</v>
      </c>
      <c r="K137" s="39">
        <v>93</v>
      </c>
      <c r="L137" s="39">
        <v>92</v>
      </c>
      <c r="M137" s="39" t="s">
        <v>20</v>
      </c>
      <c r="N137" s="39" t="s">
        <v>20</v>
      </c>
      <c r="O137" s="39" t="s">
        <v>20</v>
      </c>
      <c r="P137" s="39">
        <v>6</v>
      </c>
      <c r="Q137" s="39" t="s">
        <v>20</v>
      </c>
      <c r="R137" s="39" t="s">
        <v>20</v>
      </c>
      <c r="S137" s="39" t="s">
        <v>20</v>
      </c>
      <c r="T137" s="39">
        <v>89</v>
      </c>
      <c r="U137" s="39">
        <v>54</v>
      </c>
      <c r="V137" s="39">
        <v>71</v>
      </c>
      <c r="W137" s="39">
        <v>37</v>
      </c>
      <c r="X137" s="39">
        <v>40</v>
      </c>
      <c r="Y137" s="39" t="s">
        <v>20</v>
      </c>
      <c r="Z137" s="39" t="s">
        <v>20</v>
      </c>
      <c r="AA137" s="39" t="s">
        <v>20</v>
      </c>
      <c r="AB137" s="39">
        <v>47</v>
      </c>
      <c r="AC137" s="39" t="s">
        <v>20</v>
      </c>
      <c r="AD137" s="39" t="s">
        <v>20</v>
      </c>
      <c r="AE137" s="39" t="s">
        <v>20</v>
      </c>
      <c r="AF137" s="39" t="s">
        <v>20</v>
      </c>
      <c r="AG137" s="39" t="s">
        <v>20</v>
      </c>
      <c r="AH137" s="39" t="s">
        <v>20</v>
      </c>
      <c r="AI137" s="39" t="s">
        <v>20</v>
      </c>
      <c r="AJ137" s="39" t="s">
        <v>20</v>
      </c>
      <c r="AK137" s="39" t="s">
        <v>20</v>
      </c>
      <c r="AL137" s="39" t="s">
        <v>20</v>
      </c>
      <c r="AM137" s="39" t="s">
        <v>20</v>
      </c>
      <c r="AN137" s="39">
        <v>3</v>
      </c>
      <c r="AO137" s="39">
        <v>11</v>
      </c>
      <c r="AP137" s="39">
        <v>11</v>
      </c>
      <c r="AQ137" s="39">
        <v>6</v>
      </c>
      <c r="AR137" s="39">
        <v>7</v>
      </c>
      <c r="AS137" s="39">
        <v>1</v>
      </c>
      <c r="AT137" s="39">
        <v>0</v>
      </c>
      <c r="AU137" s="39" t="s">
        <v>31</v>
      </c>
      <c r="AV137" s="39">
        <v>1</v>
      </c>
    </row>
    <row r="138" spans="1:48" s="41" customFormat="1" ht="11.25" x14ac:dyDescent="0.2">
      <c r="A138" s="101" t="s">
        <v>436</v>
      </c>
      <c r="B138" s="100">
        <v>801</v>
      </c>
      <c r="C138" s="5" t="s">
        <v>144</v>
      </c>
      <c r="D138" s="5" t="s">
        <v>123</v>
      </c>
      <c r="E138" s="39">
        <v>515</v>
      </c>
      <c r="F138" s="39">
        <v>80</v>
      </c>
      <c r="G138" s="39">
        <v>2470</v>
      </c>
      <c r="H138" s="39">
        <v>3065</v>
      </c>
      <c r="I138" s="39">
        <v>84</v>
      </c>
      <c r="J138" s="39">
        <v>90</v>
      </c>
      <c r="K138" s="39">
        <v>92</v>
      </c>
      <c r="L138" s="39">
        <v>91</v>
      </c>
      <c r="M138" s="39" t="s">
        <v>20</v>
      </c>
      <c r="N138" s="39" t="s">
        <v>20</v>
      </c>
      <c r="O138" s="39" t="s">
        <v>20</v>
      </c>
      <c r="P138" s="39">
        <v>6</v>
      </c>
      <c r="Q138" s="39" t="s">
        <v>20</v>
      </c>
      <c r="R138" s="39" t="s">
        <v>20</v>
      </c>
      <c r="S138" s="39" t="s">
        <v>20</v>
      </c>
      <c r="T138" s="39">
        <v>87</v>
      </c>
      <c r="U138" s="39">
        <v>46</v>
      </c>
      <c r="V138" s="39">
        <v>56</v>
      </c>
      <c r="W138" s="39">
        <v>29</v>
      </c>
      <c r="X138" s="39">
        <v>32</v>
      </c>
      <c r="Y138" s="39">
        <v>26</v>
      </c>
      <c r="Z138" s="39">
        <v>19</v>
      </c>
      <c r="AA138" s="39">
        <v>45</v>
      </c>
      <c r="AB138" s="39">
        <v>41</v>
      </c>
      <c r="AC138" s="39" t="s">
        <v>20</v>
      </c>
      <c r="AD138" s="39" t="s">
        <v>20</v>
      </c>
      <c r="AE138" s="39" t="s">
        <v>20</v>
      </c>
      <c r="AF138" s="39">
        <v>12</v>
      </c>
      <c r="AG138" s="39" t="s">
        <v>20</v>
      </c>
      <c r="AH138" s="39" t="s">
        <v>20</v>
      </c>
      <c r="AI138" s="39" t="s">
        <v>20</v>
      </c>
      <c r="AJ138" s="39">
        <v>2</v>
      </c>
      <c r="AK138" s="39" t="s">
        <v>20</v>
      </c>
      <c r="AL138" s="39" t="s">
        <v>20</v>
      </c>
      <c r="AM138" s="39" t="s">
        <v>20</v>
      </c>
      <c r="AN138" s="39">
        <v>4</v>
      </c>
      <c r="AO138" s="39">
        <v>14</v>
      </c>
      <c r="AP138" s="39">
        <v>10</v>
      </c>
      <c r="AQ138" s="39">
        <v>6</v>
      </c>
      <c r="AR138" s="39">
        <v>8</v>
      </c>
      <c r="AS138" s="39">
        <v>2</v>
      </c>
      <c r="AT138" s="39">
        <v>0</v>
      </c>
      <c r="AU138" s="39">
        <v>1</v>
      </c>
      <c r="AV138" s="39">
        <v>1</v>
      </c>
    </row>
    <row r="139" spans="1:48" s="41" customFormat="1" ht="11.25" x14ac:dyDescent="0.2">
      <c r="A139" s="5" t="s">
        <v>437</v>
      </c>
      <c r="B139" s="100">
        <v>908</v>
      </c>
      <c r="C139" s="5" t="s">
        <v>162</v>
      </c>
      <c r="D139" s="5" t="s">
        <v>123</v>
      </c>
      <c r="E139" s="39">
        <v>890</v>
      </c>
      <c r="F139" s="39">
        <v>170</v>
      </c>
      <c r="G139" s="39">
        <v>4580</v>
      </c>
      <c r="H139" s="39">
        <v>5640</v>
      </c>
      <c r="I139" s="39">
        <v>87</v>
      </c>
      <c r="J139" s="39">
        <v>89</v>
      </c>
      <c r="K139" s="39">
        <v>95</v>
      </c>
      <c r="L139" s="39">
        <v>94</v>
      </c>
      <c r="M139" s="39">
        <v>7</v>
      </c>
      <c r="N139" s="39">
        <v>2</v>
      </c>
      <c r="O139" s="39">
        <v>6</v>
      </c>
      <c r="P139" s="39">
        <v>6</v>
      </c>
      <c r="Q139" s="39">
        <v>84</v>
      </c>
      <c r="R139" s="39">
        <v>87</v>
      </c>
      <c r="S139" s="39">
        <v>92</v>
      </c>
      <c r="T139" s="39">
        <v>91</v>
      </c>
      <c r="U139" s="39">
        <v>67</v>
      </c>
      <c r="V139" s="39">
        <v>76</v>
      </c>
      <c r="W139" s="39">
        <v>63</v>
      </c>
      <c r="X139" s="39">
        <v>64</v>
      </c>
      <c r="Y139" s="39">
        <v>16</v>
      </c>
      <c r="Z139" s="39">
        <v>11</v>
      </c>
      <c r="AA139" s="39">
        <v>28</v>
      </c>
      <c r="AB139" s="39">
        <v>26</v>
      </c>
      <c r="AC139" s="39" t="s">
        <v>20</v>
      </c>
      <c r="AD139" s="39" t="s">
        <v>20</v>
      </c>
      <c r="AE139" s="39" t="s">
        <v>20</v>
      </c>
      <c r="AF139" s="39" t="s">
        <v>31</v>
      </c>
      <c r="AG139" s="39" t="s">
        <v>20</v>
      </c>
      <c r="AH139" s="39" t="s">
        <v>20</v>
      </c>
      <c r="AI139" s="39" t="s">
        <v>20</v>
      </c>
      <c r="AJ139" s="39">
        <v>1</v>
      </c>
      <c r="AK139" s="39">
        <v>3</v>
      </c>
      <c r="AL139" s="39">
        <v>2</v>
      </c>
      <c r="AM139" s="39">
        <v>3</v>
      </c>
      <c r="AN139" s="39">
        <v>3</v>
      </c>
      <c r="AO139" s="39">
        <v>12</v>
      </c>
      <c r="AP139" s="39">
        <v>11</v>
      </c>
      <c r="AQ139" s="39">
        <v>5</v>
      </c>
      <c r="AR139" s="39">
        <v>6</v>
      </c>
      <c r="AS139" s="39">
        <v>1</v>
      </c>
      <c r="AT139" s="39">
        <v>0</v>
      </c>
      <c r="AU139" s="39" t="s">
        <v>31</v>
      </c>
      <c r="AV139" s="39" t="s">
        <v>31</v>
      </c>
    </row>
    <row r="140" spans="1:48" s="41" customFormat="1" ht="11.25" x14ac:dyDescent="0.2">
      <c r="A140" s="5" t="s">
        <v>438</v>
      </c>
      <c r="B140" s="100">
        <v>878</v>
      </c>
      <c r="C140" s="5" t="s">
        <v>177</v>
      </c>
      <c r="D140" s="5" t="s">
        <v>123</v>
      </c>
      <c r="E140" s="39">
        <v>1330</v>
      </c>
      <c r="F140" s="39">
        <v>205</v>
      </c>
      <c r="G140" s="39">
        <v>5605</v>
      </c>
      <c r="H140" s="39">
        <v>7140</v>
      </c>
      <c r="I140" s="39">
        <v>89</v>
      </c>
      <c r="J140" s="39">
        <v>90</v>
      </c>
      <c r="K140" s="39">
        <v>96</v>
      </c>
      <c r="L140" s="39">
        <v>95</v>
      </c>
      <c r="M140" s="39">
        <v>10</v>
      </c>
      <c r="N140" s="39">
        <v>6</v>
      </c>
      <c r="O140" s="39">
        <v>7</v>
      </c>
      <c r="P140" s="39">
        <v>7</v>
      </c>
      <c r="Q140" s="39">
        <v>83</v>
      </c>
      <c r="R140" s="39">
        <v>84</v>
      </c>
      <c r="S140" s="39">
        <v>94</v>
      </c>
      <c r="T140" s="39">
        <v>92</v>
      </c>
      <c r="U140" s="39">
        <v>61</v>
      </c>
      <c r="V140" s="39">
        <v>62</v>
      </c>
      <c r="W140" s="39">
        <v>55</v>
      </c>
      <c r="X140" s="39">
        <v>56</v>
      </c>
      <c r="Y140" s="39">
        <v>21</v>
      </c>
      <c r="Z140" s="39">
        <v>20</v>
      </c>
      <c r="AA140" s="39">
        <v>37</v>
      </c>
      <c r="AB140" s="39">
        <v>33</v>
      </c>
      <c r="AC140" s="39" t="s">
        <v>31</v>
      </c>
      <c r="AD140" s="39">
        <v>0</v>
      </c>
      <c r="AE140" s="39">
        <v>2</v>
      </c>
      <c r="AF140" s="39">
        <v>1</v>
      </c>
      <c r="AG140" s="39" t="s">
        <v>31</v>
      </c>
      <c r="AH140" s="39">
        <v>2</v>
      </c>
      <c r="AI140" s="39">
        <v>1</v>
      </c>
      <c r="AJ140" s="39">
        <v>1</v>
      </c>
      <c r="AK140" s="39">
        <v>6</v>
      </c>
      <c r="AL140" s="39">
        <v>6</v>
      </c>
      <c r="AM140" s="39">
        <v>2</v>
      </c>
      <c r="AN140" s="39">
        <v>3</v>
      </c>
      <c r="AO140" s="39">
        <v>11</v>
      </c>
      <c r="AP140" s="39">
        <v>10</v>
      </c>
      <c r="AQ140" s="39">
        <v>3</v>
      </c>
      <c r="AR140" s="39">
        <v>5</v>
      </c>
      <c r="AS140" s="39" t="s">
        <v>31</v>
      </c>
      <c r="AT140" s="39">
        <v>0</v>
      </c>
      <c r="AU140" s="39" t="s">
        <v>31</v>
      </c>
      <c r="AV140" s="39" t="s">
        <v>31</v>
      </c>
    </row>
    <row r="141" spans="1:48" s="41" customFormat="1" ht="11.25" x14ac:dyDescent="0.2">
      <c r="A141" s="5" t="s">
        <v>439</v>
      </c>
      <c r="B141" s="100">
        <v>835</v>
      </c>
      <c r="C141" s="5" t="s">
        <v>179</v>
      </c>
      <c r="D141" s="5" t="s">
        <v>123</v>
      </c>
      <c r="E141" s="39">
        <v>790</v>
      </c>
      <c r="F141" s="39">
        <v>70</v>
      </c>
      <c r="G141" s="39">
        <v>3425</v>
      </c>
      <c r="H141" s="39">
        <v>4285</v>
      </c>
      <c r="I141" s="39">
        <v>93</v>
      </c>
      <c r="J141" s="39">
        <v>94</v>
      </c>
      <c r="K141" s="39">
        <v>97</v>
      </c>
      <c r="L141" s="39">
        <v>96</v>
      </c>
      <c r="M141" s="39">
        <v>14</v>
      </c>
      <c r="N141" s="39">
        <v>4</v>
      </c>
      <c r="O141" s="39">
        <v>7</v>
      </c>
      <c r="P141" s="39">
        <v>8</v>
      </c>
      <c r="Q141" s="39" t="s">
        <v>20</v>
      </c>
      <c r="R141" s="39" t="s">
        <v>20</v>
      </c>
      <c r="S141" s="39" t="s">
        <v>20</v>
      </c>
      <c r="T141" s="39">
        <v>93</v>
      </c>
      <c r="U141" s="39">
        <v>61</v>
      </c>
      <c r="V141" s="39">
        <v>56</v>
      </c>
      <c r="W141" s="39">
        <v>33</v>
      </c>
      <c r="X141" s="39">
        <v>38</v>
      </c>
      <c r="Y141" s="39">
        <v>25</v>
      </c>
      <c r="Z141" s="39">
        <v>31</v>
      </c>
      <c r="AA141" s="39">
        <v>60</v>
      </c>
      <c r="AB141" s="39">
        <v>53</v>
      </c>
      <c r="AC141" s="39" t="s">
        <v>20</v>
      </c>
      <c r="AD141" s="39" t="s">
        <v>20</v>
      </c>
      <c r="AE141" s="39" t="s">
        <v>20</v>
      </c>
      <c r="AF141" s="39" t="s">
        <v>31</v>
      </c>
      <c r="AG141" s="39" t="s">
        <v>20</v>
      </c>
      <c r="AH141" s="39" t="s">
        <v>20</v>
      </c>
      <c r="AI141" s="39" t="s">
        <v>20</v>
      </c>
      <c r="AJ141" s="39">
        <v>1</v>
      </c>
      <c r="AK141" s="39" t="s">
        <v>20</v>
      </c>
      <c r="AL141" s="39" t="s">
        <v>20</v>
      </c>
      <c r="AM141" s="39" t="s">
        <v>20</v>
      </c>
      <c r="AN141" s="39">
        <v>3</v>
      </c>
      <c r="AO141" s="39">
        <v>7</v>
      </c>
      <c r="AP141" s="39">
        <v>6</v>
      </c>
      <c r="AQ141" s="39">
        <v>3</v>
      </c>
      <c r="AR141" s="39">
        <v>4</v>
      </c>
      <c r="AS141" s="39">
        <v>1</v>
      </c>
      <c r="AT141" s="39">
        <v>0</v>
      </c>
      <c r="AU141" s="39" t="s">
        <v>31</v>
      </c>
      <c r="AV141" s="39" t="s">
        <v>31</v>
      </c>
    </row>
    <row r="142" spans="1:48" s="41" customFormat="1" ht="11.25" x14ac:dyDescent="0.2">
      <c r="A142" s="5" t="s">
        <v>440</v>
      </c>
      <c r="B142" s="100">
        <v>916</v>
      </c>
      <c r="C142" s="5" t="s">
        <v>188</v>
      </c>
      <c r="D142" s="5" t="s">
        <v>123</v>
      </c>
      <c r="E142" s="39">
        <v>770</v>
      </c>
      <c r="F142" s="39">
        <v>110</v>
      </c>
      <c r="G142" s="39">
        <v>5600</v>
      </c>
      <c r="H142" s="39">
        <v>6480</v>
      </c>
      <c r="I142" s="39">
        <v>89</v>
      </c>
      <c r="J142" s="39">
        <v>92</v>
      </c>
      <c r="K142" s="39">
        <v>95</v>
      </c>
      <c r="L142" s="39">
        <v>94</v>
      </c>
      <c r="M142" s="39">
        <v>7</v>
      </c>
      <c r="N142" s="39">
        <v>4</v>
      </c>
      <c r="O142" s="39">
        <v>6</v>
      </c>
      <c r="P142" s="39">
        <v>6</v>
      </c>
      <c r="Q142" s="39">
        <v>84</v>
      </c>
      <c r="R142" s="39">
        <v>86</v>
      </c>
      <c r="S142" s="39">
        <v>91</v>
      </c>
      <c r="T142" s="39">
        <v>90</v>
      </c>
      <c r="U142" s="39">
        <v>57</v>
      </c>
      <c r="V142" s="39">
        <v>67</v>
      </c>
      <c r="W142" s="39">
        <v>29</v>
      </c>
      <c r="X142" s="39">
        <v>33</v>
      </c>
      <c r="Y142" s="39">
        <v>19</v>
      </c>
      <c r="Z142" s="39">
        <v>14</v>
      </c>
      <c r="AA142" s="39">
        <v>54</v>
      </c>
      <c r="AB142" s="39">
        <v>49</v>
      </c>
      <c r="AC142" s="39" t="s">
        <v>20</v>
      </c>
      <c r="AD142" s="39" t="s">
        <v>20</v>
      </c>
      <c r="AE142" s="39" t="s">
        <v>20</v>
      </c>
      <c r="AF142" s="39">
        <v>7</v>
      </c>
      <c r="AG142" s="39" t="s">
        <v>20</v>
      </c>
      <c r="AH142" s="39" t="s">
        <v>20</v>
      </c>
      <c r="AI142" s="39" t="s">
        <v>20</v>
      </c>
      <c r="AJ142" s="39">
        <v>1</v>
      </c>
      <c r="AK142" s="39">
        <v>5</v>
      </c>
      <c r="AL142" s="39">
        <v>6</v>
      </c>
      <c r="AM142" s="39">
        <v>4</v>
      </c>
      <c r="AN142" s="39">
        <v>4</v>
      </c>
      <c r="AO142" s="39" t="s">
        <v>20</v>
      </c>
      <c r="AP142" s="39" t="s">
        <v>20</v>
      </c>
      <c r="AQ142" s="39" t="s">
        <v>20</v>
      </c>
      <c r="AR142" s="39">
        <v>5</v>
      </c>
      <c r="AS142" s="39" t="s">
        <v>20</v>
      </c>
      <c r="AT142" s="39" t="s">
        <v>20</v>
      </c>
      <c r="AU142" s="39" t="s">
        <v>20</v>
      </c>
      <c r="AV142" s="39">
        <v>1</v>
      </c>
    </row>
    <row r="143" spans="1:48" s="41" customFormat="1" ht="11.25" x14ac:dyDescent="0.2">
      <c r="A143" s="101" t="s">
        <v>441</v>
      </c>
      <c r="B143" s="100">
        <v>420</v>
      </c>
      <c r="C143" s="5" t="s">
        <v>203</v>
      </c>
      <c r="D143" s="5" t="s">
        <v>123</v>
      </c>
      <c r="E143" s="39">
        <v>0</v>
      </c>
      <c r="F143" s="39">
        <v>0</v>
      </c>
      <c r="G143" s="39">
        <v>20</v>
      </c>
      <c r="H143" s="39">
        <v>20</v>
      </c>
      <c r="I143" s="39" t="s">
        <v>20</v>
      </c>
      <c r="J143" s="39" t="s">
        <v>20</v>
      </c>
      <c r="K143" s="39" t="s">
        <v>20</v>
      </c>
      <c r="L143" s="39">
        <v>91</v>
      </c>
      <c r="M143" s="39" t="s">
        <v>20</v>
      </c>
      <c r="N143" s="39" t="s">
        <v>20</v>
      </c>
      <c r="O143" s="39" t="s">
        <v>20</v>
      </c>
      <c r="P143" s="39">
        <v>0</v>
      </c>
      <c r="Q143" s="39" t="s">
        <v>20</v>
      </c>
      <c r="R143" s="39" t="s">
        <v>20</v>
      </c>
      <c r="S143" s="39" t="s">
        <v>20</v>
      </c>
      <c r="T143" s="39" t="s">
        <v>20</v>
      </c>
      <c r="U143" s="39" t="s">
        <v>20</v>
      </c>
      <c r="V143" s="39" t="s">
        <v>20</v>
      </c>
      <c r="W143" s="39" t="s">
        <v>20</v>
      </c>
      <c r="X143" s="39">
        <v>68</v>
      </c>
      <c r="Y143" s="39" t="s">
        <v>20</v>
      </c>
      <c r="Z143" s="39" t="s">
        <v>20</v>
      </c>
      <c r="AA143" s="39" t="s">
        <v>20</v>
      </c>
      <c r="AB143" s="39">
        <v>14</v>
      </c>
      <c r="AC143" s="39" t="s">
        <v>20</v>
      </c>
      <c r="AD143" s="39" t="s">
        <v>20</v>
      </c>
      <c r="AE143" s="39" t="s">
        <v>20</v>
      </c>
      <c r="AF143" s="39" t="s">
        <v>20</v>
      </c>
      <c r="AG143" s="39" t="s">
        <v>20</v>
      </c>
      <c r="AH143" s="39" t="s">
        <v>20</v>
      </c>
      <c r="AI143" s="39" t="s">
        <v>20</v>
      </c>
      <c r="AJ143" s="39" t="s">
        <v>20</v>
      </c>
      <c r="AK143" s="39" t="s">
        <v>20</v>
      </c>
      <c r="AL143" s="39" t="s">
        <v>20</v>
      </c>
      <c r="AM143" s="39" t="s">
        <v>20</v>
      </c>
      <c r="AN143" s="39" t="s">
        <v>20</v>
      </c>
      <c r="AO143" s="39" t="s">
        <v>20</v>
      </c>
      <c r="AP143" s="39" t="s">
        <v>20</v>
      </c>
      <c r="AQ143" s="39" t="s">
        <v>20</v>
      </c>
      <c r="AR143" s="39" t="s">
        <v>20</v>
      </c>
      <c r="AS143" s="39" t="s">
        <v>20</v>
      </c>
      <c r="AT143" s="39" t="s">
        <v>20</v>
      </c>
      <c r="AU143" s="39" t="s">
        <v>20</v>
      </c>
      <c r="AV143" s="39" t="s">
        <v>20</v>
      </c>
    </row>
    <row r="144" spans="1:48" s="41" customFormat="1" ht="11.25" x14ac:dyDescent="0.2">
      <c r="A144" s="5" t="s">
        <v>442</v>
      </c>
      <c r="B144" s="100">
        <v>802</v>
      </c>
      <c r="C144" s="5" t="s">
        <v>230</v>
      </c>
      <c r="D144" s="5" t="s">
        <v>123</v>
      </c>
      <c r="E144" s="39">
        <v>345</v>
      </c>
      <c r="F144" s="39">
        <v>20</v>
      </c>
      <c r="G144" s="39">
        <v>1780</v>
      </c>
      <c r="H144" s="39">
        <v>2145</v>
      </c>
      <c r="I144" s="39">
        <v>93</v>
      </c>
      <c r="J144" s="39">
        <v>91</v>
      </c>
      <c r="K144" s="39">
        <v>96</v>
      </c>
      <c r="L144" s="39">
        <v>95</v>
      </c>
      <c r="M144" s="39" t="s">
        <v>20</v>
      </c>
      <c r="N144" s="39" t="s">
        <v>20</v>
      </c>
      <c r="O144" s="39" t="s">
        <v>20</v>
      </c>
      <c r="P144" s="39">
        <v>7</v>
      </c>
      <c r="Q144" s="39" t="s">
        <v>20</v>
      </c>
      <c r="R144" s="39" t="s">
        <v>20</v>
      </c>
      <c r="S144" s="39" t="s">
        <v>20</v>
      </c>
      <c r="T144" s="39">
        <v>92</v>
      </c>
      <c r="U144" s="39">
        <v>65</v>
      </c>
      <c r="V144" s="39">
        <v>64</v>
      </c>
      <c r="W144" s="39">
        <v>46</v>
      </c>
      <c r="X144" s="39">
        <v>50</v>
      </c>
      <c r="Y144" s="39">
        <v>21</v>
      </c>
      <c r="Z144" s="39">
        <v>18</v>
      </c>
      <c r="AA144" s="39">
        <v>45</v>
      </c>
      <c r="AB144" s="39">
        <v>41</v>
      </c>
      <c r="AC144" s="39" t="s">
        <v>20</v>
      </c>
      <c r="AD144" s="39" t="s">
        <v>20</v>
      </c>
      <c r="AE144" s="39" t="s">
        <v>20</v>
      </c>
      <c r="AF144" s="39">
        <v>1</v>
      </c>
      <c r="AG144" s="39" t="s">
        <v>20</v>
      </c>
      <c r="AH144" s="39" t="s">
        <v>20</v>
      </c>
      <c r="AI144" s="39" t="s">
        <v>20</v>
      </c>
      <c r="AJ144" s="39">
        <v>1</v>
      </c>
      <c r="AK144" s="39" t="s">
        <v>20</v>
      </c>
      <c r="AL144" s="39" t="s">
        <v>20</v>
      </c>
      <c r="AM144" s="39" t="s">
        <v>20</v>
      </c>
      <c r="AN144" s="39">
        <v>3</v>
      </c>
      <c r="AO144" s="39" t="s">
        <v>20</v>
      </c>
      <c r="AP144" s="39" t="s">
        <v>20</v>
      </c>
      <c r="AQ144" s="39" t="s">
        <v>20</v>
      </c>
      <c r="AR144" s="39">
        <v>4</v>
      </c>
      <c r="AS144" s="39" t="s">
        <v>20</v>
      </c>
      <c r="AT144" s="39" t="s">
        <v>20</v>
      </c>
      <c r="AU144" s="39" t="s">
        <v>20</v>
      </c>
      <c r="AV144" s="39">
        <v>1</v>
      </c>
    </row>
    <row r="145" spans="1:48" s="41" customFormat="1" ht="11.25" x14ac:dyDescent="0.2">
      <c r="A145" s="5" t="s">
        <v>443</v>
      </c>
      <c r="B145" s="100">
        <v>879</v>
      </c>
      <c r="C145" s="5" t="s">
        <v>240</v>
      </c>
      <c r="D145" s="5" t="s">
        <v>123</v>
      </c>
      <c r="E145" s="39">
        <v>455</v>
      </c>
      <c r="F145" s="39">
        <v>70</v>
      </c>
      <c r="G145" s="39">
        <v>2180</v>
      </c>
      <c r="H145" s="39">
        <v>2705</v>
      </c>
      <c r="I145" s="39">
        <v>92</v>
      </c>
      <c r="J145" s="39">
        <v>93</v>
      </c>
      <c r="K145" s="39">
        <v>96</v>
      </c>
      <c r="L145" s="39">
        <v>95</v>
      </c>
      <c r="M145" s="39">
        <v>9</v>
      </c>
      <c r="N145" s="39">
        <v>0</v>
      </c>
      <c r="O145" s="39">
        <v>9</v>
      </c>
      <c r="P145" s="39">
        <v>9</v>
      </c>
      <c r="Q145" s="39" t="s">
        <v>20</v>
      </c>
      <c r="R145" s="39" t="s">
        <v>20</v>
      </c>
      <c r="S145" s="39" t="s">
        <v>20</v>
      </c>
      <c r="T145" s="39">
        <v>93</v>
      </c>
      <c r="U145" s="39">
        <v>29</v>
      </c>
      <c r="V145" s="39">
        <v>31</v>
      </c>
      <c r="W145" s="39">
        <v>22</v>
      </c>
      <c r="X145" s="39">
        <v>24</v>
      </c>
      <c r="Y145" s="39">
        <v>57</v>
      </c>
      <c r="Z145" s="39">
        <v>60</v>
      </c>
      <c r="AA145" s="39">
        <v>70</v>
      </c>
      <c r="AB145" s="39">
        <v>68</v>
      </c>
      <c r="AC145" s="39" t="s">
        <v>20</v>
      </c>
      <c r="AD145" s="39" t="s">
        <v>20</v>
      </c>
      <c r="AE145" s="39" t="s">
        <v>20</v>
      </c>
      <c r="AF145" s="39">
        <v>0</v>
      </c>
      <c r="AG145" s="39" t="s">
        <v>20</v>
      </c>
      <c r="AH145" s="39" t="s">
        <v>20</v>
      </c>
      <c r="AI145" s="39" t="s">
        <v>20</v>
      </c>
      <c r="AJ145" s="39">
        <v>2</v>
      </c>
      <c r="AK145" s="39" t="s">
        <v>20</v>
      </c>
      <c r="AL145" s="39" t="s">
        <v>20</v>
      </c>
      <c r="AM145" s="39" t="s">
        <v>20</v>
      </c>
      <c r="AN145" s="39">
        <v>2</v>
      </c>
      <c r="AO145" s="39" t="s">
        <v>20</v>
      </c>
      <c r="AP145" s="39" t="s">
        <v>20</v>
      </c>
      <c r="AQ145" s="39" t="s">
        <v>20</v>
      </c>
      <c r="AR145" s="39">
        <v>5</v>
      </c>
      <c r="AS145" s="39" t="s">
        <v>20</v>
      </c>
      <c r="AT145" s="39" t="s">
        <v>20</v>
      </c>
      <c r="AU145" s="39" t="s">
        <v>20</v>
      </c>
      <c r="AV145" s="39" t="s">
        <v>31</v>
      </c>
    </row>
    <row r="146" spans="1:48" s="41" customFormat="1" ht="11.25" x14ac:dyDescent="0.2">
      <c r="A146" s="5" t="s">
        <v>444</v>
      </c>
      <c r="B146" s="100">
        <v>836</v>
      </c>
      <c r="C146" s="5" t="s">
        <v>241</v>
      </c>
      <c r="D146" s="5" t="s">
        <v>123</v>
      </c>
      <c r="E146" s="39">
        <v>330</v>
      </c>
      <c r="F146" s="39">
        <v>20</v>
      </c>
      <c r="G146" s="39">
        <v>1205</v>
      </c>
      <c r="H146" s="39">
        <v>1555</v>
      </c>
      <c r="I146" s="39">
        <v>90</v>
      </c>
      <c r="J146" s="39">
        <v>89</v>
      </c>
      <c r="K146" s="39">
        <v>96</v>
      </c>
      <c r="L146" s="39">
        <v>95</v>
      </c>
      <c r="M146" s="39">
        <v>12</v>
      </c>
      <c r="N146" s="39">
        <v>0</v>
      </c>
      <c r="O146" s="39">
        <v>7</v>
      </c>
      <c r="P146" s="39">
        <v>8</v>
      </c>
      <c r="Q146" s="39" t="s">
        <v>20</v>
      </c>
      <c r="R146" s="39" t="s">
        <v>20</v>
      </c>
      <c r="S146" s="39" t="s">
        <v>20</v>
      </c>
      <c r="T146" s="39">
        <v>90</v>
      </c>
      <c r="U146" s="39">
        <v>50</v>
      </c>
      <c r="V146" s="39">
        <v>56</v>
      </c>
      <c r="W146" s="39">
        <v>29</v>
      </c>
      <c r="X146" s="39">
        <v>34</v>
      </c>
      <c r="Y146" s="39">
        <v>32</v>
      </c>
      <c r="Z146" s="39">
        <v>28</v>
      </c>
      <c r="AA146" s="39">
        <v>62</v>
      </c>
      <c r="AB146" s="39">
        <v>56</v>
      </c>
      <c r="AC146" s="39" t="s">
        <v>20</v>
      </c>
      <c r="AD146" s="39" t="s">
        <v>20</v>
      </c>
      <c r="AE146" s="39" t="s">
        <v>20</v>
      </c>
      <c r="AF146" s="39" t="s">
        <v>20</v>
      </c>
      <c r="AG146" s="39" t="s">
        <v>20</v>
      </c>
      <c r="AH146" s="39" t="s">
        <v>20</v>
      </c>
      <c r="AI146" s="39" t="s">
        <v>20</v>
      </c>
      <c r="AJ146" s="39" t="s">
        <v>20</v>
      </c>
      <c r="AK146" s="39" t="s">
        <v>20</v>
      </c>
      <c r="AL146" s="39" t="s">
        <v>20</v>
      </c>
      <c r="AM146" s="39" t="s">
        <v>20</v>
      </c>
      <c r="AN146" s="39">
        <v>5</v>
      </c>
      <c r="AO146" s="39" t="s">
        <v>20</v>
      </c>
      <c r="AP146" s="39" t="s">
        <v>20</v>
      </c>
      <c r="AQ146" s="39" t="s">
        <v>20</v>
      </c>
      <c r="AR146" s="39">
        <v>5</v>
      </c>
      <c r="AS146" s="39" t="s">
        <v>20</v>
      </c>
      <c r="AT146" s="39" t="s">
        <v>20</v>
      </c>
      <c r="AU146" s="39" t="s">
        <v>20</v>
      </c>
      <c r="AV146" s="39" t="s">
        <v>31</v>
      </c>
    </row>
    <row r="147" spans="1:48" s="41" customFormat="1" ht="11.25" x14ac:dyDescent="0.2">
      <c r="A147" s="5" t="s">
        <v>445</v>
      </c>
      <c r="B147" s="100">
        <v>933</v>
      </c>
      <c r="C147" s="5" t="s">
        <v>257</v>
      </c>
      <c r="D147" s="5" t="s">
        <v>123</v>
      </c>
      <c r="E147" s="39">
        <v>945</v>
      </c>
      <c r="F147" s="39">
        <v>45</v>
      </c>
      <c r="G147" s="39">
        <v>4360</v>
      </c>
      <c r="H147" s="39">
        <v>5350</v>
      </c>
      <c r="I147" s="39">
        <v>89</v>
      </c>
      <c r="J147" s="39">
        <v>94</v>
      </c>
      <c r="K147" s="39">
        <v>96</v>
      </c>
      <c r="L147" s="39">
        <v>94</v>
      </c>
      <c r="M147" s="39" t="s">
        <v>20</v>
      </c>
      <c r="N147" s="39" t="s">
        <v>20</v>
      </c>
      <c r="O147" s="39" t="s">
        <v>20</v>
      </c>
      <c r="P147" s="39">
        <v>7</v>
      </c>
      <c r="Q147" s="39" t="s">
        <v>20</v>
      </c>
      <c r="R147" s="39" t="s">
        <v>20</v>
      </c>
      <c r="S147" s="39" t="s">
        <v>20</v>
      </c>
      <c r="T147" s="39">
        <v>92</v>
      </c>
      <c r="U147" s="39">
        <v>69</v>
      </c>
      <c r="V147" s="39">
        <v>57</v>
      </c>
      <c r="W147" s="39">
        <v>54</v>
      </c>
      <c r="X147" s="39">
        <v>57</v>
      </c>
      <c r="Y147" s="39">
        <v>12</v>
      </c>
      <c r="Z147" s="39">
        <v>17</v>
      </c>
      <c r="AA147" s="39">
        <v>24</v>
      </c>
      <c r="AB147" s="39">
        <v>22</v>
      </c>
      <c r="AC147" s="39" t="s">
        <v>20</v>
      </c>
      <c r="AD147" s="39" t="s">
        <v>20</v>
      </c>
      <c r="AE147" s="39" t="s">
        <v>20</v>
      </c>
      <c r="AF147" s="39">
        <v>12</v>
      </c>
      <c r="AG147" s="39" t="s">
        <v>20</v>
      </c>
      <c r="AH147" s="39" t="s">
        <v>20</v>
      </c>
      <c r="AI147" s="39" t="s">
        <v>20</v>
      </c>
      <c r="AJ147" s="39">
        <v>1</v>
      </c>
      <c r="AK147" s="39" t="s">
        <v>20</v>
      </c>
      <c r="AL147" s="39" t="s">
        <v>20</v>
      </c>
      <c r="AM147" s="39" t="s">
        <v>20</v>
      </c>
      <c r="AN147" s="39">
        <v>3</v>
      </c>
      <c r="AO147" s="39" t="s">
        <v>20</v>
      </c>
      <c r="AP147" s="39" t="s">
        <v>20</v>
      </c>
      <c r="AQ147" s="39" t="s">
        <v>20</v>
      </c>
      <c r="AR147" s="39">
        <v>5</v>
      </c>
      <c r="AS147" s="39" t="s">
        <v>20</v>
      </c>
      <c r="AT147" s="39" t="s">
        <v>20</v>
      </c>
      <c r="AU147" s="39" t="s">
        <v>20</v>
      </c>
      <c r="AV147" s="39">
        <v>1</v>
      </c>
    </row>
    <row r="148" spans="1:48" s="41" customFormat="1" ht="11.25" x14ac:dyDescent="0.2">
      <c r="A148" s="5" t="s">
        <v>446</v>
      </c>
      <c r="B148" s="100">
        <v>803</v>
      </c>
      <c r="C148" s="5" t="s">
        <v>258</v>
      </c>
      <c r="D148" s="5" t="s">
        <v>123</v>
      </c>
      <c r="E148" s="39">
        <v>275</v>
      </c>
      <c r="F148" s="39">
        <v>70</v>
      </c>
      <c r="G148" s="39">
        <v>2675</v>
      </c>
      <c r="H148" s="39">
        <v>3025</v>
      </c>
      <c r="I148" s="39">
        <v>88</v>
      </c>
      <c r="J148" s="39">
        <v>94</v>
      </c>
      <c r="K148" s="39">
        <v>95</v>
      </c>
      <c r="L148" s="39">
        <v>94</v>
      </c>
      <c r="M148" s="39">
        <v>9</v>
      </c>
      <c r="N148" s="39">
        <v>8</v>
      </c>
      <c r="O148" s="39">
        <v>10</v>
      </c>
      <c r="P148" s="39">
        <v>9</v>
      </c>
      <c r="Q148" s="39" t="s">
        <v>20</v>
      </c>
      <c r="R148" s="39" t="s">
        <v>20</v>
      </c>
      <c r="S148" s="39" t="s">
        <v>20</v>
      </c>
      <c r="T148" s="39">
        <v>91</v>
      </c>
      <c r="U148" s="39">
        <v>55</v>
      </c>
      <c r="V148" s="39">
        <v>58</v>
      </c>
      <c r="W148" s="39">
        <v>36</v>
      </c>
      <c r="X148" s="39">
        <v>38</v>
      </c>
      <c r="Y148" s="39">
        <v>24</v>
      </c>
      <c r="Z148" s="39">
        <v>28</v>
      </c>
      <c r="AA148" s="39">
        <v>46</v>
      </c>
      <c r="AB148" s="39">
        <v>43</v>
      </c>
      <c r="AC148" s="39" t="s">
        <v>20</v>
      </c>
      <c r="AD148" s="39" t="s">
        <v>20</v>
      </c>
      <c r="AE148" s="39" t="s">
        <v>20</v>
      </c>
      <c r="AF148" s="39">
        <v>9</v>
      </c>
      <c r="AG148" s="39" t="s">
        <v>20</v>
      </c>
      <c r="AH148" s="39" t="s">
        <v>20</v>
      </c>
      <c r="AI148" s="39" t="s">
        <v>20</v>
      </c>
      <c r="AJ148" s="39">
        <v>1</v>
      </c>
      <c r="AK148" s="39" t="s">
        <v>20</v>
      </c>
      <c r="AL148" s="39" t="s">
        <v>20</v>
      </c>
      <c r="AM148" s="39" t="s">
        <v>20</v>
      </c>
      <c r="AN148" s="39">
        <v>4</v>
      </c>
      <c r="AO148" s="39" t="s">
        <v>20</v>
      </c>
      <c r="AP148" s="39" t="s">
        <v>20</v>
      </c>
      <c r="AQ148" s="39" t="s">
        <v>20</v>
      </c>
      <c r="AR148" s="39">
        <v>5</v>
      </c>
      <c r="AS148" s="39" t="s">
        <v>20</v>
      </c>
      <c r="AT148" s="39" t="s">
        <v>20</v>
      </c>
      <c r="AU148" s="39" t="s">
        <v>20</v>
      </c>
      <c r="AV148" s="39">
        <v>1</v>
      </c>
    </row>
    <row r="149" spans="1:48" s="41" customFormat="1" ht="11.25" x14ac:dyDescent="0.2">
      <c r="A149" s="5" t="s">
        <v>447</v>
      </c>
      <c r="B149" s="100">
        <v>866</v>
      </c>
      <c r="C149" s="5" t="s">
        <v>272</v>
      </c>
      <c r="D149" s="5" t="s">
        <v>123</v>
      </c>
      <c r="E149" s="39">
        <v>450</v>
      </c>
      <c r="F149" s="39">
        <v>55</v>
      </c>
      <c r="G149" s="39">
        <v>1715</v>
      </c>
      <c r="H149" s="39">
        <v>2215</v>
      </c>
      <c r="I149" s="39">
        <v>91</v>
      </c>
      <c r="J149" s="39">
        <v>89</v>
      </c>
      <c r="K149" s="39">
        <v>95</v>
      </c>
      <c r="L149" s="39">
        <v>94</v>
      </c>
      <c r="M149" s="39">
        <v>4</v>
      </c>
      <c r="N149" s="39">
        <v>0</v>
      </c>
      <c r="O149" s="39">
        <v>6</v>
      </c>
      <c r="P149" s="39">
        <v>6</v>
      </c>
      <c r="Q149" s="39">
        <v>87</v>
      </c>
      <c r="R149" s="39">
        <v>81</v>
      </c>
      <c r="S149" s="39">
        <v>92</v>
      </c>
      <c r="T149" s="39">
        <v>91</v>
      </c>
      <c r="U149" s="39">
        <v>69</v>
      </c>
      <c r="V149" s="39">
        <v>68</v>
      </c>
      <c r="W149" s="39">
        <v>62</v>
      </c>
      <c r="X149" s="39">
        <v>64</v>
      </c>
      <c r="Y149" s="39" t="s">
        <v>20</v>
      </c>
      <c r="Z149" s="39" t="s">
        <v>20</v>
      </c>
      <c r="AA149" s="39" t="s">
        <v>20</v>
      </c>
      <c r="AB149" s="39">
        <v>18</v>
      </c>
      <c r="AC149" s="39" t="s">
        <v>20</v>
      </c>
      <c r="AD149" s="39" t="s">
        <v>20</v>
      </c>
      <c r="AE149" s="39" t="s">
        <v>20</v>
      </c>
      <c r="AF149" s="39">
        <v>9</v>
      </c>
      <c r="AG149" s="39" t="s">
        <v>20</v>
      </c>
      <c r="AH149" s="39" t="s">
        <v>20</v>
      </c>
      <c r="AI149" s="39" t="s">
        <v>20</v>
      </c>
      <c r="AJ149" s="39" t="s">
        <v>31</v>
      </c>
      <c r="AK149" s="39">
        <v>4</v>
      </c>
      <c r="AL149" s="39">
        <v>8</v>
      </c>
      <c r="AM149" s="39">
        <v>3</v>
      </c>
      <c r="AN149" s="39">
        <v>3</v>
      </c>
      <c r="AO149" s="39">
        <v>8</v>
      </c>
      <c r="AP149" s="39">
        <v>11</v>
      </c>
      <c r="AQ149" s="39">
        <v>4</v>
      </c>
      <c r="AR149" s="39">
        <v>5</v>
      </c>
      <c r="AS149" s="39">
        <v>1</v>
      </c>
      <c r="AT149" s="39">
        <v>0</v>
      </c>
      <c r="AU149" s="39">
        <v>1</v>
      </c>
      <c r="AV149" s="39">
        <v>1</v>
      </c>
    </row>
    <row r="150" spans="1:48" s="41" customFormat="1" ht="11.25" x14ac:dyDescent="0.2">
      <c r="A150" s="5" t="s">
        <v>448</v>
      </c>
      <c r="B150" s="100">
        <v>880</v>
      </c>
      <c r="C150" s="5" t="s">
        <v>276</v>
      </c>
      <c r="D150" s="5" t="s">
        <v>123</v>
      </c>
      <c r="E150" s="39">
        <v>375</v>
      </c>
      <c r="F150" s="39">
        <v>35</v>
      </c>
      <c r="G150" s="39">
        <v>1025</v>
      </c>
      <c r="H150" s="39">
        <v>1435</v>
      </c>
      <c r="I150" s="39">
        <v>93</v>
      </c>
      <c r="J150" s="39">
        <v>91</v>
      </c>
      <c r="K150" s="39">
        <v>97</v>
      </c>
      <c r="L150" s="39">
        <v>96</v>
      </c>
      <c r="M150" s="39" t="s">
        <v>20</v>
      </c>
      <c r="N150" s="39" t="s">
        <v>20</v>
      </c>
      <c r="O150" s="39" t="s">
        <v>20</v>
      </c>
      <c r="P150" s="39">
        <v>4</v>
      </c>
      <c r="Q150" s="39" t="s">
        <v>20</v>
      </c>
      <c r="R150" s="39" t="s">
        <v>20</v>
      </c>
      <c r="S150" s="39" t="s">
        <v>20</v>
      </c>
      <c r="T150" s="39">
        <v>94</v>
      </c>
      <c r="U150" s="39">
        <v>57</v>
      </c>
      <c r="V150" s="39">
        <v>55</v>
      </c>
      <c r="W150" s="39">
        <v>39</v>
      </c>
      <c r="X150" s="39">
        <v>44</v>
      </c>
      <c r="Y150" s="39">
        <v>34</v>
      </c>
      <c r="Z150" s="39">
        <v>30</v>
      </c>
      <c r="AA150" s="39">
        <v>56</v>
      </c>
      <c r="AB150" s="39">
        <v>50</v>
      </c>
      <c r="AC150" s="39" t="s">
        <v>20</v>
      </c>
      <c r="AD150" s="39" t="s">
        <v>20</v>
      </c>
      <c r="AE150" s="39" t="s">
        <v>20</v>
      </c>
      <c r="AF150" s="39" t="s">
        <v>20</v>
      </c>
      <c r="AG150" s="39" t="s">
        <v>20</v>
      </c>
      <c r="AH150" s="39" t="s">
        <v>20</v>
      </c>
      <c r="AI150" s="39" t="s">
        <v>20</v>
      </c>
      <c r="AJ150" s="39" t="s">
        <v>20</v>
      </c>
      <c r="AK150" s="39" t="s">
        <v>20</v>
      </c>
      <c r="AL150" s="39" t="s">
        <v>20</v>
      </c>
      <c r="AM150" s="39" t="s">
        <v>20</v>
      </c>
      <c r="AN150" s="39">
        <v>2</v>
      </c>
      <c r="AO150" s="39" t="s">
        <v>20</v>
      </c>
      <c r="AP150" s="39" t="s">
        <v>20</v>
      </c>
      <c r="AQ150" s="39" t="s">
        <v>20</v>
      </c>
      <c r="AR150" s="39">
        <v>4</v>
      </c>
      <c r="AS150" s="39" t="s">
        <v>20</v>
      </c>
      <c r="AT150" s="39" t="s">
        <v>20</v>
      </c>
      <c r="AU150" s="39" t="s">
        <v>20</v>
      </c>
      <c r="AV150" s="39" t="s">
        <v>31</v>
      </c>
    </row>
    <row r="151" spans="1:48" s="41" customFormat="1" ht="11.25" x14ac:dyDescent="0.2">
      <c r="A151" s="5" t="s">
        <v>449</v>
      </c>
      <c r="B151" s="100">
        <v>865</v>
      </c>
      <c r="C151" s="5" t="s">
        <v>289</v>
      </c>
      <c r="D151" s="5" t="s">
        <v>123</v>
      </c>
      <c r="E151" s="39">
        <v>655</v>
      </c>
      <c r="F151" s="39">
        <v>100</v>
      </c>
      <c r="G151" s="39">
        <v>4330</v>
      </c>
      <c r="H151" s="39">
        <v>5085</v>
      </c>
      <c r="I151" s="39">
        <v>89</v>
      </c>
      <c r="J151" s="39">
        <v>93</v>
      </c>
      <c r="K151" s="39">
        <v>96</v>
      </c>
      <c r="L151" s="39">
        <v>95</v>
      </c>
      <c r="M151" s="39" t="s">
        <v>20</v>
      </c>
      <c r="N151" s="39" t="s">
        <v>20</v>
      </c>
      <c r="O151" s="39" t="s">
        <v>20</v>
      </c>
      <c r="P151" s="39">
        <v>5</v>
      </c>
      <c r="Q151" s="39" t="s">
        <v>20</v>
      </c>
      <c r="R151" s="39" t="s">
        <v>20</v>
      </c>
      <c r="S151" s="39" t="s">
        <v>20</v>
      </c>
      <c r="T151" s="39">
        <v>92</v>
      </c>
      <c r="U151" s="39">
        <v>64</v>
      </c>
      <c r="V151" s="39">
        <v>79</v>
      </c>
      <c r="W151" s="39">
        <v>36</v>
      </c>
      <c r="X151" s="39">
        <v>40</v>
      </c>
      <c r="Y151" s="39">
        <v>16</v>
      </c>
      <c r="Z151" s="39">
        <v>12</v>
      </c>
      <c r="AA151" s="39">
        <v>52</v>
      </c>
      <c r="AB151" s="39">
        <v>46</v>
      </c>
      <c r="AC151" s="39" t="s">
        <v>20</v>
      </c>
      <c r="AD151" s="39" t="s">
        <v>20</v>
      </c>
      <c r="AE151" s="39" t="s">
        <v>20</v>
      </c>
      <c r="AF151" s="39">
        <v>4</v>
      </c>
      <c r="AG151" s="39" t="s">
        <v>20</v>
      </c>
      <c r="AH151" s="39" t="s">
        <v>20</v>
      </c>
      <c r="AI151" s="39" t="s">
        <v>20</v>
      </c>
      <c r="AJ151" s="39">
        <v>1</v>
      </c>
      <c r="AK151" s="39" t="s">
        <v>20</v>
      </c>
      <c r="AL151" s="39" t="s">
        <v>20</v>
      </c>
      <c r="AM151" s="39" t="s">
        <v>20</v>
      </c>
      <c r="AN151" s="39">
        <v>3</v>
      </c>
      <c r="AO151" s="39">
        <v>8</v>
      </c>
      <c r="AP151" s="39">
        <v>7</v>
      </c>
      <c r="AQ151" s="39">
        <v>3</v>
      </c>
      <c r="AR151" s="39">
        <v>4</v>
      </c>
      <c r="AS151" s="39">
        <v>2</v>
      </c>
      <c r="AT151" s="39">
        <v>0</v>
      </c>
      <c r="AU151" s="39">
        <v>1</v>
      </c>
      <c r="AV151" s="39">
        <v>1</v>
      </c>
    </row>
    <row r="152" spans="1:48" s="41" customFormat="1" ht="11.25" x14ac:dyDescent="0.2">
      <c r="A152" s="5"/>
      <c r="B152" s="100"/>
      <c r="C152" s="5"/>
      <c r="D152" s="5"/>
      <c r="E152" s="39" t="s">
        <v>487</v>
      </c>
      <c r="F152" s="39" t="s">
        <v>487</v>
      </c>
      <c r="G152" s="39" t="s">
        <v>487</v>
      </c>
      <c r="H152" s="39" t="s">
        <v>487</v>
      </c>
      <c r="I152" s="39" t="s">
        <v>487</v>
      </c>
      <c r="J152" s="39" t="s">
        <v>487</v>
      </c>
      <c r="K152" s="39" t="s">
        <v>487</v>
      </c>
      <c r="L152" s="39" t="s">
        <v>487</v>
      </c>
      <c r="M152" s="39" t="s">
        <v>487</v>
      </c>
      <c r="N152" s="39" t="s">
        <v>487</v>
      </c>
      <c r="O152" s="39" t="s">
        <v>487</v>
      </c>
      <c r="P152" s="39" t="s">
        <v>487</v>
      </c>
      <c r="Q152" s="39" t="s">
        <v>487</v>
      </c>
      <c r="R152" s="39" t="s">
        <v>487</v>
      </c>
      <c r="S152" s="39" t="s">
        <v>487</v>
      </c>
      <c r="T152" s="39" t="s">
        <v>487</v>
      </c>
      <c r="U152" s="39" t="s">
        <v>487</v>
      </c>
      <c r="V152" s="39" t="s">
        <v>487</v>
      </c>
      <c r="W152" s="39" t="s">
        <v>487</v>
      </c>
      <c r="X152" s="39" t="s">
        <v>487</v>
      </c>
      <c r="Y152" s="39" t="s">
        <v>487</v>
      </c>
      <c r="Z152" s="39" t="s">
        <v>487</v>
      </c>
      <c r="AA152" s="39" t="s">
        <v>487</v>
      </c>
      <c r="AB152" s="39" t="s">
        <v>487</v>
      </c>
      <c r="AC152" s="39" t="s">
        <v>487</v>
      </c>
      <c r="AD152" s="39" t="s">
        <v>487</v>
      </c>
      <c r="AE152" s="39" t="s">
        <v>487</v>
      </c>
      <c r="AF152" s="39" t="s">
        <v>487</v>
      </c>
      <c r="AG152" s="39" t="s">
        <v>487</v>
      </c>
      <c r="AH152" s="39" t="s">
        <v>487</v>
      </c>
      <c r="AI152" s="39" t="s">
        <v>487</v>
      </c>
      <c r="AJ152" s="39" t="s">
        <v>487</v>
      </c>
      <c r="AK152" s="39" t="s">
        <v>487</v>
      </c>
      <c r="AL152" s="39" t="s">
        <v>487</v>
      </c>
      <c r="AM152" s="39" t="s">
        <v>487</v>
      </c>
      <c r="AN152" s="39" t="s">
        <v>487</v>
      </c>
      <c r="AO152" s="39" t="s">
        <v>487</v>
      </c>
      <c r="AP152" s="39" t="s">
        <v>487</v>
      </c>
      <c r="AQ152" s="39" t="s">
        <v>487</v>
      </c>
      <c r="AR152" s="39" t="s">
        <v>487</v>
      </c>
      <c r="AS152" s="39" t="s">
        <v>487</v>
      </c>
      <c r="AT152" s="39" t="s">
        <v>487</v>
      </c>
      <c r="AU152" s="39" t="s">
        <v>487</v>
      </c>
      <c r="AV152" s="39" t="s">
        <v>487</v>
      </c>
    </row>
    <row r="153" spans="1:48" s="48" customFormat="1" ht="11.25" x14ac:dyDescent="0.2">
      <c r="A153" s="102" t="s">
        <v>450</v>
      </c>
      <c r="B153" s="86" t="s">
        <v>451</v>
      </c>
      <c r="C153" s="99" t="s">
        <v>156</v>
      </c>
      <c r="D153" s="92"/>
      <c r="E153" s="108">
        <v>5285</v>
      </c>
      <c r="F153" s="108">
        <v>575</v>
      </c>
      <c r="G153" s="108">
        <v>17695</v>
      </c>
      <c r="H153" s="108">
        <v>23555</v>
      </c>
      <c r="I153" s="108">
        <v>88</v>
      </c>
      <c r="J153" s="108">
        <v>90</v>
      </c>
      <c r="K153" s="108">
        <v>94</v>
      </c>
      <c r="L153" s="108">
        <v>92</v>
      </c>
      <c r="M153" s="108">
        <v>3</v>
      </c>
      <c r="N153" s="108">
        <v>1</v>
      </c>
      <c r="O153" s="108">
        <v>2</v>
      </c>
      <c r="P153" s="108">
        <v>2</v>
      </c>
      <c r="Q153" s="108">
        <v>86</v>
      </c>
      <c r="R153" s="108">
        <v>89</v>
      </c>
      <c r="S153" s="108">
        <v>93</v>
      </c>
      <c r="T153" s="108">
        <v>91</v>
      </c>
      <c r="U153" s="108">
        <v>36</v>
      </c>
      <c r="V153" s="108">
        <v>45</v>
      </c>
      <c r="W153" s="108">
        <v>23</v>
      </c>
      <c r="X153" s="108">
        <v>27</v>
      </c>
      <c r="Y153" s="108">
        <v>35</v>
      </c>
      <c r="Z153" s="108">
        <v>34</v>
      </c>
      <c r="AA153" s="108">
        <v>54</v>
      </c>
      <c r="AB153" s="108">
        <v>49</v>
      </c>
      <c r="AC153" s="108">
        <v>15</v>
      </c>
      <c r="AD153" s="108">
        <v>8</v>
      </c>
      <c r="AE153" s="108">
        <v>16</v>
      </c>
      <c r="AF153" s="108">
        <v>15</v>
      </c>
      <c r="AG153" s="108">
        <v>1</v>
      </c>
      <c r="AH153" s="108">
        <v>2</v>
      </c>
      <c r="AI153" s="108" t="s">
        <v>31</v>
      </c>
      <c r="AJ153" s="108">
        <v>1</v>
      </c>
      <c r="AK153" s="108">
        <v>2</v>
      </c>
      <c r="AL153" s="108">
        <v>1</v>
      </c>
      <c r="AM153" s="108">
        <v>1</v>
      </c>
      <c r="AN153" s="108">
        <v>1</v>
      </c>
      <c r="AO153" s="108">
        <v>10</v>
      </c>
      <c r="AP153" s="108">
        <v>7</v>
      </c>
      <c r="AQ153" s="108">
        <v>4</v>
      </c>
      <c r="AR153" s="108">
        <v>6</v>
      </c>
      <c r="AS153" s="108">
        <v>2</v>
      </c>
      <c r="AT153" s="108">
        <v>3</v>
      </c>
      <c r="AU153" s="108">
        <v>2</v>
      </c>
      <c r="AV153" s="108">
        <v>2</v>
      </c>
    </row>
    <row r="154" spans="1:48" s="41" customFormat="1" ht="11.25" x14ac:dyDescent="0.2">
      <c r="A154" s="101"/>
      <c r="B154" s="100"/>
      <c r="C154" s="96"/>
      <c r="D154" s="5"/>
      <c r="E154" s="39" t="s">
        <v>487</v>
      </c>
      <c r="F154" s="39" t="s">
        <v>487</v>
      </c>
      <c r="G154" s="39" t="s">
        <v>487</v>
      </c>
      <c r="H154" s="39" t="s">
        <v>487</v>
      </c>
      <c r="I154" s="39" t="s">
        <v>487</v>
      </c>
      <c r="J154" s="39" t="s">
        <v>487</v>
      </c>
      <c r="K154" s="39" t="s">
        <v>487</v>
      </c>
      <c r="L154" s="39" t="s">
        <v>487</v>
      </c>
      <c r="M154" s="39" t="s">
        <v>487</v>
      </c>
      <c r="N154" s="39" t="s">
        <v>487</v>
      </c>
      <c r="O154" s="39" t="s">
        <v>487</v>
      </c>
      <c r="P154" s="39" t="s">
        <v>487</v>
      </c>
      <c r="Q154" s="39" t="s">
        <v>487</v>
      </c>
      <c r="R154" s="39" t="s">
        <v>487</v>
      </c>
      <c r="S154" s="39" t="s">
        <v>487</v>
      </c>
      <c r="T154" s="39" t="s">
        <v>487</v>
      </c>
      <c r="U154" s="39" t="s">
        <v>487</v>
      </c>
      <c r="V154" s="39" t="s">
        <v>487</v>
      </c>
      <c r="W154" s="39" t="s">
        <v>487</v>
      </c>
      <c r="X154" s="39" t="s">
        <v>487</v>
      </c>
      <c r="Y154" s="39" t="s">
        <v>487</v>
      </c>
      <c r="Z154" s="39" t="s">
        <v>487</v>
      </c>
      <c r="AA154" s="39" t="s">
        <v>487</v>
      </c>
      <c r="AB154" s="39" t="s">
        <v>487</v>
      </c>
      <c r="AC154" s="39" t="s">
        <v>487</v>
      </c>
      <c r="AD154" s="39" t="s">
        <v>487</v>
      </c>
      <c r="AE154" s="39" t="s">
        <v>487</v>
      </c>
      <c r="AF154" s="39" t="s">
        <v>487</v>
      </c>
      <c r="AG154" s="39" t="s">
        <v>487</v>
      </c>
      <c r="AH154" s="39" t="s">
        <v>487</v>
      </c>
      <c r="AI154" s="39" t="s">
        <v>487</v>
      </c>
      <c r="AJ154" s="39" t="s">
        <v>487</v>
      </c>
      <c r="AK154" s="39" t="s">
        <v>487</v>
      </c>
      <c r="AL154" s="39" t="s">
        <v>487</v>
      </c>
      <c r="AM154" s="39" t="s">
        <v>487</v>
      </c>
      <c r="AN154" s="39" t="s">
        <v>487</v>
      </c>
      <c r="AO154" s="39" t="s">
        <v>487</v>
      </c>
      <c r="AP154" s="39" t="s">
        <v>487</v>
      </c>
      <c r="AQ154" s="39" t="s">
        <v>487</v>
      </c>
      <c r="AR154" s="39" t="s">
        <v>487</v>
      </c>
      <c r="AS154" s="39" t="s">
        <v>487</v>
      </c>
      <c r="AT154" s="39" t="s">
        <v>487</v>
      </c>
      <c r="AU154" s="39" t="s">
        <v>487</v>
      </c>
      <c r="AV154" s="39" t="s">
        <v>487</v>
      </c>
    </row>
    <row r="155" spans="1:48" s="41" customFormat="1" ht="11.25" x14ac:dyDescent="0.2">
      <c r="A155" s="5" t="s">
        <v>452</v>
      </c>
      <c r="B155" s="100">
        <v>202</v>
      </c>
      <c r="C155" s="5" t="s">
        <v>155</v>
      </c>
      <c r="D155" s="5" t="s">
        <v>156</v>
      </c>
      <c r="E155" s="39">
        <v>235</v>
      </c>
      <c r="F155" s="39">
        <v>40</v>
      </c>
      <c r="G155" s="39">
        <v>1100</v>
      </c>
      <c r="H155" s="39">
        <v>1370</v>
      </c>
      <c r="I155" s="39">
        <v>85</v>
      </c>
      <c r="J155" s="39">
        <v>89</v>
      </c>
      <c r="K155" s="39">
        <v>93</v>
      </c>
      <c r="L155" s="39">
        <v>91</v>
      </c>
      <c r="M155" s="39" t="s">
        <v>20</v>
      </c>
      <c r="N155" s="39" t="s">
        <v>20</v>
      </c>
      <c r="O155" s="39" t="s">
        <v>20</v>
      </c>
      <c r="P155" s="39">
        <v>2</v>
      </c>
      <c r="Q155" s="39" t="s">
        <v>20</v>
      </c>
      <c r="R155" s="39" t="s">
        <v>20</v>
      </c>
      <c r="S155" s="39" t="s">
        <v>20</v>
      </c>
      <c r="T155" s="39">
        <v>89</v>
      </c>
      <c r="U155" s="39">
        <v>29</v>
      </c>
      <c r="V155" s="39">
        <v>32</v>
      </c>
      <c r="W155" s="39">
        <v>16</v>
      </c>
      <c r="X155" s="39">
        <v>18</v>
      </c>
      <c r="Y155" s="39">
        <v>51</v>
      </c>
      <c r="Z155" s="39">
        <v>50</v>
      </c>
      <c r="AA155" s="39">
        <v>70</v>
      </c>
      <c r="AB155" s="39">
        <v>66</v>
      </c>
      <c r="AC155" s="39" t="s">
        <v>20</v>
      </c>
      <c r="AD155" s="39" t="s">
        <v>20</v>
      </c>
      <c r="AE155" s="39" t="s">
        <v>20</v>
      </c>
      <c r="AF155" s="39">
        <v>4</v>
      </c>
      <c r="AG155" s="39" t="s">
        <v>20</v>
      </c>
      <c r="AH155" s="39" t="s">
        <v>20</v>
      </c>
      <c r="AI155" s="39" t="s">
        <v>20</v>
      </c>
      <c r="AJ155" s="39">
        <v>1</v>
      </c>
      <c r="AK155" s="39" t="s">
        <v>20</v>
      </c>
      <c r="AL155" s="39" t="s">
        <v>20</v>
      </c>
      <c r="AM155" s="39" t="s">
        <v>20</v>
      </c>
      <c r="AN155" s="39">
        <v>2</v>
      </c>
      <c r="AO155" s="39" t="s">
        <v>20</v>
      </c>
      <c r="AP155" s="39" t="s">
        <v>20</v>
      </c>
      <c r="AQ155" s="39" t="s">
        <v>20</v>
      </c>
      <c r="AR155" s="39">
        <v>7</v>
      </c>
      <c r="AS155" s="39" t="s">
        <v>20</v>
      </c>
      <c r="AT155" s="39" t="s">
        <v>20</v>
      </c>
      <c r="AU155" s="39" t="s">
        <v>20</v>
      </c>
      <c r="AV155" s="39">
        <v>1</v>
      </c>
    </row>
    <row r="156" spans="1:48" s="41" customFormat="1" ht="11.25" x14ac:dyDescent="0.2">
      <c r="A156" s="101" t="s">
        <v>453</v>
      </c>
      <c r="B156" s="100">
        <v>201</v>
      </c>
      <c r="C156" s="5" t="s">
        <v>160</v>
      </c>
      <c r="D156" s="5" t="s">
        <v>156</v>
      </c>
      <c r="E156" s="39" t="s">
        <v>454</v>
      </c>
      <c r="F156" s="39" t="s">
        <v>454</v>
      </c>
      <c r="G156" s="39" t="s">
        <v>454</v>
      </c>
      <c r="H156" s="39" t="s">
        <v>454</v>
      </c>
      <c r="I156" s="39" t="s">
        <v>454</v>
      </c>
      <c r="J156" s="39" t="s">
        <v>454</v>
      </c>
      <c r="K156" s="39" t="s">
        <v>454</v>
      </c>
      <c r="L156" s="39" t="s">
        <v>454</v>
      </c>
      <c r="M156" s="39" t="s">
        <v>454</v>
      </c>
      <c r="N156" s="39" t="s">
        <v>454</v>
      </c>
      <c r="O156" s="39" t="s">
        <v>454</v>
      </c>
      <c r="P156" s="39" t="s">
        <v>454</v>
      </c>
      <c r="Q156" s="39" t="s">
        <v>454</v>
      </c>
      <c r="R156" s="39" t="s">
        <v>454</v>
      </c>
      <c r="S156" s="39" t="s">
        <v>454</v>
      </c>
      <c r="T156" s="39" t="s">
        <v>454</v>
      </c>
      <c r="U156" s="39" t="s">
        <v>454</v>
      </c>
      <c r="V156" s="39" t="s">
        <v>454</v>
      </c>
      <c r="W156" s="39" t="s">
        <v>454</v>
      </c>
      <c r="X156" s="39" t="s">
        <v>454</v>
      </c>
      <c r="Y156" s="39" t="s">
        <v>454</v>
      </c>
      <c r="Z156" s="39" t="s">
        <v>454</v>
      </c>
      <c r="AA156" s="39" t="s">
        <v>454</v>
      </c>
      <c r="AB156" s="39" t="s">
        <v>454</v>
      </c>
      <c r="AC156" s="39" t="s">
        <v>454</v>
      </c>
      <c r="AD156" s="39" t="s">
        <v>454</v>
      </c>
      <c r="AE156" s="39" t="s">
        <v>454</v>
      </c>
      <c r="AF156" s="39" t="s">
        <v>454</v>
      </c>
      <c r="AG156" s="39" t="s">
        <v>454</v>
      </c>
      <c r="AH156" s="39" t="s">
        <v>454</v>
      </c>
      <c r="AI156" s="39" t="s">
        <v>454</v>
      </c>
      <c r="AJ156" s="39" t="s">
        <v>454</v>
      </c>
      <c r="AK156" s="39" t="s">
        <v>454</v>
      </c>
      <c r="AL156" s="39" t="s">
        <v>454</v>
      </c>
      <c r="AM156" s="39" t="s">
        <v>454</v>
      </c>
      <c r="AN156" s="39" t="s">
        <v>454</v>
      </c>
      <c r="AO156" s="39" t="s">
        <v>454</v>
      </c>
      <c r="AP156" s="39" t="s">
        <v>454</v>
      </c>
      <c r="AQ156" s="39" t="s">
        <v>454</v>
      </c>
      <c r="AR156" s="39" t="s">
        <v>454</v>
      </c>
      <c r="AS156" s="39" t="s">
        <v>454</v>
      </c>
      <c r="AT156" s="39" t="s">
        <v>454</v>
      </c>
      <c r="AU156" s="39" t="s">
        <v>454</v>
      </c>
      <c r="AV156" s="39" t="s">
        <v>454</v>
      </c>
    </row>
    <row r="157" spans="1:48" s="41" customFormat="1" ht="11.25" x14ac:dyDescent="0.2">
      <c r="A157" s="5" t="s">
        <v>455</v>
      </c>
      <c r="B157" s="100">
        <v>204</v>
      </c>
      <c r="C157" s="5" t="s">
        <v>190</v>
      </c>
      <c r="D157" s="5" t="s">
        <v>156</v>
      </c>
      <c r="E157" s="39">
        <v>390</v>
      </c>
      <c r="F157" s="39">
        <v>60</v>
      </c>
      <c r="G157" s="39">
        <v>1335</v>
      </c>
      <c r="H157" s="39">
        <v>1780</v>
      </c>
      <c r="I157" s="39">
        <v>88</v>
      </c>
      <c r="J157" s="39">
        <v>88</v>
      </c>
      <c r="K157" s="39">
        <v>94</v>
      </c>
      <c r="L157" s="39">
        <v>92</v>
      </c>
      <c r="M157" s="39" t="s">
        <v>20</v>
      </c>
      <c r="N157" s="39" t="s">
        <v>20</v>
      </c>
      <c r="O157" s="39" t="s">
        <v>20</v>
      </c>
      <c r="P157" s="39">
        <v>2</v>
      </c>
      <c r="Q157" s="39" t="s">
        <v>20</v>
      </c>
      <c r="R157" s="39" t="s">
        <v>20</v>
      </c>
      <c r="S157" s="39" t="s">
        <v>20</v>
      </c>
      <c r="T157" s="39">
        <v>91</v>
      </c>
      <c r="U157" s="39">
        <v>38</v>
      </c>
      <c r="V157" s="39">
        <v>57</v>
      </c>
      <c r="W157" s="39">
        <v>24</v>
      </c>
      <c r="X157" s="39">
        <v>28</v>
      </c>
      <c r="Y157" s="39">
        <v>34</v>
      </c>
      <c r="Z157" s="39">
        <v>16</v>
      </c>
      <c r="AA157" s="39">
        <v>58</v>
      </c>
      <c r="AB157" s="39">
        <v>52</v>
      </c>
      <c r="AC157" s="39" t="s">
        <v>20</v>
      </c>
      <c r="AD157" s="39" t="s">
        <v>20</v>
      </c>
      <c r="AE157" s="39" t="s">
        <v>20</v>
      </c>
      <c r="AF157" s="39">
        <v>11</v>
      </c>
      <c r="AG157" s="39" t="s">
        <v>20</v>
      </c>
      <c r="AH157" s="39" t="s">
        <v>20</v>
      </c>
      <c r="AI157" s="39" t="s">
        <v>20</v>
      </c>
      <c r="AJ157" s="39" t="s">
        <v>31</v>
      </c>
      <c r="AK157" s="39" t="s">
        <v>20</v>
      </c>
      <c r="AL157" s="39" t="s">
        <v>20</v>
      </c>
      <c r="AM157" s="39" t="s">
        <v>20</v>
      </c>
      <c r="AN157" s="39">
        <v>1</v>
      </c>
      <c r="AO157" s="39" t="s">
        <v>20</v>
      </c>
      <c r="AP157" s="39" t="s">
        <v>20</v>
      </c>
      <c r="AQ157" s="39" t="s">
        <v>20</v>
      </c>
      <c r="AR157" s="39">
        <v>5</v>
      </c>
      <c r="AS157" s="39" t="s">
        <v>20</v>
      </c>
      <c r="AT157" s="39" t="s">
        <v>20</v>
      </c>
      <c r="AU157" s="39" t="s">
        <v>20</v>
      </c>
      <c r="AV157" s="39">
        <v>3</v>
      </c>
    </row>
    <row r="158" spans="1:48" s="41" customFormat="1" ht="11.25" x14ac:dyDescent="0.2">
      <c r="A158" s="5" t="s">
        <v>456</v>
      </c>
      <c r="B158" s="100">
        <v>205</v>
      </c>
      <c r="C158" s="5" t="s">
        <v>192</v>
      </c>
      <c r="D158" s="5" t="s">
        <v>156</v>
      </c>
      <c r="E158" s="39">
        <v>215</v>
      </c>
      <c r="F158" s="39">
        <v>20</v>
      </c>
      <c r="G158" s="39">
        <v>815</v>
      </c>
      <c r="H158" s="39">
        <v>1050</v>
      </c>
      <c r="I158" s="39">
        <v>88</v>
      </c>
      <c r="J158" s="39">
        <v>90</v>
      </c>
      <c r="K158" s="39">
        <v>94</v>
      </c>
      <c r="L158" s="39">
        <v>92</v>
      </c>
      <c r="M158" s="39">
        <v>1</v>
      </c>
      <c r="N158" s="39">
        <v>0</v>
      </c>
      <c r="O158" s="39" t="s">
        <v>31</v>
      </c>
      <c r="P158" s="39">
        <v>1</v>
      </c>
      <c r="Q158" s="39" t="s">
        <v>20</v>
      </c>
      <c r="R158" s="39" t="s">
        <v>20</v>
      </c>
      <c r="S158" s="39" t="s">
        <v>20</v>
      </c>
      <c r="T158" s="39">
        <v>91</v>
      </c>
      <c r="U158" s="39">
        <v>36</v>
      </c>
      <c r="V158" s="39">
        <v>40</v>
      </c>
      <c r="W158" s="39">
        <v>17</v>
      </c>
      <c r="X158" s="39">
        <v>21</v>
      </c>
      <c r="Y158" s="39">
        <v>43</v>
      </c>
      <c r="Z158" s="39">
        <v>40</v>
      </c>
      <c r="AA158" s="39">
        <v>71</v>
      </c>
      <c r="AB158" s="39">
        <v>65</v>
      </c>
      <c r="AC158" s="39" t="s">
        <v>20</v>
      </c>
      <c r="AD158" s="39" t="s">
        <v>20</v>
      </c>
      <c r="AE158" s="39" t="s">
        <v>20</v>
      </c>
      <c r="AF158" s="39">
        <v>4</v>
      </c>
      <c r="AG158" s="39" t="s">
        <v>20</v>
      </c>
      <c r="AH158" s="39" t="s">
        <v>20</v>
      </c>
      <c r="AI158" s="39" t="s">
        <v>20</v>
      </c>
      <c r="AJ158" s="39">
        <v>1</v>
      </c>
      <c r="AK158" s="39" t="s">
        <v>20</v>
      </c>
      <c r="AL158" s="39" t="s">
        <v>20</v>
      </c>
      <c r="AM158" s="39" t="s">
        <v>20</v>
      </c>
      <c r="AN158" s="39">
        <v>1</v>
      </c>
      <c r="AO158" s="39" t="s">
        <v>20</v>
      </c>
      <c r="AP158" s="39" t="s">
        <v>20</v>
      </c>
      <c r="AQ158" s="39" t="s">
        <v>20</v>
      </c>
      <c r="AR158" s="39">
        <v>5</v>
      </c>
      <c r="AS158" s="39" t="s">
        <v>20</v>
      </c>
      <c r="AT158" s="39" t="s">
        <v>20</v>
      </c>
      <c r="AU158" s="39" t="s">
        <v>20</v>
      </c>
      <c r="AV158" s="39">
        <v>2</v>
      </c>
    </row>
    <row r="159" spans="1:48" s="41" customFormat="1" ht="11.25" x14ac:dyDescent="0.2">
      <c r="A159" s="5" t="s">
        <v>457</v>
      </c>
      <c r="B159" s="100">
        <v>309</v>
      </c>
      <c r="C159" s="5" t="s">
        <v>194</v>
      </c>
      <c r="D159" s="5" t="s">
        <v>156</v>
      </c>
      <c r="E159" s="39">
        <v>540</v>
      </c>
      <c r="F159" s="39">
        <v>60</v>
      </c>
      <c r="G159" s="39">
        <v>1455</v>
      </c>
      <c r="H159" s="39">
        <v>2055</v>
      </c>
      <c r="I159" s="39">
        <v>87</v>
      </c>
      <c r="J159" s="39">
        <v>90</v>
      </c>
      <c r="K159" s="39">
        <v>93</v>
      </c>
      <c r="L159" s="39">
        <v>92</v>
      </c>
      <c r="M159" s="39">
        <v>1</v>
      </c>
      <c r="N159" s="39">
        <v>0</v>
      </c>
      <c r="O159" s="39">
        <v>1</v>
      </c>
      <c r="P159" s="39">
        <v>1</v>
      </c>
      <c r="Q159" s="39" t="s">
        <v>20</v>
      </c>
      <c r="R159" s="39" t="s">
        <v>20</v>
      </c>
      <c r="S159" s="39" t="s">
        <v>20</v>
      </c>
      <c r="T159" s="39">
        <v>91</v>
      </c>
      <c r="U159" s="39">
        <v>39</v>
      </c>
      <c r="V159" s="39">
        <v>62</v>
      </c>
      <c r="W159" s="39">
        <v>27</v>
      </c>
      <c r="X159" s="39">
        <v>31</v>
      </c>
      <c r="Y159" s="39">
        <v>32</v>
      </c>
      <c r="Z159" s="39">
        <v>26</v>
      </c>
      <c r="AA159" s="39">
        <v>46</v>
      </c>
      <c r="AB159" s="39">
        <v>42</v>
      </c>
      <c r="AC159" s="39" t="s">
        <v>20</v>
      </c>
      <c r="AD159" s="39" t="s">
        <v>20</v>
      </c>
      <c r="AE159" s="39" t="s">
        <v>20</v>
      </c>
      <c r="AF159" s="39">
        <v>17</v>
      </c>
      <c r="AG159" s="39" t="s">
        <v>20</v>
      </c>
      <c r="AH159" s="39" t="s">
        <v>20</v>
      </c>
      <c r="AI159" s="39" t="s">
        <v>20</v>
      </c>
      <c r="AJ159" s="39">
        <v>1</v>
      </c>
      <c r="AK159" s="39" t="s">
        <v>20</v>
      </c>
      <c r="AL159" s="39" t="s">
        <v>20</v>
      </c>
      <c r="AM159" s="39" t="s">
        <v>20</v>
      </c>
      <c r="AN159" s="39">
        <v>1</v>
      </c>
      <c r="AO159" s="39" t="s">
        <v>20</v>
      </c>
      <c r="AP159" s="39" t="s">
        <v>20</v>
      </c>
      <c r="AQ159" s="39" t="s">
        <v>20</v>
      </c>
      <c r="AR159" s="39">
        <v>6</v>
      </c>
      <c r="AS159" s="39" t="s">
        <v>20</v>
      </c>
      <c r="AT159" s="39" t="s">
        <v>20</v>
      </c>
      <c r="AU159" s="39" t="s">
        <v>20</v>
      </c>
      <c r="AV159" s="39">
        <v>2</v>
      </c>
    </row>
    <row r="160" spans="1:48" s="41" customFormat="1" ht="11.25" x14ac:dyDescent="0.2">
      <c r="A160" s="5" t="s">
        <v>458</v>
      </c>
      <c r="B160" s="100">
        <v>206</v>
      </c>
      <c r="C160" s="5" t="s">
        <v>204</v>
      </c>
      <c r="D160" s="5" t="s">
        <v>156</v>
      </c>
      <c r="E160" s="39">
        <v>330</v>
      </c>
      <c r="F160" s="39">
        <v>25</v>
      </c>
      <c r="G160" s="39">
        <v>1025</v>
      </c>
      <c r="H160" s="39">
        <v>1380</v>
      </c>
      <c r="I160" s="39">
        <v>89</v>
      </c>
      <c r="J160" s="39">
        <v>92</v>
      </c>
      <c r="K160" s="39">
        <v>93</v>
      </c>
      <c r="L160" s="39">
        <v>92</v>
      </c>
      <c r="M160" s="39">
        <v>4</v>
      </c>
      <c r="N160" s="39">
        <v>0</v>
      </c>
      <c r="O160" s="39">
        <v>3</v>
      </c>
      <c r="P160" s="39">
        <v>3</v>
      </c>
      <c r="Q160" s="39" t="s">
        <v>20</v>
      </c>
      <c r="R160" s="39" t="s">
        <v>20</v>
      </c>
      <c r="S160" s="39" t="s">
        <v>20</v>
      </c>
      <c r="T160" s="39">
        <v>90</v>
      </c>
      <c r="U160" s="39">
        <v>49</v>
      </c>
      <c r="V160" s="39">
        <v>54</v>
      </c>
      <c r="W160" s="39">
        <v>41</v>
      </c>
      <c r="X160" s="39">
        <v>43</v>
      </c>
      <c r="Y160" s="39">
        <v>28</v>
      </c>
      <c r="Z160" s="39">
        <v>35</v>
      </c>
      <c r="AA160" s="39">
        <v>38</v>
      </c>
      <c r="AB160" s="39">
        <v>35</v>
      </c>
      <c r="AC160" s="39" t="s">
        <v>20</v>
      </c>
      <c r="AD160" s="39" t="s">
        <v>20</v>
      </c>
      <c r="AE160" s="39" t="s">
        <v>20</v>
      </c>
      <c r="AF160" s="39">
        <v>11</v>
      </c>
      <c r="AG160" s="39" t="s">
        <v>20</v>
      </c>
      <c r="AH160" s="39" t="s">
        <v>20</v>
      </c>
      <c r="AI160" s="39" t="s">
        <v>20</v>
      </c>
      <c r="AJ160" s="39">
        <v>1</v>
      </c>
      <c r="AK160" s="39" t="s">
        <v>20</v>
      </c>
      <c r="AL160" s="39" t="s">
        <v>20</v>
      </c>
      <c r="AM160" s="39" t="s">
        <v>20</v>
      </c>
      <c r="AN160" s="39">
        <v>2</v>
      </c>
      <c r="AO160" s="39" t="s">
        <v>20</v>
      </c>
      <c r="AP160" s="39" t="s">
        <v>20</v>
      </c>
      <c r="AQ160" s="39" t="s">
        <v>20</v>
      </c>
      <c r="AR160" s="39">
        <v>6</v>
      </c>
      <c r="AS160" s="39" t="s">
        <v>20</v>
      </c>
      <c r="AT160" s="39" t="s">
        <v>20</v>
      </c>
      <c r="AU160" s="39" t="s">
        <v>20</v>
      </c>
      <c r="AV160" s="39">
        <v>1</v>
      </c>
    </row>
    <row r="161" spans="1:48" s="41" customFormat="1" ht="11.25" x14ac:dyDescent="0.2">
      <c r="A161" s="5" t="s">
        <v>459</v>
      </c>
      <c r="B161" s="100">
        <v>207</v>
      </c>
      <c r="C161" s="5" t="s">
        <v>205</v>
      </c>
      <c r="D161" s="5" t="s">
        <v>156</v>
      </c>
      <c r="E161" s="39">
        <v>75</v>
      </c>
      <c r="F161" s="39">
        <v>15</v>
      </c>
      <c r="G161" s="39">
        <v>655</v>
      </c>
      <c r="H161" s="39">
        <v>740</v>
      </c>
      <c r="I161" s="39">
        <v>82</v>
      </c>
      <c r="J161" s="39">
        <v>93</v>
      </c>
      <c r="K161" s="39">
        <v>93</v>
      </c>
      <c r="L161" s="39">
        <v>92</v>
      </c>
      <c r="M161" s="39">
        <v>7</v>
      </c>
      <c r="N161" s="39">
        <v>0</v>
      </c>
      <c r="O161" s="39">
        <v>2</v>
      </c>
      <c r="P161" s="39">
        <v>3</v>
      </c>
      <c r="Q161" s="39" t="s">
        <v>20</v>
      </c>
      <c r="R161" s="39" t="s">
        <v>20</v>
      </c>
      <c r="S161" s="39" t="s">
        <v>20</v>
      </c>
      <c r="T161" s="39">
        <v>90</v>
      </c>
      <c r="U161" s="39">
        <v>37</v>
      </c>
      <c r="V161" s="39">
        <v>57</v>
      </c>
      <c r="W161" s="39">
        <v>16</v>
      </c>
      <c r="X161" s="39">
        <v>19</v>
      </c>
      <c r="Y161" s="39">
        <v>27</v>
      </c>
      <c r="Z161" s="39">
        <v>21</v>
      </c>
      <c r="AA161" s="39">
        <v>60</v>
      </c>
      <c r="AB161" s="39">
        <v>56</v>
      </c>
      <c r="AC161" s="39" t="s">
        <v>20</v>
      </c>
      <c r="AD161" s="39" t="s">
        <v>20</v>
      </c>
      <c r="AE161" s="39" t="s">
        <v>20</v>
      </c>
      <c r="AF161" s="39">
        <v>15</v>
      </c>
      <c r="AG161" s="39" t="s">
        <v>20</v>
      </c>
      <c r="AH161" s="39" t="s">
        <v>20</v>
      </c>
      <c r="AI161" s="39" t="s">
        <v>20</v>
      </c>
      <c r="AJ161" s="39">
        <v>1</v>
      </c>
      <c r="AK161" s="39" t="s">
        <v>20</v>
      </c>
      <c r="AL161" s="39" t="s">
        <v>20</v>
      </c>
      <c r="AM161" s="39" t="s">
        <v>20</v>
      </c>
      <c r="AN161" s="39">
        <v>2</v>
      </c>
      <c r="AO161" s="39" t="s">
        <v>20</v>
      </c>
      <c r="AP161" s="39" t="s">
        <v>20</v>
      </c>
      <c r="AQ161" s="39" t="s">
        <v>20</v>
      </c>
      <c r="AR161" s="39">
        <v>6</v>
      </c>
      <c r="AS161" s="39" t="s">
        <v>20</v>
      </c>
      <c r="AT161" s="39" t="s">
        <v>20</v>
      </c>
      <c r="AU161" s="39" t="s">
        <v>20</v>
      </c>
      <c r="AV161" s="39">
        <v>2</v>
      </c>
    </row>
    <row r="162" spans="1:48" s="41" customFormat="1" ht="11.25" customHeight="1" x14ac:dyDescent="0.2">
      <c r="A162" s="5" t="s">
        <v>460</v>
      </c>
      <c r="B162" s="100">
        <v>208</v>
      </c>
      <c r="C162" s="5" t="s">
        <v>211</v>
      </c>
      <c r="D162" s="5" t="s">
        <v>156</v>
      </c>
      <c r="E162" s="39">
        <v>510</v>
      </c>
      <c r="F162" s="39">
        <v>50</v>
      </c>
      <c r="G162" s="39">
        <v>1225</v>
      </c>
      <c r="H162" s="39">
        <v>1785</v>
      </c>
      <c r="I162" s="39">
        <v>87</v>
      </c>
      <c r="J162" s="39">
        <v>96</v>
      </c>
      <c r="K162" s="39">
        <v>94</v>
      </c>
      <c r="L162" s="39">
        <v>92</v>
      </c>
      <c r="M162" s="39" t="s">
        <v>20</v>
      </c>
      <c r="N162" s="39" t="s">
        <v>20</v>
      </c>
      <c r="O162" s="39" t="s">
        <v>20</v>
      </c>
      <c r="P162" s="39">
        <v>2</v>
      </c>
      <c r="Q162" s="39" t="s">
        <v>20</v>
      </c>
      <c r="R162" s="39" t="s">
        <v>20</v>
      </c>
      <c r="S162" s="39" t="s">
        <v>20</v>
      </c>
      <c r="T162" s="39">
        <v>91</v>
      </c>
      <c r="U162" s="39">
        <v>41</v>
      </c>
      <c r="V162" s="39">
        <v>56</v>
      </c>
      <c r="W162" s="39">
        <v>20</v>
      </c>
      <c r="X162" s="39">
        <v>27</v>
      </c>
      <c r="Y162" s="39">
        <v>32</v>
      </c>
      <c r="Z162" s="39">
        <v>33</v>
      </c>
      <c r="AA162" s="39">
        <v>59</v>
      </c>
      <c r="AB162" s="39">
        <v>51</v>
      </c>
      <c r="AC162" s="39" t="s">
        <v>20</v>
      </c>
      <c r="AD162" s="39" t="s">
        <v>20</v>
      </c>
      <c r="AE162" s="39" t="s">
        <v>20</v>
      </c>
      <c r="AF162" s="39">
        <v>13</v>
      </c>
      <c r="AG162" s="39" t="s">
        <v>20</v>
      </c>
      <c r="AH162" s="39" t="s">
        <v>20</v>
      </c>
      <c r="AI162" s="39" t="s">
        <v>20</v>
      </c>
      <c r="AJ162" s="39">
        <v>1</v>
      </c>
      <c r="AK162" s="39" t="s">
        <v>20</v>
      </c>
      <c r="AL162" s="39" t="s">
        <v>20</v>
      </c>
      <c r="AM162" s="39" t="s">
        <v>20</v>
      </c>
      <c r="AN162" s="39">
        <v>1</v>
      </c>
      <c r="AO162" s="39" t="s">
        <v>20</v>
      </c>
      <c r="AP162" s="39" t="s">
        <v>20</v>
      </c>
      <c r="AQ162" s="39" t="s">
        <v>20</v>
      </c>
      <c r="AR162" s="39">
        <v>7</v>
      </c>
      <c r="AS162" s="39" t="s">
        <v>20</v>
      </c>
      <c r="AT162" s="39" t="s">
        <v>20</v>
      </c>
      <c r="AU162" s="39" t="s">
        <v>20</v>
      </c>
      <c r="AV162" s="39">
        <v>1</v>
      </c>
    </row>
    <row r="163" spans="1:48" s="41" customFormat="1" ht="11.25" customHeight="1" x14ac:dyDescent="0.2">
      <c r="A163" s="5" t="s">
        <v>461</v>
      </c>
      <c r="B163" s="100">
        <v>209</v>
      </c>
      <c r="C163" s="5" t="s">
        <v>216</v>
      </c>
      <c r="D163" s="5" t="s">
        <v>156</v>
      </c>
      <c r="E163" s="39">
        <v>385</v>
      </c>
      <c r="F163" s="39">
        <v>55</v>
      </c>
      <c r="G163" s="39">
        <v>1725</v>
      </c>
      <c r="H163" s="39">
        <v>2165</v>
      </c>
      <c r="I163" s="39">
        <v>86</v>
      </c>
      <c r="J163" s="39">
        <v>86</v>
      </c>
      <c r="K163" s="39">
        <v>94</v>
      </c>
      <c r="L163" s="39">
        <v>92</v>
      </c>
      <c r="M163" s="39">
        <v>3</v>
      </c>
      <c r="N163" s="39">
        <v>0</v>
      </c>
      <c r="O163" s="39">
        <v>2</v>
      </c>
      <c r="P163" s="39">
        <v>2</v>
      </c>
      <c r="Q163" s="39" t="s">
        <v>20</v>
      </c>
      <c r="R163" s="39" t="s">
        <v>20</v>
      </c>
      <c r="S163" s="39" t="s">
        <v>20</v>
      </c>
      <c r="T163" s="39">
        <v>91</v>
      </c>
      <c r="U163" s="39">
        <v>33</v>
      </c>
      <c r="V163" s="39">
        <v>35</v>
      </c>
      <c r="W163" s="39">
        <v>21</v>
      </c>
      <c r="X163" s="39">
        <v>23</v>
      </c>
      <c r="Y163" s="39">
        <v>29</v>
      </c>
      <c r="Z163" s="39">
        <v>37</v>
      </c>
      <c r="AA163" s="39">
        <v>53</v>
      </c>
      <c r="AB163" s="39">
        <v>48</v>
      </c>
      <c r="AC163" s="39" t="s">
        <v>20</v>
      </c>
      <c r="AD163" s="39" t="s">
        <v>20</v>
      </c>
      <c r="AE163" s="39" t="s">
        <v>20</v>
      </c>
      <c r="AF163" s="39">
        <v>19</v>
      </c>
      <c r="AG163" s="39">
        <v>1</v>
      </c>
      <c r="AH163" s="39">
        <v>0</v>
      </c>
      <c r="AI163" s="39" t="s">
        <v>31</v>
      </c>
      <c r="AJ163" s="39" t="s">
        <v>31</v>
      </c>
      <c r="AK163" s="39" t="s">
        <v>20</v>
      </c>
      <c r="AL163" s="39" t="s">
        <v>20</v>
      </c>
      <c r="AM163" s="39" t="s">
        <v>20</v>
      </c>
      <c r="AN163" s="39">
        <v>1</v>
      </c>
      <c r="AO163" s="39">
        <v>12</v>
      </c>
      <c r="AP163" s="39">
        <v>9</v>
      </c>
      <c r="AQ163" s="39">
        <v>4</v>
      </c>
      <c r="AR163" s="39">
        <v>6</v>
      </c>
      <c r="AS163" s="39">
        <v>2</v>
      </c>
      <c r="AT163" s="39">
        <v>5</v>
      </c>
      <c r="AU163" s="39">
        <v>2</v>
      </c>
      <c r="AV163" s="39">
        <v>2</v>
      </c>
    </row>
    <row r="164" spans="1:48" s="41" customFormat="1" ht="11.25" customHeight="1" x14ac:dyDescent="0.2">
      <c r="A164" s="5" t="s">
        <v>462</v>
      </c>
      <c r="B164" s="100">
        <v>316</v>
      </c>
      <c r="C164" s="5" t="s">
        <v>226</v>
      </c>
      <c r="D164" s="5" t="s">
        <v>156</v>
      </c>
      <c r="E164" s="39">
        <v>715</v>
      </c>
      <c r="F164" s="39">
        <v>35</v>
      </c>
      <c r="G164" s="39">
        <v>2655</v>
      </c>
      <c r="H164" s="39">
        <v>3405</v>
      </c>
      <c r="I164" s="39">
        <v>88</v>
      </c>
      <c r="J164" s="39">
        <v>100</v>
      </c>
      <c r="K164" s="39">
        <v>94</v>
      </c>
      <c r="L164" s="39">
        <v>93</v>
      </c>
      <c r="M164" s="39">
        <v>2</v>
      </c>
      <c r="N164" s="39">
        <v>0</v>
      </c>
      <c r="O164" s="39">
        <v>2</v>
      </c>
      <c r="P164" s="39">
        <v>2</v>
      </c>
      <c r="Q164" s="39">
        <v>87</v>
      </c>
      <c r="R164" s="39">
        <v>100</v>
      </c>
      <c r="S164" s="39">
        <v>93</v>
      </c>
      <c r="T164" s="39">
        <v>92</v>
      </c>
      <c r="U164" s="39">
        <v>38</v>
      </c>
      <c r="V164" s="39">
        <v>35</v>
      </c>
      <c r="W164" s="39">
        <v>27</v>
      </c>
      <c r="X164" s="39">
        <v>29</v>
      </c>
      <c r="Y164" s="39" t="s">
        <v>20</v>
      </c>
      <c r="Z164" s="39" t="s">
        <v>20</v>
      </c>
      <c r="AA164" s="39" t="s">
        <v>20</v>
      </c>
      <c r="AB164" s="39">
        <v>25</v>
      </c>
      <c r="AC164" s="39">
        <v>37</v>
      </c>
      <c r="AD164" s="39">
        <v>44</v>
      </c>
      <c r="AE164" s="39">
        <v>37</v>
      </c>
      <c r="AF164" s="39">
        <v>37</v>
      </c>
      <c r="AG164" s="39" t="s">
        <v>20</v>
      </c>
      <c r="AH164" s="39" t="s">
        <v>20</v>
      </c>
      <c r="AI164" s="39" t="s">
        <v>20</v>
      </c>
      <c r="AJ164" s="39">
        <v>1</v>
      </c>
      <c r="AK164" s="39">
        <v>2</v>
      </c>
      <c r="AL164" s="39">
        <v>0</v>
      </c>
      <c r="AM164" s="39">
        <v>1</v>
      </c>
      <c r="AN164" s="39">
        <v>1</v>
      </c>
      <c r="AO164" s="39">
        <v>9</v>
      </c>
      <c r="AP164" s="39">
        <v>0</v>
      </c>
      <c r="AQ164" s="39">
        <v>4</v>
      </c>
      <c r="AR164" s="39">
        <v>5</v>
      </c>
      <c r="AS164" s="39">
        <v>3</v>
      </c>
      <c r="AT164" s="39">
        <v>0</v>
      </c>
      <c r="AU164" s="39">
        <v>2</v>
      </c>
      <c r="AV164" s="39">
        <v>2</v>
      </c>
    </row>
    <row r="165" spans="1:48" s="41" customFormat="1" ht="11.25" customHeight="1" x14ac:dyDescent="0.2">
      <c r="A165" s="5" t="s">
        <v>463</v>
      </c>
      <c r="B165" s="100">
        <v>210</v>
      </c>
      <c r="C165" s="5" t="s">
        <v>262</v>
      </c>
      <c r="D165" s="5" t="s">
        <v>156</v>
      </c>
      <c r="E165" s="39">
        <v>550</v>
      </c>
      <c r="F165" s="39">
        <v>45</v>
      </c>
      <c r="G165" s="39">
        <v>1645</v>
      </c>
      <c r="H165" s="39">
        <v>2240</v>
      </c>
      <c r="I165" s="39">
        <v>89</v>
      </c>
      <c r="J165" s="39">
        <v>86</v>
      </c>
      <c r="K165" s="39">
        <v>94</v>
      </c>
      <c r="L165" s="39">
        <v>93</v>
      </c>
      <c r="M165" s="39">
        <v>3</v>
      </c>
      <c r="N165" s="39">
        <v>0</v>
      </c>
      <c r="O165" s="39">
        <v>2</v>
      </c>
      <c r="P165" s="39">
        <v>2</v>
      </c>
      <c r="Q165" s="39" t="s">
        <v>20</v>
      </c>
      <c r="R165" s="39" t="s">
        <v>20</v>
      </c>
      <c r="S165" s="39" t="s">
        <v>20</v>
      </c>
      <c r="T165" s="39">
        <v>91</v>
      </c>
      <c r="U165" s="39">
        <v>33</v>
      </c>
      <c r="V165" s="39">
        <v>50</v>
      </c>
      <c r="W165" s="39">
        <v>21</v>
      </c>
      <c r="X165" s="39">
        <v>25</v>
      </c>
      <c r="Y165" s="39">
        <v>31</v>
      </c>
      <c r="Z165" s="39">
        <v>18</v>
      </c>
      <c r="AA165" s="39">
        <v>50</v>
      </c>
      <c r="AB165" s="39">
        <v>45</v>
      </c>
      <c r="AC165" s="39" t="s">
        <v>20</v>
      </c>
      <c r="AD165" s="39" t="s">
        <v>20</v>
      </c>
      <c r="AE165" s="39" t="s">
        <v>20</v>
      </c>
      <c r="AF165" s="39">
        <v>22</v>
      </c>
      <c r="AG165" s="39" t="s">
        <v>20</v>
      </c>
      <c r="AH165" s="39" t="s">
        <v>20</v>
      </c>
      <c r="AI165" s="39" t="s">
        <v>20</v>
      </c>
      <c r="AJ165" s="39">
        <v>1</v>
      </c>
      <c r="AK165" s="39" t="s">
        <v>20</v>
      </c>
      <c r="AL165" s="39" t="s">
        <v>20</v>
      </c>
      <c r="AM165" s="39" t="s">
        <v>20</v>
      </c>
      <c r="AN165" s="39">
        <v>1</v>
      </c>
      <c r="AO165" s="39" t="s">
        <v>20</v>
      </c>
      <c r="AP165" s="39" t="s">
        <v>20</v>
      </c>
      <c r="AQ165" s="39" t="s">
        <v>20</v>
      </c>
      <c r="AR165" s="39">
        <v>5</v>
      </c>
      <c r="AS165" s="39" t="s">
        <v>20</v>
      </c>
      <c r="AT165" s="39" t="s">
        <v>20</v>
      </c>
      <c r="AU165" s="39" t="s">
        <v>20</v>
      </c>
      <c r="AV165" s="39">
        <v>2</v>
      </c>
    </row>
    <row r="166" spans="1:48" s="41" customFormat="1" ht="11.25" customHeight="1" x14ac:dyDescent="0.2">
      <c r="A166" s="5" t="s">
        <v>464</v>
      </c>
      <c r="B166" s="100">
        <v>211</v>
      </c>
      <c r="C166" s="5" t="s">
        <v>277</v>
      </c>
      <c r="D166" s="5" t="s">
        <v>156</v>
      </c>
      <c r="E166" s="39">
        <v>385</v>
      </c>
      <c r="F166" s="39">
        <v>85</v>
      </c>
      <c r="G166" s="39">
        <v>1980</v>
      </c>
      <c r="H166" s="39">
        <v>2450</v>
      </c>
      <c r="I166" s="39">
        <v>90</v>
      </c>
      <c r="J166" s="39">
        <v>88</v>
      </c>
      <c r="K166" s="39">
        <v>94</v>
      </c>
      <c r="L166" s="39">
        <v>93</v>
      </c>
      <c r="M166" s="39">
        <v>4</v>
      </c>
      <c r="N166" s="39">
        <v>3</v>
      </c>
      <c r="O166" s="39">
        <v>3</v>
      </c>
      <c r="P166" s="39">
        <v>3</v>
      </c>
      <c r="Q166" s="39" t="s">
        <v>20</v>
      </c>
      <c r="R166" s="39" t="s">
        <v>20</v>
      </c>
      <c r="S166" s="39" t="s">
        <v>20</v>
      </c>
      <c r="T166" s="39">
        <v>91</v>
      </c>
      <c r="U166" s="39">
        <v>45</v>
      </c>
      <c r="V166" s="39">
        <v>34</v>
      </c>
      <c r="W166" s="39">
        <v>30</v>
      </c>
      <c r="X166" s="39">
        <v>33</v>
      </c>
      <c r="Y166" s="39">
        <v>36</v>
      </c>
      <c r="Z166" s="39">
        <v>50</v>
      </c>
      <c r="AA166" s="39">
        <v>56</v>
      </c>
      <c r="AB166" s="39">
        <v>53</v>
      </c>
      <c r="AC166" s="39" t="s">
        <v>20</v>
      </c>
      <c r="AD166" s="39" t="s">
        <v>20</v>
      </c>
      <c r="AE166" s="39" t="s">
        <v>20</v>
      </c>
      <c r="AF166" s="39">
        <v>6</v>
      </c>
      <c r="AG166" s="39" t="s">
        <v>20</v>
      </c>
      <c r="AH166" s="39" t="s">
        <v>20</v>
      </c>
      <c r="AI166" s="39" t="s">
        <v>20</v>
      </c>
      <c r="AJ166" s="39" t="s">
        <v>31</v>
      </c>
      <c r="AK166" s="39" t="s">
        <v>20</v>
      </c>
      <c r="AL166" s="39" t="s">
        <v>20</v>
      </c>
      <c r="AM166" s="39" t="s">
        <v>20</v>
      </c>
      <c r="AN166" s="39">
        <v>2</v>
      </c>
      <c r="AO166" s="39">
        <v>9</v>
      </c>
      <c r="AP166" s="39">
        <v>12</v>
      </c>
      <c r="AQ166" s="39">
        <v>5</v>
      </c>
      <c r="AR166" s="39">
        <v>6</v>
      </c>
      <c r="AS166" s="39">
        <v>1</v>
      </c>
      <c r="AT166" s="39">
        <v>0</v>
      </c>
      <c r="AU166" s="39">
        <v>1</v>
      </c>
      <c r="AV166" s="39">
        <v>1</v>
      </c>
    </row>
    <row r="167" spans="1:48" s="41" customFormat="1" ht="11.25" customHeight="1" x14ac:dyDescent="0.2">
      <c r="A167" s="5" t="s">
        <v>465</v>
      </c>
      <c r="B167" s="100">
        <v>212</v>
      </c>
      <c r="C167" s="5" t="s">
        <v>282</v>
      </c>
      <c r="D167" s="5" t="s">
        <v>156</v>
      </c>
      <c r="E167" s="39">
        <v>375</v>
      </c>
      <c r="F167" s="39">
        <v>40</v>
      </c>
      <c r="G167" s="39">
        <v>1250</v>
      </c>
      <c r="H167" s="39">
        <v>1665</v>
      </c>
      <c r="I167" s="39">
        <v>89</v>
      </c>
      <c r="J167" s="39">
        <v>92</v>
      </c>
      <c r="K167" s="39">
        <v>96</v>
      </c>
      <c r="L167" s="39">
        <v>94</v>
      </c>
      <c r="M167" s="39" t="s">
        <v>20</v>
      </c>
      <c r="N167" s="39" t="s">
        <v>20</v>
      </c>
      <c r="O167" s="39" t="s">
        <v>20</v>
      </c>
      <c r="P167" s="39">
        <v>2</v>
      </c>
      <c r="Q167" s="39" t="s">
        <v>20</v>
      </c>
      <c r="R167" s="39" t="s">
        <v>20</v>
      </c>
      <c r="S167" s="39" t="s">
        <v>20</v>
      </c>
      <c r="T167" s="39">
        <v>93</v>
      </c>
      <c r="U167" s="39">
        <v>30</v>
      </c>
      <c r="V167" s="39">
        <v>34</v>
      </c>
      <c r="W167" s="39">
        <v>16</v>
      </c>
      <c r="X167" s="39">
        <v>19</v>
      </c>
      <c r="Y167" s="39">
        <v>54</v>
      </c>
      <c r="Z167" s="39">
        <v>53</v>
      </c>
      <c r="AA167" s="39">
        <v>75</v>
      </c>
      <c r="AB167" s="39">
        <v>70</v>
      </c>
      <c r="AC167" s="39" t="s">
        <v>20</v>
      </c>
      <c r="AD167" s="39" t="s">
        <v>20</v>
      </c>
      <c r="AE167" s="39" t="s">
        <v>20</v>
      </c>
      <c r="AF167" s="39">
        <v>4</v>
      </c>
      <c r="AG167" s="39" t="s">
        <v>20</v>
      </c>
      <c r="AH167" s="39" t="s">
        <v>20</v>
      </c>
      <c r="AI167" s="39" t="s">
        <v>20</v>
      </c>
      <c r="AJ167" s="39" t="s">
        <v>31</v>
      </c>
      <c r="AK167" s="39" t="s">
        <v>20</v>
      </c>
      <c r="AL167" s="39" t="s">
        <v>20</v>
      </c>
      <c r="AM167" s="39" t="s">
        <v>20</v>
      </c>
      <c r="AN167" s="39">
        <v>1</v>
      </c>
      <c r="AO167" s="39">
        <v>8</v>
      </c>
      <c r="AP167" s="39">
        <v>0</v>
      </c>
      <c r="AQ167" s="39">
        <v>3</v>
      </c>
      <c r="AR167" s="39">
        <v>4</v>
      </c>
      <c r="AS167" s="39">
        <v>2</v>
      </c>
      <c r="AT167" s="39">
        <v>8</v>
      </c>
      <c r="AU167" s="39">
        <v>1</v>
      </c>
      <c r="AV167" s="39">
        <v>2</v>
      </c>
    </row>
    <row r="168" spans="1:48" s="41" customFormat="1" ht="11.25" customHeight="1" x14ac:dyDescent="0.2">
      <c r="A168" s="5" t="s">
        <v>466</v>
      </c>
      <c r="B168" s="100">
        <v>213</v>
      </c>
      <c r="C168" s="5" t="s">
        <v>287</v>
      </c>
      <c r="D168" s="5" t="s">
        <v>156</v>
      </c>
      <c r="E168" s="39">
        <v>580</v>
      </c>
      <c r="F168" s="39">
        <v>50</v>
      </c>
      <c r="G168" s="39">
        <v>835</v>
      </c>
      <c r="H168" s="39">
        <v>1465</v>
      </c>
      <c r="I168" s="39">
        <v>90</v>
      </c>
      <c r="J168" s="39">
        <v>88</v>
      </c>
      <c r="K168" s="39">
        <v>96</v>
      </c>
      <c r="L168" s="39">
        <v>93</v>
      </c>
      <c r="M168" s="39">
        <v>3</v>
      </c>
      <c r="N168" s="39">
        <v>0</v>
      </c>
      <c r="O168" s="39">
        <v>1</v>
      </c>
      <c r="P168" s="39">
        <v>2</v>
      </c>
      <c r="Q168" s="39" t="s">
        <v>20</v>
      </c>
      <c r="R168" s="39" t="s">
        <v>20</v>
      </c>
      <c r="S168" s="39" t="s">
        <v>20</v>
      </c>
      <c r="T168" s="39">
        <v>92</v>
      </c>
      <c r="U168" s="39">
        <v>24</v>
      </c>
      <c r="V168" s="39">
        <v>40</v>
      </c>
      <c r="W168" s="39">
        <v>13</v>
      </c>
      <c r="X168" s="39">
        <v>18</v>
      </c>
      <c r="Y168" s="39">
        <v>60</v>
      </c>
      <c r="Z168" s="39">
        <v>44</v>
      </c>
      <c r="AA168" s="39">
        <v>77</v>
      </c>
      <c r="AB168" s="39">
        <v>69</v>
      </c>
      <c r="AC168" s="39" t="s">
        <v>20</v>
      </c>
      <c r="AD168" s="39" t="s">
        <v>20</v>
      </c>
      <c r="AE168" s="39" t="s">
        <v>20</v>
      </c>
      <c r="AF168" s="39">
        <v>4</v>
      </c>
      <c r="AG168" s="39" t="s">
        <v>20</v>
      </c>
      <c r="AH168" s="39" t="s">
        <v>20</v>
      </c>
      <c r="AI168" s="39" t="s">
        <v>20</v>
      </c>
      <c r="AJ168" s="39">
        <v>1</v>
      </c>
      <c r="AK168" s="39" t="s">
        <v>20</v>
      </c>
      <c r="AL168" s="39" t="s">
        <v>20</v>
      </c>
      <c r="AM168" s="39" t="s">
        <v>20</v>
      </c>
      <c r="AN168" s="39">
        <v>1</v>
      </c>
      <c r="AO168" s="39" t="s">
        <v>20</v>
      </c>
      <c r="AP168" s="39" t="s">
        <v>20</v>
      </c>
      <c r="AQ168" s="39" t="s">
        <v>20</v>
      </c>
      <c r="AR168" s="39">
        <v>5</v>
      </c>
      <c r="AS168" s="39" t="s">
        <v>20</v>
      </c>
      <c r="AT168" s="39" t="s">
        <v>20</v>
      </c>
      <c r="AU168" s="39" t="s">
        <v>20</v>
      </c>
      <c r="AV168" s="39">
        <v>2</v>
      </c>
    </row>
    <row r="169" spans="1:48" s="41" customFormat="1" ht="11.25" customHeight="1" x14ac:dyDescent="0.2">
      <c r="A169" s="5"/>
      <c r="B169" s="100"/>
      <c r="C169" s="5"/>
      <c r="D169" s="5"/>
      <c r="E169" s="39" t="s">
        <v>487</v>
      </c>
      <c r="F169" s="39" t="s">
        <v>487</v>
      </c>
      <c r="G169" s="39" t="s">
        <v>487</v>
      </c>
      <c r="H169" s="39" t="s">
        <v>487</v>
      </c>
      <c r="I169" s="39" t="s">
        <v>487</v>
      </c>
      <c r="J169" s="39" t="s">
        <v>487</v>
      </c>
      <c r="K169" s="39" t="s">
        <v>487</v>
      </c>
      <c r="L169" s="39" t="s">
        <v>487</v>
      </c>
      <c r="M169" s="39" t="s">
        <v>487</v>
      </c>
      <c r="N169" s="39" t="s">
        <v>487</v>
      </c>
      <c r="O169" s="39" t="s">
        <v>487</v>
      </c>
      <c r="P169" s="39" t="s">
        <v>487</v>
      </c>
      <c r="Q169" s="39" t="s">
        <v>487</v>
      </c>
      <c r="R169" s="39" t="s">
        <v>487</v>
      </c>
      <c r="S169" s="39" t="s">
        <v>487</v>
      </c>
      <c r="T169" s="39" t="s">
        <v>487</v>
      </c>
      <c r="U169" s="39" t="s">
        <v>487</v>
      </c>
      <c r="V169" s="39" t="s">
        <v>487</v>
      </c>
      <c r="W169" s="39" t="s">
        <v>487</v>
      </c>
      <c r="X169" s="39" t="s">
        <v>487</v>
      </c>
      <c r="Y169" s="39" t="s">
        <v>487</v>
      </c>
      <c r="Z169" s="39" t="s">
        <v>487</v>
      </c>
      <c r="AA169" s="39" t="s">
        <v>487</v>
      </c>
      <c r="AB169" s="39" t="s">
        <v>487</v>
      </c>
      <c r="AC169" s="39" t="s">
        <v>487</v>
      </c>
      <c r="AD169" s="39" t="s">
        <v>487</v>
      </c>
      <c r="AE169" s="39" t="s">
        <v>487</v>
      </c>
      <c r="AF169" s="39" t="s">
        <v>487</v>
      </c>
      <c r="AG169" s="39" t="s">
        <v>487</v>
      </c>
      <c r="AH169" s="39" t="s">
        <v>487</v>
      </c>
      <c r="AI169" s="39" t="s">
        <v>487</v>
      </c>
      <c r="AJ169" s="39" t="s">
        <v>487</v>
      </c>
      <c r="AK169" s="39" t="s">
        <v>487</v>
      </c>
      <c r="AL169" s="39" t="s">
        <v>487</v>
      </c>
      <c r="AM169" s="39" t="s">
        <v>487</v>
      </c>
      <c r="AN169" s="39" t="s">
        <v>487</v>
      </c>
      <c r="AO169" s="39" t="s">
        <v>487</v>
      </c>
      <c r="AP169" s="39" t="s">
        <v>487</v>
      </c>
      <c r="AQ169" s="39" t="s">
        <v>487</v>
      </c>
      <c r="AR169" s="39" t="s">
        <v>487</v>
      </c>
      <c r="AS169" s="39" t="s">
        <v>487</v>
      </c>
      <c r="AT169" s="39" t="s">
        <v>487</v>
      </c>
      <c r="AU169" s="39" t="s">
        <v>487</v>
      </c>
      <c r="AV169" s="39" t="s">
        <v>487</v>
      </c>
    </row>
    <row r="170" spans="1:48" s="48" customFormat="1" ht="11.25" customHeight="1" x14ac:dyDescent="0.2">
      <c r="A170" s="102" t="s">
        <v>450</v>
      </c>
      <c r="B170" s="86" t="s">
        <v>467</v>
      </c>
      <c r="C170" s="99" t="s">
        <v>112</v>
      </c>
      <c r="D170" s="92"/>
      <c r="E170" s="108">
        <v>8470</v>
      </c>
      <c r="F170" s="108">
        <v>1055</v>
      </c>
      <c r="G170" s="108">
        <v>41210</v>
      </c>
      <c r="H170" s="108">
        <v>50740</v>
      </c>
      <c r="I170" s="108">
        <v>89</v>
      </c>
      <c r="J170" s="108">
        <v>90</v>
      </c>
      <c r="K170" s="108">
        <v>96</v>
      </c>
      <c r="L170" s="108">
        <v>95</v>
      </c>
      <c r="M170" s="108">
        <v>5</v>
      </c>
      <c r="N170" s="108">
        <v>2</v>
      </c>
      <c r="O170" s="108">
        <v>3</v>
      </c>
      <c r="P170" s="108">
        <v>3</v>
      </c>
      <c r="Q170" s="108">
        <v>86</v>
      </c>
      <c r="R170" s="108">
        <v>88</v>
      </c>
      <c r="S170" s="108">
        <v>94</v>
      </c>
      <c r="T170" s="108">
        <v>93</v>
      </c>
      <c r="U170" s="108">
        <v>44</v>
      </c>
      <c r="V170" s="108">
        <v>52</v>
      </c>
      <c r="W170" s="108">
        <v>21</v>
      </c>
      <c r="X170" s="108">
        <v>25</v>
      </c>
      <c r="Y170" s="108">
        <v>35</v>
      </c>
      <c r="Z170" s="108">
        <v>32</v>
      </c>
      <c r="AA170" s="108">
        <v>62</v>
      </c>
      <c r="AB170" s="108">
        <v>57</v>
      </c>
      <c r="AC170" s="108">
        <v>7</v>
      </c>
      <c r="AD170" s="108">
        <v>5</v>
      </c>
      <c r="AE170" s="108">
        <v>11</v>
      </c>
      <c r="AF170" s="108">
        <v>10</v>
      </c>
      <c r="AG170" s="108">
        <v>1</v>
      </c>
      <c r="AH170" s="108">
        <v>2</v>
      </c>
      <c r="AI170" s="108">
        <v>1</v>
      </c>
      <c r="AJ170" s="108">
        <v>1</v>
      </c>
      <c r="AK170" s="108">
        <v>3</v>
      </c>
      <c r="AL170" s="108">
        <v>2</v>
      </c>
      <c r="AM170" s="108">
        <v>1</v>
      </c>
      <c r="AN170" s="108">
        <v>2</v>
      </c>
      <c r="AO170" s="108">
        <v>9</v>
      </c>
      <c r="AP170" s="108">
        <v>8</v>
      </c>
      <c r="AQ170" s="108">
        <v>3</v>
      </c>
      <c r="AR170" s="108">
        <v>4</v>
      </c>
      <c r="AS170" s="108">
        <v>2</v>
      </c>
      <c r="AT170" s="108">
        <v>2</v>
      </c>
      <c r="AU170" s="108">
        <v>1</v>
      </c>
      <c r="AV170" s="108">
        <v>1</v>
      </c>
    </row>
    <row r="171" spans="1:48" ht="11.25" customHeight="1" x14ac:dyDescent="0.25">
      <c r="A171" s="101"/>
      <c r="B171" s="100"/>
      <c r="C171" s="96"/>
      <c r="D171" s="5"/>
      <c r="E171" s="39" t="s">
        <v>487</v>
      </c>
      <c r="F171" s="39" t="s">
        <v>487</v>
      </c>
      <c r="G171" s="39" t="s">
        <v>487</v>
      </c>
      <c r="H171" s="39" t="s">
        <v>487</v>
      </c>
      <c r="I171" s="39" t="s">
        <v>487</v>
      </c>
      <c r="J171" s="39" t="s">
        <v>487</v>
      </c>
      <c r="K171" s="39" t="s">
        <v>487</v>
      </c>
      <c r="L171" s="39" t="s">
        <v>487</v>
      </c>
      <c r="M171" s="39" t="s">
        <v>487</v>
      </c>
      <c r="N171" s="39" t="s">
        <v>487</v>
      </c>
      <c r="O171" s="39" t="s">
        <v>487</v>
      </c>
      <c r="P171" s="39" t="s">
        <v>487</v>
      </c>
      <c r="Q171" s="39" t="s">
        <v>487</v>
      </c>
      <c r="R171" s="39" t="s">
        <v>487</v>
      </c>
      <c r="S171" s="39" t="s">
        <v>487</v>
      </c>
      <c r="T171" s="39" t="s">
        <v>487</v>
      </c>
      <c r="U171" s="39" t="s">
        <v>487</v>
      </c>
      <c r="V171" s="39" t="s">
        <v>487</v>
      </c>
      <c r="W171" s="39" t="s">
        <v>487</v>
      </c>
      <c r="X171" s="39" t="s">
        <v>487</v>
      </c>
      <c r="Y171" s="39" t="s">
        <v>487</v>
      </c>
      <c r="Z171" s="39" t="s">
        <v>487</v>
      </c>
      <c r="AA171" s="39" t="s">
        <v>487</v>
      </c>
      <c r="AB171" s="39" t="s">
        <v>487</v>
      </c>
      <c r="AC171" s="39" t="s">
        <v>487</v>
      </c>
      <c r="AD171" s="39" t="s">
        <v>487</v>
      </c>
      <c r="AE171" s="39" t="s">
        <v>487</v>
      </c>
      <c r="AF171" s="39" t="s">
        <v>487</v>
      </c>
      <c r="AG171" s="39" t="s">
        <v>487</v>
      </c>
      <c r="AH171" s="39" t="s">
        <v>487</v>
      </c>
      <c r="AI171" s="39" t="s">
        <v>487</v>
      </c>
      <c r="AJ171" s="39" t="s">
        <v>487</v>
      </c>
      <c r="AK171" s="39" t="s">
        <v>487</v>
      </c>
      <c r="AL171" s="39" t="s">
        <v>487</v>
      </c>
      <c r="AM171" s="39" t="s">
        <v>487</v>
      </c>
      <c r="AN171" s="39" t="s">
        <v>487</v>
      </c>
      <c r="AO171" s="39" t="s">
        <v>487</v>
      </c>
      <c r="AP171" s="39" t="s">
        <v>487</v>
      </c>
      <c r="AQ171" s="39" t="s">
        <v>487</v>
      </c>
      <c r="AR171" s="39" t="s">
        <v>487</v>
      </c>
      <c r="AS171" s="39" t="s">
        <v>487</v>
      </c>
      <c r="AT171" s="39" t="s">
        <v>487</v>
      </c>
      <c r="AU171" s="39" t="s">
        <v>487</v>
      </c>
      <c r="AV171" s="39" t="s">
        <v>487</v>
      </c>
    </row>
    <row r="172" spans="1:48" ht="11.25" customHeight="1" x14ac:dyDescent="0.25">
      <c r="A172" s="5" t="s">
        <v>468</v>
      </c>
      <c r="B172" s="100">
        <v>301</v>
      </c>
      <c r="C172" s="5" t="s">
        <v>111</v>
      </c>
      <c r="D172" s="5" t="s">
        <v>112</v>
      </c>
      <c r="E172" s="39">
        <v>375</v>
      </c>
      <c r="F172" s="39">
        <v>40</v>
      </c>
      <c r="G172" s="39">
        <v>1690</v>
      </c>
      <c r="H172" s="39">
        <v>2105</v>
      </c>
      <c r="I172" s="39">
        <v>87</v>
      </c>
      <c r="J172" s="39">
        <v>85</v>
      </c>
      <c r="K172" s="39">
        <v>94</v>
      </c>
      <c r="L172" s="39">
        <v>93</v>
      </c>
      <c r="M172" s="39">
        <v>5</v>
      </c>
      <c r="N172" s="39">
        <v>0</v>
      </c>
      <c r="O172" s="39">
        <v>4</v>
      </c>
      <c r="P172" s="39">
        <v>4</v>
      </c>
      <c r="Q172" s="39" t="s">
        <v>20</v>
      </c>
      <c r="R172" s="39" t="s">
        <v>20</v>
      </c>
      <c r="S172" s="39" t="s">
        <v>20</v>
      </c>
      <c r="T172" s="39">
        <v>91</v>
      </c>
      <c r="U172" s="39">
        <v>48</v>
      </c>
      <c r="V172" s="39">
        <v>76</v>
      </c>
      <c r="W172" s="39">
        <v>27</v>
      </c>
      <c r="X172" s="39">
        <v>32</v>
      </c>
      <c r="Y172" s="39" t="s">
        <v>20</v>
      </c>
      <c r="Z172" s="39" t="s">
        <v>20</v>
      </c>
      <c r="AA172" s="39" t="s">
        <v>20</v>
      </c>
      <c r="AB172" s="39">
        <v>52</v>
      </c>
      <c r="AC172" s="39" t="s">
        <v>20</v>
      </c>
      <c r="AD172" s="39" t="s">
        <v>20</v>
      </c>
      <c r="AE172" s="39" t="s">
        <v>20</v>
      </c>
      <c r="AF172" s="39">
        <v>7</v>
      </c>
      <c r="AG172" s="39" t="s">
        <v>20</v>
      </c>
      <c r="AH172" s="39" t="s">
        <v>20</v>
      </c>
      <c r="AI172" s="39" t="s">
        <v>20</v>
      </c>
      <c r="AJ172" s="39" t="s">
        <v>31</v>
      </c>
      <c r="AK172" s="39" t="s">
        <v>20</v>
      </c>
      <c r="AL172" s="39" t="s">
        <v>20</v>
      </c>
      <c r="AM172" s="39" t="s">
        <v>20</v>
      </c>
      <c r="AN172" s="39">
        <v>2</v>
      </c>
      <c r="AO172" s="39">
        <v>9</v>
      </c>
      <c r="AP172" s="39">
        <v>15</v>
      </c>
      <c r="AQ172" s="39">
        <v>4</v>
      </c>
      <c r="AR172" s="39">
        <v>5</v>
      </c>
      <c r="AS172" s="39">
        <v>3</v>
      </c>
      <c r="AT172" s="39">
        <v>0</v>
      </c>
      <c r="AU172" s="39">
        <v>1</v>
      </c>
      <c r="AV172" s="39">
        <v>2</v>
      </c>
    </row>
    <row r="173" spans="1:48" ht="11.25" customHeight="1" x14ac:dyDescent="0.25">
      <c r="A173" s="5" t="s">
        <v>469</v>
      </c>
      <c r="B173" s="100">
        <v>302</v>
      </c>
      <c r="C173" s="5" t="s">
        <v>113</v>
      </c>
      <c r="D173" s="5" t="s">
        <v>112</v>
      </c>
      <c r="E173" s="39">
        <v>675</v>
      </c>
      <c r="F173" s="39">
        <v>110</v>
      </c>
      <c r="G173" s="39">
        <v>2610</v>
      </c>
      <c r="H173" s="39">
        <v>3395</v>
      </c>
      <c r="I173" s="39">
        <v>88</v>
      </c>
      <c r="J173" s="39">
        <v>93</v>
      </c>
      <c r="K173" s="39">
        <v>96</v>
      </c>
      <c r="L173" s="39">
        <v>94</v>
      </c>
      <c r="M173" s="39">
        <v>4</v>
      </c>
      <c r="N173" s="39">
        <v>0</v>
      </c>
      <c r="O173" s="39">
        <v>1</v>
      </c>
      <c r="P173" s="39">
        <v>2</v>
      </c>
      <c r="Q173" s="39">
        <v>86</v>
      </c>
      <c r="R173" s="39">
        <v>90</v>
      </c>
      <c r="S173" s="39">
        <v>95</v>
      </c>
      <c r="T173" s="39">
        <v>93</v>
      </c>
      <c r="U173" s="39">
        <v>42</v>
      </c>
      <c r="V173" s="39">
        <v>48</v>
      </c>
      <c r="W173" s="39">
        <v>17</v>
      </c>
      <c r="X173" s="39">
        <v>23</v>
      </c>
      <c r="Y173" s="39">
        <v>39</v>
      </c>
      <c r="Z173" s="39">
        <v>42</v>
      </c>
      <c r="AA173" s="39">
        <v>70</v>
      </c>
      <c r="AB173" s="39">
        <v>63</v>
      </c>
      <c r="AC173" s="39">
        <v>5</v>
      </c>
      <c r="AD173" s="39">
        <v>0</v>
      </c>
      <c r="AE173" s="39">
        <v>8</v>
      </c>
      <c r="AF173" s="39">
        <v>7</v>
      </c>
      <c r="AG173" s="39">
        <v>1</v>
      </c>
      <c r="AH173" s="39">
        <v>0</v>
      </c>
      <c r="AI173" s="39" t="s">
        <v>31</v>
      </c>
      <c r="AJ173" s="39">
        <v>1</v>
      </c>
      <c r="AK173" s="39">
        <v>2</v>
      </c>
      <c r="AL173" s="39">
        <v>3</v>
      </c>
      <c r="AM173" s="39">
        <v>1</v>
      </c>
      <c r="AN173" s="39">
        <v>1</v>
      </c>
      <c r="AO173" s="39" t="s">
        <v>20</v>
      </c>
      <c r="AP173" s="39" t="s">
        <v>20</v>
      </c>
      <c r="AQ173" s="39" t="s">
        <v>20</v>
      </c>
      <c r="AR173" s="39">
        <v>4</v>
      </c>
      <c r="AS173" s="39" t="s">
        <v>20</v>
      </c>
      <c r="AT173" s="39" t="s">
        <v>20</v>
      </c>
      <c r="AU173" s="39" t="s">
        <v>20</v>
      </c>
      <c r="AV173" s="39">
        <v>2</v>
      </c>
    </row>
    <row r="174" spans="1:48" ht="11.25" customHeight="1" x14ac:dyDescent="0.25">
      <c r="A174" s="5" t="s">
        <v>470</v>
      </c>
      <c r="B174" s="100">
        <v>303</v>
      </c>
      <c r="C174" s="5" t="s">
        <v>129</v>
      </c>
      <c r="D174" s="5" t="s">
        <v>112</v>
      </c>
      <c r="E174" s="39">
        <v>445</v>
      </c>
      <c r="F174" s="39">
        <v>60</v>
      </c>
      <c r="G174" s="39">
        <v>2630</v>
      </c>
      <c r="H174" s="39">
        <v>3130</v>
      </c>
      <c r="I174" s="39">
        <v>91</v>
      </c>
      <c r="J174" s="39">
        <v>92</v>
      </c>
      <c r="K174" s="39">
        <v>97</v>
      </c>
      <c r="L174" s="39">
        <v>96</v>
      </c>
      <c r="M174" s="39" t="s">
        <v>20</v>
      </c>
      <c r="N174" s="39" t="s">
        <v>20</v>
      </c>
      <c r="O174" s="39" t="s">
        <v>20</v>
      </c>
      <c r="P174" s="39">
        <v>6</v>
      </c>
      <c r="Q174" s="39" t="s">
        <v>20</v>
      </c>
      <c r="R174" s="39" t="s">
        <v>20</v>
      </c>
      <c r="S174" s="39" t="s">
        <v>20</v>
      </c>
      <c r="T174" s="39">
        <v>93</v>
      </c>
      <c r="U174" s="39">
        <v>47</v>
      </c>
      <c r="V174" s="39">
        <v>45</v>
      </c>
      <c r="W174" s="39">
        <v>24</v>
      </c>
      <c r="X174" s="39">
        <v>28</v>
      </c>
      <c r="Y174" s="39">
        <v>39</v>
      </c>
      <c r="Z174" s="39">
        <v>45</v>
      </c>
      <c r="AA174" s="39">
        <v>65</v>
      </c>
      <c r="AB174" s="39">
        <v>61</v>
      </c>
      <c r="AC174" s="39" t="s">
        <v>20</v>
      </c>
      <c r="AD174" s="39" t="s">
        <v>20</v>
      </c>
      <c r="AE174" s="39" t="s">
        <v>20</v>
      </c>
      <c r="AF174" s="39">
        <v>6</v>
      </c>
      <c r="AG174" s="39" t="s">
        <v>20</v>
      </c>
      <c r="AH174" s="39" t="s">
        <v>20</v>
      </c>
      <c r="AI174" s="39" t="s">
        <v>20</v>
      </c>
      <c r="AJ174" s="39">
        <v>1</v>
      </c>
      <c r="AK174" s="39" t="s">
        <v>20</v>
      </c>
      <c r="AL174" s="39" t="s">
        <v>20</v>
      </c>
      <c r="AM174" s="39" t="s">
        <v>20</v>
      </c>
      <c r="AN174" s="39">
        <v>2</v>
      </c>
      <c r="AO174" s="39" t="s">
        <v>20</v>
      </c>
      <c r="AP174" s="39" t="s">
        <v>20</v>
      </c>
      <c r="AQ174" s="39" t="s">
        <v>20</v>
      </c>
      <c r="AR174" s="39">
        <v>4</v>
      </c>
      <c r="AS174" s="39" t="s">
        <v>20</v>
      </c>
      <c r="AT174" s="39" t="s">
        <v>20</v>
      </c>
      <c r="AU174" s="39" t="s">
        <v>20</v>
      </c>
      <c r="AV174" s="39">
        <v>1</v>
      </c>
    </row>
    <row r="175" spans="1:48" ht="11.25" customHeight="1" x14ac:dyDescent="0.25">
      <c r="A175" s="5" t="s">
        <v>471</v>
      </c>
      <c r="B175" s="100">
        <v>304</v>
      </c>
      <c r="C175" s="5" t="s">
        <v>142</v>
      </c>
      <c r="D175" s="5" t="s">
        <v>112</v>
      </c>
      <c r="E175" s="39">
        <v>405</v>
      </c>
      <c r="F175" s="39">
        <v>80</v>
      </c>
      <c r="G175" s="39">
        <v>2390</v>
      </c>
      <c r="H175" s="39">
        <v>2875</v>
      </c>
      <c r="I175" s="39">
        <v>90</v>
      </c>
      <c r="J175" s="39">
        <v>85</v>
      </c>
      <c r="K175" s="39">
        <v>96</v>
      </c>
      <c r="L175" s="39">
        <v>95</v>
      </c>
      <c r="M175" s="39" t="s">
        <v>20</v>
      </c>
      <c r="N175" s="39" t="s">
        <v>20</v>
      </c>
      <c r="O175" s="39" t="s">
        <v>20</v>
      </c>
      <c r="P175" s="39">
        <v>1</v>
      </c>
      <c r="Q175" s="39" t="s">
        <v>20</v>
      </c>
      <c r="R175" s="39" t="s">
        <v>20</v>
      </c>
      <c r="S175" s="39" t="s">
        <v>20</v>
      </c>
      <c r="T175" s="39">
        <v>94</v>
      </c>
      <c r="U175" s="39">
        <v>41</v>
      </c>
      <c r="V175" s="39">
        <v>40</v>
      </c>
      <c r="W175" s="39">
        <v>24</v>
      </c>
      <c r="X175" s="39">
        <v>27</v>
      </c>
      <c r="Y175" s="39">
        <v>43</v>
      </c>
      <c r="Z175" s="39">
        <v>38</v>
      </c>
      <c r="AA175" s="39">
        <v>63</v>
      </c>
      <c r="AB175" s="39">
        <v>59</v>
      </c>
      <c r="AC175" s="39" t="s">
        <v>20</v>
      </c>
      <c r="AD175" s="39" t="s">
        <v>20</v>
      </c>
      <c r="AE175" s="39" t="s">
        <v>20</v>
      </c>
      <c r="AF175" s="39">
        <v>7</v>
      </c>
      <c r="AG175" s="39" t="s">
        <v>20</v>
      </c>
      <c r="AH175" s="39" t="s">
        <v>20</v>
      </c>
      <c r="AI175" s="39" t="s">
        <v>20</v>
      </c>
      <c r="AJ175" s="39">
        <v>1</v>
      </c>
      <c r="AK175" s="39" t="s">
        <v>20</v>
      </c>
      <c r="AL175" s="39" t="s">
        <v>20</v>
      </c>
      <c r="AM175" s="39" t="s">
        <v>20</v>
      </c>
      <c r="AN175" s="39">
        <v>1</v>
      </c>
      <c r="AO175" s="39">
        <v>7</v>
      </c>
      <c r="AP175" s="39">
        <v>11</v>
      </c>
      <c r="AQ175" s="39">
        <v>3</v>
      </c>
      <c r="AR175" s="39">
        <v>3</v>
      </c>
      <c r="AS175" s="39">
        <v>3</v>
      </c>
      <c r="AT175" s="39">
        <v>4</v>
      </c>
      <c r="AU175" s="39">
        <v>1</v>
      </c>
      <c r="AV175" s="39">
        <v>1</v>
      </c>
    </row>
    <row r="176" spans="1:48" ht="11.25" customHeight="1" x14ac:dyDescent="0.25">
      <c r="A176" s="5" t="s">
        <v>472</v>
      </c>
      <c r="B176" s="100">
        <v>305</v>
      </c>
      <c r="C176" s="5" t="s">
        <v>145</v>
      </c>
      <c r="D176" s="5" t="s">
        <v>112</v>
      </c>
      <c r="E176" s="39">
        <v>415</v>
      </c>
      <c r="F176" s="39">
        <v>80</v>
      </c>
      <c r="G176" s="39">
        <v>2795</v>
      </c>
      <c r="H176" s="39">
        <v>3290</v>
      </c>
      <c r="I176" s="39">
        <v>90</v>
      </c>
      <c r="J176" s="39">
        <v>89</v>
      </c>
      <c r="K176" s="39">
        <v>97</v>
      </c>
      <c r="L176" s="39">
        <v>96</v>
      </c>
      <c r="M176" s="39" t="s">
        <v>20</v>
      </c>
      <c r="N176" s="39" t="s">
        <v>20</v>
      </c>
      <c r="O176" s="39" t="s">
        <v>20</v>
      </c>
      <c r="P176" s="39">
        <v>5</v>
      </c>
      <c r="Q176" s="39">
        <v>85</v>
      </c>
      <c r="R176" s="39">
        <v>85</v>
      </c>
      <c r="S176" s="39">
        <v>95</v>
      </c>
      <c r="T176" s="39">
        <v>93</v>
      </c>
      <c r="U176" s="39">
        <v>41</v>
      </c>
      <c r="V176" s="39">
        <v>48</v>
      </c>
      <c r="W176" s="39">
        <v>19</v>
      </c>
      <c r="X176" s="39">
        <v>23</v>
      </c>
      <c r="Y176" s="39">
        <v>42</v>
      </c>
      <c r="Z176" s="39">
        <v>35</v>
      </c>
      <c r="AA176" s="39">
        <v>73</v>
      </c>
      <c r="AB176" s="39">
        <v>68</v>
      </c>
      <c r="AC176" s="39" t="s">
        <v>20</v>
      </c>
      <c r="AD176" s="39" t="s">
        <v>20</v>
      </c>
      <c r="AE176" s="39" t="s">
        <v>20</v>
      </c>
      <c r="AF176" s="39">
        <v>2</v>
      </c>
      <c r="AG176" s="39" t="s">
        <v>20</v>
      </c>
      <c r="AH176" s="39" t="s">
        <v>20</v>
      </c>
      <c r="AI176" s="39" t="s">
        <v>20</v>
      </c>
      <c r="AJ176" s="39">
        <v>1</v>
      </c>
      <c r="AK176" s="39">
        <v>5</v>
      </c>
      <c r="AL176" s="39">
        <v>4</v>
      </c>
      <c r="AM176" s="39">
        <v>2</v>
      </c>
      <c r="AN176" s="39">
        <v>3</v>
      </c>
      <c r="AO176" s="39" t="s">
        <v>20</v>
      </c>
      <c r="AP176" s="39" t="s">
        <v>20</v>
      </c>
      <c r="AQ176" s="39" t="s">
        <v>20</v>
      </c>
      <c r="AR176" s="39">
        <v>3</v>
      </c>
      <c r="AS176" s="39" t="s">
        <v>20</v>
      </c>
      <c r="AT176" s="39" t="s">
        <v>20</v>
      </c>
      <c r="AU176" s="39" t="s">
        <v>20</v>
      </c>
      <c r="AV176" s="39">
        <v>1</v>
      </c>
    </row>
    <row r="177" spans="1:48" ht="11.25" customHeight="1" x14ac:dyDescent="0.25">
      <c r="A177" s="5" t="s">
        <v>473</v>
      </c>
      <c r="B177" s="100">
        <v>306</v>
      </c>
      <c r="C177" s="5" t="s">
        <v>164</v>
      </c>
      <c r="D177" s="5" t="s">
        <v>112</v>
      </c>
      <c r="E177" s="39">
        <v>690</v>
      </c>
      <c r="F177" s="39">
        <v>55</v>
      </c>
      <c r="G177" s="39">
        <v>2900</v>
      </c>
      <c r="H177" s="39">
        <v>3650</v>
      </c>
      <c r="I177" s="39">
        <v>87</v>
      </c>
      <c r="J177" s="39">
        <v>95</v>
      </c>
      <c r="K177" s="39">
        <v>95</v>
      </c>
      <c r="L177" s="39">
        <v>93</v>
      </c>
      <c r="M177" s="39" t="s">
        <v>20</v>
      </c>
      <c r="N177" s="39" t="s">
        <v>20</v>
      </c>
      <c r="O177" s="39" t="s">
        <v>20</v>
      </c>
      <c r="P177" s="39">
        <v>3</v>
      </c>
      <c r="Q177" s="39" t="s">
        <v>20</v>
      </c>
      <c r="R177" s="39" t="s">
        <v>20</v>
      </c>
      <c r="S177" s="39" t="s">
        <v>20</v>
      </c>
      <c r="T177" s="39">
        <v>92</v>
      </c>
      <c r="U177" s="39">
        <v>33</v>
      </c>
      <c r="V177" s="39">
        <v>40</v>
      </c>
      <c r="W177" s="39">
        <v>19</v>
      </c>
      <c r="X177" s="39">
        <v>22</v>
      </c>
      <c r="Y177" s="39">
        <v>32</v>
      </c>
      <c r="Z177" s="39">
        <v>35</v>
      </c>
      <c r="AA177" s="39">
        <v>58</v>
      </c>
      <c r="AB177" s="39">
        <v>53</v>
      </c>
      <c r="AC177" s="39" t="s">
        <v>20</v>
      </c>
      <c r="AD177" s="39" t="s">
        <v>20</v>
      </c>
      <c r="AE177" s="39" t="s">
        <v>20</v>
      </c>
      <c r="AF177" s="39">
        <v>17</v>
      </c>
      <c r="AG177" s="39" t="s">
        <v>20</v>
      </c>
      <c r="AH177" s="39" t="s">
        <v>20</v>
      </c>
      <c r="AI177" s="39" t="s">
        <v>20</v>
      </c>
      <c r="AJ177" s="39">
        <v>1</v>
      </c>
      <c r="AK177" s="39" t="s">
        <v>20</v>
      </c>
      <c r="AL177" s="39" t="s">
        <v>20</v>
      </c>
      <c r="AM177" s="39" t="s">
        <v>20</v>
      </c>
      <c r="AN177" s="39">
        <v>2</v>
      </c>
      <c r="AO177" s="39">
        <v>9</v>
      </c>
      <c r="AP177" s="39">
        <v>5</v>
      </c>
      <c r="AQ177" s="39">
        <v>4</v>
      </c>
      <c r="AR177" s="39">
        <v>5</v>
      </c>
      <c r="AS177" s="39">
        <v>4</v>
      </c>
      <c r="AT177" s="39">
        <v>0</v>
      </c>
      <c r="AU177" s="39">
        <v>1</v>
      </c>
      <c r="AV177" s="39">
        <v>1</v>
      </c>
    </row>
    <row r="178" spans="1:48" ht="11.25" customHeight="1" x14ac:dyDescent="0.25">
      <c r="A178" s="5" t="s">
        <v>474</v>
      </c>
      <c r="B178" s="100">
        <v>307</v>
      </c>
      <c r="C178" s="5" t="s">
        <v>182</v>
      </c>
      <c r="D178" s="5" t="s">
        <v>112</v>
      </c>
      <c r="E178" s="39">
        <v>630</v>
      </c>
      <c r="F178" s="39">
        <v>55</v>
      </c>
      <c r="G178" s="39">
        <v>2195</v>
      </c>
      <c r="H178" s="39">
        <v>2875</v>
      </c>
      <c r="I178" s="39">
        <v>90</v>
      </c>
      <c r="J178" s="39">
        <v>91</v>
      </c>
      <c r="K178" s="39">
        <v>96</v>
      </c>
      <c r="L178" s="39">
        <v>95</v>
      </c>
      <c r="M178" s="39" t="s">
        <v>20</v>
      </c>
      <c r="N178" s="39" t="s">
        <v>20</v>
      </c>
      <c r="O178" s="39" t="s">
        <v>20</v>
      </c>
      <c r="P178" s="39">
        <v>2</v>
      </c>
      <c r="Q178" s="39" t="s">
        <v>20</v>
      </c>
      <c r="R178" s="39" t="s">
        <v>20</v>
      </c>
      <c r="S178" s="39" t="s">
        <v>20</v>
      </c>
      <c r="T178" s="39">
        <v>93</v>
      </c>
      <c r="U178" s="39">
        <v>41</v>
      </c>
      <c r="V178" s="39">
        <v>52</v>
      </c>
      <c r="W178" s="39">
        <v>20</v>
      </c>
      <c r="X178" s="39">
        <v>25</v>
      </c>
      <c r="Y178" s="39">
        <v>44</v>
      </c>
      <c r="Z178" s="39">
        <v>33</v>
      </c>
      <c r="AA178" s="39">
        <v>72</v>
      </c>
      <c r="AB178" s="39">
        <v>65</v>
      </c>
      <c r="AC178" s="39">
        <v>2</v>
      </c>
      <c r="AD178" s="39">
        <v>0</v>
      </c>
      <c r="AE178" s="39">
        <v>2</v>
      </c>
      <c r="AF178" s="39">
        <v>2</v>
      </c>
      <c r="AG178" s="39" t="s">
        <v>20</v>
      </c>
      <c r="AH178" s="39" t="s">
        <v>20</v>
      </c>
      <c r="AI178" s="39" t="s">
        <v>20</v>
      </c>
      <c r="AJ178" s="39">
        <v>1</v>
      </c>
      <c r="AK178" s="39" t="s">
        <v>20</v>
      </c>
      <c r="AL178" s="39" t="s">
        <v>20</v>
      </c>
      <c r="AM178" s="39" t="s">
        <v>20</v>
      </c>
      <c r="AN178" s="39">
        <v>1</v>
      </c>
      <c r="AO178" s="39" t="s">
        <v>20</v>
      </c>
      <c r="AP178" s="39" t="s">
        <v>20</v>
      </c>
      <c r="AQ178" s="39" t="s">
        <v>20</v>
      </c>
      <c r="AR178" s="39">
        <v>4</v>
      </c>
      <c r="AS178" s="39" t="s">
        <v>20</v>
      </c>
      <c r="AT178" s="39" t="s">
        <v>20</v>
      </c>
      <c r="AU178" s="39" t="s">
        <v>20</v>
      </c>
      <c r="AV178" s="39">
        <v>1</v>
      </c>
    </row>
    <row r="179" spans="1:48" ht="11.25" customHeight="1" x14ac:dyDescent="0.25">
      <c r="A179" s="5" t="s">
        <v>475</v>
      </c>
      <c r="B179" s="100">
        <v>308</v>
      </c>
      <c r="C179" s="5" t="s">
        <v>185</v>
      </c>
      <c r="D179" s="5" t="s">
        <v>112</v>
      </c>
      <c r="E179" s="39">
        <v>615</v>
      </c>
      <c r="F179" s="39">
        <v>60</v>
      </c>
      <c r="G179" s="39">
        <v>2990</v>
      </c>
      <c r="H179" s="39">
        <v>3665</v>
      </c>
      <c r="I179" s="39">
        <v>88</v>
      </c>
      <c r="J179" s="39">
        <v>91</v>
      </c>
      <c r="K179" s="39">
        <v>95</v>
      </c>
      <c r="L179" s="39">
        <v>94</v>
      </c>
      <c r="M179" s="39">
        <v>3</v>
      </c>
      <c r="N179" s="39">
        <v>0</v>
      </c>
      <c r="O179" s="39">
        <v>2</v>
      </c>
      <c r="P179" s="39">
        <v>2</v>
      </c>
      <c r="Q179" s="39" t="s">
        <v>20</v>
      </c>
      <c r="R179" s="39" t="s">
        <v>20</v>
      </c>
      <c r="S179" s="39" t="s">
        <v>20</v>
      </c>
      <c r="T179" s="39">
        <v>93</v>
      </c>
      <c r="U179" s="39">
        <v>40</v>
      </c>
      <c r="V179" s="39">
        <v>59</v>
      </c>
      <c r="W179" s="39">
        <v>21</v>
      </c>
      <c r="X179" s="39">
        <v>24</v>
      </c>
      <c r="Y179" s="39">
        <v>38</v>
      </c>
      <c r="Z179" s="39">
        <v>26</v>
      </c>
      <c r="AA179" s="39">
        <v>63</v>
      </c>
      <c r="AB179" s="39">
        <v>58</v>
      </c>
      <c r="AC179" s="39" t="s">
        <v>20</v>
      </c>
      <c r="AD179" s="39" t="s">
        <v>20</v>
      </c>
      <c r="AE179" s="39" t="s">
        <v>20</v>
      </c>
      <c r="AF179" s="39">
        <v>9</v>
      </c>
      <c r="AG179" s="39" t="s">
        <v>20</v>
      </c>
      <c r="AH179" s="39" t="s">
        <v>20</v>
      </c>
      <c r="AI179" s="39" t="s">
        <v>20</v>
      </c>
      <c r="AJ179" s="39">
        <v>1</v>
      </c>
      <c r="AK179" s="39" t="s">
        <v>20</v>
      </c>
      <c r="AL179" s="39" t="s">
        <v>20</v>
      </c>
      <c r="AM179" s="39" t="s">
        <v>20</v>
      </c>
      <c r="AN179" s="39">
        <v>1</v>
      </c>
      <c r="AO179" s="39" t="s">
        <v>20</v>
      </c>
      <c r="AP179" s="39" t="s">
        <v>20</v>
      </c>
      <c r="AQ179" s="39" t="s">
        <v>20</v>
      </c>
      <c r="AR179" s="39">
        <v>5</v>
      </c>
      <c r="AS179" s="39" t="s">
        <v>20</v>
      </c>
      <c r="AT179" s="39" t="s">
        <v>20</v>
      </c>
      <c r="AU179" s="39" t="s">
        <v>20</v>
      </c>
      <c r="AV179" s="39">
        <v>1</v>
      </c>
    </row>
    <row r="180" spans="1:48" ht="11.25" customHeight="1" x14ac:dyDescent="0.25">
      <c r="A180" s="5" t="s">
        <v>476</v>
      </c>
      <c r="B180" s="100">
        <v>203</v>
      </c>
      <c r="C180" s="5" t="s">
        <v>189</v>
      </c>
      <c r="D180" s="5" t="s">
        <v>112</v>
      </c>
      <c r="E180" s="39">
        <v>445</v>
      </c>
      <c r="F180" s="39">
        <v>60</v>
      </c>
      <c r="G180" s="39">
        <v>1605</v>
      </c>
      <c r="H180" s="39">
        <v>2110</v>
      </c>
      <c r="I180" s="39">
        <v>92</v>
      </c>
      <c r="J180" s="39">
        <v>100</v>
      </c>
      <c r="K180" s="39">
        <v>95</v>
      </c>
      <c r="L180" s="39">
        <v>94</v>
      </c>
      <c r="M180" s="39" t="s">
        <v>20</v>
      </c>
      <c r="N180" s="39" t="s">
        <v>20</v>
      </c>
      <c r="O180" s="39" t="s">
        <v>20</v>
      </c>
      <c r="P180" s="39">
        <v>5</v>
      </c>
      <c r="Q180" s="39">
        <v>88</v>
      </c>
      <c r="R180" s="39">
        <v>100</v>
      </c>
      <c r="S180" s="39">
        <v>93</v>
      </c>
      <c r="T180" s="39">
        <v>92</v>
      </c>
      <c r="U180" s="39">
        <v>44</v>
      </c>
      <c r="V180" s="39">
        <v>69</v>
      </c>
      <c r="W180" s="39">
        <v>17</v>
      </c>
      <c r="X180" s="39">
        <v>25</v>
      </c>
      <c r="Y180" s="39">
        <v>48</v>
      </c>
      <c r="Z180" s="39">
        <v>68</v>
      </c>
      <c r="AA180" s="39">
        <v>63</v>
      </c>
      <c r="AB180" s="39">
        <v>60</v>
      </c>
      <c r="AC180" s="39" t="s">
        <v>20</v>
      </c>
      <c r="AD180" s="39" t="s">
        <v>20</v>
      </c>
      <c r="AE180" s="39" t="s">
        <v>20</v>
      </c>
      <c r="AF180" s="39">
        <v>12</v>
      </c>
      <c r="AG180" s="39" t="s">
        <v>20</v>
      </c>
      <c r="AH180" s="39" t="s">
        <v>20</v>
      </c>
      <c r="AI180" s="39" t="s">
        <v>20</v>
      </c>
      <c r="AJ180" s="39">
        <v>1</v>
      </c>
      <c r="AK180" s="39">
        <v>4</v>
      </c>
      <c r="AL180" s="39">
        <v>0</v>
      </c>
      <c r="AM180" s="39">
        <v>2</v>
      </c>
      <c r="AN180" s="39">
        <v>2</v>
      </c>
      <c r="AO180" s="39">
        <v>7</v>
      </c>
      <c r="AP180" s="39">
        <v>0</v>
      </c>
      <c r="AQ180" s="39">
        <v>4</v>
      </c>
      <c r="AR180" s="39">
        <v>5</v>
      </c>
      <c r="AS180" s="39">
        <v>1</v>
      </c>
      <c r="AT180" s="39">
        <v>0</v>
      </c>
      <c r="AU180" s="39">
        <v>1</v>
      </c>
      <c r="AV180" s="39">
        <v>1</v>
      </c>
    </row>
    <row r="181" spans="1:48" ht="11.25" customHeight="1" x14ac:dyDescent="0.25">
      <c r="A181" s="5" t="s">
        <v>477</v>
      </c>
      <c r="B181" s="100">
        <v>310</v>
      </c>
      <c r="C181" s="5" t="s">
        <v>195</v>
      </c>
      <c r="D181" s="5" t="s">
        <v>112</v>
      </c>
      <c r="E181" s="39">
        <v>445</v>
      </c>
      <c r="F181" s="39">
        <v>30</v>
      </c>
      <c r="G181" s="39">
        <v>1610</v>
      </c>
      <c r="H181" s="39">
        <v>2090</v>
      </c>
      <c r="I181" s="39">
        <v>90</v>
      </c>
      <c r="J181" s="39">
        <v>88</v>
      </c>
      <c r="K181" s="39">
        <v>96</v>
      </c>
      <c r="L181" s="39">
        <v>94</v>
      </c>
      <c r="M181" s="39" t="s">
        <v>20</v>
      </c>
      <c r="N181" s="39" t="s">
        <v>20</v>
      </c>
      <c r="O181" s="39" t="s">
        <v>20</v>
      </c>
      <c r="P181" s="39">
        <v>1</v>
      </c>
      <c r="Q181" s="39" t="s">
        <v>20</v>
      </c>
      <c r="R181" s="39" t="s">
        <v>20</v>
      </c>
      <c r="S181" s="39" t="s">
        <v>20</v>
      </c>
      <c r="T181" s="39">
        <v>93</v>
      </c>
      <c r="U181" s="39">
        <v>54</v>
      </c>
      <c r="V181" s="39">
        <v>66</v>
      </c>
      <c r="W181" s="39">
        <v>26</v>
      </c>
      <c r="X181" s="39">
        <v>33</v>
      </c>
      <c r="Y181" s="39">
        <v>28</v>
      </c>
      <c r="Z181" s="39">
        <v>9</v>
      </c>
      <c r="AA181" s="39">
        <v>51</v>
      </c>
      <c r="AB181" s="39">
        <v>46</v>
      </c>
      <c r="AC181" s="39" t="s">
        <v>20</v>
      </c>
      <c r="AD181" s="39" t="s">
        <v>20</v>
      </c>
      <c r="AE181" s="39" t="s">
        <v>20</v>
      </c>
      <c r="AF181" s="39">
        <v>14</v>
      </c>
      <c r="AG181" s="39" t="s">
        <v>20</v>
      </c>
      <c r="AH181" s="39" t="s">
        <v>20</v>
      </c>
      <c r="AI181" s="39" t="s">
        <v>20</v>
      </c>
      <c r="AJ181" s="39">
        <v>1</v>
      </c>
      <c r="AK181" s="39" t="s">
        <v>20</v>
      </c>
      <c r="AL181" s="39" t="s">
        <v>20</v>
      </c>
      <c r="AM181" s="39" t="s">
        <v>20</v>
      </c>
      <c r="AN181" s="39">
        <v>1</v>
      </c>
      <c r="AO181" s="39">
        <v>10</v>
      </c>
      <c r="AP181" s="39">
        <v>13</v>
      </c>
      <c r="AQ181" s="39">
        <v>2</v>
      </c>
      <c r="AR181" s="39">
        <v>4</v>
      </c>
      <c r="AS181" s="39">
        <v>1</v>
      </c>
      <c r="AT181" s="39">
        <v>0</v>
      </c>
      <c r="AU181" s="39">
        <v>2</v>
      </c>
      <c r="AV181" s="39">
        <v>2</v>
      </c>
    </row>
    <row r="182" spans="1:48" ht="11.25" customHeight="1" x14ac:dyDescent="0.25">
      <c r="A182" s="5" t="s">
        <v>478</v>
      </c>
      <c r="B182" s="100">
        <v>311</v>
      </c>
      <c r="C182" s="5" t="s">
        <v>197</v>
      </c>
      <c r="D182" s="5" t="s">
        <v>112</v>
      </c>
      <c r="E182" s="39">
        <v>260</v>
      </c>
      <c r="F182" s="39">
        <v>40</v>
      </c>
      <c r="G182" s="39">
        <v>2725</v>
      </c>
      <c r="H182" s="39">
        <v>3030</v>
      </c>
      <c r="I182" s="39">
        <v>89</v>
      </c>
      <c r="J182" s="39">
        <v>98</v>
      </c>
      <c r="K182" s="39">
        <v>95</v>
      </c>
      <c r="L182" s="39">
        <v>95</v>
      </c>
      <c r="M182" s="39">
        <v>9</v>
      </c>
      <c r="N182" s="39">
        <v>0</v>
      </c>
      <c r="O182" s="39">
        <v>7</v>
      </c>
      <c r="P182" s="39">
        <v>7</v>
      </c>
      <c r="Q182" s="39" t="s">
        <v>20</v>
      </c>
      <c r="R182" s="39" t="s">
        <v>20</v>
      </c>
      <c r="S182" s="39" t="s">
        <v>20</v>
      </c>
      <c r="T182" s="39">
        <v>92</v>
      </c>
      <c r="U182" s="39">
        <v>64</v>
      </c>
      <c r="V182" s="39">
        <v>67</v>
      </c>
      <c r="W182" s="39">
        <v>29</v>
      </c>
      <c r="X182" s="39">
        <v>32</v>
      </c>
      <c r="Y182" s="39" t="s">
        <v>20</v>
      </c>
      <c r="Z182" s="39" t="s">
        <v>20</v>
      </c>
      <c r="AA182" s="39" t="s">
        <v>20</v>
      </c>
      <c r="AB182" s="39">
        <v>28</v>
      </c>
      <c r="AC182" s="39">
        <v>17</v>
      </c>
      <c r="AD182" s="39">
        <v>24</v>
      </c>
      <c r="AE182" s="39">
        <v>34</v>
      </c>
      <c r="AF182" s="39">
        <v>32</v>
      </c>
      <c r="AG182" s="39">
        <v>0</v>
      </c>
      <c r="AH182" s="39">
        <v>0</v>
      </c>
      <c r="AI182" s="39" t="s">
        <v>31</v>
      </c>
      <c r="AJ182" s="39" t="s">
        <v>31</v>
      </c>
      <c r="AK182" s="39" t="s">
        <v>20</v>
      </c>
      <c r="AL182" s="39" t="s">
        <v>20</v>
      </c>
      <c r="AM182" s="39" t="s">
        <v>20</v>
      </c>
      <c r="AN182" s="39">
        <v>3</v>
      </c>
      <c r="AO182" s="39" t="s">
        <v>20</v>
      </c>
      <c r="AP182" s="39" t="s">
        <v>20</v>
      </c>
      <c r="AQ182" s="39" t="s">
        <v>20</v>
      </c>
      <c r="AR182" s="39">
        <v>5</v>
      </c>
      <c r="AS182" s="39" t="s">
        <v>20</v>
      </c>
      <c r="AT182" s="39" t="s">
        <v>20</v>
      </c>
      <c r="AU182" s="39" t="s">
        <v>20</v>
      </c>
      <c r="AV182" s="39">
        <v>1</v>
      </c>
    </row>
    <row r="183" spans="1:48" ht="11.25" customHeight="1" x14ac:dyDescent="0.25">
      <c r="A183" s="5" t="s">
        <v>479</v>
      </c>
      <c r="B183" s="100">
        <v>312</v>
      </c>
      <c r="C183" s="5" t="s">
        <v>200</v>
      </c>
      <c r="D183" s="5" t="s">
        <v>112</v>
      </c>
      <c r="E183" s="39">
        <v>450</v>
      </c>
      <c r="F183" s="39">
        <v>55</v>
      </c>
      <c r="G183" s="39">
        <v>2555</v>
      </c>
      <c r="H183" s="39">
        <v>3065</v>
      </c>
      <c r="I183" s="39">
        <v>85</v>
      </c>
      <c r="J183" s="39">
        <v>89</v>
      </c>
      <c r="K183" s="39">
        <v>95</v>
      </c>
      <c r="L183" s="39">
        <v>93</v>
      </c>
      <c r="M183" s="39" t="s">
        <v>20</v>
      </c>
      <c r="N183" s="39" t="s">
        <v>20</v>
      </c>
      <c r="O183" s="39" t="s">
        <v>20</v>
      </c>
      <c r="P183" s="39">
        <v>5</v>
      </c>
      <c r="Q183" s="39" t="s">
        <v>20</v>
      </c>
      <c r="R183" s="39" t="s">
        <v>20</v>
      </c>
      <c r="S183" s="39" t="s">
        <v>20</v>
      </c>
      <c r="T183" s="39">
        <v>90</v>
      </c>
      <c r="U183" s="39">
        <v>44</v>
      </c>
      <c r="V183" s="39">
        <v>48</v>
      </c>
      <c r="W183" s="39">
        <v>24</v>
      </c>
      <c r="X183" s="39">
        <v>27</v>
      </c>
      <c r="Y183" s="39">
        <v>35</v>
      </c>
      <c r="Z183" s="39">
        <v>30</v>
      </c>
      <c r="AA183" s="39">
        <v>66</v>
      </c>
      <c r="AB183" s="39">
        <v>61</v>
      </c>
      <c r="AC183" s="39">
        <v>1</v>
      </c>
      <c r="AD183" s="39">
        <v>0</v>
      </c>
      <c r="AE183" s="39">
        <v>1</v>
      </c>
      <c r="AF183" s="39">
        <v>1</v>
      </c>
      <c r="AG183" s="39" t="s">
        <v>20</v>
      </c>
      <c r="AH183" s="39" t="s">
        <v>20</v>
      </c>
      <c r="AI183" s="39" t="s">
        <v>20</v>
      </c>
      <c r="AJ183" s="39">
        <v>1</v>
      </c>
      <c r="AK183" s="39" t="s">
        <v>20</v>
      </c>
      <c r="AL183" s="39" t="s">
        <v>20</v>
      </c>
      <c r="AM183" s="39" t="s">
        <v>20</v>
      </c>
      <c r="AN183" s="39">
        <v>3</v>
      </c>
      <c r="AO183" s="39">
        <v>11</v>
      </c>
      <c r="AP183" s="39">
        <v>11</v>
      </c>
      <c r="AQ183" s="39">
        <v>4</v>
      </c>
      <c r="AR183" s="39">
        <v>5</v>
      </c>
      <c r="AS183" s="39">
        <v>4</v>
      </c>
      <c r="AT183" s="39">
        <v>0</v>
      </c>
      <c r="AU183" s="39">
        <v>1</v>
      </c>
      <c r="AV183" s="39">
        <v>2</v>
      </c>
    </row>
    <row r="184" spans="1:48" ht="11.25" customHeight="1" x14ac:dyDescent="0.25">
      <c r="A184" s="5" t="s">
        <v>480</v>
      </c>
      <c r="B184" s="100">
        <v>313</v>
      </c>
      <c r="C184" s="5" t="s">
        <v>201</v>
      </c>
      <c r="D184" s="5" t="s">
        <v>112</v>
      </c>
      <c r="E184" s="39">
        <v>530</v>
      </c>
      <c r="F184" s="39">
        <v>40</v>
      </c>
      <c r="G184" s="39">
        <v>2055</v>
      </c>
      <c r="H184" s="39">
        <v>2630</v>
      </c>
      <c r="I184" s="39">
        <v>87</v>
      </c>
      <c r="J184" s="39">
        <v>93</v>
      </c>
      <c r="K184" s="39">
        <v>97</v>
      </c>
      <c r="L184" s="39">
        <v>95</v>
      </c>
      <c r="M184" s="39">
        <v>5</v>
      </c>
      <c r="N184" s="39">
        <v>0</v>
      </c>
      <c r="O184" s="39">
        <v>2</v>
      </c>
      <c r="P184" s="39">
        <v>2</v>
      </c>
      <c r="Q184" s="39" t="s">
        <v>20</v>
      </c>
      <c r="R184" s="39" t="s">
        <v>20</v>
      </c>
      <c r="S184" s="39" t="s">
        <v>20</v>
      </c>
      <c r="T184" s="39">
        <v>93</v>
      </c>
      <c r="U184" s="39">
        <v>45</v>
      </c>
      <c r="V184" s="39">
        <v>70</v>
      </c>
      <c r="W184" s="39">
        <v>19</v>
      </c>
      <c r="X184" s="39">
        <v>25</v>
      </c>
      <c r="Y184" s="39">
        <v>37</v>
      </c>
      <c r="Z184" s="39">
        <v>20</v>
      </c>
      <c r="AA184" s="39">
        <v>73</v>
      </c>
      <c r="AB184" s="39">
        <v>65</v>
      </c>
      <c r="AC184" s="39" t="s">
        <v>20</v>
      </c>
      <c r="AD184" s="39" t="s">
        <v>20</v>
      </c>
      <c r="AE184" s="39" t="s">
        <v>20</v>
      </c>
      <c r="AF184" s="39">
        <v>3</v>
      </c>
      <c r="AG184" s="39" t="s">
        <v>20</v>
      </c>
      <c r="AH184" s="39" t="s">
        <v>20</v>
      </c>
      <c r="AI184" s="39" t="s">
        <v>20</v>
      </c>
      <c r="AJ184" s="39">
        <v>1</v>
      </c>
      <c r="AK184" s="39" t="s">
        <v>20</v>
      </c>
      <c r="AL184" s="39" t="s">
        <v>20</v>
      </c>
      <c r="AM184" s="39" t="s">
        <v>20</v>
      </c>
      <c r="AN184" s="39">
        <v>1</v>
      </c>
      <c r="AO184" s="39">
        <v>10</v>
      </c>
      <c r="AP184" s="39">
        <v>8</v>
      </c>
      <c r="AQ184" s="39">
        <v>3</v>
      </c>
      <c r="AR184" s="39">
        <v>4</v>
      </c>
      <c r="AS184" s="39">
        <v>3</v>
      </c>
      <c r="AT184" s="39">
        <v>0</v>
      </c>
      <c r="AU184" s="39">
        <v>1</v>
      </c>
      <c r="AV184" s="39">
        <v>1</v>
      </c>
    </row>
    <row r="185" spans="1:48" ht="11.25" customHeight="1" x14ac:dyDescent="0.25">
      <c r="A185" s="5" t="s">
        <v>481</v>
      </c>
      <c r="B185" s="100">
        <v>314</v>
      </c>
      <c r="C185" s="5" t="s">
        <v>208</v>
      </c>
      <c r="D185" s="5" t="s">
        <v>112</v>
      </c>
      <c r="E185" s="39">
        <v>125</v>
      </c>
      <c r="F185" s="39">
        <v>20</v>
      </c>
      <c r="G185" s="39">
        <v>1405</v>
      </c>
      <c r="H185" s="39">
        <v>1550</v>
      </c>
      <c r="I185" s="39">
        <v>90</v>
      </c>
      <c r="J185" s="39">
        <v>86</v>
      </c>
      <c r="K185" s="39">
        <v>96</v>
      </c>
      <c r="L185" s="39">
        <v>95</v>
      </c>
      <c r="M185" s="39">
        <v>6</v>
      </c>
      <c r="N185" s="39">
        <v>0</v>
      </c>
      <c r="O185" s="39">
        <v>2</v>
      </c>
      <c r="P185" s="39">
        <v>3</v>
      </c>
      <c r="Q185" s="39" t="s">
        <v>20</v>
      </c>
      <c r="R185" s="39" t="s">
        <v>20</v>
      </c>
      <c r="S185" s="39" t="s">
        <v>20</v>
      </c>
      <c r="T185" s="39">
        <v>93</v>
      </c>
      <c r="U185" s="39">
        <v>49</v>
      </c>
      <c r="V185" s="39">
        <v>36</v>
      </c>
      <c r="W185" s="39">
        <v>16</v>
      </c>
      <c r="X185" s="39">
        <v>19</v>
      </c>
      <c r="Y185" s="39">
        <v>35</v>
      </c>
      <c r="Z185" s="39">
        <v>45</v>
      </c>
      <c r="AA185" s="39">
        <v>66</v>
      </c>
      <c r="AB185" s="39">
        <v>63</v>
      </c>
      <c r="AC185" s="39" t="s">
        <v>20</v>
      </c>
      <c r="AD185" s="39" t="s">
        <v>20</v>
      </c>
      <c r="AE185" s="39" t="s">
        <v>20</v>
      </c>
      <c r="AF185" s="39">
        <v>10</v>
      </c>
      <c r="AG185" s="39" t="s">
        <v>20</v>
      </c>
      <c r="AH185" s="39" t="s">
        <v>20</v>
      </c>
      <c r="AI185" s="39" t="s">
        <v>20</v>
      </c>
      <c r="AJ185" s="39">
        <v>1</v>
      </c>
      <c r="AK185" s="39" t="s">
        <v>20</v>
      </c>
      <c r="AL185" s="39" t="s">
        <v>20</v>
      </c>
      <c r="AM185" s="39" t="s">
        <v>20</v>
      </c>
      <c r="AN185" s="39">
        <v>2</v>
      </c>
      <c r="AO185" s="39" t="s">
        <v>20</v>
      </c>
      <c r="AP185" s="39" t="s">
        <v>20</v>
      </c>
      <c r="AQ185" s="39" t="s">
        <v>20</v>
      </c>
      <c r="AR185" s="39">
        <v>3</v>
      </c>
      <c r="AS185" s="39" t="s">
        <v>20</v>
      </c>
      <c r="AT185" s="39" t="s">
        <v>20</v>
      </c>
      <c r="AU185" s="39" t="s">
        <v>20</v>
      </c>
      <c r="AV185" s="39">
        <v>2</v>
      </c>
    </row>
    <row r="186" spans="1:48" ht="11.25" customHeight="1" x14ac:dyDescent="0.25">
      <c r="A186" s="5" t="s">
        <v>482</v>
      </c>
      <c r="B186" s="100">
        <v>315</v>
      </c>
      <c r="C186" s="5" t="s">
        <v>222</v>
      </c>
      <c r="D186" s="5" t="s">
        <v>112</v>
      </c>
      <c r="E186" s="39">
        <v>255</v>
      </c>
      <c r="F186" s="39">
        <v>30</v>
      </c>
      <c r="G186" s="39">
        <v>1245</v>
      </c>
      <c r="H186" s="39">
        <v>1525</v>
      </c>
      <c r="I186" s="39">
        <v>88</v>
      </c>
      <c r="J186" s="39">
        <v>86</v>
      </c>
      <c r="K186" s="39">
        <v>95</v>
      </c>
      <c r="L186" s="39">
        <v>93</v>
      </c>
      <c r="M186" s="39">
        <v>1</v>
      </c>
      <c r="N186" s="39">
        <v>0</v>
      </c>
      <c r="O186" s="39">
        <v>2</v>
      </c>
      <c r="P186" s="39">
        <v>2</v>
      </c>
      <c r="Q186" s="39" t="s">
        <v>20</v>
      </c>
      <c r="R186" s="39" t="s">
        <v>20</v>
      </c>
      <c r="S186" s="39" t="s">
        <v>20</v>
      </c>
      <c r="T186" s="39">
        <v>91</v>
      </c>
      <c r="U186" s="39">
        <v>43</v>
      </c>
      <c r="V186" s="39">
        <v>45</v>
      </c>
      <c r="W186" s="39">
        <v>24</v>
      </c>
      <c r="X186" s="39">
        <v>28</v>
      </c>
      <c r="Y186" s="39">
        <v>31</v>
      </c>
      <c r="Z186" s="39">
        <v>31</v>
      </c>
      <c r="AA186" s="39">
        <v>62</v>
      </c>
      <c r="AB186" s="39">
        <v>56</v>
      </c>
      <c r="AC186" s="39" t="s">
        <v>20</v>
      </c>
      <c r="AD186" s="39" t="s">
        <v>20</v>
      </c>
      <c r="AE186" s="39" t="s">
        <v>20</v>
      </c>
      <c r="AF186" s="39">
        <v>7</v>
      </c>
      <c r="AG186" s="39" t="s">
        <v>20</v>
      </c>
      <c r="AH186" s="39" t="s">
        <v>20</v>
      </c>
      <c r="AI186" s="39" t="s">
        <v>20</v>
      </c>
      <c r="AJ186" s="39">
        <v>1</v>
      </c>
      <c r="AK186" s="39" t="s">
        <v>20</v>
      </c>
      <c r="AL186" s="39" t="s">
        <v>20</v>
      </c>
      <c r="AM186" s="39" t="s">
        <v>20</v>
      </c>
      <c r="AN186" s="39">
        <v>2</v>
      </c>
      <c r="AO186" s="39" t="s">
        <v>20</v>
      </c>
      <c r="AP186" s="39" t="s">
        <v>20</v>
      </c>
      <c r="AQ186" s="39" t="s">
        <v>20</v>
      </c>
      <c r="AR186" s="39">
        <v>5</v>
      </c>
      <c r="AS186" s="39" t="s">
        <v>20</v>
      </c>
      <c r="AT186" s="39" t="s">
        <v>20</v>
      </c>
      <c r="AU186" s="39" t="s">
        <v>20</v>
      </c>
      <c r="AV186" s="39">
        <v>1</v>
      </c>
    </row>
    <row r="187" spans="1:48" ht="11.25" customHeight="1" x14ac:dyDescent="0.25">
      <c r="A187" s="5" t="s">
        <v>483</v>
      </c>
      <c r="B187" s="100">
        <v>317</v>
      </c>
      <c r="C187" s="5" t="s">
        <v>244</v>
      </c>
      <c r="D187" s="5" t="s">
        <v>112</v>
      </c>
      <c r="E187" s="39">
        <v>545</v>
      </c>
      <c r="F187" s="39">
        <v>60</v>
      </c>
      <c r="G187" s="39">
        <v>2660</v>
      </c>
      <c r="H187" s="39">
        <v>3265</v>
      </c>
      <c r="I187" s="39">
        <v>91</v>
      </c>
      <c r="J187" s="39">
        <v>92</v>
      </c>
      <c r="K187" s="39">
        <v>97</v>
      </c>
      <c r="L187" s="39">
        <v>96</v>
      </c>
      <c r="M187" s="39" t="s">
        <v>20</v>
      </c>
      <c r="N187" s="39" t="s">
        <v>20</v>
      </c>
      <c r="O187" s="39" t="s">
        <v>20</v>
      </c>
      <c r="P187" s="39">
        <v>2</v>
      </c>
      <c r="Q187" s="39" t="s">
        <v>20</v>
      </c>
      <c r="R187" s="39" t="s">
        <v>20</v>
      </c>
      <c r="S187" s="39" t="s">
        <v>20</v>
      </c>
      <c r="T187" s="39">
        <v>95</v>
      </c>
      <c r="U187" s="39">
        <v>35</v>
      </c>
      <c r="V187" s="39">
        <v>46</v>
      </c>
      <c r="W187" s="39">
        <v>13</v>
      </c>
      <c r="X187" s="39">
        <v>17</v>
      </c>
      <c r="Y187" s="39">
        <v>49</v>
      </c>
      <c r="Z187" s="39">
        <v>39</v>
      </c>
      <c r="AA187" s="39">
        <v>80</v>
      </c>
      <c r="AB187" s="39">
        <v>74</v>
      </c>
      <c r="AC187" s="39" t="s">
        <v>20</v>
      </c>
      <c r="AD187" s="39" t="s">
        <v>20</v>
      </c>
      <c r="AE187" s="39" t="s">
        <v>20</v>
      </c>
      <c r="AF187" s="39">
        <v>3</v>
      </c>
      <c r="AG187" s="39" t="s">
        <v>20</v>
      </c>
      <c r="AH187" s="39" t="s">
        <v>20</v>
      </c>
      <c r="AI187" s="39" t="s">
        <v>20</v>
      </c>
      <c r="AJ187" s="39">
        <v>1</v>
      </c>
      <c r="AK187" s="39" t="s">
        <v>20</v>
      </c>
      <c r="AL187" s="39" t="s">
        <v>20</v>
      </c>
      <c r="AM187" s="39" t="s">
        <v>20</v>
      </c>
      <c r="AN187" s="39">
        <v>1</v>
      </c>
      <c r="AO187" s="39">
        <v>7</v>
      </c>
      <c r="AP187" s="39">
        <v>8</v>
      </c>
      <c r="AQ187" s="39">
        <v>2</v>
      </c>
      <c r="AR187" s="39">
        <v>3</v>
      </c>
      <c r="AS187" s="39">
        <v>2</v>
      </c>
      <c r="AT187" s="39">
        <v>0</v>
      </c>
      <c r="AU187" s="39">
        <v>1</v>
      </c>
      <c r="AV187" s="39">
        <v>1</v>
      </c>
    </row>
    <row r="188" spans="1:48" ht="11.25" customHeight="1" x14ac:dyDescent="0.25">
      <c r="A188" s="5" t="s">
        <v>484</v>
      </c>
      <c r="B188" s="100">
        <v>318</v>
      </c>
      <c r="C188" s="5" t="s">
        <v>246</v>
      </c>
      <c r="D188" s="5" t="s">
        <v>112</v>
      </c>
      <c r="E188" s="39">
        <v>210</v>
      </c>
      <c r="F188" s="39">
        <v>55</v>
      </c>
      <c r="G188" s="39">
        <v>1095</v>
      </c>
      <c r="H188" s="39">
        <v>1360</v>
      </c>
      <c r="I188" s="39">
        <v>84</v>
      </c>
      <c r="J188" s="39">
        <v>80</v>
      </c>
      <c r="K188" s="39">
        <v>93</v>
      </c>
      <c r="L188" s="39">
        <v>91</v>
      </c>
      <c r="M188" s="39">
        <v>4</v>
      </c>
      <c r="N188" s="39">
        <v>5</v>
      </c>
      <c r="O188" s="39">
        <v>3</v>
      </c>
      <c r="P188" s="39">
        <v>3</v>
      </c>
      <c r="Q188" s="39">
        <v>79</v>
      </c>
      <c r="R188" s="39">
        <v>71</v>
      </c>
      <c r="S188" s="39">
        <v>91</v>
      </c>
      <c r="T188" s="39">
        <v>88</v>
      </c>
      <c r="U188" s="39">
        <v>46</v>
      </c>
      <c r="V188" s="39">
        <v>45</v>
      </c>
      <c r="W188" s="39">
        <v>20</v>
      </c>
      <c r="X188" s="39">
        <v>25</v>
      </c>
      <c r="Y188" s="39">
        <v>20</v>
      </c>
      <c r="Z188" s="39">
        <v>16</v>
      </c>
      <c r="AA188" s="39">
        <v>42</v>
      </c>
      <c r="AB188" s="39">
        <v>38</v>
      </c>
      <c r="AC188" s="39" t="s">
        <v>20</v>
      </c>
      <c r="AD188" s="39" t="s">
        <v>20</v>
      </c>
      <c r="AE188" s="39" t="s">
        <v>20</v>
      </c>
      <c r="AF188" s="39">
        <v>25</v>
      </c>
      <c r="AG188" s="39" t="s">
        <v>20</v>
      </c>
      <c r="AH188" s="39" t="s">
        <v>20</v>
      </c>
      <c r="AI188" s="39" t="s">
        <v>20</v>
      </c>
      <c r="AJ188" s="39">
        <v>1</v>
      </c>
      <c r="AK188" s="39">
        <v>5</v>
      </c>
      <c r="AL188" s="39">
        <v>9</v>
      </c>
      <c r="AM188" s="39">
        <v>2</v>
      </c>
      <c r="AN188" s="39">
        <v>3</v>
      </c>
      <c r="AO188" s="39" t="s">
        <v>20</v>
      </c>
      <c r="AP188" s="39" t="s">
        <v>20</v>
      </c>
      <c r="AQ188" s="39" t="s">
        <v>20</v>
      </c>
      <c r="AR188" s="39">
        <v>7</v>
      </c>
      <c r="AS188" s="39" t="s">
        <v>20</v>
      </c>
      <c r="AT188" s="39" t="s">
        <v>20</v>
      </c>
      <c r="AU188" s="39" t="s">
        <v>20</v>
      </c>
      <c r="AV188" s="39">
        <v>2</v>
      </c>
    </row>
    <row r="189" spans="1:48" ht="11.25" customHeight="1" x14ac:dyDescent="0.25">
      <c r="A189" s="5" t="s">
        <v>485</v>
      </c>
      <c r="B189" s="100">
        <v>319</v>
      </c>
      <c r="C189" s="5" t="s">
        <v>271</v>
      </c>
      <c r="D189" s="5" t="s">
        <v>112</v>
      </c>
      <c r="E189" s="39">
        <v>410</v>
      </c>
      <c r="F189" s="39">
        <v>65</v>
      </c>
      <c r="G189" s="39">
        <v>2205</v>
      </c>
      <c r="H189" s="39">
        <v>2680</v>
      </c>
      <c r="I189" s="39">
        <v>91</v>
      </c>
      <c r="J189" s="39">
        <v>92</v>
      </c>
      <c r="K189" s="39">
        <v>98</v>
      </c>
      <c r="L189" s="39">
        <v>97</v>
      </c>
      <c r="M189" s="39" t="s">
        <v>20</v>
      </c>
      <c r="N189" s="39" t="s">
        <v>20</v>
      </c>
      <c r="O189" s="39" t="s">
        <v>20</v>
      </c>
      <c r="P189" s="39">
        <v>5</v>
      </c>
      <c r="Q189" s="39" t="s">
        <v>20</v>
      </c>
      <c r="R189" s="39" t="s">
        <v>20</v>
      </c>
      <c r="S189" s="39" t="s">
        <v>20</v>
      </c>
      <c r="T189" s="39">
        <v>95</v>
      </c>
      <c r="U189" s="39">
        <v>51</v>
      </c>
      <c r="V189" s="39">
        <v>56</v>
      </c>
      <c r="W189" s="39">
        <v>15</v>
      </c>
      <c r="X189" s="39">
        <v>22</v>
      </c>
      <c r="Y189" s="39">
        <v>35</v>
      </c>
      <c r="Z189" s="39">
        <v>33</v>
      </c>
      <c r="AA189" s="39">
        <v>78</v>
      </c>
      <c r="AB189" s="39">
        <v>71</v>
      </c>
      <c r="AC189" s="39" t="s">
        <v>20</v>
      </c>
      <c r="AD189" s="39" t="s">
        <v>20</v>
      </c>
      <c r="AE189" s="39" t="s">
        <v>20</v>
      </c>
      <c r="AF189" s="39">
        <v>2</v>
      </c>
      <c r="AG189" s="39" t="s">
        <v>20</v>
      </c>
      <c r="AH189" s="39" t="s">
        <v>20</v>
      </c>
      <c r="AI189" s="39" t="s">
        <v>20</v>
      </c>
      <c r="AJ189" s="39">
        <v>1</v>
      </c>
      <c r="AK189" s="39" t="s">
        <v>20</v>
      </c>
      <c r="AL189" s="39" t="s">
        <v>20</v>
      </c>
      <c r="AM189" s="39" t="s">
        <v>20</v>
      </c>
      <c r="AN189" s="39">
        <v>2</v>
      </c>
      <c r="AO189" s="39" t="s">
        <v>20</v>
      </c>
      <c r="AP189" s="39" t="s">
        <v>20</v>
      </c>
      <c r="AQ189" s="39" t="s">
        <v>20</v>
      </c>
      <c r="AR189" s="39">
        <v>3</v>
      </c>
      <c r="AS189" s="39" t="s">
        <v>20</v>
      </c>
      <c r="AT189" s="39" t="s">
        <v>20</v>
      </c>
      <c r="AU189" s="39" t="s">
        <v>20</v>
      </c>
      <c r="AV189" s="39">
        <v>1</v>
      </c>
    </row>
    <row r="190" spans="1:48" ht="11.25" customHeight="1" x14ac:dyDescent="0.25">
      <c r="A190" s="5" t="s">
        <v>486</v>
      </c>
      <c r="B190" s="103">
        <v>320</v>
      </c>
      <c r="C190" s="5" t="s">
        <v>281</v>
      </c>
      <c r="D190" s="5" t="s">
        <v>112</v>
      </c>
      <c r="E190" s="39">
        <v>545</v>
      </c>
      <c r="F190" s="39">
        <v>50</v>
      </c>
      <c r="G190" s="39">
        <v>1855</v>
      </c>
      <c r="H190" s="39">
        <v>2450</v>
      </c>
      <c r="I190" s="39">
        <v>90</v>
      </c>
      <c r="J190" s="39">
        <v>88</v>
      </c>
      <c r="K190" s="39">
        <v>96</v>
      </c>
      <c r="L190" s="39">
        <v>94</v>
      </c>
      <c r="M190" s="39">
        <v>3</v>
      </c>
      <c r="N190" s="39">
        <v>0</v>
      </c>
      <c r="O190" s="39">
        <v>2</v>
      </c>
      <c r="P190" s="39">
        <v>2</v>
      </c>
      <c r="Q190" s="39" t="s">
        <v>20</v>
      </c>
      <c r="R190" s="39" t="s">
        <v>20</v>
      </c>
      <c r="S190" s="39" t="s">
        <v>20</v>
      </c>
      <c r="T190" s="39">
        <v>93</v>
      </c>
      <c r="U190" s="39">
        <v>44</v>
      </c>
      <c r="V190" s="39">
        <v>54</v>
      </c>
      <c r="W190" s="39">
        <v>27</v>
      </c>
      <c r="X190" s="39">
        <v>31</v>
      </c>
      <c r="Y190" s="39" t="s">
        <v>20</v>
      </c>
      <c r="Z190" s="39" t="s">
        <v>20</v>
      </c>
      <c r="AA190" s="39" t="s">
        <v>20</v>
      </c>
      <c r="AB190" s="39">
        <v>31</v>
      </c>
      <c r="AC190" s="39" t="s">
        <v>20</v>
      </c>
      <c r="AD190" s="39" t="s">
        <v>20</v>
      </c>
      <c r="AE190" s="39" t="s">
        <v>20</v>
      </c>
      <c r="AF190" s="39">
        <v>31</v>
      </c>
      <c r="AG190" s="39" t="s">
        <v>20</v>
      </c>
      <c r="AH190" s="39" t="s">
        <v>20</v>
      </c>
      <c r="AI190" s="39" t="s">
        <v>20</v>
      </c>
      <c r="AJ190" s="39" t="s">
        <v>31</v>
      </c>
      <c r="AK190" s="39" t="s">
        <v>20</v>
      </c>
      <c r="AL190" s="39" t="s">
        <v>20</v>
      </c>
      <c r="AM190" s="39" t="s">
        <v>20</v>
      </c>
      <c r="AN190" s="39">
        <v>1</v>
      </c>
      <c r="AO190" s="39" t="s">
        <v>20</v>
      </c>
      <c r="AP190" s="39" t="s">
        <v>20</v>
      </c>
      <c r="AQ190" s="39" t="s">
        <v>20</v>
      </c>
      <c r="AR190" s="39">
        <v>4</v>
      </c>
      <c r="AS190" s="39" t="s">
        <v>20</v>
      </c>
      <c r="AT190" s="39" t="s">
        <v>20</v>
      </c>
      <c r="AU190" s="39" t="s">
        <v>20</v>
      </c>
      <c r="AV190" s="39">
        <v>2</v>
      </c>
    </row>
    <row r="191" spans="1:48" ht="11.25" customHeight="1" x14ac:dyDescent="0.2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row>
    <row r="192" spans="1:48" ht="11.25" customHeight="1" x14ac:dyDescent="0.25">
      <c r="C192" s="25" t="s">
        <v>51</v>
      </c>
      <c r="AV192" s="27" t="s">
        <v>52</v>
      </c>
    </row>
    <row r="193" ht="11.25" customHeight="1" x14ac:dyDescent="0.25"/>
    <row r="194" ht="11.25" customHeight="1" x14ac:dyDescent="0.25"/>
    <row r="195" ht="11.25" customHeight="1" x14ac:dyDescent="0.25"/>
    <row r="196" ht="11.25" customHeight="1" x14ac:dyDescent="0.25"/>
  </sheetData>
  <sheetProtection formatCells="0" formatColumns="0" formatRows="0" insertColumns="0" insertRows="0" insertHyperlinks="0" deleteColumns="0" deleteRows="0" sort="0" autoFilter="0" pivotTables="0"/>
  <mergeCells count="13">
    <mergeCell ref="AK6:AN6"/>
    <mergeCell ref="AO6:AR6"/>
    <mergeCell ref="AS6:AV6"/>
    <mergeCell ref="A1:AK1"/>
    <mergeCell ref="AO4:AV4"/>
    <mergeCell ref="E6:H6"/>
    <mergeCell ref="I6:L6"/>
    <mergeCell ref="M6:P6"/>
    <mergeCell ref="Q6:T6"/>
    <mergeCell ref="U6:X6"/>
    <mergeCell ref="Y6:AB6"/>
    <mergeCell ref="AC6:AF6"/>
    <mergeCell ref="AG6:AJ6"/>
  </mergeCells>
  <pageMargins left="0.7" right="0.7" top="0.75" bottom="0.75" header="0.3" footer="0.3"/>
  <pageSetup paperSize="9" scale="1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191"/>
  <sheetViews>
    <sheetView workbookViewId="0">
      <pane xSplit="4" ySplit="6" topLeftCell="E7" activePane="bottomRight" state="frozen"/>
      <selection pane="topRight" activeCell="D1" sqref="D1"/>
      <selection pane="bottomLeft" activeCell="A7" sqref="A7"/>
      <selection pane="bottomRight"/>
    </sheetView>
  </sheetViews>
  <sheetFormatPr defaultRowHeight="15" x14ac:dyDescent="0.25"/>
  <cols>
    <col min="1" max="1" width="9.140625" style="105"/>
    <col min="2" max="2" width="4.140625" style="105" bestFit="1" customWidth="1"/>
    <col min="3" max="3" width="28.42578125" style="105" customWidth="1"/>
    <col min="4" max="4" width="19.28515625" style="105" bestFit="1" customWidth="1"/>
    <col min="5" max="5" width="9.140625" style="106"/>
    <col min="6" max="6" width="12.140625" style="105" customWidth="1"/>
    <col min="7" max="7" width="9.140625" style="105" bestFit="1" customWidth="1"/>
    <col min="8" max="9" width="9.140625" style="105"/>
    <col min="10" max="10" width="9.140625" style="105" customWidth="1"/>
    <col min="11" max="12" width="9.140625" style="105"/>
    <col min="13" max="13" width="12.42578125" style="105" bestFit="1" customWidth="1"/>
    <col min="14" max="16384" width="9.140625" style="105"/>
  </cols>
  <sheetData>
    <row r="1" spans="1:15" s="18" customFormat="1" ht="15.75" customHeight="1" x14ac:dyDescent="0.2">
      <c r="A1" s="1" t="s">
        <v>296</v>
      </c>
      <c r="B1" s="1"/>
      <c r="C1" s="1"/>
      <c r="D1" s="1"/>
      <c r="E1" s="1"/>
      <c r="F1" s="1"/>
      <c r="G1" s="1"/>
      <c r="H1" s="1"/>
      <c r="I1" s="1"/>
      <c r="J1" s="1"/>
      <c r="K1" s="1"/>
      <c r="L1" s="1"/>
    </row>
    <row r="2" spans="1:15" s="18" customFormat="1" ht="15" customHeight="1" x14ac:dyDescent="0.2">
      <c r="A2" s="3" t="s">
        <v>33</v>
      </c>
      <c r="B2" s="3"/>
      <c r="C2" s="5"/>
      <c r="D2" s="80"/>
      <c r="E2" s="5"/>
    </row>
    <row r="3" spans="1:15" s="18" customFormat="1" ht="15" customHeight="1" x14ac:dyDescent="0.2">
      <c r="A3" s="3" t="s">
        <v>506</v>
      </c>
      <c r="B3" s="3"/>
      <c r="C3" s="5"/>
      <c r="D3" s="80"/>
      <c r="E3" s="5"/>
    </row>
    <row r="4" spans="1:15" s="18" customFormat="1" ht="25.5" customHeight="1" x14ac:dyDescent="0.2">
      <c r="C4" s="5"/>
      <c r="D4" s="80"/>
      <c r="E4" s="5"/>
      <c r="H4" s="220"/>
      <c r="I4" s="220"/>
      <c r="J4" s="220"/>
      <c r="K4" s="220"/>
      <c r="L4" s="220"/>
      <c r="M4" s="81"/>
      <c r="N4" s="221" t="s">
        <v>298</v>
      </c>
      <c r="O4" s="221"/>
    </row>
    <row r="5" spans="1:15" s="18" customFormat="1" ht="15" customHeight="1" x14ac:dyDescent="0.2">
      <c r="A5" s="82"/>
      <c r="B5" s="82"/>
      <c r="C5" s="5"/>
      <c r="D5" s="80"/>
      <c r="E5" s="5"/>
      <c r="H5" s="83"/>
      <c r="I5" s="220"/>
      <c r="J5" s="220"/>
      <c r="K5" s="220"/>
      <c r="L5" s="84"/>
    </row>
    <row r="6" spans="1:15" s="18" customFormat="1" ht="56.25" x14ac:dyDescent="0.2">
      <c r="A6" s="107" t="s">
        <v>299</v>
      </c>
      <c r="B6" s="133"/>
      <c r="C6" s="87" t="s">
        <v>301</v>
      </c>
      <c r="D6" s="88" t="s">
        <v>302</v>
      </c>
      <c r="E6" s="89" t="s">
        <v>670</v>
      </c>
      <c r="F6" s="90" t="s">
        <v>671</v>
      </c>
      <c r="G6" s="89" t="s">
        <v>672</v>
      </c>
      <c r="H6" s="89" t="s">
        <v>306</v>
      </c>
      <c r="I6" s="89" t="s">
        <v>673</v>
      </c>
      <c r="J6" s="89" t="s">
        <v>307</v>
      </c>
      <c r="K6" s="89" t="s">
        <v>308</v>
      </c>
      <c r="L6" s="89" t="s">
        <v>674</v>
      </c>
      <c r="M6" s="90" t="s">
        <v>675</v>
      </c>
      <c r="N6" s="89" t="s">
        <v>676</v>
      </c>
      <c r="O6" s="89" t="s">
        <v>677</v>
      </c>
    </row>
    <row r="7" spans="1:15" s="13" customFormat="1" ht="11.25" x14ac:dyDescent="0.2">
      <c r="A7" s="91" t="s">
        <v>313</v>
      </c>
      <c r="B7" s="86" t="s">
        <v>161</v>
      </c>
      <c r="C7" s="92" t="s">
        <v>314</v>
      </c>
      <c r="D7" s="130"/>
      <c r="E7" s="108">
        <v>99015</v>
      </c>
      <c r="F7" s="108">
        <v>88</v>
      </c>
      <c r="G7" s="108">
        <v>6</v>
      </c>
      <c r="H7" s="108">
        <v>84</v>
      </c>
      <c r="I7" s="108">
        <v>54</v>
      </c>
      <c r="J7" s="108">
        <v>22</v>
      </c>
      <c r="K7" s="108">
        <v>7</v>
      </c>
      <c r="L7" s="108">
        <v>1</v>
      </c>
      <c r="M7" s="108">
        <v>5</v>
      </c>
      <c r="N7" s="108">
        <v>11</v>
      </c>
      <c r="O7" s="108">
        <v>1</v>
      </c>
    </row>
    <row r="8" spans="1:15" s="13" customFormat="1" ht="11.25" x14ac:dyDescent="0.2">
      <c r="A8" s="98"/>
      <c r="C8" s="99"/>
      <c r="D8" s="93"/>
      <c r="E8" s="108" t="s">
        <v>487</v>
      </c>
      <c r="F8" s="108" t="s">
        <v>487</v>
      </c>
      <c r="G8" s="108" t="s">
        <v>487</v>
      </c>
      <c r="H8" s="108" t="s">
        <v>487</v>
      </c>
      <c r="I8" s="108" t="s">
        <v>487</v>
      </c>
      <c r="J8" s="108" t="s">
        <v>487</v>
      </c>
      <c r="K8" s="108" t="s">
        <v>487</v>
      </c>
      <c r="L8" s="108" t="s">
        <v>487</v>
      </c>
      <c r="M8" s="108" t="s">
        <v>487</v>
      </c>
      <c r="N8" s="108" t="s">
        <v>487</v>
      </c>
      <c r="O8" s="108" t="s">
        <v>487</v>
      </c>
    </row>
    <row r="9" spans="1:15" s="13" customFormat="1" ht="11.25" x14ac:dyDescent="0.2">
      <c r="A9" s="98" t="s">
        <v>315</v>
      </c>
      <c r="B9" s="86" t="s">
        <v>316</v>
      </c>
      <c r="C9" s="99" t="s">
        <v>168</v>
      </c>
      <c r="D9" s="93"/>
      <c r="E9" s="108">
        <v>4990</v>
      </c>
      <c r="F9" s="108">
        <v>86</v>
      </c>
      <c r="G9" s="108">
        <v>7</v>
      </c>
      <c r="H9" s="108">
        <v>82</v>
      </c>
      <c r="I9" s="108">
        <v>61</v>
      </c>
      <c r="J9" s="108">
        <v>16</v>
      </c>
      <c r="K9" s="108">
        <v>3</v>
      </c>
      <c r="L9" s="108">
        <v>1</v>
      </c>
      <c r="M9" s="108">
        <v>4</v>
      </c>
      <c r="N9" s="108">
        <v>13</v>
      </c>
      <c r="O9" s="108">
        <v>1</v>
      </c>
    </row>
    <row r="10" spans="1:15" s="18" customFormat="1" ht="11.25" x14ac:dyDescent="0.2">
      <c r="A10" s="95"/>
      <c r="B10" s="100"/>
      <c r="C10" s="96"/>
      <c r="D10" s="80"/>
      <c r="E10" s="39" t="s">
        <v>487</v>
      </c>
      <c r="F10" s="39" t="s">
        <v>487</v>
      </c>
      <c r="G10" s="39" t="s">
        <v>487</v>
      </c>
      <c r="H10" s="39" t="s">
        <v>487</v>
      </c>
      <c r="I10" s="39" t="s">
        <v>487</v>
      </c>
      <c r="J10" s="39" t="s">
        <v>487</v>
      </c>
      <c r="K10" s="39" t="s">
        <v>487</v>
      </c>
      <c r="L10" s="39" t="s">
        <v>487</v>
      </c>
      <c r="M10" s="39" t="s">
        <v>487</v>
      </c>
      <c r="N10" s="39" t="s">
        <v>487</v>
      </c>
      <c r="O10" s="39" t="s">
        <v>487</v>
      </c>
    </row>
    <row r="11" spans="1:15" s="18" customFormat="1" ht="11.25" x14ac:dyDescent="0.2">
      <c r="A11" s="5" t="s">
        <v>317</v>
      </c>
      <c r="B11" s="100">
        <v>841</v>
      </c>
      <c r="C11" s="5" t="s">
        <v>167</v>
      </c>
      <c r="D11" s="80" t="s">
        <v>168</v>
      </c>
      <c r="E11" s="39">
        <v>155</v>
      </c>
      <c r="F11" s="39">
        <v>81</v>
      </c>
      <c r="G11" s="39">
        <v>3</v>
      </c>
      <c r="H11" s="39">
        <v>74</v>
      </c>
      <c r="I11" s="39">
        <v>64</v>
      </c>
      <c r="J11" s="39">
        <v>0</v>
      </c>
      <c r="K11" s="39">
        <v>10</v>
      </c>
      <c r="L11" s="39">
        <v>0</v>
      </c>
      <c r="M11" s="39">
        <v>7</v>
      </c>
      <c r="N11" s="39" t="s">
        <v>20</v>
      </c>
      <c r="O11" s="39" t="s">
        <v>20</v>
      </c>
    </row>
    <row r="12" spans="1:15" s="18" customFormat="1" ht="11.25" x14ac:dyDescent="0.2">
      <c r="A12" s="101" t="s">
        <v>318</v>
      </c>
      <c r="B12" s="100">
        <v>840</v>
      </c>
      <c r="C12" s="5" t="s">
        <v>181</v>
      </c>
      <c r="D12" s="80" t="s">
        <v>168</v>
      </c>
      <c r="E12" s="39">
        <v>1040</v>
      </c>
      <c r="F12" s="39">
        <v>87</v>
      </c>
      <c r="G12" s="39">
        <v>6</v>
      </c>
      <c r="H12" s="39">
        <v>82</v>
      </c>
      <c r="I12" s="39">
        <v>60</v>
      </c>
      <c r="J12" s="39">
        <v>19</v>
      </c>
      <c r="K12" s="39" t="s">
        <v>20</v>
      </c>
      <c r="L12" s="39" t="s">
        <v>20</v>
      </c>
      <c r="M12" s="39">
        <v>5</v>
      </c>
      <c r="N12" s="39">
        <v>12</v>
      </c>
      <c r="O12" s="39">
        <v>1</v>
      </c>
    </row>
    <row r="13" spans="1:15" s="18" customFormat="1" ht="11.25" x14ac:dyDescent="0.2">
      <c r="A13" s="5" t="s">
        <v>319</v>
      </c>
      <c r="B13" s="100">
        <v>390</v>
      </c>
      <c r="C13" s="5" t="s">
        <v>187</v>
      </c>
      <c r="D13" s="80" t="s">
        <v>168</v>
      </c>
      <c r="E13" s="39">
        <v>275</v>
      </c>
      <c r="F13" s="39">
        <v>88</v>
      </c>
      <c r="G13" s="39">
        <v>9</v>
      </c>
      <c r="H13" s="39">
        <v>83</v>
      </c>
      <c r="I13" s="39">
        <v>55</v>
      </c>
      <c r="J13" s="39">
        <v>27</v>
      </c>
      <c r="K13" s="39">
        <v>0</v>
      </c>
      <c r="L13" s="39">
        <v>1</v>
      </c>
      <c r="M13" s="39">
        <v>5</v>
      </c>
      <c r="N13" s="39" t="s">
        <v>20</v>
      </c>
      <c r="O13" s="39" t="s">
        <v>20</v>
      </c>
    </row>
    <row r="14" spans="1:15" s="18" customFormat="1" ht="11.25" x14ac:dyDescent="0.2">
      <c r="A14" s="5" t="s">
        <v>320</v>
      </c>
      <c r="B14" s="100">
        <v>805</v>
      </c>
      <c r="C14" s="5" t="s">
        <v>196</v>
      </c>
      <c r="D14" s="80" t="s">
        <v>168</v>
      </c>
      <c r="E14" s="39">
        <v>155</v>
      </c>
      <c r="F14" s="39">
        <v>90</v>
      </c>
      <c r="G14" s="39">
        <v>6</v>
      </c>
      <c r="H14" s="39">
        <v>83</v>
      </c>
      <c r="I14" s="39">
        <v>60</v>
      </c>
      <c r="J14" s="39">
        <v>12</v>
      </c>
      <c r="K14" s="39" t="s">
        <v>20</v>
      </c>
      <c r="L14" s="39" t="s">
        <v>20</v>
      </c>
      <c r="M14" s="39">
        <v>7</v>
      </c>
      <c r="N14" s="39" t="s">
        <v>20</v>
      </c>
      <c r="O14" s="39" t="s">
        <v>20</v>
      </c>
    </row>
    <row r="15" spans="1:15" s="18" customFormat="1" ht="11.25" x14ac:dyDescent="0.2">
      <c r="A15" s="5" t="s">
        <v>321</v>
      </c>
      <c r="B15" s="100">
        <v>806</v>
      </c>
      <c r="C15" s="5" t="s">
        <v>223</v>
      </c>
      <c r="D15" s="80" t="s">
        <v>168</v>
      </c>
      <c r="E15" s="39">
        <v>350</v>
      </c>
      <c r="F15" s="39">
        <v>84</v>
      </c>
      <c r="G15" s="39">
        <v>9</v>
      </c>
      <c r="H15" s="39">
        <v>80</v>
      </c>
      <c r="I15" s="39">
        <v>65</v>
      </c>
      <c r="J15" s="39">
        <v>11</v>
      </c>
      <c r="K15" s="39">
        <v>3</v>
      </c>
      <c r="L15" s="39">
        <v>1</v>
      </c>
      <c r="M15" s="39">
        <v>4</v>
      </c>
      <c r="N15" s="39">
        <v>15</v>
      </c>
      <c r="O15" s="39">
        <v>1</v>
      </c>
    </row>
    <row r="16" spans="1:15" s="18" customFormat="1" ht="11.25" x14ac:dyDescent="0.2">
      <c r="A16" s="5" t="s">
        <v>322</v>
      </c>
      <c r="B16" s="100">
        <v>391</v>
      </c>
      <c r="C16" s="5" t="s">
        <v>225</v>
      </c>
      <c r="D16" s="80" t="s">
        <v>168</v>
      </c>
      <c r="E16" s="39">
        <v>420</v>
      </c>
      <c r="F16" s="39">
        <v>85</v>
      </c>
      <c r="G16" s="39">
        <v>5</v>
      </c>
      <c r="H16" s="39">
        <v>81</v>
      </c>
      <c r="I16" s="39">
        <v>37</v>
      </c>
      <c r="J16" s="39">
        <v>43</v>
      </c>
      <c r="K16" s="39">
        <v>0</v>
      </c>
      <c r="L16" s="39">
        <v>1</v>
      </c>
      <c r="M16" s="39">
        <v>4</v>
      </c>
      <c r="N16" s="39">
        <v>13</v>
      </c>
      <c r="O16" s="39">
        <v>2</v>
      </c>
    </row>
    <row r="17" spans="1:15" s="18" customFormat="1" ht="11.25" x14ac:dyDescent="0.2">
      <c r="A17" s="5" t="s">
        <v>323</v>
      </c>
      <c r="B17" s="100">
        <v>392</v>
      </c>
      <c r="C17" s="5" t="s">
        <v>231</v>
      </c>
      <c r="D17" s="80" t="s">
        <v>168</v>
      </c>
      <c r="E17" s="39">
        <v>390</v>
      </c>
      <c r="F17" s="39">
        <v>85</v>
      </c>
      <c r="G17" s="39">
        <v>7</v>
      </c>
      <c r="H17" s="39">
        <v>81</v>
      </c>
      <c r="I17" s="39">
        <v>62</v>
      </c>
      <c r="J17" s="39">
        <v>17</v>
      </c>
      <c r="K17" s="39">
        <v>0</v>
      </c>
      <c r="L17" s="39">
        <v>2</v>
      </c>
      <c r="M17" s="39">
        <v>4</v>
      </c>
      <c r="N17" s="39">
        <v>15</v>
      </c>
      <c r="O17" s="39">
        <v>1</v>
      </c>
    </row>
    <row r="18" spans="1:15" s="18" customFormat="1" ht="11.25" x14ac:dyDescent="0.2">
      <c r="A18" s="5" t="s">
        <v>324</v>
      </c>
      <c r="B18" s="100">
        <v>929</v>
      </c>
      <c r="C18" s="5" t="s">
        <v>234</v>
      </c>
      <c r="D18" s="80" t="s">
        <v>168</v>
      </c>
      <c r="E18" s="39">
        <v>575</v>
      </c>
      <c r="F18" s="39">
        <v>84</v>
      </c>
      <c r="G18" s="39">
        <v>6</v>
      </c>
      <c r="H18" s="39">
        <v>79</v>
      </c>
      <c r="I18" s="39">
        <v>55</v>
      </c>
      <c r="J18" s="39">
        <v>21</v>
      </c>
      <c r="K18" s="39" t="s">
        <v>20</v>
      </c>
      <c r="L18" s="39" t="s">
        <v>20</v>
      </c>
      <c r="M18" s="39">
        <v>5</v>
      </c>
      <c r="N18" s="39">
        <v>16</v>
      </c>
      <c r="O18" s="39">
        <v>1</v>
      </c>
    </row>
    <row r="19" spans="1:15" s="18" customFormat="1" ht="11.25" x14ac:dyDescent="0.2">
      <c r="A19" s="5" t="s">
        <v>325</v>
      </c>
      <c r="B19" s="100">
        <v>807</v>
      </c>
      <c r="C19" s="5" t="s">
        <v>245</v>
      </c>
      <c r="D19" s="80" t="s">
        <v>168</v>
      </c>
      <c r="E19" s="39">
        <v>435</v>
      </c>
      <c r="F19" s="39">
        <v>87</v>
      </c>
      <c r="G19" s="39">
        <v>8</v>
      </c>
      <c r="H19" s="39">
        <v>84</v>
      </c>
      <c r="I19" s="39">
        <v>67</v>
      </c>
      <c r="J19" s="39" t="s">
        <v>20</v>
      </c>
      <c r="K19" s="39">
        <v>13</v>
      </c>
      <c r="L19" s="39" t="s">
        <v>20</v>
      </c>
      <c r="M19" s="39">
        <v>3</v>
      </c>
      <c r="N19" s="39">
        <v>12</v>
      </c>
      <c r="O19" s="39">
        <v>1</v>
      </c>
    </row>
    <row r="20" spans="1:15" s="18" customFormat="1" ht="11.25" x14ac:dyDescent="0.2">
      <c r="A20" s="5" t="s">
        <v>326</v>
      </c>
      <c r="B20" s="100">
        <v>393</v>
      </c>
      <c r="C20" s="5" t="s">
        <v>259</v>
      </c>
      <c r="D20" s="80" t="s">
        <v>168</v>
      </c>
      <c r="E20" s="39">
        <v>360</v>
      </c>
      <c r="F20" s="39">
        <v>88</v>
      </c>
      <c r="G20" s="39">
        <v>10</v>
      </c>
      <c r="H20" s="39">
        <v>84</v>
      </c>
      <c r="I20" s="39">
        <v>66</v>
      </c>
      <c r="J20" s="39">
        <v>17</v>
      </c>
      <c r="K20" s="39">
        <v>0</v>
      </c>
      <c r="L20" s="39">
        <v>1</v>
      </c>
      <c r="M20" s="39">
        <v>4</v>
      </c>
      <c r="N20" s="39">
        <v>11</v>
      </c>
      <c r="O20" s="39">
        <v>1</v>
      </c>
    </row>
    <row r="21" spans="1:15" s="18" customFormat="1" ht="11.25" x14ac:dyDescent="0.2">
      <c r="A21" s="5" t="s">
        <v>327</v>
      </c>
      <c r="B21" s="100">
        <v>808</v>
      </c>
      <c r="C21" s="5" t="s">
        <v>266</v>
      </c>
      <c r="D21" s="80" t="s">
        <v>168</v>
      </c>
      <c r="E21" s="39">
        <v>275</v>
      </c>
      <c r="F21" s="39">
        <v>89</v>
      </c>
      <c r="G21" s="39">
        <v>8</v>
      </c>
      <c r="H21" s="39">
        <v>84</v>
      </c>
      <c r="I21" s="39">
        <v>72</v>
      </c>
      <c r="J21" s="39">
        <v>5</v>
      </c>
      <c r="K21" s="39">
        <v>7</v>
      </c>
      <c r="L21" s="39">
        <v>0</v>
      </c>
      <c r="M21" s="39">
        <v>5</v>
      </c>
      <c r="N21" s="39" t="s">
        <v>20</v>
      </c>
      <c r="O21" s="39" t="s">
        <v>20</v>
      </c>
    </row>
    <row r="22" spans="1:15" s="18" customFormat="1" ht="11.25" x14ac:dyDescent="0.2">
      <c r="A22" s="5" t="s">
        <v>328</v>
      </c>
      <c r="B22" s="100">
        <v>394</v>
      </c>
      <c r="C22" s="5" t="s">
        <v>269</v>
      </c>
      <c r="D22" s="80" t="s">
        <v>168</v>
      </c>
      <c r="E22" s="39">
        <v>555</v>
      </c>
      <c r="F22" s="39">
        <v>86</v>
      </c>
      <c r="G22" s="39">
        <v>9</v>
      </c>
      <c r="H22" s="39">
        <v>82</v>
      </c>
      <c r="I22" s="39">
        <v>75</v>
      </c>
      <c r="J22" s="39">
        <v>6</v>
      </c>
      <c r="K22" s="39">
        <v>0</v>
      </c>
      <c r="L22" s="39">
        <v>1</v>
      </c>
      <c r="M22" s="39">
        <v>4</v>
      </c>
      <c r="N22" s="39">
        <v>12</v>
      </c>
      <c r="O22" s="39">
        <v>2</v>
      </c>
    </row>
    <row r="23" spans="1:15" s="18" customFormat="1" ht="11.25" x14ac:dyDescent="0.2">
      <c r="A23" s="5"/>
      <c r="B23" s="100"/>
      <c r="C23" s="5"/>
      <c r="D23" s="80"/>
      <c r="E23" s="39" t="s">
        <v>487</v>
      </c>
      <c r="F23" s="39" t="s">
        <v>487</v>
      </c>
      <c r="G23" s="39" t="s">
        <v>487</v>
      </c>
      <c r="H23" s="39" t="s">
        <v>487</v>
      </c>
      <c r="I23" s="39" t="s">
        <v>487</v>
      </c>
      <c r="J23" s="39" t="s">
        <v>487</v>
      </c>
      <c r="K23" s="39" t="s">
        <v>487</v>
      </c>
      <c r="L23" s="39" t="s">
        <v>487</v>
      </c>
      <c r="M23" s="39" t="s">
        <v>487</v>
      </c>
      <c r="N23" s="39" t="s">
        <v>487</v>
      </c>
      <c r="O23" s="39" t="s">
        <v>487</v>
      </c>
    </row>
    <row r="24" spans="1:15" s="13" customFormat="1" ht="11.25" x14ac:dyDescent="0.2">
      <c r="A24" s="98" t="s">
        <v>329</v>
      </c>
      <c r="B24" s="86" t="s">
        <v>330</v>
      </c>
      <c r="C24" s="99" t="s">
        <v>134</v>
      </c>
      <c r="D24" s="93"/>
      <c r="E24" s="108">
        <v>12710</v>
      </c>
      <c r="F24" s="108">
        <v>88</v>
      </c>
      <c r="G24" s="108">
        <v>7</v>
      </c>
      <c r="H24" s="108">
        <v>83</v>
      </c>
      <c r="I24" s="108">
        <v>58</v>
      </c>
      <c r="J24" s="108">
        <v>15</v>
      </c>
      <c r="K24" s="108">
        <v>9</v>
      </c>
      <c r="L24" s="108">
        <v>1</v>
      </c>
      <c r="M24" s="108">
        <v>5</v>
      </c>
      <c r="N24" s="108">
        <v>11</v>
      </c>
      <c r="O24" s="108">
        <v>1</v>
      </c>
    </row>
    <row r="25" spans="1:15" s="18" customFormat="1" ht="11.25" x14ac:dyDescent="0.2">
      <c r="A25" s="95"/>
      <c r="B25" s="100"/>
      <c r="C25" s="96"/>
      <c r="D25" s="80"/>
      <c r="E25" s="39" t="s">
        <v>487</v>
      </c>
      <c r="F25" s="39" t="s">
        <v>487</v>
      </c>
      <c r="G25" s="39" t="s">
        <v>487</v>
      </c>
      <c r="H25" s="39" t="s">
        <v>487</v>
      </c>
      <c r="I25" s="39" t="s">
        <v>487</v>
      </c>
      <c r="J25" s="39" t="s">
        <v>487</v>
      </c>
      <c r="K25" s="39" t="s">
        <v>487</v>
      </c>
      <c r="L25" s="39" t="s">
        <v>487</v>
      </c>
      <c r="M25" s="39" t="s">
        <v>487</v>
      </c>
      <c r="N25" s="39" t="s">
        <v>487</v>
      </c>
      <c r="O25" s="39" t="s">
        <v>487</v>
      </c>
    </row>
    <row r="26" spans="1:15" s="18" customFormat="1" ht="11.25" x14ac:dyDescent="0.2">
      <c r="A26" s="5" t="s">
        <v>331</v>
      </c>
      <c r="B26" s="100">
        <v>889</v>
      </c>
      <c r="C26" s="5" t="s">
        <v>133</v>
      </c>
      <c r="D26" s="80" t="s">
        <v>134</v>
      </c>
      <c r="E26" s="39">
        <v>330</v>
      </c>
      <c r="F26" s="39">
        <v>91</v>
      </c>
      <c r="G26" s="39">
        <v>5</v>
      </c>
      <c r="H26" s="39">
        <v>87</v>
      </c>
      <c r="I26" s="39">
        <v>65</v>
      </c>
      <c r="J26" s="39">
        <v>12</v>
      </c>
      <c r="K26" s="39">
        <v>10</v>
      </c>
      <c r="L26" s="39">
        <v>1</v>
      </c>
      <c r="M26" s="39">
        <v>4</v>
      </c>
      <c r="N26" s="39">
        <v>7</v>
      </c>
      <c r="O26" s="39">
        <v>2</v>
      </c>
    </row>
    <row r="27" spans="1:15" s="18" customFormat="1" ht="11.25" x14ac:dyDescent="0.2">
      <c r="A27" s="5" t="s">
        <v>332</v>
      </c>
      <c r="B27" s="100">
        <v>890</v>
      </c>
      <c r="C27" s="5" t="s">
        <v>135</v>
      </c>
      <c r="D27" s="80" t="s">
        <v>134</v>
      </c>
      <c r="E27" s="39">
        <v>175</v>
      </c>
      <c r="F27" s="39">
        <v>81</v>
      </c>
      <c r="G27" s="39">
        <v>7</v>
      </c>
      <c r="H27" s="39">
        <v>78</v>
      </c>
      <c r="I27" s="39">
        <v>63</v>
      </c>
      <c r="J27" s="39">
        <v>4</v>
      </c>
      <c r="K27" s="39">
        <v>11</v>
      </c>
      <c r="L27" s="39">
        <v>0</v>
      </c>
      <c r="M27" s="39">
        <v>3</v>
      </c>
      <c r="N27" s="39" t="s">
        <v>20</v>
      </c>
      <c r="O27" s="39" t="s">
        <v>20</v>
      </c>
    </row>
    <row r="28" spans="1:15" s="18" customFormat="1" ht="11.25" x14ac:dyDescent="0.2">
      <c r="A28" s="5" t="s">
        <v>333</v>
      </c>
      <c r="B28" s="100">
        <v>350</v>
      </c>
      <c r="C28" s="5" t="s">
        <v>137</v>
      </c>
      <c r="D28" s="80" t="s">
        <v>134</v>
      </c>
      <c r="E28" s="39">
        <v>485</v>
      </c>
      <c r="F28" s="39">
        <v>83</v>
      </c>
      <c r="G28" s="39">
        <v>6</v>
      </c>
      <c r="H28" s="39">
        <v>80</v>
      </c>
      <c r="I28" s="39">
        <v>60</v>
      </c>
      <c r="J28" s="39">
        <v>12</v>
      </c>
      <c r="K28" s="39">
        <v>7</v>
      </c>
      <c r="L28" s="39">
        <v>1</v>
      </c>
      <c r="M28" s="39">
        <v>3</v>
      </c>
      <c r="N28" s="39">
        <v>16</v>
      </c>
      <c r="O28" s="39">
        <v>1</v>
      </c>
    </row>
    <row r="29" spans="1:15" s="18" customFormat="1" ht="11.25" x14ac:dyDescent="0.2">
      <c r="A29" s="5" t="s">
        <v>334</v>
      </c>
      <c r="B29" s="100">
        <v>351</v>
      </c>
      <c r="C29" s="5" t="s">
        <v>151</v>
      </c>
      <c r="D29" s="80" t="s">
        <v>134</v>
      </c>
      <c r="E29" s="39">
        <v>295</v>
      </c>
      <c r="F29" s="39">
        <v>89</v>
      </c>
      <c r="G29" s="39">
        <v>5</v>
      </c>
      <c r="H29" s="39">
        <v>86</v>
      </c>
      <c r="I29" s="39">
        <v>67</v>
      </c>
      <c r="J29" s="39" t="s">
        <v>20</v>
      </c>
      <c r="K29" s="39">
        <v>13</v>
      </c>
      <c r="L29" s="39" t="s">
        <v>20</v>
      </c>
      <c r="M29" s="39">
        <v>3</v>
      </c>
      <c r="N29" s="39">
        <v>10</v>
      </c>
      <c r="O29" s="39">
        <v>1</v>
      </c>
    </row>
    <row r="30" spans="1:15" s="18" customFormat="1" ht="11.25" x14ac:dyDescent="0.2">
      <c r="A30" s="5" t="s">
        <v>335</v>
      </c>
      <c r="B30" s="100">
        <v>895</v>
      </c>
      <c r="C30" s="5" t="s">
        <v>158</v>
      </c>
      <c r="D30" s="80" t="s">
        <v>134</v>
      </c>
      <c r="E30" s="39">
        <v>645</v>
      </c>
      <c r="F30" s="39">
        <v>92</v>
      </c>
      <c r="G30" s="39">
        <v>11</v>
      </c>
      <c r="H30" s="39">
        <v>87</v>
      </c>
      <c r="I30" s="39">
        <v>66</v>
      </c>
      <c r="J30" s="39">
        <v>17</v>
      </c>
      <c r="K30" s="39">
        <v>3</v>
      </c>
      <c r="L30" s="39">
        <v>1</v>
      </c>
      <c r="M30" s="39">
        <v>4</v>
      </c>
      <c r="N30" s="39">
        <v>8</v>
      </c>
      <c r="O30" s="39" t="s">
        <v>31</v>
      </c>
    </row>
    <row r="31" spans="1:15" s="18" customFormat="1" ht="11.25" x14ac:dyDescent="0.2">
      <c r="A31" s="5" t="s">
        <v>336</v>
      </c>
      <c r="B31" s="100">
        <v>896</v>
      </c>
      <c r="C31" s="5" t="s">
        <v>159</v>
      </c>
      <c r="D31" s="80" t="s">
        <v>134</v>
      </c>
      <c r="E31" s="39">
        <v>570</v>
      </c>
      <c r="F31" s="39">
        <v>86</v>
      </c>
      <c r="G31" s="39">
        <v>6</v>
      </c>
      <c r="H31" s="39">
        <v>81</v>
      </c>
      <c r="I31" s="39">
        <v>55</v>
      </c>
      <c r="J31" s="39">
        <v>21</v>
      </c>
      <c r="K31" s="39">
        <v>4</v>
      </c>
      <c r="L31" s="39">
        <v>1</v>
      </c>
      <c r="M31" s="39">
        <v>5</v>
      </c>
      <c r="N31" s="39">
        <v>12</v>
      </c>
      <c r="O31" s="39">
        <v>2</v>
      </c>
    </row>
    <row r="32" spans="1:15" s="18" customFormat="1" ht="11.25" x14ac:dyDescent="0.2">
      <c r="A32" s="5" t="s">
        <v>337</v>
      </c>
      <c r="B32" s="100">
        <v>909</v>
      </c>
      <c r="C32" s="5" t="s">
        <v>165</v>
      </c>
      <c r="D32" s="80" t="s">
        <v>134</v>
      </c>
      <c r="E32" s="39">
        <v>795</v>
      </c>
      <c r="F32" s="39">
        <v>90</v>
      </c>
      <c r="G32" s="39">
        <v>12</v>
      </c>
      <c r="H32" s="39">
        <v>85</v>
      </c>
      <c r="I32" s="39">
        <v>64</v>
      </c>
      <c r="J32" s="39">
        <v>17</v>
      </c>
      <c r="K32" s="39">
        <v>3</v>
      </c>
      <c r="L32" s="39">
        <v>1</v>
      </c>
      <c r="M32" s="39">
        <v>6</v>
      </c>
      <c r="N32" s="39">
        <v>9</v>
      </c>
      <c r="O32" s="39">
        <v>1</v>
      </c>
    </row>
    <row r="33" spans="1:15" s="18" customFormat="1" ht="11.25" x14ac:dyDescent="0.2">
      <c r="A33" s="5" t="s">
        <v>338</v>
      </c>
      <c r="B33" s="100">
        <v>876</v>
      </c>
      <c r="C33" s="5" t="s">
        <v>191</v>
      </c>
      <c r="D33" s="80" t="s">
        <v>134</v>
      </c>
      <c r="E33" s="39">
        <v>260</v>
      </c>
      <c r="F33" s="39">
        <v>89</v>
      </c>
      <c r="G33" s="39">
        <v>6</v>
      </c>
      <c r="H33" s="39">
        <v>86</v>
      </c>
      <c r="I33" s="39">
        <v>62</v>
      </c>
      <c r="J33" s="39">
        <v>19</v>
      </c>
      <c r="K33" s="39" t="s">
        <v>20</v>
      </c>
      <c r="L33" s="39" t="s">
        <v>20</v>
      </c>
      <c r="M33" s="39">
        <v>3</v>
      </c>
      <c r="N33" s="39" t="s">
        <v>20</v>
      </c>
      <c r="O33" s="39" t="s">
        <v>20</v>
      </c>
    </row>
    <row r="34" spans="1:15" s="18" customFormat="1" ht="11.25" x14ac:dyDescent="0.2">
      <c r="A34" s="5" t="s">
        <v>339</v>
      </c>
      <c r="B34" s="100">
        <v>340</v>
      </c>
      <c r="C34" s="5" t="s">
        <v>210</v>
      </c>
      <c r="D34" s="80" t="s">
        <v>134</v>
      </c>
      <c r="E34" s="39">
        <v>310</v>
      </c>
      <c r="F34" s="39">
        <v>83</v>
      </c>
      <c r="G34" s="39">
        <v>7</v>
      </c>
      <c r="H34" s="39">
        <v>77</v>
      </c>
      <c r="I34" s="39">
        <v>67</v>
      </c>
      <c r="J34" s="39">
        <v>6</v>
      </c>
      <c r="K34" s="39" t="s">
        <v>20</v>
      </c>
      <c r="L34" s="39" t="s">
        <v>20</v>
      </c>
      <c r="M34" s="39">
        <v>6</v>
      </c>
      <c r="N34" s="39">
        <v>15</v>
      </c>
      <c r="O34" s="39">
        <v>2</v>
      </c>
    </row>
    <row r="35" spans="1:15" s="18" customFormat="1" ht="11.25" x14ac:dyDescent="0.2">
      <c r="A35" s="5" t="s">
        <v>340</v>
      </c>
      <c r="B35" s="100">
        <v>888</v>
      </c>
      <c r="C35" s="5" t="s">
        <v>212</v>
      </c>
      <c r="D35" s="80" t="s">
        <v>134</v>
      </c>
      <c r="E35" s="39">
        <v>1585</v>
      </c>
      <c r="F35" s="39">
        <v>88</v>
      </c>
      <c r="G35" s="39">
        <v>7</v>
      </c>
      <c r="H35" s="39">
        <v>83</v>
      </c>
      <c r="I35" s="39">
        <v>65</v>
      </c>
      <c r="J35" s="39">
        <v>10</v>
      </c>
      <c r="K35" s="39">
        <v>8</v>
      </c>
      <c r="L35" s="39">
        <v>1</v>
      </c>
      <c r="M35" s="39">
        <v>4</v>
      </c>
      <c r="N35" s="39">
        <v>11</v>
      </c>
      <c r="O35" s="39">
        <v>1</v>
      </c>
    </row>
    <row r="36" spans="1:15" s="18" customFormat="1" ht="11.25" x14ac:dyDescent="0.2">
      <c r="A36" s="5" t="s">
        <v>341</v>
      </c>
      <c r="B36" s="100">
        <v>341</v>
      </c>
      <c r="C36" s="5" t="s">
        <v>218</v>
      </c>
      <c r="D36" s="80" t="s">
        <v>134</v>
      </c>
      <c r="E36" s="39">
        <v>1005</v>
      </c>
      <c r="F36" s="39">
        <v>88</v>
      </c>
      <c r="G36" s="39">
        <v>6</v>
      </c>
      <c r="H36" s="39">
        <v>85</v>
      </c>
      <c r="I36" s="39">
        <v>44</v>
      </c>
      <c r="J36" s="39">
        <v>38</v>
      </c>
      <c r="K36" s="39">
        <v>1</v>
      </c>
      <c r="L36" s="39">
        <v>2</v>
      </c>
      <c r="M36" s="39">
        <v>4</v>
      </c>
      <c r="N36" s="39">
        <v>11</v>
      </c>
      <c r="O36" s="39">
        <v>1</v>
      </c>
    </row>
    <row r="37" spans="1:15" s="18" customFormat="1" ht="11.25" x14ac:dyDescent="0.2">
      <c r="A37" s="5" t="s">
        <v>342</v>
      </c>
      <c r="B37" s="100">
        <v>352</v>
      </c>
      <c r="C37" s="5" t="s">
        <v>220</v>
      </c>
      <c r="D37" s="80" t="s">
        <v>134</v>
      </c>
      <c r="E37" s="39">
        <v>960</v>
      </c>
      <c r="F37" s="39">
        <v>82</v>
      </c>
      <c r="G37" s="39">
        <v>4</v>
      </c>
      <c r="H37" s="39">
        <v>77</v>
      </c>
      <c r="I37" s="39">
        <v>51</v>
      </c>
      <c r="J37" s="39">
        <v>10</v>
      </c>
      <c r="K37" s="39">
        <v>16</v>
      </c>
      <c r="L37" s="39">
        <v>1</v>
      </c>
      <c r="M37" s="39">
        <v>4</v>
      </c>
      <c r="N37" s="39">
        <v>16</v>
      </c>
      <c r="O37" s="39">
        <v>2</v>
      </c>
    </row>
    <row r="38" spans="1:15" s="18" customFormat="1" ht="11.25" x14ac:dyDescent="0.2">
      <c r="A38" s="101" t="s">
        <v>343</v>
      </c>
      <c r="B38" s="100">
        <v>353</v>
      </c>
      <c r="C38" s="5" t="s">
        <v>237</v>
      </c>
      <c r="D38" s="80" t="s">
        <v>134</v>
      </c>
      <c r="E38" s="39">
        <v>395</v>
      </c>
      <c r="F38" s="39">
        <v>88</v>
      </c>
      <c r="G38" s="39">
        <v>7</v>
      </c>
      <c r="H38" s="39">
        <v>83</v>
      </c>
      <c r="I38" s="39">
        <v>65</v>
      </c>
      <c r="J38" s="39">
        <v>7</v>
      </c>
      <c r="K38" s="39">
        <v>10</v>
      </c>
      <c r="L38" s="39">
        <v>1</v>
      </c>
      <c r="M38" s="39">
        <v>5</v>
      </c>
      <c r="N38" s="39" t="s">
        <v>20</v>
      </c>
      <c r="O38" s="39" t="s">
        <v>20</v>
      </c>
    </row>
    <row r="39" spans="1:15" s="18" customFormat="1" ht="11.25" x14ac:dyDescent="0.2">
      <c r="A39" s="5" t="s">
        <v>344</v>
      </c>
      <c r="B39" s="100">
        <v>354</v>
      </c>
      <c r="C39" s="5" t="s">
        <v>247</v>
      </c>
      <c r="D39" s="80" t="s">
        <v>134</v>
      </c>
      <c r="E39" s="39">
        <v>560</v>
      </c>
      <c r="F39" s="39">
        <v>85</v>
      </c>
      <c r="G39" s="39">
        <v>5</v>
      </c>
      <c r="H39" s="39">
        <v>81</v>
      </c>
      <c r="I39" s="39">
        <v>65</v>
      </c>
      <c r="J39" s="39">
        <v>5</v>
      </c>
      <c r="K39" s="39">
        <v>10</v>
      </c>
      <c r="L39" s="39">
        <v>1</v>
      </c>
      <c r="M39" s="39">
        <v>5</v>
      </c>
      <c r="N39" s="39">
        <v>14</v>
      </c>
      <c r="O39" s="39">
        <v>1</v>
      </c>
    </row>
    <row r="40" spans="1:15" s="18" customFormat="1" ht="11.25" x14ac:dyDescent="0.2">
      <c r="A40" s="5" t="s">
        <v>345</v>
      </c>
      <c r="B40" s="100">
        <v>355</v>
      </c>
      <c r="C40" s="5" t="s">
        <v>250</v>
      </c>
      <c r="D40" s="80" t="s">
        <v>134</v>
      </c>
      <c r="E40" s="39">
        <v>365</v>
      </c>
      <c r="F40" s="39">
        <v>87</v>
      </c>
      <c r="G40" s="39">
        <v>11</v>
      </c>
      <c r="H40" s="39">
        <v>80</v>
      </c>
      <c r="I40" s="39">
        <v>69</v>
      </c>
      <c r="J40" s="39">
        <v>7</v>
      </c>
      <c r="K40" s="39">
        <v>4</v>
      </c>
      <c r="L40" s="39">
        <v>1</v>
      </c>
      <c r="M40" s="39">
        <v>7</v>
      </c>
      <c r="N40" s="39">
        <v>12</v>
      </c>
      <c r="O40" s="39">
        <v>1</v>
      </c>
    </row>
    <row r="41" spans="1:15" s="18" customFormat="1" ht="11.25" x14ac:dyDescent="0.2">
      <c r="A41" s="5" t="s">
        <v>346</v>
      </c>
      <c r="B41" s="100">
        <v>343</v>
      </c>
      <c r="C41" s="5" t="s">
        <v>252</v>
      </c>
      <c r="D41" s="80" t="s">
        <v>134</v>
      </c>
      <c r="E41" s="39">
        <v>670</v>
      </c>
      <c r="F41" s="39">
        <v>90</v>
      </c>
      <c r="G41" s="39">
        <v>10</v>
      </c>
      <c r="H41" s="39">
        <v>86</v>
      </c>
      <c r="I41" s="39">
        <v>59</v>
      </c>
      <c r="J41" s="39">
        <v>21</v>
      </c>
      <c r="K41" s="39">
        <v>4</v>
      </c>
      <c r="L41" s="39">
        <v>1</v>
      </c>
      <c r="M41" s="39">
        <v>4</v>
      </c>
      <c r="N41" s="39">
        <v>9</v>
      </c>
      <c r="O41" s="39">
        <v>1</v>
      </c>
    </row>
    <row r="42" spans="1:15" s="18" customFormat="1" ht="11.25" x14ac:dyDescent="0.2">
      <c r="A42" s="101" t="s">
        <v>347</v>
      </c>
      <c r="B42" s="100">
        <v>342</v>
      </c>
      <c r="C42" s="5" t="s">
        <v>263</v>
      </c>
      <c r="D42" s="80" t="s">
        <v>134</v>
      </c>
      <c r="E42" s="39">
        <v>230</v>
      </c>
      <c r="F42" s="39">
        <v>88</v>
      </c>
      <c r="G42" s="39">
        <v>8</v>
      </c>
      <c r="H42" s="39">
        <v>83</v>
      </c>
      <c r="I42" s="39">
        <v>58</v>
      </c>
      <c r="J42" s="39">
        <v>16</v>
      </c>
      <c r="K42" s="39">
        <v>10</v>
      </c>
      <c r="L42" s="39">
        <v>0</v>
      </c>
      <c r="M42" s="39">
        <v>5</v>
      </c>
      <c r="N42" s="39" t="s">
        <v>20</v>
      </c>
      <c r="O42" s="39" t="s">
        <v>20</v>
      </c>
    </row>
    <row r="43" spans="1:15" s="18" customFormat="1" ht="11.25" x14ac:dyDescent="0.2">
      <c r="A43" s="5" t="s">
        <v>348</v>
      </c>
      <c r="B43" s="100">
        <v>356</v>
      </c>
      <c r="C43" s="5" t="s">
        <v>265</v>
      </c>
      <c r="D43" s="80" t="s">
        <v>134</v>
      </c>
      <c r="E43" s="39">
        <v>540</v>
      </c>
      <c r="F43" s="39">
        <v>90</v>
      </c>
      <c r="G43" s="39">
        <v>9</v>
      </c>
      <c r="H43" s="39">
        <v>85</v>
      </c>
      <c r="I43" s="39">
        <v>45</v>
      </c>
      <c r="J43" s="39">
        <v>3</v>
      </c>
      <c r="K43" s="39">
        <v>36</v>
      </c>
      <c r="L43" s="39">
        <v>1</v>
      </c>
      <c r="M43" s="39">
        <v>5</v>
      </c>
      <c r="N43" s="39">
        <v>10</v>
      </c>
      <c r="O43" s="39">
        <v>0</v>
      </c>
    </row>
    <row r="44" spans="1:15" s="18" customFormat="1" ht="11.25" x14ac:dyDescent="0.2">
      <c r="A44" s="5" t="s">
        <v>349</v>
      </c>
      <c r="B44" s="100">
        <v>357</v>
      </c>
      <c r="C44" s="5" t="s">
        <v>273</v>
      </c>
      <c r="D44" s="80" t="s">
        <v>134</v>
      </c>
      <c r="E44" s="39">
        <v>330</v>
      </c>
      <c r="F44" s="39">
        <v>86</v>
      </c>
      <c r="G44" s="39">
        <v>5</v>
      </c>
      <c r="H44" s="39">
        <v>82</v>
      </c>
      <c r="I44" s="39">
        <v>63</v>
      </c>
      <c r="J44" s="39" t="s">
        <v>20</v>
      </c>
      <c r="K44" s="39">
        <v>17</v>
      </c>
      <c r="L44" s="39" t="s">
        <v>20</v>
      </c>
      <c r="M44" s="39">
        <v>4</v>
      </c>
      <c r="N44" s="39">
        <v>13</v>
      </c>
      <c r="O44" s="39">
        <v>1</v>
      </c>
    </row>
    <row r="45" spans="1:15" s="18" customFormat="1" ht="11.25" x14ac:dyDescent="0.2">
      <c r="A45" s="5" t="s">
        <v>350</v>
      </c>
      <c r="B45" s="100">
        <v>358</v>
      </c>
      <c r="C45" s="5" t="s">
        <v>278</v>
      </c>
      <c r="D45" s="80" t="s">
        <v>134</v>
      </c>
      <c r="E45" s="39">
        <v>525</v>
      </c>
      <c r="F45" s="39">
        <v>89</v>
      </c>
      <c r="G45" s="39">
        <v>8</v>
      </c>
      <c r="H45" s="39">
        <v>84</v>
      </c>
      <c r="I45" s="39">
        <v>56</v>
      </c>
      <c r="J45" s="39">
        <v>18</v>
      </c>
      <c r="K45" s="39">
        <v>8</v>
      </c>
      <c r="L45" s="39">
        <v>1</v>
      </c>
      <c r="M45" s="39">
        <v>6</v>
      </c>
      <c r="N45" s="39">
        <v>9</v>
      </c>
      <c r="O45" s="39">
        <v>2</v>
      </c>
    </row>
    <row r="46" spans="1:15" s="18" customFormat="1" ht="11.25" x14ac:dyDescent="0.2">
      <c r="A46" s="5" t="s">
        <v>351</v>
      </c>
      <c r="B46" s="100">
        <v>877</v>
      </c>
      <c r="C46" s="5" t="s">
        <v>283</v>
      </c>
      <c r="D46" s="80" t="s">
        <v>134</v>
      </c>
      <c r="E46" s="39">
        <v>390</v>
      </c>
      <c r="F46" s="39">
        <v>89</v>
      </c>
      <c r="G46" s="39">
        <v>6</v>
      </c>
      <c r="H46" s="39">
        <v>83</v>
      </c>
      <c r="I46" s="39">
        <v>40</v>
      </c>
      <c r="J46" s="39">
        <v>21</v>
      </c>
      <c r="K46" s="39">
        <v>21</v>
      </c>
      <c r="L46" s="39">
        <v>1</v>
      </c>
      <c r="M46" s="39">
        <v>6</v>
      </c>
      <c r="N46" s="39" t="s">
        <v>20</v>
      </c>
      <c r="O46" s="39" t="s">
        <v>20</v>
      </c>
    </row>
    <row r="47" spans="1:15" s="18" customFormat="1" ht="11.25" x14ac:dyDescent="0.2">
      <c r="A47" s="5" t="s">
        <v>352</v>
      </c>
      <c r="B47" s="100">
        <v>359</v>
      </c>
      <c r="C47" s="5" t="s">
        <v>288</v>
      </c>
      <c r="D47" s="80" t="s">
        <v>134</v>
      </c>
      <c r="E47" s="39">
        <v>530</v>
      </c>
      <c r="F47" s="39">
        <v>86</v>
      </c>
      <c r="G47" s="39">
        <v>9</v>
      </c>
      <c r="H47" s="39">
        <v>78</v>
      </c>
      <c r="I47" s="39">
        <v>59</v>
      </c>
      <c r="J47" s="39">
        <v>6</v>
      </c>
      <c r="K47" s="39">
        <v>13</v>
      </c>
      <c r="L47" s="39">
        <v>1</v>
      </c>
      <c r="M47" s="39">
        <v>8</v>
      </c>
      <c r="N47" s="39" t="s">
        <v>20</v>
      </c>
      <c r="O47" s="39" t="s">
        <v>20</v>
      </c>
    </row>
    <row r="48" spans="1:15" s="18" customFormat="1" ht="11.25" x14ac:dyDescent="0.2">
      <c r="A48" s="5" t="s">
        <v>353</v>
      </c>
      <c r="B48" s="100">
        <v>344</v>
      </c>
      <c r="C48" s="5" t="s">
        <v>291</v>
      </c>
      <c r="D48" s="80" t="s">
        <v>134</v>
      </c>
      <c r="E48" s="39">
        <v>760</v>
      </c>
      <c r="F48" s="39">
        <v>91</v>
      </c>
      <c r="G48" s="39">
        <v>6</v>
      </c>
      <c r="H48" s="39">
        <v>88</v>
      </c>
      <c r="I48" s="39">
        <v>39</v>
      </c>
      <c r="J48" s="39">
        <v>36</v>
      </c>
      <c r="K48" s="39">
        <v>11</v>
      </c>
      <c r="L48" s="39">
        <v>1</v>
      </c>
      <c r="M48" s="39">
        <v>3</v>
      </c>
      <c r="N48" s="39">
        <v>9</v>
      </c>
      <c r="O48" s="39" t="s">
        <v>31</v>
      </c>
    </row>
    <row r="49" spans="1:15" s="18" customFormat="1" ht="11.25" x14ac:dyDescent="0.2">
      <c r="A49" s="5"/>
      <c r="B49" s="100"/>
      <c r="C49" s="5"/>
      <c r="D49" s="80"/>
      <c r="E49" s="39" t="s">
        <v>487</v>
      </c>
      <c r="F49" s="39" t="s">
        <v>487</v>
      </c>
      <c r="G49" s="39" t="s">
        <v>487</v>
      </c>
      <c r="H49" s="39" t="s">
        <v>487</v>
      </c>
      <c r="I49" s="39" t="s">
        <v>487</v>
      </c>
      <c r="J49" s="39" t="s">
        <v>487</v>
      </c>
      <c r="K49" s="39" t="s">
        <v>487</v>
      </c>
      <c r="L49" s="39" t="s">
        <v>487</v>
      </c>
      <c r="M49" s="39" t="s">
        <v>487</v>
      </c>
      <c r="N49" s="39" t="s">
        <v>487</v>
      </c>
      <c r="O49" s="39" t="s">
        <v>487</v>
      </c>
    </row>
    <row r="50" spans="1:15" s="13" customFormat="1" ht="11.25" x14ac:dyDescent="0.2">
      <c r="A50" s="98" t="s">
        <v>354</v>
      </c>
      <c r="B50" s="86" t="s">
        <v>355</v>
      </c>
      <c r="C50" s="92" t="s">
        <v>118</v>
      </c>
      <c r="D50" s="93"/>
      <c r="E50" s="108">
        <v>10195</v>
      </c>
      <c r="F50" s="108">
        <v>87</v>
      </c>
      <c r="G50" s="108">
        <v>7</v>
      </c>
      <c r="H50" s="108">
        <v>82</v>
      </c>
      <c r="I50" s="108">
        <v>55</v>
      </c>
      <c r="J50" s="108">
        <v>19</v>
      </c>
      <c r="K50" s="108">
        <v>8</v>
      </c>
      <c r="L50" s="108">
        <v>1</v>
      </c>
      <c r="M50" s="108">
        <v>5</v>
      </c>
      <c r="N50" s="108">
        <v>13</v>
      </c>
      <c r="O50" s="108">
        <v>1</v>
      </c>
    </row>
    <row r="51" spans="1:15" s="18" customFormat="1" ht="11.25" x14ac:dyDescent="0.2">
      <c r="A51" s="95"/>
      <c r="B51" s="100"/>
      <c r="C51" s="96"/>
      <c r="D51" s="80"/>
      <c r="E51" s="39" t="s">
        <v>487</v>
      </c>
      <c r="F51" s="39" t="s">
        <v>487</v>
      </c>
      <c r="G51" s="39" t="s">
        <v>487</v>
      </c>
      <c r="H51" s="39" t="s">
        <v>487</v>
      </c>
      <c r="I51" s="39" t="s">
        <v>487</v>
      </c>
      <c r="J51" s="39" t="s">
        <v>487</v>
      </c>
      <c r="K51" s="39" t="s">
        <v>487</v>
      </c>
      <c r="L51" s="39" t="s">
        <v>487</v>
      </c>
      <c r="M51" s="39" t="s">
        <v>487</v>
      </c>
      <c r="N51" s="39" t="s">
        <v>487</v>
      </c>
      <c r="O51" s="39" t="s">
        <v>487</v>
      </c>
    </row>
    <row r="52" spans="1:15" s="18" customFormat="1" ht="11.25" x14ac:dyDescent="0.2">
      <c r="A52" s="5" t="s">
        <v>356</v>
      </c>
      <c r="B52" s="100">
        <v>370</v>
      </c>
      <c r="C52" s="5" t="s">
        <v>117</v>
      </c>
      <c r="D52" s="80" t="s">
        <v>118</v>
      </c>
      <c r="E52" s="39">
        <v>410</v>
      </c>
      <c r="F52" s="39">
        <v>83</v>
      </c>
      <c r="G52" s="39">
        <v>10</v>
      </c>
      <c r="H52" s="39">
        <v>76</v>
      </c>
      <c r="I52" s="39">
        <v>73</v>
      </c>
      <c r="J52" s="39">
        <v>1</v>
      </c>
      <c r="K52" s="39">
        <v>2</v>
      </c>
      <c r="L52" s="39">
        <v>0</v>
      </c>
      <c r="M52" s="39">
        <v>7</v>
      </c>
      <c r="N52" s="39">
        <v>16</v>
      </c>
      <c r="O52" s="39">
        <v>1</v>
      </c>
    </row>
    <row r="53" spans="1:15" s="18" customFormat="1" ht="11.25" x14ac:dyDescent="0.2">
      <c r="A53" s="5" t="s">
        <v>357</v>
      </c>
      <c r="B53" s="100">
        <v>380</v>
      </c>
      <c r="C53" s="5" t="s">
        <v>141</v>
      </c>
      <c r="D53" s="80" t="s">
        <v>118</v>
      </c>
      <c r="E53" s="39">
        <v>1195</v>
      </c>
      <c r="F53" s="39">
        <v>83</v>
      </c>
      <c r="G53" s="39">
        <v>3</v>
      </c>
      <c r="H53" s="39">
        <v>80</v>
      </c>
      <c r="I53" s="39">
        <v>46</v>
      </c>
      <c r="J53" s="39">
        <v>32</v>
      </c>
      <c r="K53" s="39" t="s">
        <v>31</v>
      </c>
      <c r="L53" s="39">
        <v>1</v>
      </c>
      <c r="M53" s="39">
        <v>3</v>
      </c>
      <c r="N53" s="39">
        <v>15</v>
      </c>
      <c r="O53" s="39">
        <v>2</v>
      </c>
    </row>
    <row r="54" spans="1:15" s="18" customFormat="1" ht="11.25" x14ac:dyDescent="0.2">
      <c r="A54" s="5" t="s">
        <v>358</v>
      </c>
      <c r="B54" s="100">
        <v>381</v>
      </c>
      <c r="C54" s="5" t="s">
        <v>152</v>
      </c>
      <c r="D54" s="80" t="s">
        <v>118</v>
      </c>
      <c r="E54" s="39">
        <v>435</v>
      </c>
      <c r="F54" s="39">
        <v>92</v>
      </c>
      <c r="G54" s="39">
        <v>6</v>
      </c>
      <c r="H54" s="39">
        <v>90</v>
      </c>
      <c r="I54" s="39">
        <v>45</v>
      </c>
      <c r="J54" s="39">
        <v>38</v>
      </c>
      <c r="K54" s="39">
        <v>6</v>
      </c>
      <c r="L54" s="39">
        <v>2</v>
      </c>
      <c r="M54" s="39">
        <v>2</v>
      </c>
      <c r="N54" s="39" t="s">
        <v>20</v>
      </c>
      <c r="O54" s="39" t="s">
        <v>20</v>
      </c>
    </row>
    <row r="55" spans="1:15" s="18" customFormat="1" ht="11.25" x14ac:dyDescent="0.2">
      <c r="A55" s="5" t="s">
        <v>359</v>
      </c>
      <c r="B55" s="100">
        <v>371</v>
      </c>
      <c r="C55" s="5" t="s">
        <v>178</v>
      </c>
      <c r="D55" s="80" t="s">
        <v>118</v>
      </c>
      <c r="E55" s="39">
        <v>530</v>
      </c>
      <c r="F55" s="39">
        <v>84</v>
      </c>
      <c r="G55" s="39">
        <v>5</v>
      </c>
      <c r="H55" s="39">
        <v>77</v>
      </c>
      <c r="I55" s="39">
        <v>52</v>
      </c>
      <c r="J55" s="39">
        <v>22</v>
      </c>
      <c r="K55" s="39">
        <v>3</v>
      </c>
      <c r="L55" s="39">
        <v>1</v>
      </c>
      <c r="M55" s="39">
        <v>7</v>
      </c>
      <c r="N55" s="39">
        <v>14</v>
      </c>
      <c r="O55" s="39">
        <v>2</v>
      </c>
    </row>
    <row r="56" spans="1:15" s="18" customFormat="1" ht="11.25" x14ac:dyDescent="0.2">
      <c r="A56" s="5" t="s">
        <v>360</v>
      </c>
      <c r="B56" s="100">
        <v>811</v>
      </c>
      <c r="C56" s="5" t="s">
        <v>183</v>
      </c>
      <c r="D56" s="80" t="s">
        <v>118</v>
      </c>
      <c r="E56" s="39">
        <v>520</v>
      </c>
      <c r="F56" s="39">
        <v>92</v>
      </c>
      <c r="G56" s="39">
        <v>8</v>
      </c>
      <c r="H56" s="39">
        <v>88</v>
      </c>
      <c r="I56" s="39">
        <v>61</v>
      </c>
      <c r="J56" s="39">
        <v>20</v>
      </c>
      <c r="K56" s="39" t="s">
        <v>20</v>
      </c>
      <c r="L56" s="39" t="s">
        <v>20</v>
      </c>
      <c r="M56" s="39">
        <v>3</v>
      </c>
      <c r="N56" s="39">
        <v>8</v>
      </c>
      <c r="O56" s="39">
        <v>1</v>
      </c>
    </row>
    <row r="57" spans="1:15" s="18" customFormat="1" ht="11.25" x14ac:dyDescent="0.2">
      <c r="A57" s="101" t="s">
        <v>361</v>
      </c>
      <c r="B57" s="100">
        <v>810</v>
      </c>
      <c r="C57" s="5" t="s">
        <v>207</v>
      </c>
      <c r="D57" s="80" t="s">
        <v>118</v>
      </c>
      <c r="E57" s="39">
        <v>465</v>
      </c>
      <c r="F57" s="39">
        <v>86</v>
      </c>
      <c r="G57" s="39">
        <v>6</v>
      </c>
      <c r="H57" s="39">
        <v>84</v>
      </c>
      <c r="I57" s="39">
        <v>55</v>
      </c>
      <c r="J57" s="39" t="s">
        <v>20</v>
      </c>
      <c r="K57" s="39">
        <v>16</v>
      </c>
      <c r="L57" s="39" t="s">
        <v>20</v>
      </c>
      <c r="M57" s="39">
        <v>2</v>
      </c>
      <c r="N57" s="39">
        <v>13</v>
      </c>
      <c r="O57" s="39">
        <v>1</v>
      </c>
    </row>
    <row r="58" spans="1:15" s="18" customFormat="1" ht="11.25" x14ac:dyDescent="0.2">
      <c r="A58" s="5" t="s">
        <v>362</v>
      </c>
      <c r="B58" s="100">
        <v>382</v>
      </c>
      <c r="C58" s="5" t="s">
        <v>209</v>
      </c>
      <c r="D58" s="80" t="s">
        <v>118</v>
      </c>
      <c r="E58" s="39">
        <v>910</v>
      </c>
      <c r="F58" s="39">
        <v>91</v>
      </c>
      <c r="G58" s="39">
        <v>9</v>
      </c>
      <c r="H58" s="39">
        <v>88</v>
      </c>
      <c r="I58" s="39">
        <v>55</v>
      </c>
      <c r="J58" s="39">
        <v>13</v>
      </c>
      <c r="K58" s="39">
        <v>19</v>
      </c>
      <c r="L58" s="39">
        <v>1</v>
      </c>
      <c r="M58" s="39">
        <v>3</v>
      </c>
      <c r="N58" s="39">
        <v>8</v>
      </c>
      <c r="O58" s="39">
        <v>1</v>
      </c>
    </row>
    <row r="59" spans="1:15" s="18" customFormat="1" ht="11.25" x14ac:dyDescent="0.2">
      <c r="A59" s="5" t="s">
        <v>363</v>
      </c>
      <c r="B59" s="100">
        <v>383</v>
      </c>
      <c r="C59" s="5" t="s">
        <v>213</v>
      </c>
      <c r="D59" s="80" t="s">
        <v>118</v>
      </c>
      <c r="E59" s="39">
        <v>1390</v>
      </c>
      <c r="F59" s="39">
        <v>82</v>
      </c>
      <c r="G59" s="39">
        <v>6</v>
      </c>
      <c r="H59" s="39">
        <v>75</v>
      </c>
      <c r="I59" s="39">
        <v>50</v>
      </c>
      <c r="J59" s="39">
        <v>20</v>
      </c>
      <c r="K59" s="39">
        <v>4</v>
      </c>
      <c r="L59" s="39">
        <v>1</v>
      </c>
      <c r="M59" s="39">
        <v>7</v>
      </c>
      <c r="N59" s="39">
        <v>17</v>
      </c>
      <c r="O59" s="39">
        <v>1</v>
      </c>
    </row>
    <row r="60" spans="1:15" s="18" customFormat="1" ht="11.25" x14ac:dyDescent="0.2">
      <c r="A60" s="5" t="s">
        <v>364</v>
      </c>
      <c r="B60" s="100">
        <v>812</v>
      </c>
      <c r="C60" s="5" t="s">
        <v>228</v>
      </c>
      <c r="D60" s="80" t="s">
        <v>118</v>
      </c>
      <c r="E60" s="39">
        <v>340</v>
      </c>
      <c r="F60" s="39">
        <v>82</v>
      </c>
      <c r="G60" s="39">
        <v>4</v>
      </c>
      <c r="H60" s="39">
        <v>78</v>
      </c>
      <c r="I60" s="39">
        <v>59</v>
      </c>
      <c r="J60" s="39">
        <v>3</v>
      </c>
      <c r="K60" s="39">
        <v>15</v>
      </c>
      <c r="L60" s="39">
        <v>1</v>
      </c>
      <c r="M60" s="39">
        <v>4</v>
      </c>
      <c r="N60" s="39" t="s">
        <v>20</v>
      </c>
      <c r="O60" s="39" t="s">
        <v>20</v>
      </c>
    </row>
    <row r="61" spans="1:15" s="18" customFormat="1" ht="11.25" x14ac:dyDescent="0.2">
      <c r="A61" s="5" t="s">
        <v>365</v>
      </c>
      <c r="B61" s="100">
        <v>813</v>
      </c>
      <c r="C61" s="5" t="s">
        <v>229</v>
      </c>
      <c r="D61" s="80" t="s">
        <v>118</v>
      </c>
      <c r="E61" s="39">
        <v>345</v>
      </c>
      <c r="F61" s="39">
        <v>91</v>
      </c>
      <c r="G61" s="39">
        <v>10</v>
      </c>
      <c r="H61" s="39">
        <v>87</v>
      </c>
      <c r="I61" s="39">
        <v>69</v>
      </c>
      <c r="J61" s="39" t="s">
        <v>20</v>
      </c>
      <c r="K61" s="39">
        <v>15</v>
      </c>
      <c r="L61" s="39" t="s">
        <v>20</v>
      </c>
      <c r="M61" s="39">
        <v>4</v>
      </c>
      <c r="N61" s="39" t="s">
        <v>20</v>
      </c>
      <c r="O61" s="39" t="s">
        <v>20</v>
      </c>
    </row>
    <row r="62" spans="1:15" s="18" customFormat="1" ht="11.25" x14ac:dyDescent="0.2">
      <c r="A62" s="5" t="s">
        <v>366</v>
      </c>
      <c r="B62" s="100">
        <v>815</v>
      </c>
      <c r="C62" s="5" t="s">
        <v>232</v>
      </c>
      <c r="D62" s="80" t="s">
        <v>118</v>
      </c>
      <c r="E62" s="39">
        <v>950</v>
      </c>
      <c r="F62" s="39">
        <v>93</v>
      </c>
      <c r="G62" s="39">
        <v>10</v>
      </c>
      <c r="H62" s="39">
        <v>88</v>
      </c>
      <c r="I62" s="39">
        <v>51</v>
      </c>
      <c r="J62" s="39">
        <v>32</v>
      </c>
      <c r="K62" s="39">
        <v>4</v>
      </c>
      <c r="L62" s="39">
        <v>1</v>
      </c>
      <c r="M62" s="39">
        <v>5</v>
      </c>
      <c r="N62" s="39" t="s">
        <v>20</v>
      </c>
      <c r="O62" s="39" t="s">
        <v>20</v>
      </c>
    </row>
    <row r="63" spans="1:15" s="18" customFormat="1" ht="11.25" x14ac:dyDescent="0.2">
      <c r="A63" s="5" t="s">
        <v>367</v>
      </c>
      <c r="B63" s="100">
        <v>372</v>
      </c>
      <c r="C63" s="5" t="s">
        <v>248</v>
      </c>
      <c r="D63" s="80" t="s">
        <v>118</v>
      </c>
      <c r="E63" s="39">
        <v>610</v>
      </c>
      <c r="F63" s="39">
        <v>84</v>
      </c>
      <c r="G63" s="39">
        <v>8</v>
      </c>
      <c r="H63" s="39">
        <v>78</v>
      </c>
      <c r="I63" s="39">
        <v>60</v>
      </c>
      <c r="J63" s="39">
        <v>11</v>
      </c>
      <c r="K63" s="39">
        <v>6</v>
      </c>
      <c r="L63" s="39" t="s">
        <v>31</v>
      </c>
      <c r="M63" s="39">
        <v>6</v>
      </c>
      <c r="N63" s="39" t="s">
        <v>20</v>
      </c>
      <c r="O63" s="39" t="s">
        <v>20</v>
      </c>
    </row>
    <row r="64" spans="1:15" s="18" customFormat="1" ht="11.25" x14ac:dyDescent="0.2">
      <c r="A64" s="5" t="s">
        <v>368</v>
      </c>
      <c r="B64" s="100">
        <v>373</v>
      </c>
      <c r="C64" s="5" t="s">
        <v>253</v>
      </c>
      <c r="D64" s="80" t="s">
        <v>118</v>
      </c>
      <c r="E64" s="39">
        <v>1095</v>
      </c>
      <c r="F64" s="39">
        <v>87</v>
      </c>
      <c r="G64" s="39">
        <v>8</v>
      </c>
      <c r="H64" s="39">
        <v>83</v>
      </c>
      <c r="I64" s="39">
        <v>61</v>
      </c>
      <c r="J64" s="39">
        <v>13</v>
      </c>
      <c r="K64" s="39">
        <v>9</v>
      </c>
      <c r="L64" s="39">
        <v>1</v>
      </c>
      <c r="M64" s="39">
        <v>4</v>
      </c>
      <c r="N64" s="39">
        <v>12</v>
      </c>
      <c r="O64" s="39" t="s">
        <v>31</v>
      </c>
    </row>
    <row r="65" spans="1:15" s="18" customFormat="1" ht="11.25" x14ac:dyDescent="0.2">
      <c r="A65" s="5" t="s">
        <v>369</v>
      </c>
      <c r="B65" s="100">
        <v>384</v>
      </c>
      <c r="C65" s="5" t="s">
        <v>279</v>
      </c>
      <c r="D65" s="80" t="s">
        <v>118</v>
      </c>
      <c r="E65" s="39">
        <v>745</v>
      </c>
      <c r="F65" s="39">
        <v>85</v>
      </c>
      <c r="G65" s="39">
        <v>5</v>
      </c>
      <c r="H65" s="39">
        <v>80</v>
      </c>
      <c r="I65" s="39">
        <v>52</v>
      </c>
      <c r="J65" s="39">
        <v>14</v>
      </c>
      <c r="K65" s="39">
        <v>13</v>
      </c>
      <c r="L65" s="39">
        <v>1</v>
      </c>
      <c r="M65" s="39">
        <v>5</v>
      </c>
      <c r="N65" s="39">
        <v>14</v>
      </c>
      <c r="O65" s="39">
        <v>1</v>
      </c>
    </row>
    <row r="66" spans="1:15" s="18" customFormat="1" ht="11.25" x14ac:dyDescent="0.2">
      <c r="A66" s="5" t="s">
        <v>370</v>
      </c>
      <c r="B66" s="100">
        <v>816</v>
      </c>
      <c r="C66" s="5" t="s">
        <v>295</v>
      </c>
      <c r="D66" s="80" t="s">
        <v>118</v>
      </c>
      <c r="E66" s="39">
        <v>255</v>
      </c>
      <c r="F66" s="39">
        <v>90</v>
      </c>
      <c r="G66" s="39">
        <v>7</v>
      </c>
      <c r="H66" s="39">
        <v>84</v>
      </c>
      <c r="I66" s="39">
        <v>63</v>
      </c>
      <c r="J66" s="39">
        <v>19</v>
      </c>
      <c r="K66" s="39">
        <v>0</v>
      </c>
      <c r="L66" s="39">
        <v>2</v>
      </c>
      <c r="M66" s="39">
        <v>6</v>
      </c>
      <c r="N66" s="39">
        <v>10</v>
      </c>
      <c r="O66" s="39">
        <v>0</v>
      </c>
    </row>
    <row r="67" spans="1:15" s="18" customFormat="1" ht="11.25" x14ac:dyDescent="0.2">
      <c r="A67" s="5"/>
      <c r="B67" s="100"/>
      <c r="C67" s="5"/>
      <c r="D67" s="80"/>
      <c r="E67" s="39" t="s">
        <v>487</v>
      </c>
      <c r="F67" s="39" t="s">
        <v>487</v>
      </c>
      <c r="G67" s="39" t="s">
        <v>487</v>
      </c>
      <c r="H67" s="39" t="s">
        <v>487</v>
      </c>
      <c r="I67" s="39" t="s">
        <v>487</v>
      </c>
      <c r="J67" s="39" t="s">
        <v>487</v>
      </c>
      <c r="K67" s="39" t="s">
        <v>487</v>
      </c>
      <c r="L67" s="39" t="s">
        <v>487</v>
      </c>
      <c r="M67" s="39" t="s">
        <v>487</v>
      </c>
      <c r="N67" s="39" t="s">
        <v>487</v>
      </c>
      <c r="O67" s="39" t="s">
        <v>487</v>
      </c>
    </row>
    <row r="68" spans="1:15" s="13" customFormat="1" ht="11.25" x14ac:dyDescent="0.2">
      <c r="A68" s="98" t="s">
        <v>371</v>
      </c>
      <c r="B68" s="86" t="s">
        <v>372</v>
      </c>
      <c r="C68" s="99" t="s">
        <v>171</v>
      </c>
      <c r="D68" s="93"/>
      <c r="E68" s="108">
        <v>8525</v>
      </c>
      <c r="F68" s="108">
        <v>87</v>
      </c>
      <c r="G68" s="108">
        <v>7</v>
      </c>
      <c r="H68" s="108">
        <v>82</v>
      </c>
      <c r="I68" s="108">
        <v>58</v>
      </c>
      <c r="J68" s="108">
        <v>20</v>
      </c>
      <c r="K68" s="108">
        <v>4</v>
      </c>
      <c r="L68" s="108">
        <v>1</v>
      </c>
      <c r="M68" s="108">
        <v>5</v>
      </c>
      <c r="N68" s="108">
        <v>11</v>
      </c>
      <c r="O68" s="108">
        <v>1</v>
      </c>
    </row>
    <row r="69" spans="1:15" s="13" customFormat="1" ht="11.25" x14ac:dyDescent="0.2">
      <c r="A69" s="98"/>
      <c r="B69" s="86"/>
      <c r="C69" s="99"/>
      <c r="D69" s="93"/>
      <c r="E69" s="39" t="s">
        <v>487</v>
      </c>
      <c r="F69" s="39" t="s">
        <v>487</v>
      </c>
      <c r="G69" s="39" t="s">
        <v>487</v>
      </c>
      <c r="H69" s="39" t="s">
        <v>487</v>
      </c>
      <c r="I69" s="39" t="s">
        <v>487</v>
      </c>
      <c r="J69" s="39" t="s">
        <v>487</v>
      </c>
      <c r="K69" s="39" t="s">
        <v>487</v>
      </c>
      <c r="L69" s="39" t="s">
        <v>487</v>
      </c>
      <c r="M69" s="39" t="s">
        <v>487</v>
      </c>
      <c r="N69" s="39" t="s">
        <v>487</v>
      </c>
      <c r="O69" s="39" t="s">
        <v>487</v>
      </c>
    </row>
    <row r="70" spans="1:15" s="18" customFormat="1" ht="11.25" x14ac:dyDescent="0.2">
      <c r="A70" s="5" t="s">
        <v>373</v>
      </c>
      <c r="B70" s="100">
        <v>831</v>
      </c>
      <c r="C70" s="5" t="s">
        <v>170</v>
      </c>
      <c r="D70" s="80" t="s">
        <v>171</v>
      </c>
      <c r="E70" s="39">
        <v>515</v>
      </c>
      <c r="F70" s="39">
        <v>84</v>
      </c>
      <c r="G70" s="39">
        <v>9</v>
      </c>
      <c r="H70" s="39">
        <v>77</v>
      </c>
      <c r="I70" s="39">
        <v>59</v>
      </c>
      <c r="J70" s="39">
        <v>16</v>
      </c>
      <c r="K70" s="39">
        <v>1</v>
      </c>
      <c r="L70" s="39">
        <v>1</v>
      </c>
      <c r="M70" s="39">
        <v>8</v>
      </c>
      <c r="N70" s="39">
        <v>15</v>
      </c>
      <c r="O70" s="39">
        <v>1</v>
      </c>
    </row>
    <row r="71" spans="1:15" s="18" customFormat="1" ht="11.25" x14ac:dyDescent="0.2">
      <c r="A71" s="5" t="s">
        <v>374</v>
      </c>
      <c r="B71" s="100">
        <v>830</v>
      </c>
      <c r="C71" s="5" t="s">
        <v>174</v>
      </c>
      <c r="D71" s="80" t="s">
        <v>171</v>
      </c>
      <c r="E71" s="39">
        <v>1525</v>
      </c>
      <c r="F71" s="39">
        <v>89</v>
      </c>
      <c r="G71" s="39">
        <v>10</v>
      </c>
      <c r="H71" s="39">
        <v>83</v>
      </c>
      <c r="I71" s="39">
        <v>62</v>
      </c>
      <c r="J71" s="39">
        <v>18</v>
      </c>
      <c r="K71" s="39">
        <v>2</v>
      </c>
      <c r="L71" s="39">
        <v>1</v>
      </c>
      <c r="M71" s="39">
        <v>6</v>
      </c>
      <c r="N71" s="39">
        <v>11</v>
      </c>
      <c r="O71" s="39">
        <v>1</v>
      </c>
    </row>
    <row r="72" spans="1:15" s="18" customFormat="1" ht="11.25" x14ac:dyDescent="0.2">
      <c r="A72" s="5" t="s">
        <v>375</v>
      </c>
      <c r="B72" s="100">
        <v>856</v>
      </c>
      <c r="C72" s="5" t="s">
        <v>214</v>
      </c>
      <c r="D72" s="80" t="s">
        <v>171</v>
      </c>
      <c r="E72" s="39">
        <v>655</v>
      </c>
      <c r="F72" s="39">
        <v>82</v>
      </c>
      <c r="G72" s="39">
        <v>4</v>
      </c>
      <c r="H72" s="39">
        <v>77</v>
      </c>
      <c r="I72" s="39">
        <v>41</v>
      </c>
      <c r="J72" s="39" t="s">
        <v>20</v>
      </c>
      <c r="K72" s="39">
        <v>27</v>
      </c>
      <c r="L72" s="39" t="s">
        <v>20</v>
      </c>
      <c r="M72" s="39">
        <v>6</v>
      </c>
      <c r="N72" s="39">
        <v>16</v>
      </c>
      <c r="O72" s="39">
        <v>2</v>
      </c>
    </row>
    <row r="73" spans="1:15" s="18" customFormat="1" ht="11.25" x14ac:dyDescent="0.2">
      <c r="A73" s="5" t="s">
        <v>376</v>
      </c>
      <c r="B73" s="100">
        <v>855</v>
      </c>
      <c r="C73" s="5" t="s">
        <v>215</v>
      </c>
      <c r="D73" s="80" t="s">
        <v>171</v>
      </c>
      <c r="E73" s="39">
        <v>1220</v>
      </c>
      <c r="F73" s="39">
        <v>89</v>
      </c>
      <c r="G73" s="39">
        <v>8</v>
      </c>
      <c r="H73" s="39">
        <v>83</v>
      </c>
      <c r="I73" s="39">
        <v>61</v>
      </c>
      <c r="J73" s="39">
        <v>19</v>
      </c>
      <c r="K73" s="39">
        <v>3</v>
      </c>
      <c r="L73" s="39">
        <v>1</v>
      </c>
      <c r="M73" s="39">
        <v>6</v>
      </c>
      <c r="N73" s="39">
        <v>10</v>
      </c>
      <c r="O73" s="39">
        <v>1</v>
      </c>
    </row>
    <row r="74" spans="1:15" s="18" customFormat="1" ht="11.25" x14ac:dyDescent="0.2">
      <c r="A74" s="5" t="s">
        <v>377</v>
      </c>
      <c r="B74" s="100">
        <v>925</v>
      </c>
      <c r="C74" s="5" t="s">
        <v>217</v>
      </c>
      <c r="D74" s="80" t="s">
        <v>171</v>
      </c>
      <c r="E74" s="39">
        <v>1500</v>
      </c>
      <c r="F74" s="39">
        <v>91</v>
      </c>
      <c r="G74" s="39">
        <v>6</v>
      </c>
      <c r="H74" s="39">
        <v>88</v>
      </c>
      <c r="I74" s="39">
        <v>58</v>
      </c>
      <c r="J74" s="39">
        <v>27</v>
      </c>
      <c r="K74" s="39">
        <v>2</v>
      </c>
      <c r="L74" s="39">
        <v>1</v>
      </c>
      <c r="M74" s="39">
        <v>3</v>
      </c>
      <c r="N74" s="39">
        <v>7</v>
      </c>
      <c r="O74" s="39">
        <v>1</v>
      </c>
    </row>
    <row r="75" spans="1:15" s="18" customFormat="1" ht="11.25" x14ac:dyDescent="0.2">
      <c r="A75" s="5" t="s">
        <v>378</v>
      </c>
      <c r="B75" s="100">
        <v>928</v>
      </c>
      <c r="C75" s="5" t="s">
        <v>233</v>
      </c>
      <c r="D75" s="80" t="s">
        <v>171</v>
      </c>
      <c r="E75" s="39">
        <v>1125</v>
      </c>
      <c r="F75" s="39">
        <v>88</v>
      </c>
      <c r="G75" s="39">
        <v>6</v>
      </c>
      <c r="H75" s="39">
        <v>82</v>
      </c>
      <c r="I75" s="39">
        <v>60</v>
      </c>
      <c r="J75" s="39">
        <v>20</v>
      </c>
      <c r="K75" s="39" t="s">
        <v>20</v>
      </c>
      <c r="L75" s="39" t="s">
        <v>20</v>
      </c>
      <c r="M75" s="39">
        <v>6</v>
      </c>
      <c r="N75" s="39">
        <v>11</v>
      </c>
      <c r="O75" s="39">
        <v>1</v>
      </c>
    </row>
    <row r="76" spans="1:15" s="18" customFormat="1" ht="11.25" x14ac:dyDescent="0.2">
      <c r="A76" s="5" t="s">
        <v>379</v>
      </c>
      <c r="B76" s="100">
        <v>892</v>
      </c>
      <c r="C76" s="5" t="s">
        <v>235</v>
      </c>
      <c r="D76" s="80" t="s">
        <v>171</v>
      </c>
      <c r="E76" s="39">
        <v>515</v>
      </c>
      <c r="F76" s="39">
        <v>79</v>
      </c>
      <c r="G76" s="39">
        <v>4</v>
      </c>
      <c r="H76" s="39">
        <v>75</v>
      </c>
      <c r="I76" s="39">
        <v>52</v>
      </c>
      <c r="J76" s="39">
        <v>19</v>
      </c>
      <c r="K76" s="39">
        <v>3</v>
      </c>
      <c r="L76" s="39">
        <v>1</v>
      </c>
      <c r="M76" s="39">
        <v>4</v>
      </c>
      <c r="N76" s="39">
        <v>19</v>
      </c>
      <c r="O76" s="39">
        <v>3</v>
      </c>
    </row>
    <row r="77" spans="1:15" s="18" customFormat="1" ht="11.25" x14ac:dyDescent="0.2">
      <c r="A77" s="5" t="s">
        <v>380</v>
      </c>
      <c r="B77" s="100">
        <v>891</v>
      </c>
      <c r="C77" s="5" t="s">
        <v>236</v>
      </c>
      <c r="D77" s="80" t="s">
        <v>171</v>
      </c>
      <c r="E77" s="39">
        <v>1410</v>
      </c>
      <c r="F77" s="39">
        <v>86</v>
      </c>
      <c r="G77" s="39">
        <v>7</v>
      </c>
      <c r="H77" s="39">
        <v>81</v>
      </c>
      <c r="I77" s="39">
        <v>56</v>
      </c>
      <c r="J77" s="39">
        <v>22</v>
      </c>
      <c r="K77" s="39">
        <v>1</v>
      </c>
      <c r="L77" s="39">
        <v>2</v>
      </c>
      <c r="M77" s="39">
        <v>5</v>
      </c>
      <c r="N77" s="39">
        <v>12</v>
      </c>
      <c r="O77" s="39">
        <v>2</v>
      </c>
    </row>
    <row r="78" spans="1:15" s="18" customFormat="1" ht="11.25" x14ac:dyDescent="0.2">
      <c r="A78" s="101" t="s">
        <v>381</v>
      </c>
      <c r="B78" s="100">
        <v>857</v>
      </c>
      <c r="C78" s="5" t="s">
        <v>249</v>
      </c>
      <c r="D78" s="80" t="s">
        <v>171</v>
      </c>
      <c r="E78" s="39">
        <v>60</v>
      </c>
      <c r="F78" s="39">
        <v>90</v>
      </c>
      <c r="G78" s="39">
        <v>14</v>
      </c>
      <c r="H78" s="39" t="s">
        <v>20</v>
      </c>
      <c r="I78" s="39">
        <v>66</v>
      </c>
      <c r="J78" s="39" t="s">
        <v>20</v>
      </c>
      <c r="K78" s="39">
        <v>0</v>
      </c>
      <c r="L78" s="39">
        <v>0</v>
      </c>
      <c r="M78" s="39" t="s">
        <v>20</v>
      </c>
      <c r="N78" s="39">
        <v>10</v>
      </c>
      <c r="O78" s="39">
        <v>0</v>
      </c>
    </row>
    <row r="79" spans="1:15" s="18" customFormat="1" ht="11.25" x14ac:dyDescent="0.2">
      <c r="A79" s="101"/>
      <c r="B79" s="100"/>
      <c r="C79" s="5"/>
      <c r="D79" s="80"/>
      <c r="E79" s="39" t="s">
        <v>487</v>
      </c>
      <c r="F79" s="39" t="s">
        <v>487</v>
      </c>
      <c r="G79" s="39" t="s">
        <v>487</v>
      </c>
      <c r="H79" s="39" t="s">
        <v>487</v>
      </c>
      <c r="I79" s="39" t="s">
        <v>487</v>
      </c>
      <c r="J79" s="39" t="s">
        <v>487</v>
      </c>
      <c r="K79" s="39" t="s">
        <v>487</v>
      </c>
      <c r="L79" s="39" t="s">
        <v>487</v>
      </c>
      <c r="M79" s="39" t="s">
        <v>487</v>
      </c>
      <c r="N79" s="39" t="s">
        <v>487</v>
      </c>
      <c r="O79" s="39" t="s">
        <v>487</v>
      </c>
    </row>
    <row r="80" spans="1:15" s="13" customFormat="1" ht="11.25" x14ac:dyDescent="0.2">
      <c r="A80" s="98" t="s">
        <v>382</v>
      </c>
      <c r="B80" s="86" t="s">
        <v>383</v>
      </c>
      <c r="C80" s="99" t="s">
        <v>132</v>
      </c>
      <c r="D80" s="93"/>
      <c r="E80" s="108">
        <v>11215</v>
      </c>
      <c r="F80" s="108">
        <v>88</v>
      </c>
      <c r="G80" s="108">
        <v>6</v>
      </c>
      <c r="H80" s="108">
        <v>83</v>
      </c>
      <c r="I80" s="108">
        <v>60</v>
      </c>
      <c r="J80" s="108">
        <v>17</v>
      </c>
      <c r="K80" s="108">
        <v>5</v>
      </c>
      <c r="L80" s="108">
        <v>1</v>
      </c>
      <c r="M80" s="108">
        <v>5</v>
      </c>
      <c r="N80" s="108">
        <v>11</v>
      </c>
      <c r="O80" s="108">
        <v>1</v>
      </c>
    </row>
    <row r="81" spans="1:15" s="18" customFormat="1" ht="11.25" x14ac:dyDescent="0.2">
      <c r="A81" s="95"/>
      <c r="B81" s="100"/>
      <c r="C81" s="96"/>
      <c r="D81" s="80"/>
      <c r="E81" s="39" t="s">
        <v>487</v>
      </c>
      <c r="F81" s="39" t="s">
        <v>487</v>
      </c>
      <c r="G81" s="39" t="s">
        <v>487</v>
      </c>
      <c r="H81" s="39" t="s">
        <v>487</v>
      </c>
      <c r="I81" s="39" t="s">
        <v>487</v>
      </c>
      <c r="J81" s="39" t="s">
        <v>487</v>
      </c>
      <c r="K81" s="39" t="s">
        <v>487</v>
      </c>
      <c r="L81" s="39" t="s">
        <v>487</v>
      </c>
      <c r="M81" s="39" t="s">
        <v>487</v>
      </c>
      <c r="N81" s="39" t="s">
        <v>487</v>
      </c>
      <c r="O81" s="39" t="s">
        <v>487</v>
      </c>
    </row>
    <row r="82" spans="1:15" s="18" customFormat="1" ht="11.25" x14ac:dyDescent="0.2">
      <c r="A82" s="5" t="s">
        <v>384</v>
      </c>
      <c r="B82" s="100">
        <v>330</v>
      </c>
      <c r="C82" s="5" t="s">
        <v>131</v>
      </c>
      <c r="D82" s="80" t="s">
        <v>132</v>
      </c>
      <c r="E82" s="39">
        <v>2220</v>
      </c>
      <c r="F82" s="39">
        <v>87</v>
      </c>
      <c r="G82" s="39">
        <v>4</v>
      </c>
      <c r="H82" s="39">
        <v>84</v>
      </c>
      <c r="I82" s="39">
        <v>59</v>
      </c>
      <c r="J82" s="39">
        <v>18</v>
      </c>
      <c r="K82" s="39">
        <v>6</v>
      </c>
      <c r="L82" s="39">
        <v>1</v>
      </c>
      <c r="M82" s="39">
        <v>3</v>
      </c>
      <c r="N82" s="39">
        <v>11</v>
      </c>
      <c r="O82" s="39">
        <v>2</v>
      </c>
    </row>
    <row r="83" spans="1:15" s="18" customFormat="1" ht="11.25" x14ac:dyDescent="0.2">
      <c r="A83" s="5" t="s">
        <v>385</v>
      </c>
      <c r="B83" s="100">
        <v>331</v>
      </c>
      <c r="C83" s="5" t="s">
        <v>163</v>
      </c>
      <c r="D83" s="80" t="s">
        <v>132</v>
      </c>
      <c r="E83" s="39">
        <v>910</v>
      </c>
      <c r="F83" s="39">
        <v>85</v>
      </c>
      <c r="G83" s="39">
        <v>6</v>
      </c>
      <c r="H83" s="39">
        <v>82</v>
      </c>
      <c r="I83" s="39">
        <v>50</v>
      </c>
      <c r="J83" s="39">
        <v>31</v>
      </c>
      <c r="K83" s="39" t="s">
        <v>20</v>
      </c>
      <c r="L83" s="39" t="s">
        <v>20</v>
      </c>
      <c r="M83" s="39">
        <v>4</v>
      </c>
      <c r="N83" s="39">
        <v>13</v>
      </c>
      <c r="O83" s="39">
        <v>2</v>
      </c>
    </row>
    <row r="84" spans="1:15" s="18" customFormat="1" ht="11.25" x14ac:dyDescent="0.2">
      <c r="A84" s="5" t="s">
        <v>386</v>
      </c>
      <c r="B84" s="100">
        <v>332</v>
      </c>
      <c r="C84" s="5" t="s">
        <v>180</v>
      </c>
      <c r="D84" s="80" t="s">
        <v>132</v>
      </c>
      <c r="E84" s="39">
        <v>620</v>
      </c>
      <c r="F84" s="39">
        <v>89</v>
      </c>
      <c r="G84" s="39">
        <v>7</v>
      </c>
      <c r="H84" s="39">
        <v>85</v>
      </c>
      <c r="I84" s="39">
        <v>77</v>
      </c>
      <c r="J84" s="39">
        <v>5</v>
      </c>
      <c r="K84" s="39">
        <v>2</v>
      </c>
      <c r="L84" s="39">
        <v>0</v>
      </c>
      <c r="M84" s="39">
        <v>4</v>
      </c>
      <c r="N84" s="39">
        <v>10</v>
      </c>
      <c r="O84" s="39">
        <v>1</v>
      </c>
    </row>
    <row r="85" spans="1:15" s="18" customFormat="1" ht="11.25" x14ac:dyDescent="0.2">
      <c r="A85" s="101" t="s">
        <v>387</v>
      </c>
      <c r="B85" s="100">
        <v>884</v>
      </c>
      <c r="C85" s="5" t="s">
        <v>198</v>
      </c>
      <c r="D85" s="80" t="s">
        <v>132</v>
      </c>
      <c r="E85" s="39">
        <v>345</v>
      </c>
      <c r="F85" s="39">
        <v>93</v>
      </c>
      <c r="G85" s="39">
        <v>6</v>
      </c>
      <c r="H85" s="39">
        <v>86</v>
      </c>
      <c r="I85" s="39">
        <v>58</v>
      </c>
      <c r="J85" s="39">
        <v>9</v>
      </c>
      <c r="K85" s="39">
        <v>17</v>
      </c>
      <c r="L85" s="39">
        <v>2</v>
      </c>
      <c r="M85" s="39">
        <v>7</v>
      </c>
      <c r="N85" s="39" t="s">
        <v>20</v>
      </c>
      <c r="O85" s="39" t="s">
        <v>20</v>
      </c>
    </row>
    <row r="86" spans="1:15" s="18" customFormat="1" ht="11.25" x14ac:dyDescent="0.2">
      <c r="A86" s="5" t="s">
        <v>388</v>
      </c>
      <c r="B86" s="100">
        <v>333</v>
      </c>
      <c r="C86" s="5" t="s">
        <v>251</v>
      </c>
      <c r="D86" s="80" t="s">
        <v>132</v>
      </c>
      <c r="E86" s="39">
        <v>675</v>
      </c>
      <c r="F86" s="39">
        <v>87</v>
      </c>
      <c r="G86" s="39">
        <v>5</v>
      </c>
      <c r="H86" s="39">
        <v>78</v>
      </c>
      <c r="I86" s="39">
        <v>53</v>
      </c>
      <c r="J86" s="39">
        <v>23</v>
      </c>
      <c r="K86" s="39">
        <v>1</v>
      </c>
      <c r="L86" s="39">
        <v>1</v>
      </c>
      <c r="M86" s="39">
        <v>8</v>
      </c>
      <c r="N86" s="39">
        <v>13</v>
      </c>
      <c r="O86" s="39">
        <v>1</v>
      </c>
    </row>
    <row r="87" spans="1:15" s="18" customFormat="1" ht="11.25" x14ac:dyDescent="0.2">
      <c r="A87" s="5" t="s">
        <v>389</v>
      </c>
      <c r="B87" s="100">
        <v>893</v>
      </c>
      <c r="C87" s="5" t="s">
        <v>254</v>
      </c>
      <c r="D87" s="80" t="s">
        <v>132</v>
      </c>
      <c r="E87" s="39">
        <v>495</v>
      </c>
      <c r="F87" s="39">
        <v>88</v>
      </c>
      <c r="G87" s="39">
        <v>10</v>
      </c>
      <c r="H87" s="39">
        <v>83</v>
      </c>
      <c r="I87" s="39">
        <v>65</v>
      </c>
      <c r="J87" s="39">
        <v>8</v>
      </c>
      <c r="K87" s="39">
        <v>8</v>
      </c>
      <c r="L87" s="39">
        <v>1</v>
      </c>
      <c r="M87" s="39">
        <v>6</v>
      </c>
      <c r="N87" s="39">
        <v>9</v>
      </c>
      <c r="O87" s="39">
        <v>3</v>
      </c>
    </row>
    <row r="88" spans="1:15" s="18" customFormat="1" ht="11.25" x14ac:dyDescent="0.2">
      <c r="A88" s="5" t="s">
        <v>390</v>
      </c>
      <c r="B88" s="100">
        <v>334</v>
      </c>
      <c r="C88" s="5" t="s">
        <v>256</v>
      </c>
      <c r="D88" s="80" t="s">
        <v>132</v>
      </c>
      <c r="E88" s="39">
        <v>475</v>
      </c>
      <c r="F88" s="39">
        <v>89</v>
      </c>
      <c r="G88" s="39">
        <v>5</v>
      </c>
      <c r="H88" s="39">
        <v>85</v>
      </c>
      <c r="I88" s="39">
        <v>55</v>
      </c>
      <c r="J88" s="39">
        <v>21</v>
      </c>
      <c r="K88" s="39">
        <v>8</v>
      </c>
      <c r="L88" s="39">
        <v>1</v>
      </c>
      <c r="M88" s="39">
        <v>4</v>
      </c>
      <c r="N88" s="39">
        <v>10</v>
      </c>
      <c r="O88" s="39">
        <v>2</v>
      </c>
    </row>
    <row r="89" spans="1:15" s="18" customFormat="1" ht="11.25" x14ac:dyDescent="0.2">
      <c r="A89" s="5" t="s">
        <v>391</v>
      </c>
      <c r="B89" s="100">
        <v>860</v>
      </c>
      <c r="C89" s="5" t="s">
        <v>264</v>
      </c>
      <c r="D89" s="80" t="s">
        <v>132</v>
      </c>
      <c r="E89" s="39">
        <v>1470</v>
      </c>
      <c r="F89" s="39">
        <v>91</v>
      </c>
      <c r="G89" s="39">
        <v>8</v>
      </c>
      <c r="H89" s="39">
        <v>86</v>
      </c>
      <c r="I89" s="39">
        <v>67</v>
      </c>
      <c r="J89" s="39">
        <v>17</v>
      </c>
      <c r="K89" s="39">
        <v>2</v>
      </c>
      <c r="L89" s="39">
        <v>1</v>
      </c>
      <c r="M89" s="39">
        <v>5</v>
      </c>
      <c r="N89" s="39">
        <v>8</v>
      </c>
      <c r="O89" s="39">
        <v>1</v>
      </c>
    </row>
    <row r="90" spans="1:15" s="18" customFormat="1" ht="11.25" x14ac:dyDescent="0.2">
      <c r="A90" s="5" t="s">
        <v>392</v>
      </c>
      <c r="B90" s="100">
        <v>861</v>
      </c>
      <c r="C90" s="5" t="s">
        <v>267</v>
      </c>
      <c r="D90" s="80" t="s">
        <v>132</v>
      </c>
      <c r="E90" s="39">
        <v>455</v>
      </c>
      <c r="F90" s="39">
        <v>85</v>
      </c>
      <c r="G90" s="39">
        <v>7</v>
      </c>
      <c r="H90" s="39">
        <v>78</v>
      </c>
      <c r="I90" s="39">
        <v>69</v>
      </c>
      <c r="J90" s="39">
        <v>2</v>
      </c>
      <c r="K90" s="39">
        <v>6</v>
      </c>
      <c r="L90" s="39">
        <v>2</v>
      </c>
      <c r="M90" s="39">
        <v>7</v>
      </c>
      <c r="N90" s="39" t="s">
        <v>20</v>
      </c>
      <c r="O90" s="39" t="s">
        <v>20</v>
      </c>
    </row>
    <row r="91" spans="1:15" s="18" customFormat="1" ht="11.25" x14ac:dyDescent="0.2">
      <c r="A91" s="5" t="s">
        <v>393</v>
      </c>
      <c r="B91" s="100">
        <v>894</v>
      </c>
      <c r="C91" s="5" t="s">
        <v>274</v>
      </c>
      <c r="D91" s="80" t="s">
        <v>132</v>
      </c>
      <c r="E91" s="39">
        <v>395</v>
      </c>
      <c r="F91" s="39">
        <v>84</v>
      </c>
      <c r="G91" s="39">
        <v>4</v>
      </c>
      <c r="H91" s="39">
        <v>79</v>
      </c>
      <c r="I91" s="39">
        <v>57</v>
      </c>
      <c r="J91" s="39">
        <v>7</v>
      </c>
      <c r="K91" s="39">
        <v>15</v>
      </c>
      <c r="L91" s="39">
        <v>0</v>
      </c>
      <c r="M91" s="39">
        <v>5</v>
      </c>
      <c r="N91" s="39">
        <v>15</v>
      </c>
      <c r="O91" s="39">
        <v>2</v>
      </c>
    </row>
    <row r="92" spans="1:15" s="18" customFormat="1" ht="11.25" x14ac:dyDescent="0.2">
      <c r="A92" s="5" t="s">
        <v>394</v>
      </c>
      <c r="B92" s="100">
        <v>335</v>
      </c>
      <c r="C92" s="5" t="s">
        <v>280</v>
      </c>
      <c r="D92" s="80" t="s">
        <v>132</v>
      </c>
      <c r="E92" s="39">
        <v>475</v>
      </c>
      <c r="F92" s="39">
        <v>85</v>
      </c>
      <c r="G92" s="39">
        <v>5</v>
      </c>
      <c r="H92" s="39">
        <v>78</v>
      </c>
      <c r="I92" s="39">
        <v>58</v>
      </c>
      <c r="J92" s="39">
        <v>19</v>
      </c>
      <c r="K92" s="39" t="s">
        <v>20</v>
      </c>
      <c r="L92" s="39" t="s">
        <v>20</v>
      </c>
      <c r="M92" s="39">
        <v>7</v>
      </c>
      <c r="N92" s="39">
        <v>14</v>
      </c>
      <c r="O92" s="39">
        <v>1</v>
      </c>
    </row>
    <row r="93" spans="1:15" s="18" customFormat="1" ht="11.25" x14ac:dyDescent="0.2">
      <c r="A93" s="5" t="s">
        <v>395</v>
      </c>
      <c r="B93" s="100">
        <v>937</v>
      </c>
      <c r="C93" s="5" t="s">
        <v>284</v>
      </c>
      <c r="D93" s="80" t="s">
        <v>132</v>
      </c>
      <c r="E93" s="39">
        <v>980</v>
      </c>
      <c r="F93" s="39">
        <v>91</v>
      </c>
      <c r="G93" s="39">
        <v>6</v>
      </c>
      <c r="H93" s="39">
        <v>85</v>
      </c>
      <c r="I93" s="39">
        <v>60</v>
      </c>
      <c r="J93" s="39">
        <v>22</v>
      </c>
      <c r="K93" s="39">
        <v>2</v>
      </c>
      <c r="L93" s="39">
        <v>1</v>
      </c>
      <c r="M93" s="39">
        <v>6</v>
      </c>
      <c r="N93" s="39">
        <v>8</v>
      </c>
      <c r="O93" s="39">
        <v>1</v>
      </c>
    </row>
    <row r="94" spans="1:15" s="18" customFormat="1" ht="11.25" x14ac:dyDescent="0.2">
      <c r="A94" s="5" t="s">
        <v>396</v>
      </c>
      <c r="B94" s="100">
        <v>336</v>
      </c>
      <c r="C94" s="5" t="s">
        <v>293</v>
      </c>
      <c r="D94" s="80" t="s">
        <v>132</v>
      </c>
      <c r="E94" s="39">
        <v>545</v>
      </c>
      <c r="F94" s="39">
        <v>84</v>
      </c>
      <c r="G94" s="39">
        <v>6</v>
      </c>
      <c r="H94" s="39">
        <v>78</v>
      </c>
      <c r="I94" s="39">
        <v>51</v>
      </c>
      <c r="J94" s="39">
        <v>25</v>
      </c>
      <c r="K94" s="39" t="s">
        <v>20</v>
      </c>
      <c r="L94" s="39" t="s">
        <v>20</v>
      </c>
      <c r="M94" s="39">
        <v>6</v>
      </c>
      <c r="N94" s="39">
        <v>15</v>
      </c>
      <c r="O94" s="39">
        <v>1</v>
      </c>
    </row>
    <row r="95" spans="1:15" s="18" customFormat="1" ht="11.25" x14ac:dyDescent="0.2">
      <c r="A95" s="5" t="s">
        <v>397</v>
      </c>
      <c r="B95" s="100">
        <v>885</v>
      </c>
      <c r="C95" s="5" t="s">
        <v>294</v>
      </c>
      <c r="D95" s="80" t="s">
        <v>132</v>
      </c>
      <c r="E95" s="39">
        <v>1160</v>
      </c>
      <c r="F95" s="39">
        <v>89</v>
      </c>
      <c r="G95" s="39">
        <v>6</v>
      </c>
      <c r="H95" s="39">
        <v>83</v>
      </c>
      <c r="I95" s="39">
        <v>59</v>
      </c>
      <c r="J95" s="39">
        <v>15</v>
      </c>
      <c r="K95" s="39">
        <v>9</v>
      </c>
      <c r="L95" s="39" t="s">
        <v>31</v>
      </c>
      <c r="M95" s="39">
        <v>6</v>
      </c>
      <c r="N95" s="39">
        <v>10</v>
      </c>
      <c r="O95" s="39">
        <v>1</v>
      </c>
    </row>
    <row r="96" spans="1:15" s="18" customFormat="1" ht="11.25" x14ac:dyDescent="0.2">
      <c r="A96" s="5"/>
      <c r="B96" s="100"/>
      <c r="C96" s="5"/>
      <c r="D96" s="80"/>
      <c r="E96" s="39" t="s">
        <v>487</v>
      </c>
      <c r="F96" s="39" t="s">
        <v>487</v>
      </c>
      <c r="G96" s="39" t="s">
        <v>487</v>
      </c>
      <c r="H96" s="39" t="s">
        <v>487</v>
      </c>
      <c r="I96" s="39" t="s">
        <v>487</v>
      </c>
      <c r="J96" s="39" t="s">
        <v>487</v>
      </c>
      <c r="K96" s="39" t="s">
        <v>487</v>
      </c>
      <c r="L96" s="39" t="s">
        <v>487</v>
      </c>
      <c r="M96" s="39" t="s">
        <v>487</v>
      </c>
      <c r="N96" s="39" t="s">
        <v>487</v>
      </c>
      <c r="O96" s="39" t="s">
        <v>487</v>
      </c>
    </row>
    <row r="97" spans="1:15" s="13" customFormat="1" ht="11.25" x14ac:dyDescent="0.2">
      <c r="A97" s="102" t="s">
        <v>398</v>
      </c>
      <c r="B97" s="86" t="s">
        <v>399</v>
      </c>
      <c r="C97" s="99" t="s">
        <v>127</v>
      </c>
      <c r="D97" s="93"/>
      <c r="E97" s="108">
        <v>10235</v>
      </c>
      <c r="F97" s="108">
        <v>89</v>
      </c>
      <c r="G97" s="108">
        <v>6</v>
      </c>
      <c r="H97" s="108">
        <v>84</v>
      </c>
      <c r="I97" s="108">
        <v>58</v>
      </c>
      <c r="J97" s="108">
        <v>21</v>
      </c>
      <c r="K97" s="108">
        <v>5</v>
      </c>
      <c r="L97" s="108">
        <v>1</v>
      </c>
      <c r="M97" s="108">
        <v>5</v>
      </c>
      <c r="N97" s="108">
        <v>10</v>
      </c>
      <c r="O97" s="108">
        <v>1</v>
      </c>
    </row>
    <row r="98" spans="1:15" s="18" customFormat="1" ht="11.25" x14ac:dyDescent="0.2">
      <c r="A98" s="101"/>
      <c r="B98" s="100"/>
      <c r="C98" s="96"/>
      <c r="D98" s="80"/>
      <c r="E98" s="39" t="s">
        <v>487</v>
      </c>
      <c r="F98" s="39" t="s">
        <v>487</v>
      </c>
      <c r="G98" s="39" t="s">
        <v>487</v>
      </c>
      <c r="H98" s="39" t="s">
        <v>487</v>
      </c>
      <c r="I98" s="39" t="s">
        <v>487</v>
      </c>
      <c r="J98" s="39" t="s">
        <v>487</v>
      </c>
      <c r="K98" s="39" t="s">
        <v>487</v>
      </c>
      <c r="L98" s="39" t="s">
        <v>487</v>
      </c>
      <c r="M98" s="39" t="s">
        <v>487</v>
      </c>
      <c r="N98" s="39" t="s">
        <v>487</v>
      </c>
      <c r="O98" s="39" t="s">
        <v>487</v>
      </c>
    </row>
    <row r="99" spans="1:15" s="18" customFormat="1" ht="11.25" x14ac:dyDescent="0.2">
      <c r="A99" s="5" t="s">
        <v>400</v>
      </c>
      <c r="B99" s="100">
        <v>822</v>
      </c>
      <c r="C99" s="5" t="s">
        <v>126</v>
      </c>
      <c r="D99" s="80" t="s">
        <v>127</v>
      </c>
      <c r="E99" s="39">
        <v>240</v>
      </c>
      <c r="F99" s="39">
        <v>83</v>
      </c>
      <c r="G99" s="39">
        <v>4</v>
      </c>
      <c r="H99" s="39">
        <v>80</v>
      </c>
      <c r="I99" s="39">
        <v>46</v>
      </c>
      <c r="J99" s="39">
        <v>33</v>
      </c>
      <c r="K99" s="39" t="s">
        <v>20</v>
      </c>
      <c r="L99" s="39" t="s">
        <v>20</v>
      </c>
      <c r="M99" s="39">
        <v>3</v>
      </c>
      <c r="N99" s="39" t="s">
        <v>20</v>
      </c>
      <c r="O99" s="39" t="s">
        <v>20</v>
      </c>
    </row>
    <row r="100" spans="1:15" s="18" customFormat="1" ht="11.25" x14ac:dyDescent="0.2">
      <c r="A100" s="5" t="s">
        <v>401</v>
      </c>
      <c r="B100" s="100">
        <v>873</v>
      </c>
      <c r="C100" s="5" t="s">
        <v>154</v>
      </c>
      <c r="D100" s="80" t="s">
        <v>127</v>
      </c>
      <c r="E100" s="39">
        <v>1130</v>
      </c>
      <c r="F100" s="39">
        <v>89</v>
      </c>
      <c r="G100" s="39">
        <v>6</v>
      </c>
      <c r="H100" s="39">
        <v>84</v>
      </c>
      <c r="I100" s="39">
        <v>56</v>
      </c>
      <c r="J100" s="39">
        <v>17</v>
      </c>
      <c r="K100" s="39">
        <v>10</v>
      </c>
      <c r="L100" s="39">
        <v>1</v>
      </c>
      <c r="M100" s="39">
        <v>5</v>
      </c>
      <c r="N100" s="39">
        <v>9</v>
      </c>
      <c r="O100" s="39">
        <v>2</v>
      </c>
    </row>
    <row r="101" spans="1:15" s="18" customFormat="1" ht="11.25" x14ac:dyDescent="0.2">
      <c r="A101" s="5" t="s">
        <v>402</v>
      </c>
      <c r="B101" s="100">
        <v>823</v>
      </c>
      <c r="C101" s="5" t="s">
        <v>157</v>
      </c>
      <c r="D101" s="80" t="s">
        <v>127</v>
      </c>
      <c r="E101" s="39">
        <v>405</v>
      </c>
      <c r="F101" s="39">
        <v>91</v>
      </c>
      <c r="G101" s="39">
        <v>8</v>
      </c>
      <c r="H101" s="39">
        <v>85</v>
      </c>
      <c r="I101" s="39">
        <v>64</v>
      </c>
      <c r="J101" s="39">
        <v>20</v>
      </c>
      <c r="K101" s="39" t="s">
        <v>20</v>
      </c>
      <c r="L101" s="39" t="s">
        <v>20</v>
      </c>
      <c r="M101" s="39">
        <v>6</v>
      </c>
      <c r="N101" s="39">
        <v>8</v>
      </c>
      <c r="O101" s="39">
        <v>1</v>
      </c>
    </row>
    <row r="102" spans="1:15" s="18" customFormat="1" ht="11.25" x14ac:dyDescent="0.2">
      <c r="A102" s="5" t="s">
        <v>403</v>
      </c>
      <c r="B102" s="100">
        <v>881</v>
      </c>
      <c r="C102" s="5" t="s">
        <v>186</v>
      </c>
      <c r="D102" s="80" t="s">
        <v>127</v>
      </c>
      <c r="E102" s="39">
        <v>2175</v>
      </c>
      <c r="F102" s="39">
        <v>88</v>
      </c>
      <c r="G102" s="39">
        <v>8</v>
      </c>
      <c r="H102" s="39">
        <v>82</v>
      </c>
      <c r="I102" s="39">
        <v>60</v>
      </c>
      <c r="J102" s="39">
        <v>17</v>
      </c>
      <c r="K102" s="39">
        <v>3</v>
      </c>
      <c r="L102" s="39">
        <v>1</v>
      </c>
      <c r="M102" s="39">
        <v>6</v>
      </c>
      <c r="N102" s="39">
        <v>12</v>
      </c>
      <c r="O102" s="39">
        <v>1</v>
      </c>
    </row>
    <row r="103" spans="1:15" s="18" customFormat="1" ht="11.25" x14ac:dyDescent="0.2">
      <c r="A103" s="5" t="s">
        <v>404</v>
      </c>
      <c r="B103" s="100">
        <v>919</v>
      </c>
      <c r="C103" s="5" t="s">
        <v>199</v>
      </c>
      <c r="D103" s="80" t="s">
        <v>127</v>
      </c>
      <c r="E103" s="39">
        <v>2165</v>
      </c>
      <c r="F103" s="39">
        <v>93</v>
      </c>
      <c r="G103" s="39">
        <v>5</v>
      </c>
      <c r="H103" s="39">
        <v>89</v>
      </c>
      <c r="I103" s="39">
        <v>55</v>
      </c>
      <c r="J103" s="39">
        <v>32</v>
      </c>
      <c r="K103" s="39">
        <v>1</v>
      </c>
      <c r="L103" s="39">
        <v>1</v>
      </c>
      <c r="M103" s="39">
        <v>4</v>
      </c>
      <c r="N103" s="39">
        <v>6</v>
      </c>
      <c r="O103" s="39">
        <v>1</v>
      </c>
    </row>
    <row r="104" spans="1:15" s="18" customFormat="1" ht="11.25" x14ac:dyDescent="0.2">
      <c r="A104" s="5" t="s">
        <v>405</v>
      </c>
      <c r="B104" s="100">
        <v>821</v>
      </c>
      <c r="C104" s="5" t="s">
        <v>219</v>
      </c>
      <c r="D104" s="80" t="s">
        <v>127</v>
      </c>
      <c r="E104" s="39">
        <v>510</v>
      </c>
      <c r="F104" s="39">
        <v>84</v>
      </c>
      <c r="G104" s="39">
        <v>3</v>
      </c>
      <c r="H104" s="39">
        <v>82</v>
      </c>
      <c r="I104" s="39">
        <v>46</v>
      </c>
      <c r="J104" s="39" t="s">
        <v>20</v>
      </c>
      <c r="K104" s="39">
        <v>28</v>
      </c>
      <c r="L104" s="39" t="s">
        <v>20</v>
      </c>
      <c r="M104" s="39">
        <v>3</v>
      </c>
      <c r="N104" s="39">
        <v>13</v>
      </c>
      <c r="O104" s="39">
        <v>3</v>
      </c>
    </row>
    <row r="105" spans="1:15" s="18" customFormat="1" ht="11.25" x14ac:dyDescent="0.2">
      <c r="A105" s="5" t="s">
        <v>406</v>
      </c>
      <c r="B105" s="100">
        <v>926</v>
      </c>
      <c r="C105" s="5" t="s">
        <v>227</v>
      </c>
      <c r="D105" s="80" t="s">
        <v>127</v>
      </c>
      <c r="E105" s="39">
        <v>1310</v>
      </c>
      <c r="F105" s="39">
        <v>88</v>
      </c>
      <c r="G105" s="39">
        <v>6</v>
      </c>
      <c r="H105" s="39">
        <v>83</v>
      </c>
      <c r="I105" s="39">
        <v>63</v>
      </c>
      <c r="J105" s="39">
        <v>12</v>
      </c>
      <c r="K105" s="39">
        <v>8</v>
      </c>
      <c r="L105" s="39">
        <v>1</v>
      </c>
      <c r="M105" s="39">
        <v>5</v>
      </c>
      <c r="N105" s="39">
        <v>11</v>
      </c>
      <c r="O105" s="39">
        <v>1</v>
      </c>
    </row>
    <row r="106" spans="1:15" s="18" customFormat="1" ht="11.25" x14ac:dyDescent="0.2">
      <c r="A106" s="5" t="s">
        <v>407</v>
      </c>
      <c r="B106" s="100">
        <v>874</v>
      </c>
      <c r="C106" s="5" t="s">
        <v>239</v>
      </c>
      <c r="D106" s="80" t="s">
        <v>127</v>
      </c>
      <c r="E106" s="39">
        <v>460</v>
      </c>
      <c r="F106" s="39">
        <v>88</v>
      </c>
      <c r="G106" s="39">
        <v>6</v>
      </c>
      <c r="H106" s="39">
        <v>85</v>
      </c>
      <c r="I106" s="39">
        <v>51</v>
      </c>
      <c r="J106" s="39">
        <v>33</v>
      </c>
      <c r="K106" s="39" t="s">
        <v>20</v>
      </c>
      <c r="L106" s="39" t="s">
        <v>20</v>
      </c>
      <c r="M106" s="39">
        <v>3</v>
      </c>
      <c r="N106" s="39">
        <v>10</v>
      </c>
      <c r="O106" s="39">
        <v>2</v>
      </c>
    </row>
    <row r="107" spans="1:15" s="18" customFormat="1" ht="11.25" x14ac:dyDescent="0.2">
      <c r="A107" s="5" t="s">
        <v>408</v>
      </c>
      <c r="B107" s="100">
        <v>882</v>
      </c>
      <c r="C107" s="5" t="s">
        <v>261</v>
      </c>
      <c r="D107" s="80" t="s">
        <v>127</v>
      </c>
      <c r="E107" s="39">
        <v>280</v>
      </c>
      <c r="F107" s="39">
        <v>87</v>
      </c>
      <c r="G107" s="39">
        <v>5</v>
      </c>
      <c r="H107" s="39">
        <v>82</v>
      </c>
      <c r="I107" s="39">
        <v>63</v>
      </c>
      <c r="J107" s="39">
        <v>19</v>
      </c>
      <c r="K107" s="39" t="s">
        <v>20</v>
      </c>
      <c r="L107" s="39" t="s">
        <v>20</v>
      </c>
      <c r="M107" s="39">
        <v>5</v>
      </c>
      <c r="N107" s="39">
        <v>11</v>
      </c>
      <c r="O107" s="39">
        <v>2</v>
      </c>
    </row>
    <row r="108" spans="1:15" s="18" customFormat="1" ht="11.25" x14ac:dyDescent="0.2">
      <c r="A108" s="5" t="s">
        <v>409</v>
      </c>
      <c r="B108" s="100">
        <v>935</v>
      </c>
      <c r="C108" s="5" t="s">
        <v>268</v>
      </c>
      <c r="D108" s="80" t="s">
        <v>127</v>
      </c>
      <c r="E108" s="39">
        <v>1220</v>
      </c>
      <c r="F108" s="39">
        <v>91</v>
      </c>
      <c r="G108" s="39">
        <v>8</v>
      </c>
      <c r="H108" s="39">
        <v>87</v>
      </c>
      <c r="I108" s="39">
        <v>62</v>
      </c>
      <c r="J108" s="39">
        <v>22</v>
      </c>
      <c r="K108" s="39">
        <v>4</v>
      </c>
      <c r="L108" s="39" t="s">
        <v>31</v>
      </c>
      <c r="M108" s="39">
        <v>4</v>
      </c>
      <c r="N108" s="39">
        <v>8</v>
      </c>
      <c r="O108" s="39">
        <v>1</v>
      </c>
    </row>
    <row r="109" spans="1:15" s="18" customFormat="1" ht="11.25" x14ac:dyDescent="0.2">
      <c r="A109" s="5" t="s">
        <v>410</v>
      </c>
      <c r="B109" s="100">
        <v>883</v>
      </c>
      <c r="C109" s="5" t="s">
        <v>275</v>
      </c>
      <c r="D109" s="80" t="s">
        <v>127</v>
      </c>
      <c r="E109" s="39">
        <v>335</v>
      </c>
      <c r="F109" s="39">
        <v>86</v>
      </c>
      <c r="G109" s="39">
        <v>8</v>
      </c>
      <c r="H109" s="39">
        <v>78</v>
      </c>
      <c r="I109" s="39">
        <v>53</v>
      </c>
      <c r="J109" s="39">
        <v>10</v>
      </c>
      <c r="K109" s="39">
        <v>13</v>
      </c>
      <c r="L109" s="39">
        <v>1</v>
      </c>
      <c r="M109" s="39">
        <v>8</v>
      </c>
      <c r="N109" s="39" t="s">
        <v>20</v>
      </c>
      <c r="O109" s="39" t="s">
        <v>20</v>
      </c>
    </row>
    <row r="110" spans="1:15" s="18" customFormat="1" ht="11.25" x14ac:dyDescent="0.2">
      <c r="A110" s="5"/>
      <c r="B110" s="100"/>
      <c r="C110" s="5"/>
      <c r="D110" s="80"/>
      <c r="E110" s="39" t="s">
        <v>487</v>
      </c>
      <c r="F110" s="39" t="s">
        <v>487</v>
      </c>
      <c r="G110" s="39" t="s">
        <v>487</v>
      </c>
      <c r="H110" s="39" t="s">
        <v>487</v>
      </c>
      <c r="I110" s="39" t="s">
        <v>487</v>
      </c>
      <c r="J110" s="39" t="s">
        <v>487</v>
      </c>
      <c r="K110" s="39" t="s">
        <v>487</v>
      </c>
      <c r="L110" s="39" t="s">
        <v>487</v>
      </c>
      <c r="M110" s="39" t="s">
        <v>487</v>
      </c>
      <c r="N110" s="39" t="s">
        <v>487</v>
      </c>
      <c r="O110" s="39" t="s">
        <v>487</v>
      </c>
    </row>
    <row r="111" spans="1:15" s="13" customFormat="1" ht="11.25" x14ac:dyDescent="0.2">
      <c r="A111" s="98" t="s">
        <v>411</v>
      </c>
      <c r="B111" s="86" t="s">
        <v>412</v>
      </c>
      <c r="C111" s="99" t="s">
        <v>140</v>
      </c>
      <c r="D111" s="93"/>
      <c r="E111" s="108">
        <v>15795</v>
      </c>
      <c r="F111" s="108">
        <v>88</v>
      </c>
      <c r="G111" s="108">
        <v>6</v>
      </c>
      <c r="H111" s="108">
        <v>83</v>
      </c>
      <c r="I111" s="108">
        <v>51</v>
      </c>
      <c r="J111" s="108">
        <v>22</v>
      </c>
      <c r="K111" s="108">
        <v>9</v>
      </c>
      <c r="L111" s="108">
        <v>1</v>
      </c>
      <c r="M111" s="108">
        <v>5</v>
      </c>
      <c r="N111" s="108">
        <v>10</v>
      </c>
      <c r="O111" s="108">
        <v>1</v>
      </c>
    </row>
    <row r="112" spans="1:15" s="18" customFormat="1" ht="11.25" x14ac:dyDescent="0.2">
      <c r="A112" s="95"/>
      <c r="B112" s="100"/>
      <c r="C112" s="96"/>
      <c r="D112" s="80"/>
      <c r="E112" s="39" t="s">
        <v>487</v>
      </c>
      <c r="F112" s="39" t="s">
        <v>487</v>
      </c>
      <c r="G112" s="39" t="s">
        <v>487</v>
      </c>
      <c r="H112" s="39" t="s">
        <v>487</v>
      </c>
      <c r="I112" s="39" t="s">
        <v>487</v>
      </c>
      <c r="J112" s="39" t="s">
        <v>487</v>
      </c>
      <c r="K112" s="39" t="s">
        <v>487</v>
      </c>
      <c r="L112" s="39" t="s">
        <v>487</v>
      </c>
      <c r="M112" s="39" t="s">
        <v>487</v>
      </c>
      <c r="N112" s="39" t="s">
        <v>487</v>
      </c>
      <c r="O112" s="39" t="s">
        <v>487</v>
      </c>
    </row>
    <row r="113" spans="1:15" s="18" customFormat="1" ht="11.25" x14ac:dyDescent="0.2">
      <c r="A113" s="5" t="s">
        <v>413</v>
      </c>
      <c r="B113" s="100">
        <v>867</v>
      </c>
      <c r="C113" s="5" t="s">
        <v>139</v>
      </c>
      <c r="D113" s="80" t="s">
        <v>140</v>
      </c>
      <c r="E113" s="39">
        <v>160</v>
      </c>
      <c r="F113" s="39">
        <v>90</v>
      </c>
      <c r="G113" s="39">
        <v>4</v>
      </c>
      <c r="H113" s="39">
        <v>86</v>
      </c>
      <c r="I113" s="39">
        <v>49</v>
      </c>
      <c r="J113" s="39">
        <v>33</v>
      </c>
      <c r="K113" s="39">
        <v>4</v>
      </c>
      <c r="L113" s="39">
        <v>0</v>
      </c>
      <c r="M113" s="39">
        <v>4</v>
      </c>
      <c r="N113" s="39" t="s">
        <v>20</v>
      </c>
      <c r="O113" s="39" t="s">
        <v>20</v>
      </c>
    </row>
    <row r="114" spans="1:15" s="18" customFormat="1" ht="11.25" x14ac:dyDescent="0.2">
      <c r="A114" s="5" t="s">
        <v>414</v>
      </c>
      <c r="B114" s="100">
        <v>846</v>
      </c>
      <c r="C114" s="5" t="s">
        <v>143</v>
      </c>
      <c r="D114" s="80" t="s">
        <v>140</v>
      </c>
      <c r="E114" s="39">
        <v>575</v>
      </c>
      <c r="F114" s="39">
        <v>90</v>
      </c>
      <c r="G114" s="39">
        <v>5</v>
      </c>
      <c r="H114" s="39">
        <v>87</v>
      </c>
      <c r="I114" s="39">
        <v>42</v>
      </c>
      <c r="J114" s="39">
        <v>18</v>
      </c>
      <c r="K114" s="39">
        <v>26</v>
      </c>
      <c r="L114" s="39">
        <v>1</v>
      </c>
      <c r="M114" s="39">
        <v>3</v>
      </c>
      <c r="N114" s="39">
        <v>9</v>
      </c>
      <c r="O114" s="39">
        <v>1</v>
      </c>
    </row>
    <row r="115" spans="1:15" s="18" customFormat="1" ht="11.25" x14ac:dyDescent="0.2">
      <c r="A115" s="5" t="s">
        <v>415</v>
      </c>
      <c r="B115" s="100">
        <v>825</v>
      </c>
      <c r="C115" s="5" t="s">
        <v>149</v>
      </c>
      <c r="D115" s="80" t="s">
        <v>140</v>
      </c>
      <c r="E115" s="39">
        <v>765</v>
      </c>
      <c r="F115" s="39">
        <v>94</v>
      </c>
      <c r="G115" s="39">
        <v>8</v>
      </c>
      <c r="H115" s="39">
        <v>88</v>
      </c>
      <c r="I115" s="39">
        <v>50</v>
      </c>
      <c r="J115" s="39">
        <v>35</v>
      </c>
      <c r="K115" s="39">
        <v>2</v>
      </c>
      <c r="L115" s="39">
        <v>1</v>
      </c>
      <c r="M115" s="39">
        <v>6</v>
      </c>
      <c r="N115" s="39" t="s">
        <v>20</v>
      </c>
      <c r="O115" s="39" t="s">
        <v>20</v>
      </c>
    </row>
    <row r="116" spans="1:15" s="18" customFormat="1" ht="11.25" x14ac:dyDescent="0.2">
      <c r="A116" s="5" t="s">
        <v>416</v>
      </c>
      <c r="B116" s="100">
        <v>845</v>
      </c>
      <c r="C116" s="5" t="s">
        <v>184</v>
      </c>
      <c r="D116" s="80" t="s">
        <v>140</v>
      </c>
      <c r="E116" s="39">
        <v>905</v>
      </c>
      <c r="F116" s="39">
        <v>87</v>
      </c>
      <c r="G116" s="39">
        <v>7</v>
      </c>
      <c r="H116" s="39">
        <v>82</v>
      </c>
      <c r="I116" s="39">
        <v>63</v>
      </c>
      <c r="J116" s="39">
        <v>5</v>
      </c>
      <c r="K116" s="39">
        <v>13</v>
      </c>
      <c r="L116" s="39">
        <v>1</v>
      </c>
      <c r="M116" s="39">
        <v>5</v>
      </c>
      <c r="N116" s="39" t="s">
        <v>20</v>
      </c>
      <c r="O116" s="39" t="s">
        <v>20</v>
      </c>
    </row>
    <row r="117" spans="1:15" s="18" customFormat="1" ht="11.25" x14ac:dyDescent="0.2">
      <c r="A117" s="5" t="s">
        <v>417</v>
      </c>
      <c r="B117" s="100">
        <v>850</v>
      </c>
      <c r="C117" s="5" t="s">
        <v>193</v>
      </c>
      <c r="D117" s="80" t="s">
        <v>140</v>
      </c>
      <c r="E117" s="39">
        <v>1900</v>
      </c>
      <c r="F117" s="39">
        <v>89</v>
      </c>
      <c r="G117" s="39">
        <v>6</v>
      </c>
      <c r="H117" s="39">
        <v>83</v>
      </c>
      <c r="I117" s="39">
        <v>58</v>
      </c>
      <c r="J117" s="39">
        <v>5</v>
      </c>
      <c r="K117" s="39">
        <v>21</v>
      </c>
      <c r="L117" s="39" t="s">
        <v>31</v>
      </c>
      <c r="M117" s="39">
        <v>6</v>
      </c>
      <c r="N117" s="39">
        <v>9</v>
      </c>
      <c r="O117" s="39">
        <v>1</v>
      </c>
    </row>
    <row r="118" spans="1:15" s="18" customFormat="1" ht="11.25" x14ac:dyDescent="0.2">
      <c r="A118" s="101" t="s">
        <v>418</v>
      </c>
      <c r="B118" s="100">
        <v>921</v>
      </c>
      <c r="C118" s="5" t="s">
        <v>202</v>
      </c>
      <c r="D118" s="80" t="s">
        <v>140</v>
      </c>
      <c r="E118" s="39">
        <v>220</v>
      </c>
      <c r="F118" s="39">
        <v>86</v>
      </c>
      <c r="G118" s="39">
        <v>5</v>
      </c>
      <c r="H118" s="39">
        <v>83</v>
      </c>
      <c r="I118" s="39">
        <v>70</v>
      </c>
      <c r="J118" s="39">
        <v>12</v>
      </c>
      <c r="K118" s="39" t="s">
        <v>20</v>
      </c>
      <c r="L118" s="39" t="s">
        <v>20</v>
      </c>
      <c r="M118" s="39">
        <v>3</v>
      </c>
      <c r="N118" s="39">
        <v>13</v>
      </c>
      <c r="O118" s="39">
        <v>2</v>
      </c>
    </row>
    <row r="119" spans="1:15" s="18" customFormat="1" ht="11.25" x14ac:dyDescent="0.2">
      <c r="A119" s="5" t="s">
        <v>419</v>
      </c>
      <c r="B119" s="100">
        <v>886</v>
      </c>
      <c r="C119" s="5" t="s">
        <v>206</v>
      </c>
      <c r="D119" s="80" t="s">
        <v>140</v>
      </c>
      <c r="E119" s="39">
        <v>2935</v>
      </c>
      <c r="F119" s="39">
        <v>87</v>
      </c>
      <c r="G119" s="39">
        <v>5</v>
      </c>
      <c r="H119" s="39">
        <v>83</v>
      </c>
      <c r="I119" s="39">
        <v>44</v>
      </c>
      <c r="J119" s="39">
        <v>37</v>
      </c>
      <c r="K119" s="39" t="s">
        <v>31</v>
      </c>
      <c r="L119" s="39">
        <v>1</v>
      </c>
      <c r="M119" s="39">
        <v>5</v>
      </c>
      <c r="N119" s="39">
        <v>11</v>
      </c>
      <c r="O119" s="39">
        <v>2</v>
      </c>
    </row>
    <row r="120" spans="1:15" s="18" customFormat="1" ht="11.25" x14ac:dyDescent="0.2">
      <c r="A120" s="5" t="s">
        <v>420</v>
      </c>
      <c r="B120" s="100">
        <v>887</v>
      </c>
      <c r="C120" s="5" t="s">
        <v>221</v>
      </c>
      <c r="D120" s="80" t="s">
        <v>140</v>
      </c>
      <c r="E120" s="39">
        <v>695</v>
      </c>
      <c r="F120" s="39">
        <v>86</v>
      </c>
      <c r="G120" s="39">
        <v>5</v>
      </c>
      <c r="H120" s="39">
        <v>83</v>
      </c>
      <c r="I120" s="39">
        <v>49</v>
      </c>
      <c r="J120" s="39">
        <v>31</v>
      </c>
      <c r="K120" s="39" t="s">
        <v>20</v>
      </c>
      <c r="L120" s="39" t="s">
        <v>20</v>
      </c>
      <c r="M120" s="39">
        <v>3</v>
      </c>
      <c r="N120" s="39">
        <v>13</v>
      </c>
      <c r="O120" s="39">
        <v>2</v>
      </c>
    </row>
    <row r="121" spans="1:15" s="18" customFormat="1" ht="11.25" x14ac:dyDescent="0.2">
      <c r="A121" s="5" t="s">
        <v>421</v>
      </c>
      <c r="B121" s="100">
        <v>826</v>
      </c>
      <c r="C121" s="5" t="s">
        <v>224</v>
      </c>
      <c r="D121" s="80" t="s">
        <v>140</v>
      </c>
      <c r="E121" s="39">
        <v>670</v>
      </c>
      <c r="F121" s="39">
        <v>90</v>
      </c>
      <c r="G121" s="39">
        <v>7</v>
      </c>
      <c r="H121" s="39">
        <v>82</v>
      </c>
      <c r="I121" s="39">
        <v>42</v>
      </c>
      <c r="J121" s="39">
        <v>39</v>
      </c>
      <c r="K121" s="39">
        <v>0</v>
      </c>
      <c r="L121" s="39">
        <v>1</v>
      </c>
      <c r="M121" s="39">
        <v>8</v>
      </c>
      <c r="N121" s="39">
        <v>8</v>
      </c>
      <c r="O121" s="39">
        <v>2</v>
      </c>
    </row>
    <row r="122" spans="1:15" s="18" customFormat="1" ht="11.25" x14ac:dyDescent="0.2">
      <c r="A122" s="5" t="s">
        <v>422</v>
      </c>
      <c r="B122" s="100">
        <v>931</v>
      </c>
      <c r="C122" s="5" t="s">
        <v>238</v>
      </c>
      <c r="D122" s="80" t="s">
        <v>140</v>
      </c>
      <c r="E122" s="39">
        <v>1105</v>
      </c>
      <c r="F122" s="39">
        <v>88</v>
      </c>
      <c r="G122" s="39">
        <v>7</v>
      </c>
      <c r="H122" s="39">
        <v>81</v>
      </c>
      <c r="I122" s="39">
        <v>60</v>
      </c>
      <c r="J122" s="39">
        <v>17</v>
      </c>
      <c r="K122" s="39">
        <v>3</v>
      </c>
      <c r="L122" s="39">
        <v>1</v>
      </c>
      <c r="M122" s="39">
        <v>7</v>
      </c>
      <c r="N122" s="39">
        <v>11</v>
      </c>
      <c r="O122" s="39">
        <v>2</v>
      </c>
    </row>
    <row r="123" spans="1:15" s="18" customFormat="1" ht="11.25" x14ac:dyDescent="0.2">
      <c r="A123" s="5" t="s">
        <v>423</v>
      </c>
      <c r="B123" s="100">
        <v>851</v>
      </c>
      <c r="C123" s="5" t="s">
        <v>242</v>
      </c>
      <c r="D123" s="80" t="s">
        <v>140</v>
      </c>
      <c r="E123" s="39">
        <v>395</v>
      </c>
      <c r="F123" s="39">
        <v>86</v>
      </c>
      <c r="G123" s="39">
        <v>9</v>
      </c>
      <c r="H123" s="39">
        <v>80</v>
      </c>
      <c r="I123" s="39">
        <v>58</v>
      </c>
      <c r="J123" s="39" t="s">
        <v>20</v>
      </c>
      <c r="K123" s="39">
        <v>21</v>
      </c>
      <c r="L123" s="39" t="s">
        <v>20</v>
      </c>
      <c r="M123" s="39">
        <v>6</v>
      </c>
      <c r="N123" s="39" t="s">
        <v>20</v>
      </c>
      <c r="O123" s="39" t="s">
        <v>20</v>
      </c>
    </row>
    <row r="124" spans="1:15" s="18" customFormat="1" ht="11.25" x14ac:dyDescent="0.2">
      <c r="A124" s="5" t="s">
        <v>424</v>
      </c>
      <c r="B124" s="100">
        <v>870</v>
      </c>
      <c r="C124" s="5" t="s">
        <v>243</v>
      </c>
      <c r="D124" s="80" t="s">
        <v>140</v>
      </c>
      <c r="E124" s="39">
        <v>285</v>
      </c>
      <c r="F124" s="39">
        <v>85</v>
      </c>
      <c r="G124" s="39">
        <v>9</v>
      </c>
      <c r="H124" s="39">
        <v>80</v>
      </c>
      <c r="I124" s="39">
        <v>41</v>
      </c>
      <c r="J124" s="39">
        <v>34</v>
      </c>
      <c r="K124" s="39">
        <v>3</v>
      </c>
      <c r="L124" s="39">
        <v>2</v>
      </c>
      <c r="M124" s="39">
        <v>5</v>
      </c>
      <c r="N124" s="39">
        <v>14</v>
      </c>
      <c r="O124" s="39">
        <v>1</v>
      </c>
    </row>
    <row r="125" spans="1:15" s="18" customFormat="1" ht="11.25" x14ac:dyDescent="0.2">
      <c r="A125" s="5" t="s">
        <v>425</v>
      </c>
      <c r="B125" s="100">
        <v>871</v>
      </c>
      <c r="C125" s="5" t="s">
        <v>255</v>
      </c>
      <c r="D125" s="80" t="s">
        <v>140</v>
      </c>
      <c r="E125" s="39">
        <v>370</v>
      </c>
      <c r="F125" s="39">
        <v>91</v>
      </c>
      <c r="G125" s="39">
        <v>3</v>
      </c>
      <c r="H125" s="39">
        <v>88</v>
      </c>
      <c r="I125" s="39">
        <v>44</v>
      </c>
      <c r="J125" s="39">
        <v>42</v>
      </c>
      <c r="K125" s="39" t="s">
        <v>20</v>
      </c>
      <c r="L125" s="39" t="s">
        <v>20</v>
      </c>
      <c r="M125" s="39">
        <v>3</v>
      </c>
      <c r="N125" s="39">
        <v>7</v>
      </c>
      <c r="O125" s="39">
        <v>2</v>
      </c>
    </row>
    <row r="126" spans="1:15" s="18" customFormat="1" ht="11.25" x14ac:dyDescent="0.2">
      <c r="A126" s="5" t="s">
        <v>426</v>
      </c>
      <c r="B126" s="100">
        <v>852</v>
      </c>
      <c r="C126" s="5" t="s">
        <v>260</v>
      </c>
      <c r="D126" s="80" t="s">
        <v>140</v>
      </c>
      <c r="E126" s="39">
        <v>460</v>
      </c>
      <c r="F126" s="39">
        <v>80</v>
      </c>
      <c r="G126" s="39">
        <v>8</v>
      </c>
      <c r="H126" s="39">
        <v>74</v>
      </c>
      <c r="I126" s="39">
        <v>40</v>
      </c>
      <c r="J126" s="39">
        <v>4</v>
      </c>
      <c r="K126" s="39">
        <v>30</v>
      </c>
      <c r="L126" s="39">
        <v>0</v>
      </c>
      <c r="M126" s="39">
        <v>6</v>
      </c>
      <c r="N126" s="39">
        <v>16</v>
      </c>
      <c r="O126" s="39">
        <v>4</v>
      </c>
    </row>
    <row r="127" spans="1:15" s="18" customFormat="1" ht="11.25" x14ac:dyDescent="0.2">
      <c r="A127" s="5" t="s">
        <v>427</v>
      </c>
      <c r="B127" s="100">
        <v>936</v>
      </c>
      <c r="C127" s="5" t="s">
        <v>270</v>
      </c>
      <c r="D127" s="80" t="s">
        <v>140</v>
      </c>
      <c r="E127" s="39">
        <v>1855</v>
      </c>
      <c r="F127" s="39">
        <v>88</v>
      </c>
      <c r="G127" s="39">
        <v>7</v>
      </c>
      <c r="H127" s="39">
        <v>81</v>
      </c>
      <c r="I127" s="39">
        <v>50</v>
      </c>
      <c r="J127" s="39">
        <v>15</v>
      </c>
      <c r="K127" s="39">
        <v>16</v>
      </c>
      <c r="L127" s="39" t="s">
        <v>31</v>
      </c>
      <c r="M127" s="39">
        <v>7</v>
      </c>
      <c r="N127" s="39">
        <v>11</v>
      </c>
      <c r="O127" s="39">
        <v>1</v>
      </c>
    </row>
    <row r="128" spans="1:15" s="18" customFormat="1" ht="11.25" x14ac:dyDescent="0.2">
      <c r="A128" s="5" t="s">
        <v>428</v>
      </c>
      <c r="B128" s="100">
        <v>869</v>
      </c>
      <c r="C128" s="5" t="s">
        <v>285</v>
      </c>
      <c r="D128" s="80" t="s">
        <v>140</v>
      </c>
      <c r="E128" s="39">
        <v>235</v>
      </c>
      <c r="F128" s="39">
        <v>94</v>
      </c>
      <c r="G128" s="39">
        <v>10</v>
      </c>
      <c r="H128" s="39">
        <v>89</v>
      </c>
      <c r="I128" s="39">
        <v>53</v>
      </c>
      <c r="J128" s="39">
        <v>31</v>
      </c>
      <c r="K128" s="39">
        <v>3</v>
      </c>
      <c r="L128" s="39">
        <v>2</v>
      </c>
      <c r="M128" s="39">
        <v>5</v>
      </c>
      <c r="N128" s="39" t="s">
        <v>20</v>
      </c>
      <c r="O128" s="39" t="s">
        <v>20</v>
      </c>
    </row>
    <row r="129" spans="1:15" s="18" customFormat="1" ht="11.25" x14ac:dyDescent="0.2">
      <c r="A129" s="5" t="s">
        <v>429</v>
      </c>
      <c r="B129" s="100">
        <v>938</v>
      </c>
      <c r="C129" s="5" t="s">
        <v>286</v>
      </c>
      <c r="D129" s="80" t="s">
        <v>140</v>
      </c>
      <c r="E129" s="39">
        <v>1720</v>
      </c>
      <c r="F129" s="39">
        <v>87</v>
      </c>
      <c r="G129" s="39">
        <v>6</v>
      </c>
      <c r="H129" s="39">
        <v>82</v>
      </c>
      <c r="I129" s="39">
        <v>56</v>
      </c>
      <c r="J129" s="39">
        <v>17</v>
      </c>
      <c r="K129" s="39">
        <v>9</v>
      </c>
      <c r="L129" s="39" t="s">
        <v>31</v>
      </c>
      <c r="M129" s="39">
        <v>5</v>
      </c>
      <c r="N129" s="39">
        <v>11</v>
      </c>
      <c r="O129" s="39">
        <v>3</v>
      </c>
    </row>
    <row r="130" spans="1:15" s="18" customFormat="1" ht="11.25" x14ac:dyDescent="0.2">
      <c r="A130" s="5" t="s">
        <v>430</v>
      </c>
      <c r="B130" s="100">
        <v>868</v>
      </c>
      <c r="C130" s="5" t="s">
        <v>290</v>
      </c>
      <c r="D130" s="80" t="s">
        <v>140</v>
      </c>
      <c r="E130" s="39">
        <v>325</v>
      </c>
      <c r="F130" s="39">
        <v>93</v>
      </c>
      <c r="G130" s="39">
        <v>7</v>
      </c>
      <c r="H130" s="39">
        <v>87</v>
      </c>
      <c r="I130" s="39">
        <v>45</v>
      </c>
      <c r="J130" s="39">
        <v>36</v>
      </c>
      <c r="K130" s="39" t="s">
        <v>20</v>
      </c>
      <c r="L130" s="39" t="s">
        <v>20</v>
      </c>
      <c r="M130" s="39">
        <v>6</v>
      </c>
      <c r="N130" s="39">
        <v>5</v>
      </c>
      <c r="O130" s="39">
        <v>2</v>
      </c>
    </row>
    <row r="131" spans="1:15" s="18" customFormat="1" ht="11.25" x14ac:dyDescent="0.2">
      <c r="A131" s="5" t="s">
        <v>431</v>
      </c>
      <c r="B131" s="100">
        <v>872</v>
      </c>
      <c r="C131" s="5" t="s">
        <v>292</v>
      </c>
      <c r="D131" s="80" t="s">
        <v>140</v>
      </c>
      <c r="E131" s="39">
        <v>225</v>
      </c>
      <c r="F131" s="39">
        <v>93</v>
      </c>
      <c r="G131" s="39">
        <v>8</v>
      </c>
      <c r="H131" s="39">
        <v>88</v>
      </c>
      <c r="I131" s="39">
        <v>49</v>
      </c>
      <c r="J131" s="39">
        <v>31</v>
      </c>
      <c r="K131" s="39" t="s">
        <v>20</v>
      </c>
      <c r="L131" s="39" t="s">
        <v>20</v>
      </c>
      <c r="M131" s="39">
        <v>5</v>
      </c>
      <c r="N131" s="39" t="s">
        <v>20</v>
      </c>
      <c r="O131" s="39" t="s">
        <v>20</v>
      </c>
    </row>
    <row r="132" spans="1:15" s="18" customFormat="1" ht="11.25" x14ac:dyDescent="0.2">
      <c r="A132" s="5"/>
      <c r="B132" s="100"/>
      <c r="C132" s="5"/>
      <c r="D132" s="80"/>
      <c r="E132" s="39" t="s">
        <v>487</v>
      </c>
      <c r="F132" s="39" t="s">
        <v>487</v>
      </c>
      <c r="G132" s="39" t="s">
        <v>487</v>
      </c>
      <c r="H132" s="39" t="s">
        <v>487</v>
      </c>
      <c r="I132" s="39" t="s">
        <v>487</v>
      </c>
      <c r="J132" s="39" t="s">
        <v>487</v>
      </c>
      <c r="K132" s="39" t="s">
        <v>487</v>
      </c>
      <c r="L132" s="39" t="s">
        <v>487</v>
      </c>
      <c r="M132" s="39" t="s">
        <v>487</v>
      </c>
      <c r="N132" s="39" t="s">
        <v>487</v>
      </c>
      <c r="O132" s="39" t="s">
        <v>487</v>
      </c>
    </row>
    <row r="133" spans="1:15" s="13" customFormat="1" ht="11.25" x14ac:dyDescent="0.2">
      <c r="A133" s="98" t="s">
        <v>432</v>
      </c>
      <c r="B133" s="86" t="s">
        <v>433</v>
      </c>
      <c r="C133" s="99" t="s">
        <v>123</v>
      </c>
      <c r="D133" s="93"/>
      <c r="E133" s="108">
        <v>9740</v>
      </c>
      <c r="F133" s="108">
        <v>90</v>
      </c>
      <c r="G133" s="108">
        <v>8</v>
      </c>
      <c r="H133" s="108">
        <v>85</v>
      </c>
      <c r="I133" s="108">
        <v>60</v>
      </c>
      <c r="J133" s="108">
        <v>22</v>
      </c>
      <c r="K133" s="108">
        <v>2</v>
      </c>
      <c r="L133" s="108">
        <v>1</v>
      </c>
      <c r="M133" s="108">
        <v>5</v>
      </c>
      <c r="N133" s="108">
        <v>10</v>
      </c>
      <c r="O133" s="108">
        <v>1</v>
      </c>
    </row>
    <row r="134" spans="1:15" s="18" customFormat="1" ht="11.25" x14ac:dyDescent="0.2">
      <c r="A134" s="95"/>
      <c r="B134" s="100"/>
      <c r="C134" s="96"/>
      <c r="D134" s="80"/>
      <c r="E134" s="39" t="s">
        <v>487</v>
      </c>
      <c r="F134" s="39" t="s">
        <v>487</v>
      </c>
      <c r="G134" s="39" t="s">
        <v>487</v>
      </c>
      <c r="H134" s="39" t="s">
        <v>487</v>
      </c>
      <c r="I134" s="39" t="s">
        <v>487</v>
      </c>
      <c r="J134" s="39" t="s">
        <v>487</v>
      </c>
      <c r="K134" s="39" t="s">
        <v>487</v>
      </c>
      <c r="L134" s="39" t="s">
        <v>487</v>
      </c>
      <c r="M134" s="39" t="s">
        <v>487</v>
      </c>
      <c r="N134" s="39" t="s">
        <v>487</v>
      </c>
      <c r="O134" s="39" t="s">
        <v>487</v>
      </c>
    </row>
    <row r="135" spans="1:15" s="18" customFormat="1" ht="11.25" x14ac:dyDescent="0.2">
      <c r="A135" s="5" t="s">
        <v>434</v>
      </c>
      <c r="B135" s="100">
        <v>800</v>
      </c>
      <c r="C135" s="5" t="s">
        <v>122</v>
      </c>
      <c r="D135" s="80" t="s">
        <v>123</v>
      </c>
      <c r="E135" s="39">
        <v>270</v>
      </c>
      <c r="F135" s="39">
        <v>89</v>
      </c>
      <c r="G135" s="39">
        <v>11</v>
      </c>
      <c r="H135" s="39">
        <v>86</v>
      </c>
      <c r="I135" s="39">
        <v>60</v>
      </c>
      <c r="J135" s="39">
        <v>20</v>
      </c>
      <c r="K135" s="39">
        <v>4</v>
      </c>
      <c r="L135" s="39">
        <v>1</v>
      </c>
      <c r="M135" s="39">
        <v>3</v>
      </c>
      <c r="N135" s="39" t="s">
        <v>20</v>
      </c>
      <c r="O135" s="39" t="s">
        <v>20</v>
      </c>
    </row>
    <row r="136" spans="1:15" s="18" customFormat="1" ht="11.25" x14ac:dyDescent="0.2">
      <c r="A136" s="5" t="s">
        <v>435</v>
      </c>
      <c r="B136" s="100">
        <v>837</v>
      </c>
      <c r="C136" s="5" t="s">
        <v>138</v>
      </c>
      <c r="D136" s="80" t="s">
        <v>123</v>
      </c>
      <c r="E136" s="39">
        <v>295</v>
      </c>
      <c r="F136" s="39">
        <v>88</v>
      </c>
      <c r="G136" s="39">
        <v>7</v>
      </c>
      <c r="H136" s="39">
        <v>84</v>
      </c>
      <c r="I136" s="39">
        <v>56</v>
      </c>
      <c r="J136" s="39">
        <v>26</v>
      </c>
      <c r="K136" s="39">
        <v>0</v>
      </c>
      <c r="L136" s="39">
        <v>2</v>
      </c>
      <c r="M136" s="39">
        <v>4</v>
      </c>
      <c r="N136" s="39">
        <v>11</v>
      </c>
      <c r="O136" s="39">
        <v>1</v>
      </c>
    </row>
    <row r="137" spans="1:15" s="18" customFormat="1" ht="11.25" x14ac:dyDescent="0.2">
      <c r="A137" s="101" t="s">
        <v>436</v>
      </c>
      <c r="B137" s="100">
        <v>801</v>
      </c>
      <c r="C137" s="5" t="s">
        <v>144</v>
      </c>
      <c r="D137" s="80" t="s">
        <v>123</v>
      </c>
      <c r="E137" s="39">
        <v>595</v>
      </c>
      <c r="F137" s="39">
        <v>85</v>
      </c>
      <c r="G137" s="39">
        <v>7</v>
      </c>
      <c r="H137" s="39">
        <v>80</v>
      </c>
      <c r="I137" s="39">
        <v>47</v>
      </c>
      <c r="J137" s="39">
        <v>25</v>
      </c>
      <c r="K137" s="39">
        <v>5</v>
      </c>
      <c r="L137" s="39">
        <v>3</v>
      </c>
      <c r="M137" s="39">
        <v>5</v>
      </c>
      <c r="N137" s="39">
        <v>13</v>
      </c>
      <c r="O137" s="39">
        <v>2</v>
      </c>
    </row>
    <row r="138" spans="1:15" s="18" customFormat="1" ht="11.25" x14ac:dyDescent="0.2">
      <c r="A138" s="5" t="s">
        <v>437</v>
      </c>
      <c r="B138" s="100">
        <v>908</v>
      </c>
      <c r="C138" s="5" t="s">
        <v>162</v>
      </c>
      <c r="D138" s="80" t="s">
        <v>123</v>
      </c>
      <c r="E138" s="39">
        <v>1060</v>
      </c>
      <c r="F138" s="39">
        <v>88</v>
      </c>
      <c r="G138" s="39">
        <v>6</v>
      </c>
      <c r="H138" s="39">
        <v>84</v>
      </c>
      <c r="I138" s="39">
        <v>69</v>
      </c>
      <c r="J138" s="39">
        <v>15</v>
      </c>
      <c r="K138" s="39">
        <v>0</v>
      </c>
      <c r="L138" s="39">
        <v>1</v>
      </c>
      <c r="M138" s="39">
        <v>3</v>
      </c>
      <c r="N138" s="39">
        <v>12</v>
      </c>
      <c r="O138" s="39" t="s">
        <v>31</v>
      </c>
    </row>
    <row r="139" spans="1:15" s="18" customFormat="1" ht="11.25" x14ac:dyDescent="0.2">
      <c r="A139" s="5" t="s">
        <v>438</v>
      </c>
      <c r="B139" s="100">
        <v>878</v>
      </c>
      <c r="C139" s="5" t="s">
        <v>177</v>
      </c>
      <c r="D139" s="80" t="s">
        <v>123</v>
      </c>
      <c r="E139" s="39">
        <v>1535</v>
      </c>
      <c r="F139" s="39">
        <v>89</v>
      </c>
      <c r="G139" s="39">
        <v>10</v>
      </c>
      <c r="H139" s="39">
        <v>83</v>
      </c>
      <c r="I139" s="39">
        <v>61</v>
      </c>
      <c r="J139" s="39">
        <v>21</v>
      </c>
      <c r="K139" s="39" t="s">
        <v>31</v>
      </c>
      <c r="L139" s="39">
        <v>1</v>
      </c>
      <c r="M139" s="39">
        <v>6</v>
      </c>
      <c r="N139" s="39">
        <v>10</v>
      </c>
      <c r="O139" s="39" t="s">
        <v>31</v>
      </c>
    </row>
    <row r="140" spans="1:15" s="18" customFormat="1" ht="11.25" x14ac:dyDescent="0.2">
      <c r="A140" s="5" t="s">
        <v>439</v>
      </c>
      <c r="B140" s="100">
        <v>835</v>
      </c>
      <c r="C140" s="5" t="s">
        <v>179</v>
      </c>
      <c r="D140" s="80" t="s">
        <v>123</v>
      </c>
      <c r="E140" s="39">
        <v>860</v>
      </c>
      <c r="F140" s="39">
        <v>93</v>
      </c>
      <c r="G140" s="39">
        <v>13</v>
      </c>
      <c r="H140" s="39">
        <v>87</v>
      </c>
      <c r="I140" s="39">
        <v>60</v>
      </c>
      <c r="J140" s="39">
        <v>26</v>
      </c>
      <c r="K140" s="39" t="s">
        <v>20</v>
      </c>
      <c r="L140" s="39" t="s">
        <v>20</v>
      </c>
      <c r="M140" s="39">
        <v>5</v>
      </c>
      <c r="N140" s="39">
        <v>7</v>
      </c>
      <c r="O140" s="39">
        <v>1</v>
      </c>
    </row>
    <row r="141" spans="1:15" s="18" customFormat="1" ht="11.25" x14ac:dyDescent="0.2">
      <c r="A141" s="5" t="s">
        <v>440</v>
      </c>
      <c r="B141" s="100">
        <v>916</v>
      </c>
      <c r="C141" s="5" t="s">
        <v>188</v>
      </c>
      <c r="D141" s="80" t="s">
        <v>123</v>
      </c>
      <c r="E141" s="39">
        <v>880</v>
      </c>
      <c r="F141" s="39">
        <v>89</v>
      </c>
      <c r="G141" s="39">
        <v>7</v>
      </c>
      <c r="H141" s="39">
        <v>84</v>
      </c>
      <c r="I141" s="39">
        <v>58</v>
      </c>
      <c r="J141" s="39">
        <v>19</v>
      </c>
      <c r="K141" s="39">
        <v>7</v>
      </c>
      <c r="L141" s="39">
        <v>1</v>
      </c>
      <c r="M141" s="39">
        <v>5</v>
      </c>
      <c r="N141" s="39">
        <v>10</v>
      </c>
      <c r="O141" s="39">
        <v>1</v>
      </c>
    </row>
    <row r="142" spans="1:15" s="18" customFormat="1" ht="11.25" x14ac:dyDescent="0.2">
      <c r="A142" s="101" t="s">
        <v>441</v>
      </c>
      <c r="B142" s="100">
        <v>420</v>
      </c>
      <c r="C142" s="5" t="s">
        <v>203</v>
      </c>
      <c r="D142" s="80" t="s">
        <v>123</v>
      </c>
      <c r="E142" s="39">
        <v>5</v>
      </c>
      <c r="F142" s="39" t="s">
        <v>20</v>
      </c>
      <c r="G142" s="39" t="s">
        <v>20</v>
      </c>
      <c r="H142" s="39" t="s">
        <v>20</v>
      </c>
      <c r="I142" s="39" t="s">
        <v>20</v>
      </c>
      <c r="J142" s="39" t="s">
        <v>20</v>
      </c>
      <c r="K142" s="39" t="s">
        <v>20</v>
      </c>
      <c r="L142" s="39" t="s">
        <v>20</v>
      </c>
      <c r="M142" s="39" t="s">
        <v>20</v>
      </c>
      <c r="N142" s="39" t="s">
        <v>20</v>
      </c>
      <c r="O142" s="39" t="s">
        <v>20</v>
      </c>
    </row>
    <row r="143" spans="1:15" s="18" customFormat="1" ht="11.25" x14ac:dyDescent="0.2">
      <c r="A143" s="5" t="s">
        <v>442</v>
      </c>
      <c r="B143" s="100">
        <v>802</v>
      </c>
      <c r="C143" s="5" t="s">
        <v>230</v>
      </c>
      <c r="D143" s="80" t="s">
        <v>123</v>
      </c>
      <c r="E143" s="39">
        <v>365</v>
      </c>
      <c r="F143" s="39">
        <v>93</v>
      </c>
      <c r="G143" s="39">
        <v>7</v>
      </c>
      <c r="H143" s="39">
        <v>88</v>
      </c>
      <c r="I143" s="39">
        <v>65</v>
      </c>
      <c r="J143" s="39">
        <v>21</v>
      </c>
      <c r="K143" s="39">
        <v>1</v>
      </c>
      <c r="L143" s="39">
        <v>1</v>
      </c>
      <c r="M143" s="39">
        <v>5</v>
      </c>
      <c r="N143" s="39" t="s">
        <v>20</v>
      </c>
      <c r="O143" s="39" t="s">
        <v>20</v>
      </c>
    </row>
    <row r="144" spans="1:15" s="18" customFormat="1" ht="11.25" x14ac:dyDescent="0.2">
      <c r="A144" s="5" t="s">
        <v>443</v>
      </c>
      <c r="B144" s="100">
        <v>879</v>
      </c>
      <c r="C144" s="5" t="s">
        <v>240</v>
      </c>
      <c r="D144" s="80" t="s">
        <v>123</v>
      </c>
      <c r="E144" s="39">
        <v>525</v>
      </c>
      <c r="F144" s="39">
        <v>92</v>
      </c>
      <c r="G144" s="39">
        <v>8</v>
      </c>
      <c r="H144" s="39">
        <v>90</v>
      </c>
      <c r="I144" s="39">
        <v>29</v>
      </c>
      <c r="J144" s="39">
        <v>57</v>
      </c>
      <c r="K144" s="39">
        <v>0</v>
      </c>
      <c r="L144" s="39">
        <v>3</v>
      </c>
      <c r="M144" s="39">
        <v>2</v>
      </c>
      <c r="N144" s="39" t="s">
        <v>20</v>
      </c>
      <c r="O144" s="39" t="s">
        <v>20</v>
      </c>
    </row>
    <row r="145" spans="1:15" s="18" customFormat="1" ht="11.25" x14ac:dyDescent="0.2">
      <c r="A145" s="5" t="s">
        <v>444</v>
      </c>
      <c r="B145" s="100">
        <v>836</v>
      </c>
      <c r="C145" s="5" t="s">
        <v>241</v>
      </c>
      <c r="D145" s="80" t="s">
        <v>123</v>
      </c>
      <c r="E145" s="39">
        <v>350</v>
      </c>
      <c r="F145" s="39">
        <v>90</v>
      </c>
      <c r="G145" s="39">
        <v>11</v>
      </c>
      <c r="H145" s="39">
        <v>83</v>
      </c>
      <c r="I145" s="39">
        <v>50</v>
      </c>
      <c r="J145" s="39">
        <v>32</v>
      </c>
      <c r="K145" s="39" t="s">
        <v>20</v>
      </c>
      <c r="L145" s="39" t="s">
        <v>20</v>
      </c>
      <c r="M145" s="39">
        <v>7</v>
      </c>
      <c r="N145" s="39" t="s">
        <v>20</v>
      </c>
      <c r="O145" s="39" t="s">
        <v>20</v>
      </c>
    </row>
    <row r="146" spans="1:15" s="18" customFormat="1" ht="11.25" x14ac:dyDescent="0.2">
      <c r="A146" s="5" t="s">
        <v>445</v>
      </c>
      <c r="B146" s="100">
        <v>933</v>
      </c>
      <c r="C146" s="5" t="s">
        <v>257</v>
      </c>
      <c r="D146" s="80" t="s">
        <v>123</v>
      </c>
      <c r="E146" s="39">
        <v>990</v>
      </c>
      <c r="F146" s="39">
        <v>89</v>
      </c>
      <c r="G146" s="39">
        <v>8</v>
      </c>
      <c r="H146" s="39">
        <v>85</v>
      </c>
      <c r="I146" s="39">
        <v>69</v>
      </c>
      <c r="J146" s="39">
        <v>12</v>
      </c>
      <c r="K146" s="39">
        <v>3</v>
      </c>
      <c r="L146" s="39">
        <v>1</v>
      </c>
      <c r="M146" s="39">
        <v>4</v>
      </c>
      <c r="N146" s="39">
        <v>10</v>
      </c>
      <c r="O146" s="39">
        <v>1</v>
      </c>
    </row>
    <row r="147" spans="1:15" s="18" customFormat="1" ht="11.25" x14ac:dyDescent="0.2">
      <c r="A147" s="5" t="s">
        <v>446</v>
      </c>
      <c r="B147" s="100">
        <v>803</v>
      </c>
      <c r="C147" s="5" t="s">
        <v>258</v>
      </c>
      <c r="D147" s="80" t="s">
        <v>123</v>
      </c>
      <c r="E147" s="39">
        <v>350</v>
      </c>
      <c r="F147" s="39">
        <v>90</v>
      </c>
      <c r="G147" s="39">
        <v>9</v>
      </c>
      <c r="H147" s="39">
        <v>85</v>
      </c>
      <c r="I147" s="39">
        <v>56</v>
      </c>
      <c r="J147" s="39">
        <v>25</v>
      </c>
      <c r="K147" s="39">
        <v>3</v>
      </c>
      <c r="L147" s="39">
        <v>2</v>
      </c>
      <c r="M147" s="39">
        <v>4</v>
      </c>
      <c r="N147" s="39" t="s">
        <v>20</v>
      </c>
      <c r="O147" s="39" t="s">
        <v>20</v>
      </c>
    </row>
    <row r="148" spans="1:15" s="18" customFormat="1" ht="11.25" x14ac:dyDescent="0.2">
      <c r="A148" s="5" t="s">
        <v>447</v>
      </c>
      <c r="B148" s="100">
        <v>866</v>
      </c>
      <c r="C148" s="5" t="s">
        <v>272</v>
      </c>
      <c r="D148" s="80" t="s">
        <v>123</v>
      </c>
      <c r="E148" s="39">
        <v>500</v>
      </c>
      <c r="F148" s="39">
        <v>91</v>
      </c>
      <c r="G148" s="39">
        <v>3</v>
      </c>
      <c r="H148" s="39">
        <v>86</v>
      </c>
      <c r="I148" s="39">
        <v>69</v>
      </c>
      <c r="J148" s="39">
        <v>13</v>
      </c>
      <c r="K148" s="39" t="s">
        <v>20</v>
      </c>
      <c r="L148" s="39" t="s">
        <v>20</v>
      </c>
      <c r="M148" s="39">
        <v>5</v>
      </c>
      <c r="N148" s="39">
        <v>8</v>
      </c>
      <c r="O148" s="39">
        <v>1</v>
      </c>
    </row>
    <row r="149" spans="1:15" s="18" customFormat="1" ht="11.25" x14ac:dyDescent="0.2">
      <c r="A149" s="5" t="s">
        <v>448</v>
      </c>
      <c r="B149" s="100">
        <v>880</v>
      </c>
      <c r="C149" s="5" t="s">
        <v>276</v>
      </c>
      <c r="D149" s="80" t="s">
        <v>123</v>
      </c>
      <c r="E149" s="39">
        <v>410</v>
      </c>
      <c r="F149" s="39">
        <v>92</v>
      </c>
      <c r="G149" s="39">
        <v>5</v>
      </c>
      <c r="H149" s="39">
        <v>91</v>
      </c>
      <c r="I149" s="39">
        <v>57</v>
      </c>
      <c r="J149" s="39">
        <v>34</v>
      </c>
      <c r="K149" s="39">
        <v>0</v>
      </c>
      <c r="L149" s="39">
        <v>1</v>
      </c>
      <c r="M149" s="39">
        <v>1</v>
      </c>
      <c r="N149" s="39" t="s">
        <v>20</v>
      </c>
      <c r="O149" s="39" t="s">
        <v>20</v>
      </c>
    </row>
    <row r="150" spans="1:15" s="18" customFormat="1" ht="11.25" x14ac:dyDescent="0.2">
      <c r="A150" s="5" t="s">
        <v>449</v>
      </c>
      <c r="B150" s="100">
        <v>865</v>
      </c>
      <c r="C150" s="5" t="s">
        <v>289</v>
      </c>
      <c r="D150" s="80" t="s">
        <v>123</v>
      </c>
      <c r="E150" s="39">
        <v>755</v>
      </c>
      <c r="F150" s="39">
        <v>90</v>
      </c>
      <c r="G150" s="39">
        <v>5</v>
      </c>
      <c r="H150" s="39">
        <v>85</v>
      </c>
      <c r="I150" s="39">
        <v>66</v>
      </c>
      <c r="J150" s="39">
        <v>15</v>
      </c>
      <c r="K150" s="39">
        <v>3</v>
      </c>
      <c r="L150" s="39">
        <v>1</v>
      </c>
      <c r="M150" s="39">
        <v>5</v>
      </c>
      <c r="N150" s="39">
        <v>8</v>
      </c>
      <c r="O150" s="39">
        <v>2</v>
      </c>
    </row>
    <row r="151" spans="1:15" s="18" customFormat="1" ht="11.25" x14ac:dyDescent="0.2">
      <c r="A151" s="5"/>
      <c r="B151" s="100"/>
      <c r="C151" s="5"/>
      <c r="D151" s="80"/>
      <c r="E151" s="39" t="s">
        <v>487</v>
      </c>
      <c r="F151" s="39" t="s">
        <v>487</v>
      </c>
      <c r="G151" s="39" t="s">
        <v>487</v>
      </c>
      <c r="H151" s="39" t="s">
        <v>487</v>
      </c>
      <c r="I151" s="39" t="s">
        <v>487</v>
      </c>
      <c r="J151" s="39" t="s">
        <v>487</v>
      </c>
      <c r="K151" s="39" t="s">
        <v>487</v>
      </c>
      <c r="L151" s="39" t="s">
        <v>487</v>
      </c>
      <c r="M151" s="39" t="s">
        <v>487</v>
      </c>
      <c r="N151" s="39" t="s">
        <v>487</v>
      </c>
      <c r="O151" s="39" t="s">
        <v>487</v>
      </c>
    </row>
    <row r="152" spans="1:15" s="13" customFormat="1" ht="11.25" x14ac:dyDescent="0.2">
      <c r="A152" s="102" t="s">
        <v>450</v>
      </c>
      <c r="B152" s="86" t="s">
        <v>451</v>
      </c>
      <c r="C152" s="99" t="s">
        <v>156</v>
      </c>
      <c r="D152" s="93"/>
      <c r="E152" s="108">
        <v>5860</v>
      </c>
      <c r="F152" s="108">
        <v>88</v>
      </c>
      <c r="G152" s="108">
        <v>2</v>
      </c>
      <c r="H152" s="108">
        <v>86</v>
      </c>
      <c r="I152" s="108">
        <v>37</v>
      </c>
      <c r="J152" s="108">
        <v>35</v>
      </c>
      <c r="K152" s="108">
        <v>14</v>
      </c>
      <c r="L152" s="108">
        <v>1</v>
      </c>
      <c r="M152" s="108">
        <v>2</v>
      </c>
      <c r="N152" s="108">
        <v>10</v>
      </c>
      <c r="O152" s="108">
        <v>2</v>
      </c>
    </row>
    <row r="153" spans="1:15" s="18" customFormat="1" ht="11.25" x14ac:dyDescent="0.2">
      <c r="A153" s="101"/>
      <c r="B153" s="100"/>
      <c r="C153" s="96"/>
      <c r="D153" s="80"/>
      <c r="E153" s="39" t="s">
        <v>487</v>
      </c>
      <c r="F153" s="39" t="s">
        <v>487</v>
      </c>
      <c r="G153" s="39" t="s">
        <v>487</v>
      </c>
      <c r="H153" s="39" t="s">
        <v>487</v>
      </c>
      <c r="I153" s="39" t="s">
        <v>487</v>
      </c>
      <c r="J153" s="39" t="s">
        <v>487</v>
      </c>
      <c r="K153" s="39" t="s">
        <v>487</v>
      </c>
      <c r="L153" s="39" t="s">
        <v>487</v>
      </c>
      <c r="M153" s="39" t="s">
        <v>487</v>
      </c>
      <c r="N153" s="39" t="s">
        <v>487</v>
      </c>
      <c r="O153" s="39" t="s">
        <v>487</v>
      </c>
    </row>
    <row r="154" spans="1:15" s="18" customFormat="1" ht="11.25" x14ac:dyDescent="0.2">
      <c r="A154" s="5" t="s">
        <v>452</v>
      </c>
      <c r="B154" s="100">
        <v>202</v>
      </c>
      <c r="C154" s="5" t="s">
        <v>155</v>
      </c>
      <c r="D154" s="80" t="s">
        <v>156</v>
      </c>
      <c r="E154" s="39">
        <v>270</v>
      </c>
      <c r="F154" s="39">
        <v>86</v>
      </c>
      <c r="G154" s="39">
        <v>3</v>
      </c>
      <c r="H154" s="39">
        <v>83</v>
      </c>
      <c r="I154" s="39">
        <v>29</v>
      </c>
      <c r="J154" s="39">
        <v>51</v>
      </c>
      <c r="K154" s="39">
        <v>1</v>
      </c>
      <c r="L154" s="39">
        <v>1</v>
      </c>
      <c r="M154" s="39">
        <v>3</v>
      </c>
      <c r="N154" s="39">
        <v>13</v>
      </c>
      <c r="O154" s="39">
        <v>1</v>
      </c>
    </row>
    <row r="155" spans="1:15" s="18" customFormat="1" ht="11.25" x14ac:dyDescent="0.2">
      <c r="A155" s="101" t="s">
        <v>453</v>
      </c>
      <c r="B155" s="100">
        <v>201</v>
      </c>
      <c r="C155" s="5" t="s">
        <v>160</v>
      </c>
      <c r="D155" s="80" t="s">
        <v>156</v>
      </c>
      <c r="E155" s="39" t="s">
        <v>454</v>
      </c>
      <c r="F155" s="39" t="s">
        <v>454</v>
      </c>
      <c r="G155" s="39" t="s">
        <v>454</v>
      </c>
      <c r="H155" s="39" t="s">
        <v>454</v>
      </c>
      <c r="I155" s="39" t="s">
        <v>454</v>
      </c>
      <c r="J155" s="39" t="s">
        <v>454</v>
      </c>
      <c r="K155" s="39" t="s">
        <v>454</v>
      </c>
      <c r="L155" s="39" t="s">
        <v>454</v>
      </c>
      <c r="M155" s="39" t="s">
        <v>454</v>
      </c>
      <c r="N155" s="39" t="s">
        <v>454</v>
      </c>
      <c r="O155" s="39" t="s">
        <v>454</v>
      </c>
    </row>
    <row r="156" spans="1:15" s="18" customFormat="1" ht="11.25" x14ac:dyDescent="0.2">
      <c r="A156" s="5" t="s">
        <v>455</v>
      </c>
      <c r="B156" s="100">
        <v>204</v>
      </c>
      <c r="C156" s="5" t="s">
        <v>190</v>
      </c>
      <c r="D156" s="80" t="s">
        <v>156</v>
      </c>
      <c r="E156" s="39">
        <v>445</v>
      </c>
      <c r="F156" s="39">
        <v>88</v>
      </c>
      <c r="G156" s="39">
        <v>2</v>
      </c>
      <c r="H156" s="39">
        <v>87</v>
      </c>
      <c r="I156" s="39">
        <v>41</v>
      </c>
      <c r="J156" s="39">
        <v>32</v>
      </c>
      <c r="K156" s="39" t="s">
        <v>20</v>
      </c>
      <c r="L156" s="39" t="s">
        <v>20</v>
      </c>
      <c r="M156" s="39">
        <v>1</v>
      </c>
      <c r="N156" s="39">
        <v>9</v>
      </c>
      <c r="O156" s="39">
        <v>3</v>
      </c>
    </row>
    <row r="157" spans="1:15" s="18" customFormat="1" ht="11.25" x14ac:dyDescent="0.2">
      <c r="A157" s="5" t="s">
        <v>456</v>
      </c>
      <c r="B157" s="100">
        <v>205</v>
      </c>
      <c r="C157" s="5" t="s">
        <v>192</v>
      </c>
      <c r="D157" s="80" t="s">
        <v>156</v>
      </c>
      <c r="E157" s="39">
        <v>235</v>
      </c>
      <c r="F157" s="39">
        <v>88</v>
      </c>
      <c r="G157" s="39">
        <v>1</v>
      </c>
      <c r="H157" s="39">
        <v>86</v>
      </c>
      <c r="I157" s="39">
        <v>36</v>
      </c>
      <c r="J157" s="39">
        <v>43</v>
      </c>
      <c r="K157" s="39" t="s">
        <v>20</v>
      </c>
      <c r="L157" s="39" t="s">
        <v>20</v>
      </c>
      <c r="M157" s="39">
        <v>2</v>
      </c>
      <c r="N157" s="39">
        <v>9</v>
      </c>
      <c r="O157" s="39">
        <v>3</v>
      </c>
    </row>
    <row r="158" spans="1:15" s="18" customFormat="1" ht="11.25" x14ac:dyDescent="0.2">
      <c r="A158" s="5" t="s">
        <v>457</v>
      </c>
      <c r="B158" s="100">
        <v>309</v>
      </c>
      <c r="C158" s="5" t="s">
        <v>194</v>
      </c>
      <c r="D158" s="80" t="s">
        <v>156</v>
      </c>
      <c r="E158" s="39">
        <v>605</v>
      </c>
      <c r="F158" s="39">
        <v>88</v>
      </c>
      <c r="G158" s="39">
        <v>1</v>
      </c>
      <c r="H158" s="39">
        <v>86</v>
      </c>
      <c r="I158" s="39">
        <v>41</v>
      </c>
      <c r="J158" s="39">
        <v>32</v>
      </c>
      <c r="K158" s="39">
        <v>12</v>
      </c>
      <c r="L158" s="39">
        <v>1</v>
      </c>
      <c r="M158" s="39">
        <v>1</v>
      </c>
      <c r="N158" s="39">
        <v>10</v>
      </c>
      <c r="O158" s="39">
        <v>3</v>
      </c>
    </row>
    <row r="159" spans="1:15" s="18" customFormat="1" ht="11.25" x14ac:dyDescent="0.2">
      <c r="A159" s="5" t="s">
        <v>458</v>
      </c>
      <c r="B159" s="100">
        <v>206</v>
      </c>
      <c r="C159" s="5" t="s">
        <v>204</v>
      </c>
      <c r="D159" s="80" t="s">
        <v>156</v>
      </c>
      <c r="E159" s="39">
        <v>355</v>
      </c>
      <c r="F159" s="39">
        <v>89</v>
      </c>
      <c r="G159" s="39">
        <v>4</v>
      </c>
      <c r="H159" s="39">
        <v>86</v>
      </c>
      <c r="I159" s="39">
        <v>50</v>
      </c>
      <c r="J159" s="39">
        <v>28</v>
      </c>
      <c r="K159" s="39">
        <v>6</v>
      </c>
      <c r="L159" s="39">
        <v>1</v>
      </c>
      <c r="M159" s="39">
        <v>3</v>
      </c>
      <c r="N159" s="39">
        <v>10</v>
      </c>
      <c r="O159" s="39">
        <v>1</v>
      </c>
    </row>
    <row r="160" spans="1:15" s="18" customFormat="1" ht="11.25" x14ac:dyDescent="0.2">
      <c r="A160" s="5" t="s">
        <v>459</v>
      </c>
      <c r="B160" s="100">
        <v>207</v>
      </c>
      <c r="C160" s="5" t="s">
        <v>205</v>
      </c>
      <c r="D160" s="80" t="s">
        <v>156</v>
      </c>
      <c r="E160" s="39">
        <v>85</v>
      </c>
      <c r="F160" s="39">
        <v>84</v>
      </c>
      <c r="G160" s="39">
        <v>6</v>
      </c>
      <c r="H160" s="39">
        <v>79</v>
      </c>
      <c r="I160" s="39">
        <v>40</v>
      </c>
      <c r="J160" s="39">
        <v>26</v>
      </c>
      <c r="K160" s="39">
        <v>13</v>
      </c>
      <c r="L160" s="39">
        <v>0</v>
      </c>
      <c r="M160" s="39">
        <v>5</v>
      </c>
      <c r="N160" s="39" t="s">
        <v>20</v>
      </c>
      <c r="O160" s="39" t="s">
        <v>20</v>
      </c>
    </row>
    <row r="161" spans="1:15" s="18" customFormat="1" ht="11.25" x14ac:dyDescent="0.2">
      <c r="A161" s="5" t="s">
        <v>460</v>
      </c>
      <c r="B161" s="100">
        <v>208</v>
      </c>
      <c r="C161" s="5" t="s">
        <v>211</v>
      </c>
      <c r="D161" s="80" t="s">
        <v>156</v>
      </c>
      <c r="E161" s="39">
        <v>560</v>
      </c>
      <c r="F161" s="39">
        <v>88</v>
      </c>
      <c r="G161" s="39">
        <v>2</v>
      </c>
      <c r="H161" s="39">
        <v>85</v>
      </c>
      <c r="I161" s="39">
        <v>42</v>
      </c>
      <c r="J161" s="39">
        <v>32</v>
      </c>
      <c r="K161" s="39">
        <v>11</v>
      </c>
      <c r="L161" s="39">
        <v>1</v>
      </c>
      <c r="M161" s="39">
        <v>3</v>
      </c>
      <c r="N161" s="39">
        <v>11</v>
      </c>
      <c r="O161" s="39">
        <v>1</v>
      </c>
    </row>
    <row r="162" spans="1:15" s="18" customFormat="1" ht="11.25" x14ac:dyDescent="0.2">
      <c r="A162" s="5" t="s">
        <v>461</v>
      </c>
      <c r="B162" s="100">
        <v>209</v>
      </c>
      <c r="C162" s="5" t="s">
        <v>216</v>
      </c>
      <c r="D162" s="80" t="s">
        <v>156</v>
      </c>
      <c r="E162" s="39">
        <v>445</v>
      </c>
      <c r="F162" s="39">
        <v>86</v>
      </c>
      <c r="G162" s="39">
        <v>3</v>
      </c>
      <c r="H162" s="39">
        <v>84</v>
      </c>
      <c r="I162" s="39">
        <v>34</v>
      </c>
      <c r="J162" s="39">
        <v>30</v>
      </c>
      <c r="K162" s="39">
        <v>20</v>
      </c>
      <c r="L162" s="39">
        <v>1</v>
      </c>
      <c r="M162" s="39">
        <v>2</v>
      </c>
      <c r="N162" s="39">
        <v>12</v>
      </c>
      <c r="O162" s="39">
        <v>2</v>
      </c>
    </row>
    <row r="163" spans="1:15" s="18" customFormat="1" ht="11.25" x14ac:dyDescent="0.2">
      <c r="A163" s="5" t="s">
        <v>462</v>
      </c>
      <c r="B163" s="100">
        <v>316</v>
      </c>
      <c r="C163" s="5" t="s">
        <v>226</v>
      </c>
      <c r="D163" s="80" t="s">
        <v>156</v>
      </c>
      <c r="E163" s="39">
        <v>750</v>
      </c>
      <c r="F163" s="39">
        <v>89</v>
      </c>
      <c r="G163" s="39">
        <v>1</v>
      </c>
      <c r="H163" s="39">
        <v>87</v>
      </c>
      <c r="I163" s="39">
        <v>37</v>
      </c>
      <c r="J163" s="39">
        <v>11</v>
      </c>
      <c r="K163" s="39">
        <v>37</v>
      </c>
      <c r="L163" s="39">
        <v>2</v>
      </c>
      <c r="M163" s="39">
        <v>1</v>
      </c>
      <c r="N163" s="39">
        <v>9</v>
      </c>
      <c r="O163" s="39">
        <v>2</v>
      </c>
    </row>
    <row r="164" spans="1:15" s="18" customFormat="1" ht="11.25" x14ac:dyDescent="0.2">
      <c r="A164" s="5" t="s">
        <v>463</v>
      </c>
      <c r="B164" s="100">
        <v>210</v>
      </c>
      <c r="C164" s="5" t="s">
        <v>262</v>
      </c>
      <c r="D164" s="80" t="s">
        <v>156</v>
      </c>
      <c r="E164" s="39">
        <v>595</v>
      </c>
      <c r="F164" s="39">
        <v>89</v>
      </c>
      <c r="G164" s="39">
        <v>3</v>
      </c>
      <c r="H164" s="39">
        <v>87</v>
      </c>
      <c r="I164" s="39">
        <v>34</v>
      </c>
      <c r="J164" s="39">
        <v>30</v>
      </c>
      <c r="K164" s="39">
        <v>22</v>
      </c>
      <c r="L164" s="39">
        <v>1</v>
      </c>
      <c r="M164" s="39">
        <v>2</v>
      </c>
      <c r="N164" s="39">
        <v>9</v>
      </c>
      <c r="O164" s="39">
        <v>2</v>
      </c>
    </row>
    <row r="165" spans="1:15" s="18" customFormat="1" ht="11.25" x14ac:dyDescent="0.2">
      <c r="A165" s="5" t="s">
        <v>464</v>
      </c>
      <c r="B165" s="100">
        <v>211</v>
      </c>
      <c r="C165" s="5" t="s">
        <v>277</v>
      </c>
      <c r="D165" s="80" t="s">
        <v>156</v>
      </c>
      <c r="E165" s="39">
        <v>470</v>
      </c>
      <c r="F165" s="39">
        <v>89</v>
      </c>
      <c r="G165" s="39">
        <v>4</v>
      </c>
      <c r="H165" s="39">
        <v>87</v>
      </c>
      <c r="I165" s="39">
        <v>43</v>
      </c>
      <c r="J165" s="39">
        <v>39</v>
      </c>
      <c r="K165" s="39" t="s">
        <v>20</v>
      </c>
      <c r="L165" s="39" t="s">
        <v>20</v>
      </c>
      <c r="M165" s="39">
        <v>2</v>
      </c>
      <c r="N165" s="39">
        <v>10</v>
      </c>
      <c r="O165" s="39">
        <v>1</v>
      </c>
    </row>
    <row r="166" spans="1:15" s="18" customFormat="1" ht="11.25" x14ac:dyDescent="0.2">
      <c r="A166" s="5" t="s">
        <v>465</v>
      </c>
      <c r="B166" s="100">
        <v>212</v>
      </c>
      <c r="C166" s="5" t="s">
        <v>282</v>
      </c>
      <c r="D166" s="80" t="s">
        <v>156</v>
      </c>
      <c r="E166" s="39">
        <v>415</v>
      </c>
      <c r="F166" s="39">
        <v>89</v>
      </c>
      <c r="G166" s="39">
        <v>2</v>
      </c>
      <c r="H166" s="39">
        <v>88</v>
      </c>
      <c r="I166" s="39">
        <v>30</v>
      </c>
      <c r="J166" s="39">
        <v>54</v>
      </c>
      <c r="K166" s="39">
        <v>4</v>
      </c>
      <c r="L166" s="39">
        <v>0</v>
      </c>
      <c r="M166" s="39">
        <v>1</v>
      </c>
      <c r="N166" s="39">
        <v>8</v>
      </c>
      <c r="O166" s="39">
        <v>3</v>
      </c>
    </row>
    <row r="167" spans="1:15" s="18" customFormat="1" ht="11.25" x14ac:dyDescent="0.2">
      <c r="A167" s="5" t="s">
        <v>466</v>
      </c>
      <c r="B167" s="100">
        <v>213</v>
      </c>
      <c r="C167" s="5" t="s">
        <v>287</v>
      </c>
      <c r="D167" s="80" t="s">
        <v>156</v>
      </c>
      <c r="E167" s="39">
        <v>630</v>
      </c>
      <c r="F167" s="39">
        <v>90</v>
      </c>
      <c r="G167" s="39">
        <v>3</v>
      </c>
      <c r="H167" s="39">
        <v>88</v>
      </c>
      <c r="I167" s="39">
        <v>25</v>
      </c>
      <c r="J167" s="39">
        <v>58</v>
      </c>
      <c r="K167" s="39">
        <v>4</v>
      </c>
      <c r="L167" s="39">
        <v>1</v>
      </c>
      <c r="M167" s="39">
        <v>1</v>
      </c>
      <c r="N167" s="39">
        <v>8</v>
      </c>
      <c r="O167" s="39">
        <v>3</v>
      </c>
    </row>
    <row r="168" spans="1:15" s="18" customFormat="1" ht="11.25" x14ac:dyDescent="0.2">
      <c r="A168" s="5"/>
      <c r="B168" s="100"/>
      <c r="C168" s="5"/>
      <c r="D168" s="80"/>
      <c r="E168" s="39" t="s">
        <v>487</v>
      </c>
      <c r="F168" s="39" t="s">
        <v>487</v>
      </c>
      <c r="G168" s="39" t="s">
        <v>487</v>
      </c>
      <c r="H168" s="39" t="s">
        <v>487</v>
      </c>
      <c r="I168" s="39" t="s">
        <v>487</v>
      </c>
      <c r="J168" s="39" t="s">
        <v>487</v>
      </c>
      <c r="K168" s="39" t="s">
        <v>487</v>
      </c>
      <c r="L168" s="39" t="s">
        <v>487</v>
      </c>
      <c r="M168" s="39" t="s">
        <v>487</v>
      </c>
      <c r="N168" s="39" t="s">
        <v>487</v>
      </c>
      <c r="O168" s="39" t="s">
        <v>487</v>
      </c>
    </row>
    <row r="169" spans="1:15" s="13" customFormat="1" ht="11.25" x14ac:dyDescent="0.2">
      <c r="A169" s="102" t="s">
        <v>450</v>
      </c>
      <c r="B169" s="86" t="s">
        <v>467</v>
      </c>
      <c r="C169" s="99" t="s">
        <v>112</v>
      </c>
      <c r="D169" s="93"/>
      <c r="E169" s="108">
        <v>9530</v>
      </c>
      <c r="F169" s="108">
        <v>89</v>
      </c>
      <c r="G169" s="108">
        <v>4</v>
      </c>
      <c r="H169" s="108">
        <v>86</v>
      </c>
      <c r="I169" s="108">
        <v>44</v>
      </c>
      <c r="J169" s="108">
        <v>35</v>
      </c>
      <c r="K169" s="108">
        <v>7</v>
      </c>
      <c r="L169" s="108">
        <v>1</v>
      </c>
      <c r="M169" s="108">
        <v>3</v>
      </c>
      <c r="N169" s="108">
        <v>9</v>
      </c>
      <c r="O169" s="108">
        <v>2</v>
      </c>
    </row>
    <row r="170" spans="1:15" s="18" customFormat="1" ht="11.25" x14ac:dyDescent="0.2">
      <c r="A170" s="101"/>
      <c r="B170" s="100"/>
      <c r="C170" s="96"/>
      <c r="D170" s="80"/>
      <c r="E170" s="39" t="s">
        <v>487</v>
      </c>
      <c r="F170" s="39" t="s">
        <v>487</v>
      </c>
      <c r="G170" s="39" t="s">
        <v>487</v>
      </c>
      <c r="H170" s="39" t="s">
        <v>487</v>
      </c>
      <c r="I170" s="39" t="s">
        <v>487</v>
      </c>
      <c r="J170" s="39" t="s">
        <v>487</v>
      </c>
      <c r="K170" s="39" t="s">
        <v>487</v>
      </c>
      <c r="L170" s="39" t="s">
        <v>487</v>
      </c>
      <c r="M170" s="39" t="s">
        <v>487</v>
      </c>
      <c r="N170" s="39" t="s">
        <v>487</v>
      </c>
      <c r="O170" s="39" t="s">
        <v>487</v>
      </c>
    </row>
    <row r="171" spans="1:15" s="18" customFormat="1" ht="11.25" x14ac:dyDescent="0.2">
      <c r="A171" s="5" t="s">
        <v>468</v>
      </c>
      <c r="B171" s="100">
        <v>301</v>
      </c>
      <c r="C171" s="5" t="s">
        <v>111</v>
      </c>
      <c r="D171" s="80" t="s">
        <v>112</v>
      </c>
      <c r="E171" s="39">
        <v>415</v>
      </c>
      <c r="F171" s="39">
        <v>87</v>
      </c>
      <c r="G171" s="39">
        <v>4</v>
      </c>
      <c r="H171" s="39">
        <v>83</v>
      </c>
      <c r="I171" s="39">
        <v>51</v>
      </c>
      <c r="J171" s="39">
        <v>28</v>
      </c>
      <c r="K171" s="39" t="s">
        <v>20</v>
      </c>
      <c r="L171" s="39" t="s">
        <v>20</v>
      </c>
      <c r="M171" s="39">
        <v>4</v>
      </c>
      <c r="N171" s="39">
        <v>10</v>
      </c>
      <c r="O171" s="39">
        <v>3</v>
      </c>
    </row>
    <row r="172" spans="1:15" s="18" customFormat="1" ht="11.25" x14ac:dyDescent="0.2">
      <c r="A172" s="5" t="s">
        <v>469</v>
      </c>
      <c r="B172" s="100">
        <v>302</v>
      </c>
      <c r="C172" s="5" t="s">
        <v>113</v>
      </c>
      <c r="D172" s="80" t="s">
        <v>112</v>
      </c>
      <c r="E172" s="39">
        <v>785</v>
      </c>
      <c r="F172" s="39">
        <v>89</v>
      </c>
      <c r="G172" s="39">
        <v>3</v>
      </c>
      <c r="H172" s="39">
        <v>87</v>
      </c>
      <c r="I172" s="39">
        <v>43</v>
      </c>
      <c r="J172" s="39">
        <v>39</v>
      </c>
      <c r="K172" s="39">
        <v>4</v>
      </c>
      <c r="L172" s="39">
        <v>1</v>
      </c>
      <c r="M172" s="39">
        <v>2</v>
      </c>
      <c r="N172" s="39">
        <v>9</v>
      </c>
      <c r="O172" s="39">
        <v>2</v>
      </c>
    </row>
    <row r="173" spans="1:15" s="18" customFormat="1" ht="11.25" x14ac:dyDescent="0.2">
      <c r="A173" s="5" t="s">
        <v>470</v>
      </c>
      <c r="B173" s="100">
        <v>303</v>
      </c>
      <c r="C173" s="5" t="s">
        <v>129</v>
      </c>
      <c r="D173" s="80" t="s">
        <v>112</v>
      </c>
      <c r="E173" s="39">
        <v>505</v>
      </c>
      <c r="F173" s="39">
        <v>91</v>
      </c>
      <c r="G173" s="39">
        <v>7</v>
      </c>
      <c r="H173" s="39">
        <v>87</v>
      </c>
      <c r="I173" s="39">
        <v>47</v>
      </c>
      <c r="J173" s="39">
        <v>40</v>
      </c>
      <c r="K173" s="39">
        <v>3</v>
      </c>
      <c r="L173" s="39">
        <v>1</v>
      </c>
      <c r="M173" s="39">
        <v>5</v>
      </c>
      <c r="N173" s="39">
        <v>8</v>
      </c>
      <c r="O173" s="39">
        <v>1</v>
      </c>
    </row>
    <row r="174" spans="1:15" s="18" customFormat="1" ht="11.25" x14ac:dyDescent="0.2">
      <c r="A174" s="5" t="s">
        <v>471</v>
      </c>
      <c r="B174" s="100">
        <v>304</v>
      </c>
      <c r="C174" s="5" t="s">
        <v>142</v>
      </c>
      <c r="D174" s="80" t="s">
        <v>112</v>
      </c>
      <c r="E174" s="39">
        <v>490</v>
      </c>
      <c r="F174" s="39">
        <v>89</v>
      </c>
      <c r="G174" s="39">
        <v>2</v>
      </c>
      <c r="H174" s="39">
        <v>87</v>
      </c>
      <c r="I174" s="39">
        <v>40</v>
      </c>
      <c r="J174" s="39">
        <v>42</v>
      </c>
      <c r="K174" s="39">
        <v>4</v>
      </c>
      <c r="L174" s="39">
        <v>1</v>
      </c>
      <c r="M174" s="39">
        <v>2</v>
      </c>
      <c r="N174" s="39">
        <v>8</v>
      </c>
      <c r="O174" s="39">
        <v>3</v>
      </c>
    </row>
    <row r="175" spans="1:15" s="18" customFormat="1" ht="11.25" x14ac:dyDescent="0.2">
      <c r="A175" s="5" t="s">
        <v>472</v>
      </c>
      <c r="B175" s="100">
        <v>305</v>
      </c>
      <c r="C175" s="5" t="s">
        <v>145</v>
      </c>
      <c r="D175" s="80" t="s">
        <v>112</v>
      </c>
      <c r="E175" s="39">
        <v>495</v>
      </c>
      <c r="F175" s="39">
        <v>89</v>
      </c>
      <c r="G175" s="39">
        <v>6</v>
      </c>
      <c r="H175" s="39">
        <v>85</v>
      </c>
      <c r="I175" s="39">
        <v>42</v>
      </c>
      <c r="J175" s="39">
        <v>41</v>
      </c>
      <c r="K175" s="39">
        <v>1</v>
      </c>
      <c r="L175" s="39">
        <v>1</v>
      </c>
      <c r="M175" s="39">
        <v>5</v>
      </c>
      <c r="N175" s="39">
        <v>8</v>
      </c>
      <c r="O175" s="39">
        <v>3</v>
      </c>
    </row>
    <row r="176" spans="1:15" s="18" customFormat="1" ht="11.25" x14ac:dyDescent="0.2">
      <c r="A176" s="5" t="s">
        <v>473</v>
      </c>
      <c r="B176" s="100">
        <v>306</v>
      </c>
      <c r="C176" s="5" t="s">
        <v>164</v>
      </c>
      <c r="D176" s="80" t="s">
        <v>112</v>
      </c>
      <c r="E176" s="39">
        <v>750</v>
      </c>
      <c r="F176" s="39">
        <v>88</v>
      </c>
      <c r="G176" s="39">
        <v>3</v>
      </c>
      <c r="H176" s="39">
        <v>85</v>
      </c>
      <c r="I176" s="39">
        <v>34</v>
      </c>
      <c r="J176" s="39">
        <v>32</v>
      </c>
      <c r="K176" s="39">
        <v>18</v>
      </c>
      <c r="L176" s="39">
        <v>1</v>
      </c>
      <c r="M176" s="39">
        <v>2</v>
      </c>
      <c r="N176" s="39">
        <v>8</v>
      </c>
      <c r="O176" s="39">
        <v>4</v>
      </c>
    </row>
    <row r="177" spans="1:15" s="18" customFormat="1" ht="11.25" x14ac:dyDescent="0.2">
      <c r="A177" s="5" t="s">
        <v>474</v>
      </c>
      <c r="B177" s="100">
        <v>307</v>
      </c>
      <c r="C177" s="5" t="s">
        <v>182</v>
      </c>
      <c r="D177" s="80" t="s">
        <v>112</v>
      </c>
      <c r="E177" s="39">
        <v>680</v>
      </c>
      <c r="F177" s="39">
        <v>90</v>
      </c>
      <c r="G177" s="39">
        <v>3</v>
      </c>
      <c r="H177" s="39">
        <v>88</v>
      </c>
      <c r="I177" s="39">
        <v>41</v>
      </c>
      <c r="J177" s="39">
        <v>43</v>
      </c>
      <c r="K177" s="39">
        <v>1</v>
      </c>
      <c r="L177" s="39">
        <v>2</v>
      </c>
      <c r="M177" s="39">
        <v>2</v>
      </c>
      <c r="N177" s="39">
        <v>9</v>
      </c>
      <c r="O177" s="39">
        <v>1</v>
      </c>
    </row>
    <row r="178" spans="1:15" s="18" customFormat="1" ht="11.25" x14ac:dyDescent="0.2">
      <c r="A178" s="5" t="s">
        <v>475</v>
      </c>
      <c r="B178" s="100">
        <v>308</v>
      </c>
      <c r="C178" s="5" t="s">
        <v>185</v>
      </c>
      <c r="D178" s="80" t="s">
        <v>112</v>
      </c>
      <c r="E178" s="39">
        <v>675</v>
      </c>
      <c r="F178" s="39">
        <v>88</v>
      </c>
      <c r="G178" s="39">
        <v>3</v>
      </c>
      <c r="H178" s="39">
        <v>86</v>
      </c>
      <c r="I178" s="39">
        <v>41</v>
      </c>
      <c r="J178" s="39">
        <v>37</v>
      </c>
      <c r="K178" s="39">
        <v>6</v>
      </c>
      <c r="L178" s="39">
        <v>2</v>
      </c>
      <c r="M178" s="39">
        <v>2</v>
      </c>
      <c r="N178" s="39">
        <v>10</v>
      </c>
      <c r="O178" s="39">
        <v>2</v>
      </c>
    </row>
    <row r="179" spans="1:15" s="18" customFormat="1" ht="11.25" x14ac:dyDescent="0.2">
      <c r="A179" s="5" t="s">
        <v>476</v>
      </c>
      <c r="B179" s="100">
        <v>203</v>
      </c>
      <c r="C179" s="5" t="s">
        <v>189</v>
      </c>
      <c r="D179" s="80" t="s">
        <v>112</v>
      </c>
      <c r="E179" s="39">
        <v>505</v>
      </c>
      <c r="F179" s="39">
        <v>93</v>
      </c>
      <c r="G179" s="39">
        <v>7</v>
      </c>
      <c r="H179" s="39">
        <v>90</v>
      </c>
      <c r="I179" s="39">
        <v>47</v>
      </c>
      <c r="J179" s="39">
        <v>50</v>
      </c>
      <c r="K179" s="39" t="s">
        <v>20</v>
      </c>
      <c r="L179" s="39" t="s">
        <v>20</v>
      </c>
      <c r="M179" s="39">
        <v>4</v>
      </c>
      <c r="N179" s="39">
        <v>6</v>
      </c>
      <c r="O179" s="39">
        <v>1</v>
      </c>
    </row>
    <row r="180" spans="1:15" s="18" customFormat="1" ht="11.25" x14ac:dyDescent="0.2">
      <c r="A180" s="5" t="s">
        <v>477</v>
      </c>
      <c r="B180" s="100">
        <v>310</v>
      </c>
      <c r="C180" s="5" t="s">
        <v>195</v>
      </c>
      <c r="D180" s="80" t="s">
        <v>112</v>
      </c>
      <c r="E180" s="39">
        <v>480</v>
      </c>
      <c r="F180" s="39">
        <v>90</v>
      </c>
      <c r="G180" s="39">
        <v>2</v>
      </c>
      <c r="H180" s="39">
        <v>87</v>
      </c>
      <c r="I180" s="39">
        <v>55</v>
      </c>
      <c r="J180" s="39">
        <v>27</v>
      </c>
      <c r="K180" s="39">
        <v>4</v>
      </c>
      <c r="L180" s="39">
        <v>1</v>
      </c>
      <c r="M180" s="39">
        <v>3</v>
      </c>
      <c r="N180" s="39">
        <v>10</v>
      </c>
      <c r="O180" s="39">
        <v>1</v>
      </c>
    </row>
    <row r="181" spans="1:15" s="18" customFormat="1" ht="11.25" x14ac:dyDescent="0.2">
      <c r="A181" s="5" t="s">
        <v>478</v>
      </c>
      <c r="B181" s="100">
        <v>311</v>
      </c>
      <c r="C181" s="5" t="s">
        <v>197</v>
      </c>
      <c r="D181" s="80" t="s">
        <v>112</v>
      </c>
      <c r="E181" s="39">
        <v>305</v>
      </c>
      <c r="F181" s="39">
        <v>90</v>
      </c>
      <c r="G181" s="39">
        <v>8</v>
      </c>
      <c r="H181" s="39">
        <v>87</v>
      </c>
      <c r="I181" s="39">
        <v>64</v>
      </c>
      <c r="J181" s="39">
        <v>5</v>
      </c>
      <c r="K181" s="39">
        <v>18</v>
      </c>
      <c r="L181" s="39">
        <v>0</v>
      </c>
      <c r="M181" s="39">
        <v>3</v>
      </c>
      <c r="N181" s="39">
        <v>9</v>
      </c>
      <c r="O181" s="39">
        <v>1</v>
      </c>
    </row>
    <row r="182" spans="1:15" s="18" customFormat="1" ht="11.25" x14ac:dyDescent="0.2">
      <c r="A182" s="5" t="s">
        <v>479</v>
      </c>
      <c r="B182" s="100">
        <v>312</v>
      </c>
      <c r="C182" s="5" t="s">
        <v>200</v>
      </c>
      <c r="D182" s="80" t="s">
        <v>112</v>
      </c>
      <c r="E182" s="39">
        <v>510</v>
      </c>
      <c r="F182" s="39">
        <v>86</v>
      </c>
      <c r="G182" s="39">
        <v>8</v>
      </c>
      <c r="H182" s="39">
        <v>81</v>
      </c>
      <c r="I182" s="39">
        <v>44</v>
      </c>
      <c r="J182" s="39">
        <v>34</v>
      </c>
      <c r="K182" s="39">
        <v>1</v>
      </c>
      <c r="L182" s="39">
        <v>1</v>
      </c>
      <c r="M182" s="39">
        <v>5</v>
      </c>
      <c r="N182" s="39">
        <v>11</v>
      </c>
      <c r="O182" s="39">
        <v>3</v>
      </c>
    </row>
    <row r="183" spans="1:15" s="18" customFormat="1" ht="11.25" x14ac:dyDescent="0.2">
      <c r="A183" s="5" t="s">
        <v>480</v>
      </c>
      <c r="B183" s="100">
        <v>313</v>
      </c>
      <c r="C183" s="5" t="s">
        <v>201</v>
      </c>
      <c r="D183" s="80" t="s">
        <v>112</v>
      </c>
      <c r="E183" s="39">
        <v>570</v>
      </c>
      <c r="F183" s="39">
        <v>87</v>
      </c>
      <c r="G183" s="39">
        <v>5</v>
      </c>
      <c r="H183" s="39">
        <v>84</v>
      </c>
      <c r="I183" s="39">
        <v>47</v>
      </c>
      <c r="J183" s="39">
        <v>35</v>
      </c>
      <c r="K183" s="39" t="s">
        <v>20</v>
      </c>
      <c r="L183" s="39" t="s">
        <v>20</v>
      </c>
      <c r="M183" s="39">
        <v>3</v>
      </c>
      <c r="N183" s="39">
        <v>10</v>
      </c>
      <c r="O183" s="39">
        <v>2</v>
      </c>
    </row>
    <row r="184" spans="1:15" s="18" customFormat="1" ht="11.25" x14ac:dyDescent="0.2">
      <c r="A184" s="5" t="s">
        <v>481</v>
      </c>
      <c r="B184" s="100">
        <v>314</v>
      </c>
      <c r="C184" s="5" t="s">
        <v>208</v>
      </c>
      <c r="D184" s="80" t="s">
        <v>112</v>
      </c>
      <c r="E184" s="39">
        <v>145</v>
      </c>
      <c r="F184" s="39">
        <v>89</v>
      </c>
      <c r="G184" s="39">
        <v>5</v>
      </c>
      <c r="H184" s="39" t="s">
        <v>20</v>
      </c>
      <c r="I184" s="39">
        <v>47</v>
      </c>
      <c r="J184" s="39">
        <v>37</v>
      </c>
      <c r="K184" s="39">
        <v>2</v>
      </c>
      <c r="L184" s="39" t="s">
        <v>20</v>
      </c>
      <c r="M184" s="39" t="s">
        <v>20</v>
      </c>
      <c r="N184" s="39">
        <v>9</v>
      </c>
      <c r="O184" s="39">
        <v>2</v>
      </c>
    </row>
    <row r="185" spans="1:15" s="18" customFormat="1" ht="11.25" x14ac:dyDescent="0.2">
      <c r="A185" s="5" t="s">
        <v>482</v>
      </c>
      <c r="B185" s="100">
        <v>315</v>
      </c>
      <c r="C185" s="5" t="s">
        <v>222</v>
      </c>
      <c r="D185" s="80" t="s">
        <v>112</v>
      </c>
      <c r="E185" s="39">
        <v>285</v>
      </c>
      <c r="F185" s="39">
        <v>88</v>
      </c>
      <c r="G185" s="39">
        <v>1</v>
      </c>
      <c r="H185" s="39">
        <v>84</v>
      </c>
      <c r="I185" s="39">
        <v>43</v>
      </c>
      <c r="J185" s="39">
        <v>31</v>
      </c>
      <c r="K185" s="39">
        <v>8</v>
      </c>
      <c r="L185" s="39">
        <v>1</v>
      </c>
      <c r="M185" s="39">
        <v>4</v>
      </c>
      <c r="N185" s="39">
        <v>11</v>
      </c>
      <c r="O185" s="39">
        <v>2</v>
      </c>
    </row>
    <row r="186" spans="1:15" s="18" customFormat="1" ht="11.25" x14ac:dyDescent="0.2">
      <c r="A186" s="5" t="s">
        <v>483</v>
      </c>
      <c r="B186" s="100">
        <v>317</v>
      </c>
      <c r="C186" s="5" t="s">
        <v>244</v>
      </c>
      <c r="D186" s="80" t="s">
        <v>112</v>
      </c>
      <c r="E186" s="39">
        <v>605</v>
      </c>
      <c r="F186" s="39">
        <v>91</v>
      </c>
      <c r="G186" s="39">
        <v>3</v>
      </c>
      <c r="H186" s="39">
        <v>89</v>
      </c>
      <c r="I186" s="39">
        <v>36</v>
      </c>
      <c r="J186" s="39">
        <v>48</v>
      </c>
      <c r="K186" s="39">
        <v>4</v>
      </c>
      <c r="L186" s="39">
        <v>1</v>
      </c>
      <c r="M186" s="39">
        <v>2</v>
      </c>
      <c r="N186" s="39">
        <v>7</v>
      </c>
      <c r="O186" s="39">
        <v>2</v>
      </c>
    </row>
    <row r="187" spans="1:15" s="18" customFormat="1" ht="11.25" x14ac:dyDescent="0.2">
      <c r="A187" s="5" t="s">
        <v>484</v>
      </c>
      <c r="B187" s="100">
        <v>318</v>
      </c>
      <c r="C187" s="5" t="s">
        <v>246</v>
      </c>
      <c r="D187" s="80" t="s">
        <v>112</v>
      </c>
      <c r="E187" s="39">
        <v>265</v>
      </c>
      <c r="F187" s="39">
        <v>83</v>
      </c>
      <c r="G187" s="39">
        <v>4</v>
      </c>
      <c r="H187" s="39">
        <v>77</v>
      </c>
      <c r="I187" s="39">
        <v>46</v>
      </c>
      <c r="J187" s="39">
        <v>20</v>
      </c>
      <c r="K187" s="39" t="s">
        <v>20</v>
      </c>
      <c r="L187" s="39" t="s">
        <v>20</v>
      </c>
      <c r="M187" s="39">
        <v>6</v>
      </c>
      <c r="N187" s="39" t="s">
        <v>20</v>
      </c>
      <c r="O187" s="39" t="s">
        <v>20</v>
      </c>
    </row>
    <row r="188" spans="1:15" s="18" customFormat="1" ht="11.25" x14ac:dyDescent="0.2">
      <c r="A188" s="5" t="s">
        <v>485</v>
      </c>
      <c r="B188" s="100">
        <v>319</v>
      </c>
      <c r="C188" s="5" t="s">
        <v>271</v>
      </c>
      <c r="D188" s="80" t="s">
        <v>112</v>
      </c>
      <c r="E188" s="39">
        <v>475</v>
      </c>
      <c r="F188" s="39">
        <v>92</v>
      </c>
      <c r="G188" s="39">
        <v>7</v>
      </c>
      <c r="H188" s="39">
        <v>88</v>
      </c>
      <c r="I188" s="39">
        <v>52</v>
      </c>
      <c r="J188" s="39">
        <v>35</v>
      </c>
      <c r="K188" s="39">
        <v>1</v>
      </c>
      <c r="L188" s="39">
        <v>1</v>
      </c>
      <c r="M188" s="39">
        <v>3</v>
      </c>
      <c r="N188" s="39">
        <v>8</v>
      </c>
      <c r="O188" s="39">
        <v>1</v>
      </c>
    </row>
    <row r="189" spans="1:15" s="18" customFormat="1" ht="11.25" x14ac:dyDescent="0.2">
      <c r="A189" s="5" t="s">
        <v>486</v>
      </c>
      <c r="B189" s="103">
        <v>320</v>
      </c>
      <c r="C189" s="5" t="s">
        <v>281</v>
      </c>
      <c r="D189" s="80" t="s">
        <v>112</v>
      </c>
      <c r="E189" s="39">
        <v>595</v>
      </c>
      <c r="F189" s="39">
        <v>89</v>
      </c>
      <c r="G189" s="39">
        <v>3</v>
      </c>
      <c r="H189" s="39">
        <v>88</v>
      </c>
      <c r="I189" s="39">
        <v>45</v>
      </c>
      <c r="J189" s="39" t="s">
        <v>20</v>
      </c>
      <c r="K189" s="39">
        <v>28</v>
      </c>
      <c r="L189" s="39" t="s">
        <v>20</v>
      </c>
      <c r="M189" s="39">
        <v>1</v>
      </c>
      <c r="N189" s="39">
        <v>8</v>
      </c>
      <c r="O189" s="39">
        <v>3</v>
      </c>
    </row>
    <row r="190" spans="1:15" x14ac:dyDescent="0.25">
      <c r="A190" s="82"/>
      <c r="B190" s="111"/>
      <c r="C190" s="82"/>
      <c r="D190" s="134"/>
      <c r="E190" s="40"/>
      <c r="F190" s="40"/>
      <c r="G190" s="40"/>
      <c r="H190" s="40"/>
      <c r="I190" s="40"/>
      <c r="J190" s="40"/>
      <c r="K190" s="40"/>
      <c r="L190" s="40"/>
      <c r="M190" s="40"/>
      <c r="N190" s="40"/>
      <c r="O190" s="40"/>
    </row>
    <row r="191" spans="1:15" x14ac:dyDescent="0.25">
      <c r="C191" s="18" t="s">
        <v>51</v>
      </c>
      <c r="O191" s="28" t="s">
        <v>52</v>
      </c>
    </row>
  </sheetData>
  <sheetProtection selectLockedCells="1" sort="0" autoFilter="0"/>
  <mergeCells count="3">
    <mergeCell ref="H4:L4"/>
    <mergeCell ref="N4:O4"/>
    <mergeCell ref="I5:K5"/>
  </mergeCells>
  <pageMargins left="0.70866141732283472" right="0.70866141732283472" top="0.74803149606299213" bottom="0.74803149606299213" header="0.31496062992125984" footer="0.31496062992125984"/>
  <pageSetup paperSize="9" scale="3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Z154"/>
  <sheetViews>
    <sheetView workbookViewId="0">
      <selection activeCell="C24" sqref="C1:C1048576"/>
    </sheetView>
  </sheetViews>
  <sheetFormatPr defaultRowHeight="15" x14ac:dyDescent="0.25"/>
  <cols>
    <col min="1" max="1" width="9.140625" style="57"/>
    <col min="2" max="2" width="27.7109375" style="58" bestFit="1" customWidth="1"/>
    <col min="3" max="3" width="4" style="58" bestFit="1" customWidth="1"/>
    <col min="4" max="4" width="7.85546875" style="58" bestFit="1" customWidth="1"/>
    <col min="5" max="5" width="24.42578125" style="58" customWidth="1"/>
    <col min="6" max="6" width="9.140625" style="57"/>
    <col min="7" max="7" width="7.85546875" style="57" bestFit="1" customWidth="1"/>
    <col min="8" max="8" width="4.7109375" style="57" customWidth="1"/>
    <col min="9" max="9" width="55.140625" style="59" bestFit="1" customWidth="1"/>
    <col min="10" max="10" width="50.85546875" style="57" bestFit="1" customWidth="1"/>
    <col min="11" max="11" width="19.7109375" style="57" customWidth="1"/>
    <col min="12" max="12" width="11.42578125" style="57" customWidth="1"/>
    <col min="13" max="16384" width="9.140625" style="57"/>
  </cols>
  <sheetData>
    <row r="1" spans="1:26" ht="20.25" x14ac:dyDescent="0.3">
      <c r="A1" s="57" t="s">
        <v>100</v>
      </c>
      <c r="B1" s="58" t="s">
        <v>101</v>
      </c>
      <c r="C1" s="58" t="s">
        <v>102</v>
      </c>
      <c r="D1" s="58" t="s">
        <v>103</v>
      </c>
      <c r="E1" s="58" t="s">
        <v>104</v>
      </c>
      <c r="F1" s="57" t="s">
        <v>105</v>
      </c>
      <c r="H1" s="57">
        <v>1</v>
      </c>
      <c r="I1" s="59" t="s">
        <v>106</v>
      </c>
      <c r="J1" s="57" t="s">
        <v>107</v>
      </c>
      <c r="K1" s="60" t="s">
        <v>108</v>
      </c>
      <c r="L1" s="61">
        <v>1</v>
      </c>
      <c r="M1" s="62" t="s">
        <v>53</v>
      </c>
      <c r="N1" s="61"/>
      <c r="O1" s="61"/>
      <c r="P1" s="61"/>
      <c r="Q1" s="61"/>
      <c r="R1" s="61"/>
      <c r="S1" s="61"/>
      <c r="T1" s="61"/>
      <c r="U1" s="61"/>
      <c r="V1" s="61"/>
      <c r="W1" s="61"/>
      <c r="X1" s="61"/>
      <c r="Y1" s="63"/>
      <c r="Z1" s="64"/>
    </row>
    <row r="2" spans="1:26" ht="20.25" x14ac:dyDescent="0.3">
      <c r="A2" s="57">
        <v>1</v>
      </c>
      <c r="B2" s="58" t="s">
        <v>109</v>
      </c>
      <c r="C2" s="58" t="s">
        <v>109</v>
      </c>
      <c r="D2" s="58" t="s">
        <v>109</v>
      </c>
      <c r="E2" s="58" t="s">
        <v>109</v>
      </c>
      <c r="H2" s="57">
        <v>2</v>
      </c>
      <c r="I2" s="59" t="s">
        <v>114</v>
      </c>
      <c r="J2" s="57" t="s">
        <v>115</v>
      </c>
      <c r="K2" s="65"/>
      <c r="L2" s="66">
        <v>2</v>
      </c>
      <c r="M2" s="67" t="s">
        <v>110</v>
      </c>
      <c r="N2" s="66"/>
      <c r="O2" s="66"/>
      <c r="P2" s="66"/>
      <c r="Q2" s="66"/>
      <c r="R2" s="66"/>
      <c r="S2" s="66"/>
      <c r="T2" s="66"/>
      <c r="U2" s="66"/>
      <c r="V2" s="66"/>
      <c r="W2" s="66"/>
      <c r="X2" s="66"/>
      <c r="Y2" s="68"/>
      <c r="Z2" s="69"/>
    </row>
    <row r="3" spans="1:26" x14ac:dyDescent="0.25">
      <c r="A3" s="57">
        <v>2</v>
      </c>
      <c r="B3" s="58" t="s">
        <v>111</v>
      </c>
      <c r="C3" s="58">
        <v>301</v>
      </c>
      <c r="D3" s="58" t="s">
        <v>467</v>
      </c>
      <c r="E3" s="58" t="s">
        <v>112</v>
      </c>
      <c r="H3" s="57">
        <v>3</v>
      </c>
      <c r="I3" s="59" t="s">
        <v>119</v>
      </c>
      <c r="J3" s="57" t="s">
        <v>120</v>
      </c>
      <c r="K3" s="65"/>
      <c r="L3" s="66"/>
      <c r="M3" s="66"/>
      <c r="N3" s="66"/>
      <c r="O3" s="66"/>
      <c r="P3" s="66"/>
      <c r="Q3" s="66"/>
      <c r="R3" s="66"/>
      <c r="S3" s="66"/>
      <c r="T3" s="66"/>
      <c r="U3" s="66"/>
      <c r="V3" s="66"/>
      <c r="W3" s="66"/>
      <c r="X3" s="66"/>
      <c r="Y3" s="68"/>
      <c r="Z3" s="69"/>
    </row>
    <row r="4" spans="1:26" ht="15.75" x14ac:dyDescent="0.25">
      <c r="A4" s="57">
        <v>3</v>
      </c>
      <c r="B4" s="58" t="s">
        <v>113</v>
      </c>
      <c r="C4" s="58">
        <v>302</v>
      </c>
      <c r="D4" s="58" t="s">
        <v>467</v>
      </c>
      <c r="E4" s="58" t="s">
        <v>112</v>
      </c>
      <c r="H4" s="57">
        <v>4</v>
      </c>
      <c r="I4" s="59" t="s">
        <v>124</v>
      </c>
      <c r="J4" s="57" t="s">
        <v>125</v>
      </c>
      <c r="K4" s="65"/>
      <c r="L4" s="66"/>
      <c r="M4" s="70" t="s">
        <v>116</v>
      </c>
      <c r="N4" s="66"/>
      <c r="O4" s="66"/>
      <c r="P4" s="66"/>
      <c r="Q4" s="66"/>
      <c r="R4" s="66"/>
      <c r="S4" s="66"/>
      <c r="T4" s="66"/>
      <c r="U4" s="66"/>
      <c r="V4" s="66"/>
      <c r="W4" s="66"/>
      <c r="X4" s="66"/>
      <c r="Y4" s="68"/>
      <c r="Z4" s="69"/>
    </row>
    <row r="5" spans="1:26" ht="15.75" x14ac:dyDescent="0.25">
      <c r="A5" s="57">
        <v>4</v>
      </c>
      <c r="B5" s="58" t="s">
        <v>117</v>
      </c>
      <c r="C5" s="58">
        <v>370</v>
      </c>
      <c r="D5" s="58" t="s">
        <v>355</v>
      </c>
      <c r="E5" s="58" t="s">
        <v>118</v>
      </c>
      <c r="K5" s="65"/>
      <c r="L5" s="66"/>
      <c r="M5" s="70" t="s">
        <v>121</v>
      </c>
      <c r="N5" s="66"/>
      <c r="O5" s="66"/>
      <c r="P5" s="66"/>
      <c r="Q5" s="66"/>
      <c r="R5" s="66"/>
      <c r="S5" s="66"/>
      <c r="T5" s="66"/>
      <c r="U5" s="66"/>
      <c r="V5" s="66"/>
      <c r="W5" s="66"/>
      <c r="X5" s="66"/>
      <c r="Y5" s="68"/>
      <c r="Z5" s="69"/>
    </row>
    <row r="6" spans="1:26" x14ac:dyDescent="0.25">
      <c r="A6" s="57">
        <v>5</v>
      </c>
      <c r="B6" s="58" t="s">
        <v>122</v>
      </c>
      <c r="C6" s="58">
        <v>800</v>
      </c>
      <c r="D6" s="58" t="s">
        <v>433</v>
      </c>
      <c r="E6" s="58" t="s">
        <v>123</v>
      </c>
      <c r="K6" s="65"/>
      <c r="L6" s="66"/>
      <c r="M6" s="66"/>
      <c r="N6" s="66"/>
      <c r="O6" s="66"/>
      <c r="P6" s="66"/>
      <c r="Q6" s="66"/>
      <c r="R6" s="66"/>
      <c r="S6" s="66"/>
      <c r="T6" s="66"/>
      <c r="U6" s="66"/>
      <c r="V6" s="66"/>
      <c r="W6" s="66"/>
      <c r="X6" s="66"/>
      <c r="Y6" s="68"/>
      <c r="Z6" s="69"/>
    </row>
    <row r="7" spans="1:26" ht="15.75" thickBot="1" x14ac:dyDescent="0.3">
      <c r="A7" s="57">
        <v>6</v>
      </c>
      <c r="B7" s="58" t="s">
        <v>126</v>
      </c>
      <c r="C7" s="58">
        <v>822</v>
      </c>
      <c r="D7" s="58" t="s">
        <v>399</v>
      </c>
      <c r="E7" s="58" t="s">
        <v>127</v>
      </c>
      <c r="K7" s="65"/>
      <c r="L7" s="66" t="s">
        <v>128</v>
      </c>
      <c r="M7" s="66">
        <v>1</v>
      </c>
      <c r="N7" s="66"/>
      <c r="O7" s="66"/>
      <c r="P7" s="66"/>
      <c r="Q7" s="66"/>
      <c r="R7" s="66"/>
      <c r="S7" s="66"/>
      <c r="T7" s="66"/>
      <c r="U7" s="66"/>
      <c r="V7" s="66"/>
      <c r="W7" s="66"/>
      <c r="X7" s="66"/>
      <c r="Y7" s="68"/>
      <c r="Z7" s="69"/>
    </row>
    <row r="8" spans="1:26" ht="15.75" thickBot="1" x14ac:dyDescent="0.3">
      <c r="A8" s="57">
        <v>7</v>
      </c>
      <c r="B8" s="58" t="s">
        <v>129</v>
      </c>
      <c r="C8" s="58">
        <v>303</v>
      </c>
      <c r="D8" s="58" t="s">
        <v>467</v>
      </c>
      <c r="E8" s="58" t="s">
        <v>112</v>
      </c>
      <c r="G8" s="57" t="s">
        <v>130</v>
      </c>
      <c r="H8" s="71">
        <v>3</v>
      </c>
      <c r="K8" s="72"/>
      <c r="L8" s="73"/>
      <c r="M8" s="73"/>
      <c r="N8" s="73"/>
      <c r="O8" s="73"/>
      <c r="P8" s="73"/>
      <c r="Q8" s="73"/>
      <c r="R8" s="73"/>
      <c r="S8" s="73"/>
      <c r="T8" s="73"/>
      <c r="U8" s="73"/>
      <c r="V8" s="73"/>
      <c r="W8" s="73"/>
      <c r="X8" s="73"/>
      <c r="Y8" s="73"/>
      <c r="Z8" s="74"/>
    </row>
    <row r="9" spans="1:26" x14ac:dyDescent="0.25">
      <c r="A9" s="57">
        <v>8</v>
      </c>
      <c r="B9" s="58" t="s">
        <v>131</v>
      </c>
      <c r="C9" s="58">
        <v>330</v>
      </c>
      <c r="D9" s="58" t="s">
        <v>383</v>
      </c>
      <c r="E9" s="58" t="s">
        <v>132</v>
      </c>
    </row>
    <row r="10" spans="1:26" x14ac:dyDescent="0.25">
      <c r="A10" s="57">
        <v>9</v>
      </c>
      <c r="B10" s="58" t="s">
        <v>133</v>
      </c>
      <c r="C10" s="58">
        <v>889</v>
      </c>
      <c r="D10" s="58" t="s">
        <v>330</v>
      </c>
      <c r="E10" s="58" t="s">
        <v>134</v>
      </c>
    </row>
    <row r="11" spans="1:26" x14ac:dyDescent="0.25">
      <c r="A11" s="57">
        <v>10</v>
      </c>
      <c r="B11" s="58" t="s">
        <v>135</v>
      </c>
      <c r="C11" s="58">
        <v>890</v>
      </c>
      <c r="D11" s="58" t="s">
        <v>330</v>
      </c>
      <c r="E11" s="58" t="s">
        <v>134</v>
      </c>
      <c r="I11"/>
    </row>
    <row r="12" spans="1:26" x14ac:dyDescent="0.25">
      <c r="A12" s="57">
        <v>11</v>
      </c>
      <c r="B12" s="58" t="s">
        <v>137</v>
      </c>
      <c r="C12" s="58">
        <v>350</v>
      </c>
      <c r="D12" s="58" t="s">
        <v>330</v>
      </c>
      <c r="E12" s="58" t="s">
        <v>134</v>
      </c>
      <c r="F12" s="58" t="s">
        <v>500</v>
      </c>
    </row>
    <row r="13" spans="1:26" x14ac:dyDescent="0.25">
      <c r="A13" s="57">
        <v>12</v>
      </c>
      <c r="B13" s="58" t="s">
        <v>138</v>
      </c>
      <c r="C13" s="58">
        <v>837</v>
      </c>
      <c r="D13" s="58" t="s">
        <v>433</v>
      </c>
      <c r="E13" s="58" t="s">
        <v>123</v>
      </c>
      <c r="H13" s="57">
        <v>1</v>
      </c>
      <c r="I13" s="58" t="s">
        <v>501</v>
      </c>
      <c r="J13" s="58" t="s">
        <v>136</v>
      </c>
    </row>
    <row r="14" spans="1:26" x14ac:dyDescent="0.25">
      <c r="A14" s="57">
        <v>13</v>
      </c>
      <c r="B14" s="58" t="s">
        <v>139</v>
      </c>
      <c r="C14" s="58">
        <v>867</v>
      </c>
      <c r="D14" s="58" t="s">
        <v>412</v>
      </c>
      <c r="E14" s="58" t="s">
        <v>140</v>
      </c>
      <c r="H14" s="68">
        <v>2</v>
      </c>
      <c r="I14" s="59" t="s">
        <v>502</v>
      </c>
      <c r="J14" s="57" t="s">
        <v>503</v>
      </c>
    </row>
    <row r="15" spans="1:26" x14ac:dyDescent="0.25">
      <c r="A15" s="57">
        <v>14</v>
      </c>
      <c r="B15" s="58" t="s">
        <v>141</v>
      </c>
      <c r="C15" s="58">
        <v>380</v>
      </c>
      <c r="D15" s="58" t="s">
        <v>355</v>
      </c>
      <c r="E15" s="58" t="s">
        <v>118</v>
      </c>
    </row>
    <row r="16" spans="1:26" ht="15.75" thickBot="1" x14ac:dyDescent="0.3">
      <c r="A16" s="57">
        <v>15</v>
      </c>
      <c r="B16" s="58" t="s">
        <v>142</v>
      </c>
      <c r="C16" s="58">
        <v>304</v>
      </c>
      <c r="D16" s="58" t="s">
        <v>467</v>
      </c>
      <c r="E16" s="58" t="s">
        <v>112</v>
      </c>
      <c r="G16" s="68"/>
      <c r="H16" s="68"/>
      <c r="I16" s="58"/>
    </row>
    <row r="17" spans="1:12" ht="15.75" thickBot="1" x14ac:dyDescent="0.3">
      <c r="A17" s="57">
        <v>16</v>
      </c>
      <c r="B17" s="58" t="s">
        <v>143</v>
      </c>
      <c r="C17" s="58">
        <v>846</v>
      </c>
      <c r="D17" s="58" t="s">
        <v>412</v>
      </c>
      <c r="E17" s="58" t="s">
        <v>140</v>
      </c>
      <c r="G17" s="57" t="s">
        <v>100</v>
      </c>
      <c r="H17" s="71">
        <v>1</v>
      </c>
    </row>
    <row r="18" spans="1:12" x14ac:dyDescent="0.25">
      <c r="A18" s="57">
        <v>17</v>
      </c>
      <c r="B18" s="58" t="s">
        <v>144</v>
      </c>
      <c r="C18" s="58">
        <v>801</v>
      </c>
      <c r="D18" s="58" t="s">
        <v>433</v>
      </c>
      <c r="E18" s="58" t="s">
        <v>123</v>
      </c>
      <c r="J18" s="75"/>
    </row>
    <row r="19" spans="1:12" x14ac:dyDescent="0.25">
      <c r="A19" s="57">
        <v>18</v>
      </c>
      <c r="B19" s="58" t="s">
        <v>145</v>
      </c>
      <c r="C19" s="58">
        <v>305</v>
      </c>
      <c r="D19" s="58" t="s">
        <v>467</v>
      </c>
      <c r="E19" s="58" t="s">
        <v>112</v>
      </c>
      <c r="I19" s="59" t="s">
        <v>146</v>
      </c>
      <c r="J19" s="57" t="s">
        <v>147</v>
      </c>
      <c r="K19" s="75" t="s">
        <v>66</v>
      </c>
      <c r="L19" s="75" t="s">
        <v>148</v>
      </c>
    </row>
    <row r="20" spans="1:12" x14ac:dyDescent="0.25">
      <c r="A20" s="57">
        <v>19</v>
      </c>
      <c r="B20" s="58" t="s">
        <v>149</v>
      </c>
      <c r="C20" s="58">
        <v>825</v>
      </c>
      <c r="D20" s="58" t="s">
        <v>412</v>
      </c>
      <c r="E20" s="58" t="s">
        <v>140</v>
      </c>
      <c r="J20" s="75" t="s">
        <v>150</v>
      </c>
      <c r="K20" s="57" t="str">
        <f>"Disadv"&amp;CHAR(178)&amp;CHAR(186)</f>
        <v>Disadv²º</v>
      </c>
      <c r="L20" s="57" t="s">
        <v>148</v>
      </c>
    </row>
    <row r="21" spans="1:12" x14ac:dyDescent="0.25">
      <c r="A21" s="57">
        <v>20</v>
      </c>
      <c r="B21" s="58" t="s">
        <v>151</v>
      </c>
      <c r="C21" s="58">
        <v>351</v>
      </c>
      <c r="D21" s="58" t="s">
        <v>330</v>
      </c>
      <c r="E21" s="58" t="s">
        <v>134</v>
      </c>
    </row>
    <row r="22" spans="1:12" x14ac:dyDescent="0.25">
      <c r="A22" s="57">
        <v>21</v>
      </c>
      <c r="B22" s="58" t="s">
        <v>152</v>
      </c>
      <c r="C22" s="58">
        <v>381</v>
      </c>
      <c r="D22" s="58" t="s">
        <v>355</v>
      </c>
      <c r="E22" s="58" t="s">
        <v>118</v>
      </c>
      <c r="F22" s="58" t="s">
        <v>153</v>
      </c>
    </row>
    <row r="23" spans="1:12" x14ac:dyDescent="0.25">
      <c r="A23" s="57">
        <v>22</v>
      </c>
      <c r="B23" s="58" t="s">
        <v>154</v>
      </c>
      <c r="C23" s="58">
        <v>873</v>
      </c>
      <c r="D23" s="58" t="s">
        <v>399</v>
      </c>
      <c r="E23" s="58" t="s">
        <v>127</v>
      </c>
    </row>
    <row r="24" spans="1:12" ht="15.75" thickBot="1" x14ac:dyDescent="0.3">
      <c r="A24" s="57">
        <v>23</v>
      </c>
      <c r="B24" s="58" t="s">
        <v>155</v>
      </c>
      <c r="C24" s="58">
        <v>202</v>
      </c>
      <c r="D24" s="58" t="s">
        <v>451</v>
      </c>
      <c r="E24" s="58" t="s">
        <v>156</v>
      </c>
    </row>
    <row r="25" spans="1:12" x14ac:dyDescent="0.25">
      <c r="A25" s="57">
        <v>24</v>
      </c>
      <c r="B25" s="58" t="s">
        <v>157</v>
      </c>
      <c r="C25" s="58">
        <v>823</v>
      </c>
      <c r="D25" s="58" t="s">
        <v>399</v>
      </c>
      <c r="E25" s="58" t="s">
        <v>127</v>
      </c>
      <c r="G25" s="57" t="s">
        <v>100</v>
      </c>
      <c r="H25" s="76">
        <v>1</v>
      </c>
    </row>
    <row r="26" spans="1:12" x14ac:dyDescent="0.25">
      <c r="A26" s="57">
        <v>25</v>
      </c>
      <c r="B26" s="58" t="s">
        <v>158</v>
      </c>
      <c r="C26" s="58">
        <v>895</v>
      </c>
      <c r="D26" s="58" t="s">
        <v>330</v>
      </c>
      <c r="E26" s="58" t="s">
        <v>134</v>
      </c>
      <c r="G26" s="57" t="s">
        <v>102</v>
      </c>
      <c r="H26" s="77" t="str">
        <f>VLOOKUP($H$25,$A$1:$E$154,3,0)</f>
        <v xml:space="preserve"> </v>
      </c>
    </row>
    <row r="27" spans="1:12" x14ac:dyDescent="0.25">
      <c r="A27" s="57">
        <v>26</v>
      </c>
      <c r="B27" s="58" t="s">
        <v>159</v>
      </c>
      <c r="C27" s="58">
        <v>896</v>
      </c>
      <c r="D27" s="58" t="s">
        <v>330</v>
      </c>
      <c r="E27" s="58" t="s">
        <v>134</v>
      </c>
      <c r="G27" s="57" t="s">
        <v>103</v>
      </c>
      <c r="H27" s="78" t="str">
        <f>VLOOKUP($H$25,$A$1:$E$154,4,0)</f>
        <v xml:space="preserve"> </v>
      </c>
    </row>
    <row r="28" spans="1:12" ht="15.75" thickBot="1" x14ac:dyDescent="0.3">
      <c r="A28" s="57">
        <v>27</v>
      </c>
      <c r="B28" s="58" t="s">
        <v>160</v>
      </c>
      <c r="C28" s="58">
        <v>201</v>
      </c>
      <c r="D28" s="58" t="s">
        <v>451</v>
      </c>
      <c r="E28" s="58" t="s">
        <v>156</v>
      </c>
      <c r="G28" s="57" t="s">
        <v>161</v>
      </c>
      <c r="H28" s="79" t="s">
        <v>161</v>
      </c>
    </row>
    <row r="29" spans="1:12" x14ac:dyDescent="0.25">
      <c r="A29" s="57">
        <v>28</v>
      </c>
      <c r="B29" s="58" t="s">
        <v>162</v>
      </c>
      <c r="C29" s="58">
        <v>908</v>
      </c>
      <c r="D29" s="58" t="s">
        <v>433</v>
      </c>
      <c r="E29" s="58" t="s">
        <v>123</v>
      </c>
    </row>
    <row r="30" spans="1:12" x14ac:dyDescent="0.25">
      <c r="A30" s="57">
        <v>29</v>
      </c>
      <c r="B30" s="58" t="s">
        <v>163</v>
      </c>
      <c r="C30" s="58">
        <v>331</v>
      </c>
      <c r="D30" s="58" t="s">
        <v>383</v>
      </c>
      <c r="E30" s="58" t="s">
        <v>132</v>
      </c>
    </row>
    <row r="31" spans="1:12" x14ac:dyDescent="0.25">
      <c r="A31" s="57">
        <v>30</v>
      </c>
      <c r="B31" s="58" t="s">
        <v>164</v>
      </c>
      <c r="C31" s="58">
        <v>306</v>
      </c>
      <c r="D31" s="58" t="s">
        <v>467</v>
      </c>
      <c r="E31" s="58" t="s">
        <v>112</v>
      </c>
    </row>
    <row r="32" spans="1:12" x14ac:dyDescent="0.25">
      <c r="A32" s="57">
        <v>31</v>
      </c>
      <c r="B32" s="58" t="s">
        <v>165</v>
      </c>
      <c r="C32" s="58">
        <v>909</v>
      </c>
      <c r="D32" s="58" t="s">
        <v>330</v>
      </c>
      <c r="E32" s="58" t="s">
        <v>134</v>
      </c>
      <c r="F32" s="58" t="s">
        <v>166</v>
      </c>
    </row>
    <row r="33" spans="1:10" ht="15.75" thickBot="1" x14ac:dyDescent="0.3">
      <c r="A33" s="57">
        <v>32</v>
      </c>
      <c r="B33" s="58" t="s">
        <v>167</v>
      </c>
      <c r="C33" s="58">
        <v>841</v>
      </c>
      <c r="D33" s="58" t="s">
        <v>316</v>
      </c>
      <c r="E33" s="58" t="s">
        <v>168</v>
      </c>
      <c r="I33" s="58" t="s">
        <v>169</v>
      </c>
      <c r="J33" s="58" t="s">
        <v>136</v>
      </c>
    </row>
    <row r="34" spans="1:10" ht="15.75" thickBot="1" x14ac:dyDescent="0.3">
      <c r="A34" s="57">
        <v>33</v>
      </c>
      <c r="B34" s="58" t="s">
        <v>170</v>
      </c>
      <c r="C34" s="58">
        <v>831</v>
      </c>
      <c r="D34" s="58" t="s">
        <v>372</v>
      </c>
      <c r="E34" s="58" t="s">
        <v>171</v>
      </c>
      <c r="G34" s="57" t="s">
        <v>100</v>
      </c>
      <c r="H34" s="71">
        <v>1</v>
      </c>
      <c r="I34" s="59" t="s">
        <v>172</v>
      </c>
      <c r="J34" s="57" t="s">
        <v>173</v>
      </c>
    </row>
    <row r="35" spans="1:10" x14ac:dyDescent="0.25">
      <c r="A35" s="57">
        <v>34</v>
      </c>
      <c r="B35" s="58" t="s">
        <v>174</v>
      </c>
      <c r="C35" s="58">
        <v>830</v>
      </c>
      <c r="D35" s="58" t="s">
        <v>372</v>
      </c>
      <c r="E35" s="58" t="s">
        <v>171</v>
      </c>
      <c r="I35" s="59" t="s">
        <v>175</v>
      </c>
      <c r="J35" s="57" t="s">
        <v>176</v>
      </c>
    </row>
    <row r="36" spans="1:10" x14ac:dyDescent="0.25">
      <c r="A36" s="57">
        <v>35</v>
      </c>
      <c r="B36" s="58" t="s">
        <v>177</v>
      </c>
      <c r="C36" s="58">
        <v>878</v>
      </c>
      <c r="D36" s="58" t="s">
        <v>433</v>
      </c>
      <c r="E36" s="58" t="s">
        <v>123</v>
      </c>
    </row>
    <row r="37" spans="1:10" x14ac:dyDescent="0.25">
      <c r="A37" s="57">
        <v>36</v>
      </c>
      <c r="B37" s="58" t="s">
        <v>178</v>
      </c>
      <c r="C37" s="58">
        <v>371</v>
      </c>
      <c r="D37" s="58" t="s">
        <v>355</v>
      </c>
      <c r="E37" s="58" t="s">
        <v>118</v>
      </c>
    </row>
    <row r="38" spans="1:10" x14ac:dyDescent="0.25">
      <c r="A38" s="57">
        <v>37</v>
      </c>
      <c r="B38" s="58" t="s">
        <v>179</v>
      </c>
      <c r="C38" s="58">
        <v>835</v>
      </c>
      <c r="D38" s="58" t="s">
        <v>433</v>
      </c>
      <c r="E38" s="58" t="s">
        <v>123</v>
      </c>
    </row>
    <row r="39" spans="1:10" x14ac:dyDescent="0.25">
      <c r="A39" s="57">
        <v>38</v>
      </c>
      <c r="B39" s="58" t="s">
        <v>180</v>
      </c>
      <c r="C39" s="58">
        <v>332</v>
      </c>
      <c r="D39" s="58" t="s">
        <v>383</v>
      </c>
      <c r="E39" s="58" t="s">
        <v>132</v>
      </c>
    </row>
    <row r="40" spans="1:10" x14ac:dyDescent="0.25">
      <c r="A40" s="57">
        <v>39</v>
      </c>
      <c r="B40" s="58" t="s">
        <v>181</v>
      </c>
      <c r="C40" s="58">
        <v>840</v>
      </c>
      <c r="D40" s="58" t="s">
        <v>316</v>
      </c>
      <c r="E40" s="58" t="s">
        <v>168</v>
      </c>
    </row>
    <row r="41" spans="1:10" x14ac:dyDescent="0.25">
      <c r="A41" s="57">
        <v>40</v>
      </c>
      <c r="B41" s="58" t="s">
        <v>182</v>
      </c>
      <c r="C41" s="58">
        <v>307</v>
      </c>
      <c r="D41" s="58" t="s">
        <v>467</v>
      </c>
      <c r="E41" s="58" t="s">
        <v>112</v>
      </c>
    </row>
    <row r="42" spans="1:10" x14ac:dyDescent="0.25">
      <c r="A42" s="57">
        <v>41</v>
      </c>
      <c r="B42" s="58" t="s">
        <v>183</v>
      </c>
      <c r="C42" s="58">
        <v>811</v>
      </c>
      <c r="D42" s="58" t="s">
        <v>355</v>
      </c>
      <c r="E42" s="58" t="s">
        <v>118</v>
      </c>
    </row>
    <row r="43" spans="1:10" x14ac:dyDescent="0.25">
      <c r="A43" s="57">
        <v>42</v>
      </c>
      <c r="B43" s="58" t="s">
        <v>184</v>
      </c>
      <c r="C43" s="58">
        <v>845</v>
      </c>
      <c r="D43" s="58" t="s">
        <v>412</v>
      </c>
      <c r="E43" s="58" t="s">
        <v>140</v>
      </c>
    </row>
    <row r="44" spans="1:10" x14ac:dyDescent="0.25">
      <c r="A44" s="57">
        <v>43</v>
      </c>
      <c r="B44" s="58" t="s">
        <v>185</v>
      </c>
      <c r="C44" s="58">
        <v>308</v>
      </c>
      <c r="D44" s="58" t="s">
        <v>467</v>
      </c>
      <c r="E44" s="58" t="s">
        <v>112</v>
      </c>
    </row>
    <row r="45" spans="1:10" x14ac:dyDescent="0.25">
      <c r="A45" s="57">
        <v>44</v>
      </c>
      <c r="B45" s="58" t="s">
        <v>186</v>
      </c>
      <c r="C45" s="58">
        <v>881</v>
      </c>
      <c r="D45" s="58" t="s">
        <v>399</v>
      </c>
      <c r="E45" s="58" t="s">
        <v>127</v>
      </c>
    </row>
    <row r="46" spans="1:10" x14ac:dyDescent="0.25">
      <c r="A46" s="57">
        <v>45</v>
      </c>
      <c r="B46" s="58" t="s">
        <v>187</v>
      </c>
      <c r="C46" s="58">
        <v>390</v>
      </c>
      <c r="D46" s="58" t="s">
        <v>316</v>
      </c>
      <c r="E46" s="58" t="s">
        <v>168</v>
      </c>
    </row>
    <row r="47" spans="1:10" x14ac:dyDescent="0.25">
      <c r="A47" s="57">
        <v>46</v>
      </c>
      <c r="B47" s="58" t="s">
        <v>188</v>
      </c>
      <c r="C47" s="58">
        <v>916</v>
      </c>
      <c r="D47" s="58" t="s">
        <v>433</v>
      </c>
      <c r="E47" s="58" t="s">
        <v>123</v>
      </c>
    </row>
    <row r="48" spans="1:10" x14ac:dyDescent="0.25">
      <c r="A48" s="57">
        <v>47</v>
      </c>
      <c r="B48" s="58" t="s">
        <v>189</v>
      </c>
      <c r="C48" s="58">
        <v>203</v>
      </c>
      <c r="D48" s="58" t="s">
        <v>467</v>
      </c>
      <c r="E48" s="58" t="s">
        <v>112</v>
      </c>
    </row>
    <row r="49" spans="1:5" x14ac:dyDescent="0.25">
      <c r="A49" s="57">
        <v>48</v>
      </c>
      <c r="B49" s="58" t="s">
        <v>190</v>
      </c>
      <c r="C49" s="58">
        <v>204</v>
      </c>
      <c r="D49" s="58" t="s">
        <v>451</v>
      </c>
      <c r="E49" s="58" t="s">
        <v>156</v>
      </c>
    </row>
    <row r="50" spans="1:5" x14ac:dyDescent="0.25">
      <c r="A50" s="57">
        <v>49</v>
      </c>
      <c r="B50" s="58" t="s">
        <v>191</v>
      </c>
      <c r="C50" s="58">
        <v>876</v>
      </c>
      <c r="D50" s="58" t="s">
        <v>330</v>
      </c>
      <c r="E50" s="58" t="s">
        <v>134</v>
      </c>
    </row>
    <row r="51" spans="1:5" x14ac:dyDescent="0.25">
      <c r="A51" s="57">
        <v>50</v>
      </c>
      <c r="B51" s="58" t="s">
        <v>192</v>
      </c>
      <c r="C51" s="58">
        <v>205</v>
      </c>
      <c r="D51" s="58" t="s">
        <v>451</v>
      </c>
      <c r="E51" s="58" t="s">
        <v>156</v>
      </c>
    </row>
    <row r="52" spans="1:5" x14ac:dyDescent="0.25">
      <c r="A52" s="57">
        <v>51</v>
      </c>
      <c r="B52" s="58" t="s">
        <v>193</v>
      </c>
      <c r="C52" s="58">
        <v>850</v>
      </c>
      <c r="D52" s="58" t="s">
        <v>412</v>
      </c>
      <c r="E52" s="58" t="s">
        <v>140</v>
      </c>
    </row>
    <row r="53" spans="1:5" x14ac:dyDescent="0.25">
      <c r="A53" s="57">
        <v>52</v>
      </c>
      <c r="B53" s="58" t="s">
        <v>194</v>
      </c>
      <c r="C53" s="58">
        <v>309</v>
      </c>
      <c r="D53" s="58" t="s">
        <v>451</v>
      </c>
      <c r="E53" s="58" t="s">
        <v>156</v>
      </c>
    </row>
    <row r="54" spans="1:5" x14ac:dyDescent="0.25">
      <c r="A54" s="57">
        <v>53</v>
      </c>
      <c r="B54" s="58" t="s">
        <v>195</v>
      </c>
      <c r="C54" s="58">
        <v>310</v>
      </c>
      <c r="D54" s="58" t="s">
        <v>467</v>
      </c>
      <c r="E54" s="58" t="s">
        <v>112</v>
      </c>
    </row>
    <row r="55" spans="1:5" x14ac:dyDescent="0.25">
      <c r="A55" s="57">
        <v>54</v>
      </c>
      <c r="B55" s="58" t="s">
        <v>196</v>
      </c>
      <c r="C55" s="58">
        <v>805</v>
      </c>
      <c r="D55" s="58" t="s">
        <v>316</v>
      </c>
      <c r="E55" s="58" t="s">
        <v>168</v>
      </c>
    </row>
    <row r="56" spans="1:5" x14ac:dyDescent="0.25">
      <c r="A56" s="57">
        <v>55</v>
      </c>
      <c r="B56" s="58" t="s">
        <v>197</v>
      </c>
      <c r="C56" s="58">
        <v>311</v>
      </c>
      <c r="D56" s="58" t="s">
        <v>467</v>
      </c>
      <c r="E56" s="58" t="s">
        <v>112</v>
      </c>
    </row>
    <row r="57" spans="1:5" x14ac:dyDescent="0.25">
      <c r="A57" s="57">
        <v>56</v>
      </c>
      <c r="B57" s="58" t="s">
        <v>198</v>
      </c>
      <c r="C57" s="58">
        <v>884</v>
      </c>
      <c r="D57" s="58" t="s">
        <v>383</v>
      </c>
      <c r="E57" s="58" t="s">
        <v>132</v>
      </c>
    </row>
    <row r="58" spans="1:5" x14ac:dyDescent="0.25">
      <c r="A58" s="57">
        <v>57</v>
      </c>
      <c r="B58" s="58" t="s">
        <v>199</v>
      </c>
      <c r="C58" s="58">
        <v>919</v>
      </c>
      <c r="D58" s="58" t="s">
        <v>399</v>
      </c>
      <c r="E58" s="58" t="s">
        <v>127</v>
      </c>
    </row>
    <row r="59" spans="1:5" x14ac:dyDescent="0.25">
      <c r="A59" s="57">
        <v>58</v>
      </c>
      <c r="B59" s="58" t="s">
        <v>200</v>
      </c>
      <c r="C59" s="58">
        <v>312</v>
      </c>
      <c r="D59" s="58" t="s">
        <v>467</v>
      </c>
      <c r="E59" s="58" t="s">
        <v>112</v>
      </c>
    </row>
    <row r="60" spans="1:5" x14ac:dyDescent="0.25">
      <c r="A60" s="57">
        <v>59</v>
      </c>
      <c r="B60" s="58" t="s">
        <v>201</v>
      </c>
      <c r="C60" s="58">
        <v>313</v>
      </c>
      <c r="D60" s="58" t="s">
        <v>467</v>
      </c>
      <c r="E60" s="58" t="s">
        <v>112</v>
      </c>
    </row>
    <row r="61" spans="1:5" x14ac:dyDescent="0.25">
      <c r="A61" s="57">
        <v>60</v>
      </c>
      <c r="B61" s="58" t="s">
        <v>202</v>
      </c>
      <c r="C61" s="58">
        <v>921</v>
      </c>
      <c r="D61" s="58" t="s">
        <v>412</v>
      </c>
      <c r="E61" s="58" t="s">
        <v>140</v>
      </c>
    </row>
    <row r="62" spans="1:5" x14ac:dyDescent="0.25">
      <c r="A62" s="57">
        <v>61</v>
      </c>
      <c r="B62" s="58" t="s">
        <v>203</v>
      </c>
      <c r="C62" s="58">
        <v>420</v>
      </c>
      <c r="D62" s="58" t="s">
        <v>433</v>
      </c>
      <c r="E62" s="58" t="s">
        <v>123</v>
      </c>
    </row>
    <row r="63" spans="1:5" x14ac:dyDescent="0.25">
      <c r="A63" s="57">
        <v>62</v>
      </c>
      <c r="B63" s="58" t="s">
        <v>204</v>
      </c>
      <c r="C63" s="58">
        <v>206</v>
      </c>
      <c r="D63" s="58" t="s">
        <v>451</v>
      </c>
      <c r="E63" s="58" t="s">
        <v>156</v>
      </c>
    </row>
    <row r="64" spans="1:5" x14ac:dyDescent="0.25">
      <c r="A64" s="57">
        <v>63</v>
      </c>
      <c r="B64" s="58" t="s">
        <v>205</v>
      </c>
      <c r="C64" s="58">
        <v>207</v>
      </c>
      <c r="D64" s="58" t="s">
        <v>451</v>
      </c>
      <c r="E64" s="58" t="s">
        <v>156</v>
      </c>
    </row>
    <row r="65" spans="1:5" x14ac:dyDescent="0.25">
      <c r="A65" s="57">
        <v>64</v>
      </c>
      <c r="B65" s="58" t="s">
        <v>206</v>
      </c>
      <c r="C65" s="58">
        <v>886</v>
      </c>
      <c r="D65" s="58" t="s">
        <v>412</v>
      </c>
      <c r="E65" s="58" t="s">
        <v>140</v>
      </c>
    </row>
    <row r="66" spans="1:5" x14ac:dyDescent="0.25">
      <c r="A66" s="57">
        <v>65</v>
      </c>
      <c r="B66" s="58" t="s">
        <v>207</v>
      </c>
      <c r="C66" s="58">
        <v>810</v>
      </c>
      <c r="D66" s="58" t="s">
        <v>355</v>
      </c>
      <c r="E66" s="58" t="s">
        <v>118</v>
      </c>
    </row>
    <row r="67" spans="1:5" x14ac:dyDescent="0.25">
      <c r="A67" s="57">
        <v>66</v>
      </c>
      <c r="B67" s="58" t="s">
        <v>208</v>
      </c>
      <c r="C67" s="58">
        <v>314</v>
      </c>
      <c r="D67" s="58" t="s">
        <v>467</v>
      </c>
      <c r="E67" s="58" t="s">
        <v>112</v>
      </c>
    </row>
    <row r="68" spans="1:5" x14ac:dyDescent="0.25">
      <c r="A68" s="57">
        <v>67</v>
      </c>
      <c r="B68" s="58" t="s">
        <v>209</v>
      </c>
      <c r="C68" s="58">
        <v>382</v>
      </c>
      <c r="D68" s="58" t="s">
        <v>355</v>
      </c>
      <c r="E68" s="58" t="s">
        <v>118</v>
      </c>
    </row>
    <row r="69" spans="1:5" x14ac:dyDescent="0.25">
      <c r="A69" s="57">
        <v>68</v>
      </c>
      <c r="B69" s="58" t="s">
        <v>210</v>
      </c>
      <c r="C69" s="58">
        <v>340</v>
      </c>
      <c r="D69" s="58" t="s">
        <v>330</v>
      </c>
      <c r="E69" s="58" t="s">
        <v>134</v>
      </c>
    </row>
    <row r="70" spans="1:5" x14ac:dyDescent="0.25">
      <c r="A70" s="57">
        <v>69</v>
      </c>
      <c r="B70" s="58" t="s">
        <v>211</v>
      </c>
      <c r="C70" s="58">
        <v>208</v>
      </c>
      <c r="D70" s="58" t="s">
        <v>451</v>
      </c>
      <c r="E70" s="58" t="s">
        <v>156</v>
      </c>
    </row>
    <row r="71" spans="1:5" x14ac:dyDescent="0.25">
      <c r="A71" s="57">
        <v>70</v>
      </c>
      <c r="B71" s="58" t="s">
        <v>212</v>
      </c>
      <c r="C71" s="58">
        <v>888</v>
      </c>
      <c r="D71" s="58" t="s">
        <v>330</v>
      </c>
      <c r="E71" s="58" t="s">
        <v>134</v>
      </c>
    </row>
    <row r="72" spans="1:5" x14ac:dyDescent="0.25">
      <c r="A72" s="57">
        <v>71</v>
      </c>
      <c r="B72" s="58" t="s">
        <v>213</v>
      </c>
      <c r="C72" s="58">
        <v>383</v>
      </c>
      <c r="D72" s="58" t="s">
        <v>355</v>
      </c>
      <c r="E72" s="58" t="s">
        <v>118</v>
      </c>
    </row>
    <row r="73" spans="1:5" x14ac:dyDescent="0.25">
      <c r="A73" s="57">
        <v>72</v>
      </c>
      <c r="B73" s="58" t="s">
        <v>214</v>
      </c>
      <c r="C73" s="58">
        <v>856</v>
      </c>
      <c r="D73" s="58" t="s">
        <v>372</v>
      </c>
      <c r="E73" s="58" t="s">
        <v>171</v>
      </c>
    </row>
    <row r="74" spans="1:5" x14ac:dyDescent="0.25">
      <c r="A74" s="57">
        <v>73</v>
      </c>
      <c r="B74" s="58" t="s">
        <v>215</v>
      </c>
      <c r="C74" s="58">
        <v>855</v>
      </c>
      <c r="D74" s="58" t="s">
        <v>372</v>
      </c>
      <c r="E74" s="58" t="s">
        <v>171</v>
      </c>
    </row>
    <row r="75" spans="1:5" x14ac:dyDescent="0.25">
      <c r="A75" s="57">
        <v>74</v>
      </c>
      <c r="B75" s="58" t="s">
        <v>216</v>
      </c>
      <c r="C75" s="58">
        <v>209</v>
      </c>
      <c r="D75" s="58" t="s">
        <v>451</v>
      </c>
      <c r="E75" s="58" t="s">
        <v>156</v>
      </c>
    </row>
    <row r="76" spans="1:5" x14ac:dyDescent="0.25">
      <c r="A76" s="57">
        <v>75</v>
      </c>
      <c r="B76" s="58" t="s">
        <v>217</v>
      </c>
      <c r="C76" s="58">
        <v>925</v>
      </c>
      <c r="D76" s="58" t="s">
        <v>372</v>
      </c>
      <c r="E76" s="58" t="s">
        <v>171</v>
      </c>
    </row>
    <row r="77" spans="1:5" x14ac:dyDescent="0.25">
      <c r="A77" s="57">
        <v>76</v>
      </c>
      <c r="B77" s="58" t="s">
        <v>218</v>
      </c>
      <c r="C77" s="58">
        <v>341</v>
      </c>
      <c r="D77" s="58" t="s">
        <v>330</v>
      </c>
      <c r="E77" s="58" t="s">
        <v>134</v>
      </c>
    </row>
    <row r="78" spans="1:5" x14ac:dyDescent="0.25">
      <c r="A78" s="57">
        <v>77</v>
      </c>
      <c r="B78" s="58" t="s">
        <v>219</v>
      </c>
      <c r="C78" s="58">
        <v>821</v>
      </c>
      <c r="D78" s="58" t="s">
        <v>399</v>
      </c>
      <c r="E78" s="58" t="s">
        <v>127</v>
      </c>
    </row>
    <row r="79" spans="1:5" x14ac:dyDescent="0.25">
      <c r="A79" s="57">
        <v>78</v>
      </c>
      <c r="B79" s="58" t="s">
        <v>220</v>
      </c>
      <c r="C79" s="58">
        <v>352</v>
      </c>
      <c r="D79" s="58" t="s">
        <v>330</v>
      </c>
      <c r="E79" s="58" t="s">
        <v>134</v>
      </c>
    </row>
    <row r="80" spans="1:5" x14ac:dyDescent="0.25">
      <c r="A80" s="57">
        <v>79</v>
      </c>
      <c r="B80" s="58" t="s">
        <v>221</v>
      </c>
      <c r="C80" s="58">
        <v>887</v>
      </c>
      <c r="D80" s="58" t="s">
        <v>412</v>
      </c>
      <c r="E80" s="58" t="s">
        <v>140</v>
      </c>
    </row>
    <row r="81" spans="1:5" x14ac:dyDescent="0.25">
      <c r="A81" s="57">
        <v>80</v>
      </c>
      <c r="B81" s="58" t="s">
        <v>222</v>
      </c>
      <c r="C81" s="58">
        <v>315</v>
      </c>
      <c r="D81" s="58" t="s">
        <v>467</v>
      </c>
      <c r="E81" s="58" t="s">
        <v>112</v>
      </c>
    </row>
    <row r="82" spans="1:5" x14ac:dyDescent="0.25">
      <c r="A82" s="57">
        <v>81</v>
      </c>
      <c r="B82" s="58" t="s">
        <v>223</v>
      </c>
      <c r="C82" s="58">
        <v>806</v>
      </c>
      <c r="D82" s="58" t="s">
        <v>316</v>
      </c>
      <c r="E82" s="58" t="s">
        <v>168</v>
      </c>
    </row>
    <row r="83" spans="1:5" x14ac:dyDescent="0.25">
      <c r="A83" s="57">
        <v>82</v>
      </c>
      <c r="B83" s="58" t="s">
        <v>224</v>
      </c>
      <c r="C83" s="58">
        <v>826</v>
      </c>
      <c r="D83" s="58" t="s">
        <v>412</v>
      </c>
      <c r="E83" s="58" t="s">
        <v>140</v>
      </c>
    </row>
    <row r="84" spans="1:5" x14ac:dyDescent="0.25">
      <c r="A84" s="57">
        <v>83</v>
      </c>
      <c r="B84" s="58" t="s">
        <v>225</v>
      </c>
      <c r="C84" s="58">
        <v>391</v>
      </c>
      <c r="D84" s="58" t="s">
        <v>316</v>
      </c>
      <c r="E84" s="58" t="s">
        <v>168</v>
      </c>
    </row>
    <row r="85" spans="1:5" x14ac:dyDescent="0.25">
      <c r="A85" s="57">
        <v>84</v>
      </c>
      <c r="B85" s="58" t="s">
        <v>226</v>
      </c>
      <c r="C85" s="58">
        <v>316</v>
      </c>
      <c r="D85" s="58" t="s">
        <v>451</v>
      </c>
      <c r="E85" s="58" t="s">
        <v>156</v>
      </c>
    </row>
    <row r="86" spans="1:5" x14ac:dyDescent="0.25">
      <c r="A86" s="57">
        <v>85</v>
      </c>
      <c r="B86" s="58" t="s">
        <v>227</v>
      </c>
      <c r="C86" s="58">
        <v>926</v>
      </c>
      <c r="D86" s="58" t="s">
        <v>399</v>
      </c>
      <c r="E86" s="58" t="s">
        <v>127</v>
      </c>
    </row>
    <row r="87" spans="1:5" x14ac:dyDescent="0.25">
      <c r="A87" s="57">
        <v>86</v>
      </c>
      <c r="B87" s="58" t="s">
        <v>228</v>
      </c>
      <c r="C87" s="58">
        <v>812</v>
      </c>
      <c r="D87" s="58" t="s">
        <v>355</v>
      </c>
      <c r="E87" s="58" t="s">
        <v>118</v>
      </c>
    </row>
    <row r="88" spans="1:5" x14ac:dyDescent="0.25">
      <c r="A88" s="57">
        <v>87</v>
      </c>
      <c r="B88" s="58" t="s">
        <v>229</v>
      </c>
      <c r="C88" s="58">
        <v>813</v>
      </c>
      <c r="D88" s="58" t="s">
        <v>355</v>
      </c>
      <c r="E88" s="58" t="s">
        <v>118</v>
      </c>
    </row>
    <row r="89" spans="1:5" x14ac:dyDescent="0.25">
      <c r="A89" s="57">
        <v>88</v>
      </c>
      <c r="B89" s="58" t="s">
        <v>230</v>
      </c>
      <c r="C89" s="58">
        <v>802</v>
      </c>
      <c r="D89" s="58" t="s">
        <v>433</v>
      </c>
      <c r="E89" s="58" t="s">
        <v>123</v>
      </c>
    </row>
    <row r="90" spans="1:5" x14ac:dyDescent="0.25">
      <c r="A90" s="57">
        <v>89</v>
      </c>
      <c r="B90" s="58" t="s">
        <v>231</v>
      </c>
      <c r="C90" s="58">
        <v>392</v>
      </c>
      <c r="D90" s="58" t="s">
        <v>316</v>
      </c>
      <c r="E90" s="58" t="s">
        <v>168</v>
      </c>
    </row>
    <row r="91" spans="1:5" x14ac:dyDescent="0.25">
      <c r="A91" s="57">
        <v>90</v>
      </c>
      <c r="B91" s="58" t="s">
        <v>232</v>
      </c>
      <c r="C91" s="58">
        <v>815</v>
      </c>
      <c r="D91" s="58" t="s">
        <v>355</v>
      </c>
      <c r="E91" s="58" t="s">
        <v>118</v>
      </c>
    </row>
    <row r="92" spans="1:5" x14ac:dyDescent="0.25">
      <c r="A92" s="57">
        <v>91</v>
      </c>
      <c r="B92" s="58" t="s">
        <v>233</v>
      </c>
      <c r="C92" s="58">
        <v>928</v>
      </c>
      <c r="D92" s="58" t="s">
        <v>372</v>
      </c>
      <c r="E92" s="58" t="s">
        <v>171</v>
      </c>
    </row>
    <row r="93" spans="1:5" x14ac:dyDescent="0.25">
      <c r="A93" s="57">
        <v>92</v>
      </c>
      <c r="B93" s="58" t="s">
        <v>234</v>
      </c>
      <c r="C93" s="58">
        <v>929</v>
      </c>
      <c r="D93" s="58" t="s">
        <v>316</v>
      </c>
      <c r="E93" s="58" t="s">
        <v>168</v>
      </c>
    </row>
    <row r="94" spans="1:5" x14ac:dyDescent="0.25">
      <c r="A94" s="57">
        <v>93</v>
      </c>
      <c r="B94" s="58" t="s">
        <v>235</v>
      </c>
      <c r="C94" s="58">
        <v>892</v>
      </c>
      <c r="D94" s="58" t="s">
        <v>372</v>
      </c>
      <c r="E94" s="58" t="s">
        <v>171</v>
      </c>
    </row>
    <row r="95" spans="1:5" x14ac:dyDescent="0.25">
      <c r="A95" s="57">
        <v>94</v>
      </c>
      <c r="B95" s="58" t="s">
        <v>236</v>
      </c>
      <c r="C95" s="58">
        <v>891</v>
      </c>
      <c r="D95" s="58" t="s">
        <v>372</v>
      </c>
      <c r="E95" s="58" t="s">
        <v>171</v>
      </c>
    </row>
    <row r="96" spans="1:5" x14ac:dyDescent="0.25">
      <c r="A96" s="57">
        <v>95</v>
      </c>
      <c r="B96" s="58" t="s">
        <v>237</v>
      </c>
      <c r="C96" s="58">
        <v>353</v>
      </c>
      <c r="D96" s="58" t="s">
        <v>330</v>
      </c>
      <c r="E96" s="58" t="s">
        <v>134</v>
      </c>
    </row>
    <row r="97" spans="1:5" x14ac:dyDescent="0.25">
      <c r="A97" s="57">
        <v>96</v>
      </c>
      <c r="B97" s="58" t="s">
        <v>238</v>
      </c>
      <c r="C97" s="58">
        <v>931</v>
      </c>
      <c r="D97" s="58" t="s">
        <v>412</v>
      </c>
      <c r="E97" s="58" t="s">
        <v>140</v>
      </c>
    </row>
    <row r="98" spans="1:5" x14ac:dyDescent="0.25">
      <c r="A98" s="57">
        <v>97</v>
      </c>
      <c r="B98" s="58" t="s">
        <v>239</v>
      </c>
      <c r="C98" s="58">
        <v>874</v>
      </c>
      <c r="D98" s="58" t="s">
        <v>399</v>
      </c>
      <c r="E98" s="58" t="s">
        <v>127</v>
      </c>
    </row>
    <row r="99" spans="1:5" x14ac:dyDescent="0.25">
      <c r="A99" s="57">
        <v>98</v>
      </c>
      <c r="B99" s="58" t="s">
        <v>240</v>
      </c>
      <c r="C99" s="58">
        <v>879</v>
      </c>
      <c r="D99" s="58" t="s">
        <v>433</v>
      </c>
      <c r="E99" s="58" t="s">
        <v>123</v>
      </c>
    </row>
    <row r="100" spans="1:5" x14ac:dyDescent="0.25">
      <c r="A100" s="57">
        <v>99</v>
      </c>
      <c r="B100" s="58" t="s">
        <v>241</v>
      </c>
      <c r="C100" s="58">
        <v>836</v>
      </c>
      <c r="D100" s="58" t="s">
        <v>433</v>
      </c>
      <c r="E100" s="58" t="s">
        <v>123</v>
      </c>
    </row>
    <row r="101" spans="1:5" x14ac:dyDescent="0.25">
      <c r="A101" s="57">
        <v>100</v>
      </c>
      <c r="B101" s="58" t="s">
        <v>242</v>
      </c>
      <c r="C101" s="58">
        <v>851</v>
      </c>
      <c r="D101" s="58" t="s">
        <v>412</v>
      </c>
      <c r="E101" s="58" t="s">
        <v>140</v>
      </c>
    </row>
    <row r="102" spans="1:5" x14ac:dyDescent="0.25">
      <c r="A102" s="57">
        <v>101</v>
      </c>
      <c r="B102" s="58" t="s">
        <v>243</v>
      </c>
      <c r="C102" s="58">
        <v>870</v>
      </c>
      <c r="D102" s="58" t="s">
        <v>412</v>
      </c>
      <c r="E102" s="58" t="s">
        <v>140</v>
      </c>
    </row>
    <row r="103" spans="1:5" x14ac:dyDescent="0.25">
      <c r="A103" s="57">
        <v>102</v>
      </c>
      <c r="B103" s="58" t="s">
        <v>244</v>
      </c>
      <c r="C103" s="58">
        <v>317</v>
      </c>
      <c r="D103" s="58" t="s">
        <v>467</v>
      </c>
      <c r="E103" s="58" t="s">
        <v>112</v>
      </c>
    </row>
    <row r="104" spans="1:5" x14ac:dyDescent="0.25">
      <c r="A104" s="57">
        <v>103</v>
      </c>
      <c r="B104" s="58" t="s">
        <v>245</v>
      </c>
      <c r="C104" s="58">
        <v>807</v>
      </c>
      <c r="D104" s="58" t="s">
        <v>316</v>
      </c>
      <c r="E104" s="58" t="s">
        <v>168</v>
      </c>
    </row>
    <row r="105" spans="1:5" x14ac:dyDescent="0.25">
      <c r="A105" s="57">
        <v>104</v>
      </c>
      <c r="B105" s="58" t="s">
        <v>246</v>
      </c>
      <c r="C105" s="58">
        <v>318</v>
      </c>
      <c r="D105" s="58" t="s">
        <v>467</v>
      </c>
      <c r="E105" s="58" t="s">
        <v>112</v>
      </c>
    </row>
    <row r="106" spans="1:5" x14ac:dyDescent="0.25">
      <c r="A106" s="57">
        <v>105</v>
      </c>
      <c r="B106" s="58" t="s">
        <v>247</v>
      </c>
      <c r="C106" s="58">
        <v>354</v>
      </c>
      <c r="D106" s="58" t="s">
        <v>330</v>
      </c>
      <c r="E106" s="58" t="s">
        <v>134</v>
      </c>
    </row>
    <row r="107" spans="1:5" x14ac:dyDescent="0.25">
      <c r="A107" s="57">
        <v>106</v>
      </c>
      <c r="B107" s="58" t="s">
        <v>248</v>
      </c>
      <c r="C107" s="58">
        <v>372</v>
      </c>
      <c r="D107" s="58" t="s">
        <v>355</v>
      </c>
      <c r="E107" s="58" t="s">
        <v>118</v>
      </c>
    </row>
    <row r="108" spans="1:5" x14ac:dyDescent="0.25">
      <c r="A108" s="57">
        <v>107</v>
      </c>
      <c r="B108" s="58" t="s">
        <v>249</v>
      </c>
      <c r="C108" s="58">
        <v>857</v>
      </c>
      <c r="D108" s="58" t="s">
        <v>372</v>
      </c>
      <c r="E108" s="58" t="s">
        <v>171</v>
      </c>
    </row>
    <row r="109" spans="1:5" x14ac:dyDescent="0.25">
      <c r="A109" s="57">
        <v>108</v>
      </c>
      <c r="B109" s="58" t="s">
        <v>250</v>
      </c>
      <c r="C109" s="58">
        <v>355</v>
      </c>
      <c r="D109" s="58" t="s">
        <v>330</v>
      </c>
      <c r="E109" s="58" t="s">
        <v>134</v>
      </c>
    </row>
    <row r="110" spans="1:5" x14ac:dyDescent="0.25">
      <c r="A110" s="57">
        <v>109</v>
      </c>
      <c r="B110" s="58" t="s">
        <v>251</v>
      </c>
      <c r="C110" s="58">
        <v>333</v>
      </c>
      <c r="D110" s="58" t="s">
        <v>383</v>
      </c>
      <c r="E110" s="58" t="s">
        <v>132</v>
      </c>
    </row>
    <row r="111" spans="1:5" x14ac:dyDescent="0.25">
      <c r="A111" s="57">
        <v>110</v>
      </c>
      <c r="B111" s="58" t="s">
        <v>252</v>
      </c>
      <c r="C111" s="58">
        <v>343</v>
      </c>
      <c r="D111" s="58" t="s">
        <v>330</v>
      </c>
      <c r="E111" s="58" t="s">
        <v>134</v>
      </c>
    </row>
    <row r="112" spans="1:5" x14ac:dyDescent="0.25">
      <c r="A112" s="57">
        <v>111</v>
      </c>
      <c r="B112" s="58" t="s">
        <v>253</v>
      </c>
      <c r="C112" s="58">
        <v>373</v>
      </c>
      <c r="D112" s="58" t="s">
        <v>355</v>
      </c>
      <c r="E112" s="58" t="s">
        <v>118</v>
      </c>
    </row>
    <row r="113" spans="1:5" x14ac:dyDescent="0.25">
      <c r="A113" s="57">
        <v>112</v>
      </c>
      <c r="B113" s="58" t="s">
        <v>254</v>
      </c>
      <c r="C113" s="58">
        <v>893</v>
      </c>
      <c r="D113" s="58" t="s">
        <v>383</v>
      </c>
      <c r="E113" s="58" t="s">
        <v>132</v>
      </c>
    </row>
    <row r="114" spans="1:5" x14ac:dyDescent="0.25">
      <c r="A114" s="57">
        <v>113</v>
      </c>
      <c r="B114" s="58" t="s">
        <v>255</v>
      </c>
      <c r="C114" s="58">
        <v>871</v>
      </c>
      <c r="D114" s="58" t="s">
        <v>412</v>
      </c>
      <c r="E114" s="58" t="s">
        <v>140</v>
      </c>
    </row>
    <row r="115" spans="1:5" x14ac:dyDescent="0.25">
      <c r="A115" s="57">
        <v>114</v>
      </c>
      <c r="B115" s="58" t="s">
        <v>256</v>
      </c>
      <c r="C115" s="58">
        <v>334</v>
      </c>
      <c r="D115" s="58" t="s">
        <v>383</v>
      </c>
      <c r="E115" s="58" t="s">
        <v>132</v>
      </c>
    </row>
    <row r="116" spans="1:5" x14ac:dyDescent="0.25">
      <c r="A116" s="57">
        <v>115</v>
      </c>
      <c r="B116" s="58" t="s">
        <v>257</v>
      </c>
      <c r="C116" s="58">
        <v>933</v>
      </c>
      <c r="D116" s="58" t="s">
        <v>433</v>
      </c>
      <c r="E116" s="58" t="s">
        <v>123</v>
      </c>
    </row>
    <row r="117" spans="1:5" x14ac:dyDescent="0.25">
      <c r="A117" s="57">
        <v>116</v>
      </c>
      <c r="B117" s="58" t="s">
        <v>258</v>
      </c>
      <c r="C117" s="58">
        <v>803</v>
      </c>
      <c r="D117" s="58" t="s">
        <v>433</v>
      </c>
      <c r="E117" s="58" t="s">
        <v>123</v>
      </c>
    </row>
    <row r="118" spans="1:5" x14ac:dyDescent="0.25">
      <c r="A118" s="57">
        <v>117</v>
      </c>
      <c r="B118" s="58" t="s">
        <v>259</v>
      </c>
      <c r="C118" s="58">
        <v>393</v>
      </c>
      <c r="D118" s="58" t="s">
        <v>316</v>
      </c>
      <c r="E118" s="58" t="s">
        <v>168</v>
      </c>
    </row>
    <row r="119" spans="1:5" x14ac:dyDescent="0.25">
      <c r="A119" s="57">
        <v>118</v>
      </c>
      <c r="B119" s="58" t="s">
        <v>260</v>
      </c>
      <c r="C119" s="58">
        <v>852</v>
      </c>
      <c r="D119" s="58" t="s">
        <v>412</v>
      </c>
      <c r="E119" s="58" t="s">
        <v>140</v>
      </c>
    </row>
    <row r="120" spans="1:5" x14ac:dyDescent="0.25">
      <c r="A120" s="57">
        <v>119</v>
      </c>
      <c r="B120" s="58" t="s">
        <v>261</v>
      </c>
      <c r="C120" s="58">
        <v>882</v>
      </c>
      <c r="D120" s="58" t="s">
        <v>399</v>
      </c>
      <c r="E120" s="58" t="s">
        <v>127</v>
      </c>
    </row>
    <row r="121" spans="1:5" x14ac:dyDescent="0.25">
      <c r="A121" s="57">
        <v>120</v>
      </c>
      <c r="B121" s="58" t="s">
        <v>262</v>
      </c>
      <c r="C121" s="58">
        <v>210</v>
      </c>
      <c r="D121" s="58" t="s">
        <v>451</v>
      </c>
      <c r="E121" s="58" t="s">
        <v>156</v>
      </c>
    </row>
    <row r="122" spans="1:5" x14ac:dyDescent="0.25">
      <c r="A122" s="57">
        <v>121</v>
      </c>
      <c r="B122" s="58" t="s">
        <v>263</v>
      </c>
      <c r="C122" s="58">
        <v>342</v>
      </c>
      <c r="D122" s="58" t="s">
        <v>330</v>
      </c>
      <c r="E122" s="58" t="s">
        <v>134</v>
      </c>
    </row>
    <row r="123" spans="1:5" x14ac:dyDescent="0.25">
      <c r="A123" s="57">
        <v>122</v>
      </c>
      <c r="B123" s="58" t="s">
        <v>264</v>
      </c>
      <c r="C123" s="58">
        <v>860</v>
      </c>
      <c r="D123" s="58" t="s">
        <v>383</v>
      </c>
      <c r="E123" s="58" t="s">
        <v>132</v>
      </c>
    </row>
    <row r="124" spans="1:5" x14ac:dyDescent="0.25">
      <c r="A124" s="57">
        <v>123</v>
      </c>
      <c r="B124" s="58" t="s">
        <v>265</v>
      </c>
      <c r="C124" s="58">
        <v>356</v>
      </c>
      <c r="D124" s="58" t="s">
        <v>330</v>
      </c>
      <c r="E124" s="58" t="s">
        <v>134</v>
      </c>
    </row>
    <row r="125" spans="1:5" x14ac:dyDescent="0.25">
      <c r="A125" s="57">
        <v>124</v>
      </c>
      <c r="B125" s="58" t="s">
        <v>266</v>
      </c>
      <c r="C125" s="58">
        <v>808</v>
      </c>
      <c r="D125" s="58" t="s">
        <v>316</v>
      </c>
      <c r="E125" s="58" t="s">
        <v>168</v>
      </c>
    </row>
    <row r="126" spans="1:5" x14ac:dyDescent="0.25">
      <c r="A126" s="57">
        <v>125</v>
      </c>
      <c r="B126" s="58" t="s">
        <v>267</v>
      </c>
      <c r="C126" s="58">
        <v>861</v>
      </c>
      <c r="D126" s="58" t="s">
        <v>383</v>
      </c>
      <c r="E126" s="58" t="s">
        <v>132</v>
      </c>
    </row>
    <row r="127" spans="1:5" x14ac:dyDescent="0.25">
      <c r="A127" s="57">
        <v>126</v>
      </c>
      <c r="B127" s="58" t="s">
        <v>268</v>
      </c>
      <c r="C127" s="58">
        <v>935</v>
      </c>
      <c r="D127" s="58" t="s">
        <v>399</v>
      </c>
      <c r="E127" s="58" t="s">
        <v>127</v>
      </c>
    </row>
    <row r="128" spans="1:5" x14ac:dyDescent="0.25">
      <c r="A128" s="57">
        <v>127</v>
      </c>
      <c r="B128" s="58" t="s">
        <v>269</v>
      </c>
      <c r="C128" s="58">
        <v>394</v>
      </c>
      <c r="D128" s="58" t="s">
        <v>316</v>
      </c>
      <c r="E128" s="58" t="s">
        <v>168</v>
      </c>
    </row>
    <row r="129" spans="1:5" x14ac:dyDescent="0.25">
      <c r="A129" s="57">
        <v>128</v>
      </c>
      <c r="B129" s="58" t="s">
        <v>270</v>
      </c>
      <c r="C129" s="58">
        <v>936</v>
      </c>
      <c r="D129" s="58" t="s">
        <v>412</v>
      </c>
      <c r="E129" s="58" t="s">
        <v>140</v>
      </c>
    </row>
    <row r="130" spans="1:5" x14ac:dyDescent="0.25">
      <c r="A130" s="57">
        <v>129</v>
      </c>
      <c r="B130" s="58" t="s">
        <v>271</v>
      </c>
      <c r="C130" s="58">
        <v>319</v>
      </c>
      <c r="D130" s="58" t="s">
        <v>467</v>
      </c>
      <c r="E130" s="58" t="s">
        <v>112</v>
      </c>
    </row>
    <row r="131" spans="1:5" x14ac:dyDescent="0.25">
      <c r="A131" s="57">
        <v>130</v>
      </c>
      <c r="B131" s="58" t="s">
        <v>272</v>
      </c>
      <c r="C131" s="58">
        <v>866</v>
      </c>
      <c r="D131" s="58" t="s">
        <v>433</v>
      </c>
      <c r="E131" s="58" t="s">
        <v>123</v>
      </c>
    </row>
    <row r="132" spans="1:5" x14ac:dyDescent="0.25">
      <c r="A132" s="57">
        <v>131</v>
      </c>
      <c r="B132" s="58" t="s">
        <v>273</v>
      </c>
      <c r="C132" s="58">
        <v>357</v>
      </c>
      <c r="D132" s="58" t="s">
        <v>330</v>
      </c>
      <c r="E132" s="58" t="s">
        <v>134</v>
      </c>
    </row>
    <row r="133" spans="1:5" x14ac:dyDescent="0.25">
      <c r="A133" s="57">
        <v>132</v>
      </c>
      <c r="B133" s="58" t="s">
        <v>274</v>
      </c>
      <c r="C133" s="58">
        <v>894</v>
      </c>
      <c r="D133" s="58" t="s">
        <v>383</v>
      </c>
      <c r="E133" s="58" t="s">
        <v>132</v>
      </c>
    </row>
    <row r="134" spans="1:5" x14ac:dyDescent="0.25">
      <c r="A134" s="57">
        <v>133</v>
      </c>
      <c r="B134" s="58" t="s">
        <v>275</v>
      </c>
      <c r="C134" s="58">
        <v>883</v>
      </c>
      <c r="D134" s="58" t="s">
        <v>399</v>
      </c>
      <c r="E134" s="58" t="s">
        <v>127</v>
      </c>
    </row>
    <row r="135" spans="1:5" x14ac:dyDescent="0.25">
      <c r="A135" s="57">
        <v>134</v>
      </c>
      <c r="B135" s="58" t="s">
        <v>276</v>
      </c>
      <c r="C135" s="58">
        <v>880</v>
      </c>
      <c r="D135" s="58" t="s">
        <v>433</v>
      </c>
      <c r="E135" s="58" t="s">
        <v>123</v>
      </c>
    </row>
    <row r="136" spans="1:5" x14ac:dyDescent="0.25">
      <c r="A136" s="57">
        <v>135</v>
      </c>
      <c r="B136" s="58" t="s">
        <v>277</v>
      </c>
      <c r="C136" s="58">
        <v>211</v>
      </c>
      <c r="D136" s="58" t="s">
        <v>451</v>
      </c>
      <c r="E136" s="58" t="s">
        <v>156</v>
      </c>
    </row>
    <row r="137" spans="1:5" x14ac:dyDescent="0.25">
      <c r="A137" s="57">
        <v>136</v>
      </c>
      <c r="B137" s="58" t="s">
        <v>278</v>
      </c>
      <c r="C137" s="58">
        <v>358</v>
      </c>
      <c r="D137" s="58" t="s">
        <v>330</v>
      </c>
      <c r="E137" s="58" t="s">
        <v>134</v>
      </c>
    </row>
    <row r="138" spans="1:5" x14ac:dyDescent="0.25">
      <c r="A138" s="57">
        <v>137</v>
      </c>
      <c r="B138" s="58" t="s">
        <v>279</v>
      </c>
      <c r="C138" s="58">
        <v>384</v>
      </c>
      <c r="D138" s="58" t="s">
        <v>355</v>
      </c>
      <c r="E138" s="58" t="s">
        <v>118</v>
      </c>
    </row>
    <row r="139" spans="1:5" x14ac:dyDescent="0.25">
      <c r="A139" s="57">
        <v>138</v>
      </c>
      <c r="B139" s="58" t="s">
        <v>280</v>
      </c>
      <c r="C139" s="58">
        <v>335</v>
      </c>
      <c r="D139" s="58" t="s">
        <v>383</v>
      </c>
      <c r="E139" s="58" t="s">
        <v>132</v>
      </c>
    </row>
    <row r="140" spans="1:5" x14ac:dyDescent="0.25">
      <c r="A140" s="57">
        <v>139</v>
      </c>
      <c r="B140" s="58" t="s">
        <v>281</v>
      </c>
      <c r="C140" s="58">
        <v>320</v>
      </c>
      <c r="D140" s="58" t="s">
        <v>467</v>
      </c>
      <c r="E140" s="58" t="s">
        <v>112</v>
      </c>
    </row>
    <row r="141" spans="1:5" x14ac:dyDescent="0.25">
      <c r="A141" s="57">
        <v>140</v>
      </c>
      <c r="B141" s="58" t="s">
        <v>282</v>
      </c>
      <c r="C141" s="58">
        <v>212</v>
      </c>
      <c r="D141" s="58" t="s">
        <v>451</v>
      </c>
      <c r="E141" s="58" t="s">
        <v>156</v>
      </c>
    </row>
    <row r="142" spans="1:5" x14ac:dyDescent="0.25">
      <c r="A142" s="57">
        <v>141</v>
      </c>
      <c r="B142" s="58" t="s">
        <v>283</v>
      </c>
      <c r="C142" s="58">
        <v>877</v>
      </c>
      <c r="D142" s="58" t="s">
        <v>330</v>
      </c>
      <c r="E142" s="58" t="s">
        <v>134</v>
      </c>
    </row>
    <row r="143" spans="1:5" x14ac:dyDescent="0.25">
      <c r="A143" s="57">
        <v>142</v>
      </c>
      <c r="B143" s="58" t="s">
        <v>284</v>
      </c>
      <c r="C143" s="58">
        <v>937</v>
      </c>
      <c r="D143" s="58" t="s">
        <v>383</v>
      </c>
      <c r="E143" s="58" t="s">
        <v>132</v>
      </c>
    </row>
    <row r="144" spans="1:5" x14ac:dyDescent="0.25">
      <c r="A144" s="57">
        <v>143</v>
      </c>
      <c r="B144" s="58" t="s">
        <v>285</v>
      </c>
      <c r="C144" s="58">
        <v>869</v>
      </c>
      <c r="D144" s="58" t="s">
        <v>412</v>
      </c>
      <c r="E144" s="58" t="s">
        <v>140</v>
      </c>
    </row>
    <row r="145" spans="1:5" x14ac:dyDescent="0.25">
      <c r="A145" s="57">
        <v>144</v>
      </c>
      <c r="B145" s="58" t="s">
        <v>286</v>
      </c>
      <c r="C145" s="58">
        <v>938</v>
      </c>
      <c r="D145" s="58" t="s">
        <v>412</v>
      </c>
      <c r="E145" s="58" t="s">
        <v>140</v>
      </c>
    </row>
    <row r="146" spans="1:5" x14ac:dyDescent="0.25">
      <c r="A146" s="57">
        <v>145</v>
      </c>
      <c r="B146" s="58" t="s">
        <v>287</v>
      </c>
      <c r="C146" s="58">
        <v>213</v>
      </c>
      <c r="D146" s="58" t="s">
        <v>451</v>
      </c>
      <c r="E146" s="58" t="s">
        <v>156</v>
      </c>
    </row>
    <row r="147" spans="1:5" x14ac:dyDescent="0.25">
      <c r="A147" s="57">
        <v>146</v>
      </c>
      <c r="B147" s="58" t="s">
        <v>288</v>
      </c>
      <c r="C147" s="58">
        <v>359</v>
      </c>
      <c r="D147" s="58" t="s">
        <v>330</v>
      </c>
      <c r="E147" s="58" t="s">
        <v>134</v>
      </c>
    </row>
    <row r="148" spans="1:5" x14ac:dyDescent="0.25">
      <c r="A148" s="57">
        <v>147</v>
      </c>
      <c r="B148" s="58" t="s">
        <v>289</v>
      </c>
      <c r="C148" s="58">
        <v>865</v>
      </c>
      <c r="D148" s="58" t="s">
        <v>433</v>
      </c>
      <c r="E148" s="58" t="s">
        <v>123</v>
      </c>
    </row>
    <row r="149" spans="1:5" x14ac:dyDescent="0.25">
      <c r="A149" s="57">
        <v>148</v>
      </c>
      <c r="B149" s="58" t="s">
        <v>290</v>
      </c>
      <c r="C149" s="58">
        <v>868</v>
      </c>
      <c r="D149" s="58" t="s">
        <v>412</v>
      </c>
      <c r="E149" s="58" t="s">
        <v>140</v>
      </c>
    </row>
    <row r="150" spans="1:5" x14ac:dyDescent="0.25">
      <c r="A150" s="57">
        <v>149</v>
      </c>
      <c r="B150" s="58" t="s">
        <v>291</v>
      </c>
      <c r="C150" s="58">
        <v>344</v>
      </c>
      <c r="D150" s="58" t="s">
        <v>330</v>
      </c>
      <c r="E150" s="58" t="s">
        <v>134</v>
      </c>
    </row>
    <row r="151" spans="1:5" x14ac:dyDescent="0.25">
      <c r="A151" s="57">
        <v>150</v>
      </c>
      <c r="B151" s="58" t="s">
        <v>292</v>
      </c>
      <c r="C151" s="58">
        <v>872</v>
      </c>
      <c r="D151" s="58" t="s">
        <v>412</v>
      </c>
      <c r="E151" s="58" t="s">
        <v>140</v>
      </c>
    </row>
    <row r="152" spans="1:5" x14ac:dyDescent="0.25">
      <c r="A152" s="57">
        <v>151</v>
      </c>
      <c r="B152" s="58" t="s">
        <v>293</v>
      </c>
      <c r="C152" s="58">
        <v>336</v>
      </c>
      <c r="D152" s="58" t="s">
        <v>383</v>
      </c>
      <c r="E152" s="58" t="s">
        <v>132</v>
      </c>
    </row>
    <row r="153" spans="1:5" x14ac:dyDescent="0.25">
      <c r="A153" s="57">
        <v>152</v>
      </c>
      <c r="B153" s="58" t="s">
        <v>294</v>
      </c>
      <c r="C153" s="58">
        <v>885</v>
      </c>
      <c r="D153" s="58" t="s">
        <v>383</v>
      </c>
      <c r="E153" s="58" t="s">
        <v>132</v>
      </c>
    </row>
    <row r="154" spans="1:5" x14ac:dyDescent="0.25">
      <c r="A154" s="57">
        <v>153</v>
      </c>
      <c r="B154" s="58" t="s">
        <v>295</v>
      </c>
      <c r="C154" s="58">
        <v>816</v>
      </c>
      <c r="D154" s="58" t="s">
        <v>355</v>
      </c>
      <c r="E154" s="58" t="s">
        <v>118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27"/>
  <sheetViews>
    <sheetView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9.140625" style="2"/>
    <col min="2" max="2" width="43.28515625" style="2" bestFit="1" customWidth="1"/>
    <col min="3" max="6" width="9.140625" style="2"/>
    <col min="7" max="7" width="12.5703125" style="2" customWidth="1"/>
    <col min="8" max="8" width="9.140625" style="2"/>
    <col min="9" max="9" width="8.5703125" style="2" customWidth="1"/>
    <col min="10" max="10" width="5.7109375" style="2" customWidth="1"/>
    <col min="11" max="11" width="6.7109375" style="2" customWidth="1"/>
    <col min="12" max="12" width="5.7109375" style="2" customWidth="1"/>
    <col min="13" max="13" width="10.7109375" style="2" customWidth="1"/>
    <col min="14" max="15" width="8" style="2" customWidth="1"/>
    <col min="16" max="16384" width="9.140625" style="2"/>
  </cols>
  <sheetData>
    <row r="1" spans="1:15" ht="15.75" customHeight="1" x14ac:dyDescent="0.2">
      <c r="A1" s="1" t="s">
        <v>568</v>
      </c>
      <c r="B1" s="1"/>
      <c r="C1" s="1"/>
      <c r="D1" s="1"/>
      <c r="E1" s="1"/>
      <c r="F1" s="1"/>
      <c r="G1" s="1"/>
    </row>
    <row r="2" spans="1:15" x14ac:dyDescent="0.2">
      <c r="A2" s="3" t="s">
        <v>33</v>
      </c>
      <c r="C2" s="4"/>
      <c r="D2" s="4"/>
      <c r="E2" s="4"/>
      <c r="F2" s="4"/>
      <c r="G2" s="4"/>
      <c r="H2" s="4"/>
    </row>
    <row r="3" spans="1:15" s="18" customFormat="1" ht="15.75" customHeight="1" x14ac:dyDescent="0.2">
      <c r="A3" s="3" t="s">
        <v>34</v>
      </c>
      <c r="C3" s="232" t="s">
        <v>559</v>
      </c>
      <c r="D3" s="233"/>
      <c r="E3" s="233"/>
      <c r="F3" s="233"/>
      <c r="G3" s="233"/>
      <c r="H3" s="234"/>
      <c r="I3" s="232" t="s">
        <v>567</v>
      </c>
      <c r="J3" s="233"/>
      <c r="K3" s="233"/>
      <c r="L3" s="233"/>
      <c r="M3" s="233"/>
      <c r="N3" s="233"/>
      <c r="O3" s="234"/>
    </row>
    <row r="4" spans="1:15" ht="15.75" customHeight="1" x14ac:dyDescent="0.2">
      <c r="A4" s="5"/>
      <c r="B4" s="5"/>
      <c r="C4" s="235"/>
      <c r="D4" s="236"/>
      <c r="E4" s="236"/>
      <c r="F4" s="164"/>
      <c r="G4" s="165"/>
      <c r="H4" s="166"/>
      <c r="I4" s="237" t="s">
        <v>687</v>
      </c>
      <c r="J4" s="209"/>
      <c r="K4" s="209"/>
      <c r="L4" s="209"/>
      <c r="M4" s="237" t="s">
        <v>560</v>
      </c>
      <c r="N4" s="209"/>
      <c r="O4" s="238"/>
    </row>
    <row r="5" spans="1:15" s="18" customFormat="1" ht="68.25" customHeight="1" x14ac:dyDescent="0.2">
      <c r="A5" s="5"/>
      <c r="B5" s="155" t="s">
        <v>561</v>
      </c>
      <c r="C5" s="239" t="s">
        <v>72</v>
      </c>
      <c r="D5" s="240"/>
      <c r="E5" s="240"/>
      <c r="F5" s="8" t="s">
        <v>562</v>
      </c>
      <c r="G5" s="8" t="s">
        <v>569</v>
      </c>
      <c r="H5" s="167" t="s">
        <v>563</v>
      </c>
      <c r="I5" s="241" t="s">
        <v>564</v>
      </c>
      <c r="J5" s="242"/>
      <c r="K5" s="242" t="s">
        <v>565</v>
      </c>
      <c r="L5" s="243"/>
      <c r="M5" s="239" t="s">
        <v>564</v>
      </c>
      <c r="N5" s="240"/>
      <c r="O5" s="244"/>
    </row>
    <row r="6" spans="1:15" s="18" customFormat="1" ht="36.75" customHeight="1" x14ac:dyDescent="0.2">
      <c r="A6" s="82"/>
      <c r="B6" s="82"/>
      <c r="C6" s="176" t="s">
        <v>566</v>
      </c>
      <c r="D6" s="156" t="s">
        <v>302</v>
      </c>
      <c r="E6" s="111" t="s">
        <v>102</v>
      </c>
      <c r="F6" s="7"/>
      <c r="G6" s="7"/>
      <c r="H6" s="168"/>
      <c r="I6" s="171" t="s">
        <v>685</v>
      </c>
      <c r="J6" s="7" t="s">
        <v>99</v>
      </c>
      <c r="K6" s="171" t="s">
        <v>685</v>
      </c>
      <c r="L6" s="7" t="s">
        <v>99</v>
      </c>
      <c r="M6" s="182" t="s">
        <v>505</v>
      </c>
      <c r="N6" s="181" t="s">
        <v>70</v>
      </c>
      <c r="O6" s="183" t="s">
        <v>71</v>
      </c>
    </row>
    <row r="7" spans="1:15" x14ac:dyDescent="0.2">
      <c r="A7" s="9" t="s">
        <v>654</v>
      </c>
      <c r="B7" s="9"/>
      <c r="C7" s="177" t="str">
        <f>IF(INDEX!$H$25=1,"",Nat_Per!B2)</f>
        <v/>
      </c>
      <c r="D7" s="157" t="str">
        <f>IF(INDEX!$H$25=1,"",MROUND(HLOOKUP(INDEX!$H$27,'LA1'!$A$170:$FI$192,'LA1'!$A171,0),5))</f>
        <v/>
      </c>
      <c r="E7" s="39" t="str">
        <f>IFERROR(IF(INDEX!$H$25=1,"",MROUND(HLOOKUP(INDEX!$H$26,'LA1'!$A$170:$FI$192,'LA1'!$A171,0),5)),".")</f>
        <v/>
      </c>
      <c r="F7" s="39" t="str">
        <f>IFERROR(IF(INDEX!$H$25=1,"",MROUND(HLOOKUP(INDEX!$H$26,'LA14'!$A$170:$FI$192,'LA14'!$A171,0),5)),".")</f>
        <v/>
      </c>
      <c r="G7" s="39" t="str">
        <f>IFERROR(IF(INDEX!$H$25=1,"",MROUND(HLOOKUP(INDEX!$H$26,'LA15'!$A$170:$FI$192,'LA15'!$A171,0),5)),".")</f>
        <v/>
      </c>
      <c r="H7" s="39" t="str">
        <f>IFERROR(IF(INDEX!$H$25=1,"",MROUND(HLOOKUP(INDEX!$H$26,'LA16'!$A$170:$FI$192,'LA16'!$A171,0),5)),".")</f>
        <v/>
      </c>
      <c r="I7" s="179" t="str">
        <f>IFERROR(IF(INDEX!$H$25=1,"",MROUND(HLOOKUP(INDEX!$H$26,'LA33'!$A$170:$FI$192,'LA33'!$A171,0),5)),".")</f>
        <v/>
      </c>
      <c r="J7" s="180" t="str">
        <f>IFERROR(IF(INDEX!$H$25=1,"",MROUND(HLOOKUP(INDEX!$H$26,'LA33'!$A$170:$FI$192,'LA33'!$A182,0),5)),".")</f>
        <v/>
      </c>
      <c r="K7" s="180" t="str">
        <f>IFERROR(IF(INDEX!$H$25=1,"",MROUND(HLOOKUP(INDEX!$H$26,'LA34'!$A$170:$FI$192,'LA34'!$A171,0),5)),".")</f>
        <v/>
      </c>
      <c r="L7" s="39" t="str">
        <f>IFERROR(IF(INDEX!$H$25=1,"",MROUND(HLOOKUP(INDEX!$H$26,'LA34'!$A$170:$FI$192,'LA34'!$A182,0),5)),".")</f>
        <v/>
      </c>
      <c r="M7" s="184" t="str">
        <f>IFERROR(IF(INDEX!$H$25=1,"",MROUND(HLOOKUP(INDEX!$H$26,'LA41'!$A$170:$FI$214,'LA41'!$A171,0),5)),".")</f>
        <v/>
      </c>
      <c r="N7" s="185" t="str">
        <f>IFERROR(IF(INDEX!$H$25=1,"",MROUND(HLOOKUP(INDEX!$H$26,'LA41'!$A$170:$FI$214,'LA41'!$A182,0),5)),".")</f>
        <v/>
      </c>
      <c r="O7" s="186" t="str">
        <f>IFERROR(IF(INDEX!$H$25=1,"",MROUND(HLOOKUP(INDEX!$H$26,'LA41'!$A$170:$FI$214,'LA41'!$A193,0),5)),".")</f>
        <v/>
      </c>
    </row>
    <row r="8" spans="1:15" x14ac:dyDescent="0.2">
      <c r="A8" s="13"/>
      <c r="B8" s="9"/>
      <c r="C8" s="177"/>
      <c r="D8" s="157"/>
      <c r="E8" s="39"/>
      <c r="F8" s="39"/>
      <c r="G8" s="39"/>
      <c r="H8" s="39"/>
      <c r="I8" s="172"/>
      <c r="J8" s="39"/>
      <c r="K8" s="39"/>
      <c r="L8" s="39"/>
      <c r="M8" s="178"/>
      <c r="N8" s="158"/>
      <c r="O8" s="173"/>
    </row>
    <row r="9" spans="1:15" ht="22.5" customHeight="1" x14ac:dyDescent="0.2">
      <c r="A9" s="210" t="s">
        <v>657</v>
      </c>
      <c r="B9" s="210"/>
      <c r="C9" s="177" t="str">
        <f>IF(INDEX!$H$25=1,"",Nat_Per!B3)</f>
        <v/>
      </c>
      <c r="D9" s="157" t="str">
        <f>IF(INDEX!$H$25=1,"",HLOOKUP(INDEX!$H$27,'LA1'!$A$170:$FI$192,'LA1'!$A172,0))</f>
        <v/>
      </c>
      <c r="E9" s="39" t="str">
        <f>IFERROR(IF(INDEX!$H$25=1,"",HLOOKUP(INDEX!$H$26,'LA1'!$A$170:$FI$192,'LA1'!$A172,0)),".")</f>
        <v/>
      </c>
      <c r="F9" s="39" t="str">
        <f>IFERROR(IF(INDEX!$H$25=1,"",HLOOKUP(INDEX!$H$26,'LA14'!$A$170:$FI$192,'LA14'!$A172,0)),".")</f>
        <v/>
      </c>
      <c r="G9" s="39" t="str">
        <f>IFERROR(IF(INDEX!$H$25=1,"",HLOOKUP(INDEX!$H$26,'LA15'!$A$170:$FI$192,'LA15'!$A172,0)),".")</f>
        <v/>
      </c>
      <c r="H9" s="39" t="str">
        <f>IFERROR(IF(INDEX!$H$25=1,"",HLOOKUP(INDEX!$H$26,'LA16'!$A$170:$FI$192,'LA16'!$A172,0)),".")</f>
        <v/>
      </c>
      <c r="I9" s="172" t="str">
        <f>IFERROR(IF(INDEX!$H$25=1,"",HLOOKUP(INDEX!$H$26,'LA33'!$A$170:$FI$192,'LA33'!$A172,0)),".")</f>
        <v/>
      </c>
      <c r="J9" s="39" t="str">
        <f>IFERROR(IF(INDEX!$H$25=1,"",HLOOKUP(INDEX!$H$26,'LA33'!$A$170:$FI$192,'LA33'!$A183,0)),".")</f>
        <v/>
      </c>
      <c r="K9" s="39" t="str">
        <f>IFERROR(IF(INDEX!$H$25=1,"",HLOOKUP(INDEX!$H$26,'LA34'!$A$170:$FI$192,'LA34'!$A172,0)),".")</f>
        <v/>
      </c>
      <c r="L9" s="39" t="str">
        <f>IFERROR(IF(INDEX!$H$25=1,"",HLOOKUP(INDEX!$H$26,'LA34'!$A$170:$FI$192,'LA34'!$A183,0)),".")</f>
        <v/>
      </c>
      <c r="M9" s="178" t="str">
        <f>IFERROR(IF(INDEX!$H$25=1,"",HLOOKUP(INDEX!$H$26,'LA41'!$A$170:$FI$214,'LA41'!$A172,0)),".")</f>
        <v/>
      </c>
      <c r="N9" s="158" t="str">
        <f>IFERROR(IF(INDEX!$H$25=1,"",HLOOKUP(INDEX!$H$26,'LA41'!$A$170:$FI$214,'LA41'!$A183,0)),".")</f>
        <v/>
      </c>
      <c r="O9" s="173" t="str">
        <f>IFERROR(IF(INDEX!$H$25=1,"",HLOOKUP(INDEX!$H$26,'LA41'!$A$170:$FI$214,'LA41'!$A194,0)),".")</f>
        <v/>
      </c>
    </row>
    <row r="10" spans="1:15" ht="14.25" customHeight="1" x14ac:dyDescent="0.2">
      <c r="A10" s="204"/>
      <c r="B10" s="16" t="s">
        <v>655</v>
      </c>
      <c r="C10" s="177" t="str">
        <f>IF(INDEX!$H$25=1,"",Nat_Per!B4)</f>
        <v/>
      </c>
      <c r="D10" s="157" t="str">
        <f>IF(INDEX!$H$25=1,"",HLOOKUP(INDEX!$H$27,'LA1'!$A$170:$FI$192,'LA1'!$A173,0))</f>
        <v/>
      </c>
      <c r="E10" s="39" t="str">
        <f>IFERROR(IF(INDEX!$H$25=1,"",HLOOKUP(INDEX!$H$26,'LA1'!$A$170:$FI$192,'LA1'!$A173,0)),".")</f>
        <v/>
      </c>
      <c r="F10" s="39" t="str">
        <f>IFERROR(IF(INDEX!$H$25=1,"",HLOOKUP(INDEX!$H$26,'LA14'!$A$170:$FI$192,'LA14'!$A173,0)),".")</f>
        <v/>
      </c>
      <c r="G10" s="39" t="str">
        <f>IFERROR(IF(INDEX!$H$25=1,"",HLOOKUP(INDEX!$H$26,'LA15'!$A$170:$FI$192,'LA15'!$A173,0)),".")</f>
        <v/>
      </c>
      <c r="H10" s="39" t="str">
        <f>IFERROR(IF(INDEX!$H$25=1,"",HLOOKUP(INDEX!$H$26,'LA16'!$A$170:$FI$192,'LA16'!$A173,0)),".")</f>
        <v/>
      </c>
      <c r="I10" s="172" t="str">
        <f>IFERROR(IF(INDEX!$H$25=1,"",HLOOKUP(INDEX!$H$26,'LA33'!$A$170:$FI$192,'LA33'!$A173,0)),".")</f>
        <v/>
      </c>
      <c r="J10" s="39" t="str">
        <f>IFERROR(IF(INDEX!$H$25=1,"",HLOOKUP(INDEX!$H$26,'LA33'!$A$170:$FI$192,'LA33'!$A184,0)),".")</f>
        <v/>
      </c>
      <c r="K10" s="39" t="str">
        <f>IFERROR(IF(INDEX!$H$25=1,"",HLOOKUP(INDEX!$H$26,'LA34'!$A$170:$FI$192,'LA34'!$A173,0)),".")</f>
        <v/>
      </c>
      <c r="L10" s="39" t="str">
        <f>IFERROR(IF(INDEX!$H$25=1,"",HLOOKUP(INDEX!$H$26,'LA34'!$A$170:$FI$192,'LA34'!$A184,0)),".")</f>
        <v/>
      </c>
      <c r="M10" s="178" t="str">
        <f>IFERROR(IF(INDEX!$H$25=1,"",HLOOKUP(INDEX!$H$26,'LA41'!$A$170:$FI$214,'LA41'!$A173,0)),".")</f>
        <v/>
      </c>
      <c r="N10" s="158" t="str">
        <f>IFERROR(IF(INDEX!$H$25=1,"",HLOOKUP(INDEX!$H$26,'LA41'!$A$170:$FI$214,'LA41'!$A184,0)),".")</f>
        <v/>
      </c>
      <c r="O10" s="173" t="str">
        <f>IFERROR(IF(INDEX!$H$25=1,"",HLOOKUP(INDEX!$H$26,'LA41'!$A$170:$FI$214,'LA41'!$A195,0)),".")</f>
        <v/>
      </c>
    </row>
    <row r="11" spans="1:15" x14ac:dyDescent="0.2">
      <c r="A11" s="204"/>
      <c r="B11" s="16"/>
      <c r="C11" s="177"/>
      <c r="D11" s="157"/>
      <c r="E11" s="39"/>
      <c r="F11" s="39"/>
      <c r="G11" s="39"/>
      <c r="H11" s="39"/>
      <c r="I11" s="172"/>
      <c r="J11" s="39"/>
      <c r="K11" s="39"/>
      <c r="L11" s="39"/>
      <c r="M11" s="178"/>
      <c r="N11" s="158"/>
      <c r="O11" s="173"/>
    </row>
    <row r="12" spans="1:15" x14ac:dyDescent="0.2">
      <c r="A12" s="17" t="s">
        <v>658</v>
      </c>
      <c r="B12" s="17"/>
      <c r="C12" s="177" t="str">
        <f>IF(INDEX!$H$25=1,"",Nat_Per!B5)</f>
        <v/>
      </c>
      <c r="D12" s="157" t="str">
        <f>IF(INDEX!$H$25=1,"",HLOOKUP(INDEX!$H$27,'LA1'!$A$170:$FI$192,'LA1'!$A174,0))</f>
        <v/>
      </c>
      <c r="E12" s="39" t="str">
        <f>IFERROR(IF(INDEX!$H$25=1,"",HLOOKUP(INDEX!$H$26,'LA1'!$A$170:$FI$192,'LA1'!$A174,0)),".")</f>
        <v/>
      </c>
      <c r="F12" s="39" t="str">
        <f>IFERROR(IF(INDEX!$H$25=1,"",HLOOKUP(INDEX!$H$26,'LA14'!$A$170:$FI$192,'LA14'!$A174,0)),".")</f>
        <v/>
      </c>
      <c r="G12" s="39" t="str">
        <f>IFERROR(IF(INDEX!$H$25=1,"",HLOOKUP(INDEX!$H$26,'LA15'!$A$170:$FI$192,'LA15'!$A174,0)),".")</f>
        <v/>
      </c>
      <c r="H12" s="39" t="str">
        <f>IFERROR(IF(INDEX!$H$25=1,"",HLOOKUP(INDEX!$H$26,'LA16'!$A$170:$FI$192,'LA16'!$A174,0)),".")</f>
        <v/>
      </c>
      <c r="I12" s="172" t="str">
        <f>IFERROR(IF(INDEX!$H$25=1,"",HLOOKUP(INDEX!$H$26,'LA33'!$A$170:$FI$192,'LA33'!$A174,0)),".")</f>
        <v/>
      </c>
      <c r="J12" s="39" t="str">
        <f>IFERROR(IF(INDEX!$H$25=1,"",HLOOKUP(INDEX!$H$26,'LA33'!$A$170:$FI$192,'LA33'!$A185,0)),".")</f>
        <v/>
      </c>
      <c r="K12" s="39" t="str">
        <f>IFERROR(IF(INDEX!$H$25=1,"",HLOOKUP(INDEX!$H$26,'LA34'!$A$170:$FI$192,'LA34'!$A174,0)),".")</f>
        <v/>
      </c>
      <c r="L12" s="39" t="str">
        <f>IFERROR(IF(INDEX!$H$25=1,"",HLOOKUP(INDEX!$H$26,'LA34'!$A$170:$FI$192,'LA34'!$A185,0)),".")</f>
        <v/>
      </c>
      <c r="M12" s="178" t="str">
        <f>IFERROR(IF(INDEX!$H$25=1,"",HLOOKUP(INDEX!$H$26,'LA41'!$A$170:$FI$214,'LA41'!$A174,0)),".")</f>
        <v/>
      </c>
      <c r="N12" s="158" t="str">
        <f>IFERROR(IF(INDEX!$H$25=1,"",HLOOKUP(INDEX!$H$26,'LA41'!$A$170:$FI$214,'LA41'!$A185,0)),".")</f>
        <v/>
      </c>
      <c r="O12" s="173" t="str">
        <f>IFERROR(IF(INDEX!$H$25=1,"",HLOOKUP(INDEX!$H$26,'LA41'!$A$170:$FI$214,'LA41'!$A196,0)),".")</f>
        <v/>
      </c>
    </row>
    <row r="13" spans="1:15" x14ac:dyDescent="0.2">
      <c r="A13" s="18"/>
      <c r="B13" s="18" t="s">
        <v>673</v>
      </c>
      <c r="C13" s="177" t="str">
        <f>IF(INDEX!$H$25=1,"",Nat_Per!B6)</f>
        <v/>
      </c>
      <c r="D13" s="157" t="str">
        <f>IF(INDEX!$H$25=1,"",HLOOKUP(INDEX!$H$27,'LA1'!$A$170:$FI$192,'LA1'!$A175,0))</f>
        <v/>
      </c>
      <c r="E13" s="39" t="str">
        <f>IFERROR(IF(INDEX!$H$25=1,"",HLOOKUP(INDEX!$H$26,'LA1'!$A$170:$FI$192,'LA1'!$A175,0)),".")</f>
        <v/>
      </c>
      <c r="F13" s="39" t="str">
        <f>IFERROR(IF(INDEX!$H$25=1,"",HLOOKUP(INDEX!$H$26,'LA14'!$A$170:$FI$192,'LA14'!$A175,0)),".")</f>
        <v/>
      </c>
      <c r="G13" s="39" t="str">
        <f>IFERROR(IF(INDEX!$H$25=1,"",HLOOKUP(INDEX!$H$26,'LA15'!$A$170:$FI$192,'LA15'!$A175,0)),".")</f>
        <v/>
      </c>
      <c r="H13" s="39" t="str">
        <f>IFERROR(IF(INDEX!$H$25=1,"",HLOOKUP(INDEX!$H$26,'LA16'!$A$170:$FI$192,'LA16'!$A175,0)),".")</f>
        <v/>
      </c>
      <c r="I13" s="172" t="str">
        <f>IFERROR(IF(INDEX!$H$25=1,"",HLOOKUP(INDEX!$H$26,'LA33'!$A$170:$FI$192,'LA33'!$A175,0)),".")</f>
        <v/>
      </c>
      <c r="J13" s="39" t="str">
        <f>IFERROR(IF(INDEX!$H$25=1,"",HLOOKUP(INDEX!$H$26,'LA33'!$A$170:$FI$192,'LA33'!$A186,0)),".")</f>
        <v/>
      </c>
      <c r="K13" s="39" t="str">
        <f>IFERROR(IF(INDEX!$H$25=1,"",HLOOKUP(INDEX!$H$26,'LA34'!$A$170:$FI$192,'LA34'!$A175,0)),".")</f>
        <v/>
      </c>
      <c r="L13" s="39" t="str">
        <f>IFERROR(IF(INDEX!$H$25=1,"",HLOOKUP(INDEX!$H$26,'LA34'!$A$170:$FI$192,'LA34'!$A186,0)),".")</f>
        <v/>
      </c>
      <c r="M13" s="178" t="str">
        <f>IFERROR(IF(INDEX!$H$25=1,"",HLOOKUP(INDEX!$H$26,'LA41'!$A$170:$FI$214,'LA41'!$A175,0)),".")</f>
        <v/>
      </c>
      <c r="N13" s="158" t="str">
        <f>IFERROR(IF(INDEX!$H$25=1,"",HLOOKUP(INDEX!$H$26,'LA41'!$A$170:$FI$214,'LA41'!$A186,0)),".")</f>
        <v/>
      </c>
      <c r="O13" s="173" t="str">
        <f>IFERROR(IF(INDEX!$H$25=1,"",HLOOKUP(INDEX!$H$26,'LA41'!$A$170:$FI$214,'LA41'!$A197,0)),".")</f>
        <v/>
      </c>
    </row>
    <row r="14" spans="1:15" x14ac:dyDescent="0.2">
      <c r="A14" s="18"/>
      <c r="B14" s="18" t="s">
        <v>45</v>
      </c>
      <c r="C14" s="177" t="str">
        <f>IF(INDEX!$H$25=1,"",Nat_Per!B7)</f>
        <v/>
      </c>
      <c r="D14" s="157" t="str">
        <f>IF(INDEX!$H$25=1,"",HLOOKUP(INDEX!$H$27,'LA1'!$A$170:$FI$192,'LA1'!$A176,0))</f>
        <v/>
      </c>
      <c r="E14" s="39" t="str">
        <f>IFERROR(IF(INDEX!$H$25=1,"",HLOOKUP(INDEX!$H$26,'LA1'!$A$170:$FI$192,'LA1'!$A176,0)),".")</f>
        <v/>
      </c>
      <c r="F14" s="39" t="str">
        <f>IFERROR(IF(INDEX!$H$25=1,"",HLOOKUP(INDEX!$H$26,'LA14'!$A$170:$FI$192,'LA14'!$A176,0)),".")</f>
        <v/>
      </c>
      <c r="G14" s="39" t="str">
        <f>IFERROR(IF(INDEX!$H$25=1,"",HLOOKUP(INDEX!$H$26,'LA15'!$A$170:$FI$192,'LA15'!$A176,0)),".")</f>
        <v/>
      </c>
      <c r="H14" s="39" t="str">
        <f>IFERROR(IF(INDEX!$H$25=1,"",HLOOKUP(INDEX!$H$26,'LA16'!$A$170:$FI$192,'LA16'!$A176,0)),".")</f>
        <v/>
      </c>
      <c r="I14" s="172" t="str">
        <f>IFERROR(IF(INDEX!$H$25=1,"",HLOOKUP(INDEX!$H$26,'LA33'!$A$170:$FI$192,'LA33'!$A176,0)),".")</f>
        <v/>
      </c>
      <c r="J14" s="39" t="str">
        <f>IFERROR(IF(INDEX!$H$25=1,"",HLOOKUP(INDEX!$H$26,'LA33'!$A$170:$FI$192,'LA33'!$A187,0)),".")</f>
        <v/>
      </c>
      <c r="K14" s="39" t="str">
        <f>IFERROR(IF(INDEX!$H$25=1,"",HLOOKUP(INDEX!$H$26,'LA34'!$A$170:$FI$192,'LA34'!$A176,0)),".")</f>
        <v/>
      </c>
      <c r="L14" s="39" t="str">
        <f>IFERROR(IF(INDEX!$H$25=1,"",HLOOKUP(INDEX!$H$26,'LA34'!$A$170:$FI$192,'LA34'!$A187,0)),".")</f>
        <v/>
      </c>
      <c r="M14" s="178" t="str">
        <f>IFERROR(IF(INDEX!$H$25=1,"",HLOOKUP(INDEX!$H$26,'LA41'!$A$170:$FI$214,'LA41'!$A176,0)),".")</f>
        <v/>
      </c>
      <c r="N14" s="158" t="str">
        <f>IFERROR(IF(INDEX!$H$25=1,"",HLOOKUP(INDEX!$H$26,'LA41'!$A$170:$FI$214,'LA41'!$A187,0)),".")</f>
        <v/>
      </c>
      <c r="O14" s="173" t="str">
        <f>IFERROR(IF(INDEX!$H$25=1,"",HLOOKUP(INDEX!$H$26,'LA41'!$A$170:$FI$214,'LA41'!$A198,0)),".")</f>
        <v/>
      </c>
    </row>
    <row r="15" spans="1:15" x14ac:dyDescent="0.2">
      <c r="A15" s="18"/>
      <c r="B15" s="18" t="s">
        <v>46</v>
      </c>
      <c r="C15" s="177" t="str">
        <f>IF(INDEX!$H$25=1,"",Nat_Per!B8)</f>
        <v/>
      </c>
      <c r="D15" s="157" t="str">
        <f>IF(INDEX!$H$25=1,"",HLOOKUP(INDEX!$H$27,'LA1'!$A$170:$FI$192,'LA1'!$A177,0))</f>
        <v/>
      </c>
      <c r="E15" s="39" t="str">
        <f>IFERROR(IF(INDEX!$H$25=1,"",HLOOKUP(INDEX!$H$26,'LA1'!$A$170:$FI$192,'LA1'!$A177,0)),".")</f>
        <v/>
      </c>
      <c r="F15" s="39" t="str">
        <f>IFERROR(IF(INDEX!$H$25=1,"",HLOOKUP(INDEX!$H$26,'LA14'!$A$170:$FI$192,'LA14'!$A177,0)),".")</f>
        <v/>
      </c>
      <c r="G15" s="39" t="str">
        <f>IFERROR(IF(INDEX!$H$25=1,"",HLOOKUP(INDEX!$H$26,'LA15'!$A$170:$FI$192,'LA15'!$A177,0)),".")</f>
        <v/>
      </c>
      <c r="H15" s="39" t="str">
        <f>IFERROR(IF(INDEX!$H$25=1,"",HLOOKUP(INDEX!$H$26,'LA16'!$A$170:$FI$192,'LA16'!$A177,0)),".")</f>
        <v/>
      </c>
      <c r="I15" s="172" t="str">
        <f>IFERROR(IF(INDEX!$H$25=1,"",HLOOKUP(INDEX!$H$26,'LA33'!$A$170:$FI$192,'LA33'!$A177,0)),".")</f>
        <v/>
      </c>
      <c r="J15" s="39" t="str">
        <f>IFERROR(IF(INDEX!$H$25=1,"",HLOOKUP(INDEX!$H$26,'LA33'!$A$170:$FI$192,'LA33'!$A188,0)),".")</f>
        <v/>
      </c>
      <c r="K15" s="39" t="str">
        <f>IFERROR(IF(INDEX!$H$25=1,"",HLOOKUP(INDEX!$H$26,'LA34'!$A$170:$FI$192,'LA34'!$A177,0)),".")</f>
        <v/>
      </c>
      <c r="L15" s="39" t="str">
        <f>IFERROR(IF(INDEX!$H$25=1,"",HLOOKUP(INDEX!$H$26,'LA34'!$A$170:$FI$192,'LA34'!$A188,0)),".")</f>
        <v/>
      </c>
      <c r="M15" s="178" t="str">
        <f>IFERROR(IF(INDEX!$H$25=1,"",HLOOKUP(INDEX!$H$26,'LA41'!$A$170:$FI$214,'LA41'!$A177,0)),".")</f>
        <v/>
      </c>
      <c r="N15" s="158" t="str">
        <f>IFERROR(IF(INDEX!$H$25=1,"",HLOOKUP(INDEX!$H$26,'LA41'!$A$170:$FI$214,'LA41'!$A188,0)),".")</f>
        <v/>
      </c>
      <c r="O15" s="173" t="str">
        <f>IFERROR(IF(INDEX!$H$25=1,"",HLOOKUP(INDEX!$H$26,'LA41'!$A$170:$FI$214,'LA41'!$A199,0)),".")</f>
        <v/>
      </c>
    </row>
    <row r="16" spans="1:15" x14ac:dyDescent="0.2">
      <c r="A16" s="18"/>
      <c r="B16" s="18" t="s">
        <v>659</v>
      </c>
      <c r="C16" s="177" t="str">
        <f>IF(INDEX!$H$25=1,"",Nat_Per!B9)</f>
        <v/>
      </c>
      <c r="D16" s="157" t="str">
        <f>IF(INDEX!$H$25=1,"",HLOOKUP(INDEX!$H$27,'LA1'!$A$170:$FI$192,'LA1'!$A178,0))</f>
        <v/>
      </c>
      <c r="E16" s="39" t="str">
        <f>IFERROR(IF(INDEX!$H$25=1,"",HLOOKUP(INDEX!$H$26,'LA1'!$A$170:$FI$192,'LA1'!$A178,0)),".")</f>
        <v/>
      </c>
      <c r="F16" s="39" t="str">
        <f>IFERROR(IF(INDEX!$H$25=1,"",HLOOKUP(INDEX!$H$26,'LA14'!$A$170:$FI$192,'LA14'!$A178,0)),".")</f>
        <v/>
      </c>
      <c r="G16" s="39" t="str">
        <f>IFERROR(IF(INDEX!$H$25=1,"",HLOOKUP(INDEX!$H$26,'LA15'!$A$170:$FI$192,'LA15'!$A178,0)),".")</f>
        <v/>
      </c>
      <c r="H16" s="39" t="str">
        <f>IFERROR(IF(INDEX!$H$25=1,"",HLOOKUP(INDEX!$H$26,'LA16'!$A$170:$FI$192,'LA16'!$A178,0)),".")</f>
        <v/>
      </c>
      <c r="I16" s="172" t="str">
        <f>IFERROR(IF(INDEX!$H$25=1,"",HLOOKUP(INDEX!$H$26,'LA33'!$A$170:$FI$192,'LA33'!$A178,0)),".")</f>
        <v/>
      </c>
      <c r="J16" s="39" t="str">
        <f>IFERROR(IF(INDEX!$H$25=1,"",HLOOKUP(INDEX!$H$26,'LA33'!$A$170:$FI$192,'LA33'!$A189,0)),".")</f>
        <v/>
      </c>
      <c r="K16" s="39" t="str">
        <f>IFERROR(IF(INDEX!$H$25=1,"",HLOOKUP(INDEX!$H$26,'LA34'!$A$170:$FI$192,'LA34'!$A178,0)),".")</f>
        <v/>
      </c>
      <c r="L16" s="39" t="str">
        <f>IFERROR(IF(INDEX!$H$25=1,"",HLOOKUP(INDEX!$H$26,'LA34'!$A$170:$FI$192,'LA34'!$A189,0)),".")</f>
        <v/>
      </c>
      <c r="M16" s="178" t="str">
        <f>IFERROR(IF(INDEX!$H$25=1,"",HLOOKUP(INDEX!$H$26,'LA41'!$A$170:$FI$214,'LA41'!$A178,0)),".")</f>
        <v/>
      </c>
      <c r="N16" s="158" t="str">
        <f>IFERROR(IF(INDEX!$H$25=1,"",HLOOKUP(INDEX!$H$26,'LA41'!$A$170:$FI$214,'LA41'!$A189,0)),".")</f>
        <v/>
      </c>
      <c r="O16" s="173" t="str">
        <f>IFERROR(IF(INDEX!$H$25=1,"",HLOOKUP(INDEX!$H$26,'LA41'!$A$170:$FI$214,'LA41'!$A200,0)),".")</f>
        <v/>
      </c>
    </row>
    <row r="17" spans="1:15" x14ac:dyDescent="0.2">
      <c r="A17" s="18"/>
      <c r="B17" s="18"/>
      <c r="C17" s="177"/>
      <c r="D17" s="157"/>
      <c r="E17" s="39"/>
      <c r="F17" s="39"/>
      <c r="G17" s="39"/>
      <c r="H17" s="39"/>
      <c r="I17" s="172"/>
      <c r="J17" s="39"/>
      <c r="K17" s="39"/>
      <c r="L17" s="39"/>
      <c r="M17" s="178"/>
      <c r="N17" s="158"/>
      <c r="O17" s="173"/>
    </row>
    <row r="18" spans="1:15" x14ac:dyDescent="0.2">
      <c r="A18" s="13" t="s">
        <v>656</v>
      </c>
      <c r="B18" s="13"/>
      <c r="C18" s="177" t="str">
        <f>IF(INDEX!$H$25=1,"",Nat_Per!B16)</f>
        <v/>
      </c>
      <c r="D18" s="157" t="str">
        <f>IF(INDEX!$H$25=1,"",HLOOKUP(INDEX!$H$27,'LA1'!$A$170:$FI$192,'LA1'!$A179,0))</f>
        <v/>
      </c>
      <c r="E18" s="39" t="str">
        <f>IFERROR(IF(INDEX!$H$25=1,"",HLOOKUP(INDEX!$H$26,'LA1'!$A$170:$FI$192,'LA1'!$A179,0)),".")</f>
        <v/>
      </c>
      <c r="F18" s="39" t="str">
        <f>IFERROR(IF(INDEX!$H$25=1,"",HLOOKUP(INDEX!$H$26,'LA14'!$A$170:$FI$192,'LA14'!$A179,0)),".")</f>
        <v/>
      </c>
      <c r="G18" s="39" t="str">
        <f>IFERROR(IF(INDEX!$H$25=1,"",HLOOKUP(INDEX!$H$26,'LA15'!$A$170:$FI$192,'LA15'!$A179,0)),".")</f>
        <v/>
      </c>
      <c r="H18" s="39" t="str">
        <f>IFERROR(IF(INDEX!$H$25=1,"",HLOOKUP(INDEX!$H$26,'LA16'!$A$170:$FI$192,'LA16'!$A179,0)),".")</f>
        <v/>
      </c>
      <c r="I18" s="172" t="str">
        <f>IFERROR(IF(INDEX!$H$25=1,"",HLOOKUP(INDEX!$H$26,'LA33'!$A$170:$FI$192,'LA33'!$A179,0)),".")</f>
        <v/>
      </c>
      <c r="J18" s="39" t="str">
        <f>IFERROR(IF(INDEX!$H$25=1,"",HLOOKUP(INDEX!$H$26,'LA33'!$A$170:$FI$192,'LA33'!$A190,0)),".")</f>
        <v/>
      </c>
      <c r="K18" s="39" t="str">
        <f>IFERROR(IF(INDEX!$H$25=1,"",HLOOKUP(INDEX!$H$26,'LA34'!$A$170:$FI$192,'LA34'!$A179,0)),".")</f>
        <v/>
      </c>
      <c r="L18" s="39" t="str">
        <f>IFERROR(IF(INDEX!$H$25=1,"",HLOOKUP(INDEX!$H$26,'LA34'!$A$170:$FI$192,'LA34'!$A190,0)),".")</f>
        <v/>
      </c>
      <c r="M18" s="178" t="str">
        <f>IFERROR(IF(INDEX!$H$25=1,"",HLOOKUP(INDEX!$H$26,'LA41'!$A$170:$FI$214,'LA41'!$A179,0)),".")</f>
        <v/>
      </c>
      <c r="N18" s="158" t="str">
        <f>IFERROR(IF(INDEX!$H$25=1,"",HLOOKUP(INDEX!$H$26,'LA41'!$A$170:$FI$214,'LA41'!$A190,0)),".")</f>
        <v/>
      </c>
      <c r="O18" s="173" t="str">
        <f>IFERROR(IF(INDEX!$H$25=1,"",HLOOKUP(INDEX!$H$26,'LA41'!$A$170:$FI$214,'LA41'!$A201,0)),".")</f>
        <v/>
      </c>
    </row>
    <row r="19" spans="1:15" x14ac:dyDescent="0.2">
      <c r="A19" s="13"/>
      <c r="B19" s="20"/>
      <c r="C19" s="177"/>
      <c r="D19" s="157"/>
      <c r="E19" s="39"/>
      <c r="F19" s="39"/>
      <c r="G19" s="39"/>
      <c r="H19" s="39"/>
      <c r="I19" s="172"/>
      <c r="J19" s="39"/>
      <c r="K19" s="39"/>
      <c r="L19" s="39"/>
      <c r="M19" s="178"/>
      <c r="N19" s="158"/>
      <c r="O19" s="173"/>
    </row>
    <row r="20" spans="1:15" x14ac:dyDescent="0.2">
      <c r="A20" s="21" t="s">
        <v>664</v>
      </c>
      <c r="B20" s="22"/>
      <c r="C20" s="177" t="str">
        <f>IF(INDEX!$H$25=1,"",Nat_Per!B17)</f>
        <v/>
      </c>
      <c r="D20" s="157" t="str">
        <f>IF(INDEX!$H$25=1,"",HLOOKUP(INDEX!$H$27,'LA1'!$A$170:$FI$192,'LA1'!$A180,0))</f>
        <v/>
      </c>
      <c r="E20" s="39" t="str">
        <f>IFERROR(IF(INDEX!$H$25=1,"",HLOOKUP(INDEX!$H$26,'LA1'!$A$170:$FI$192,'LA1'!$A180,0)),".")</f>
        <v/>
      </c>
      <c r="F20" s="39" t="str">
        <f>IFERROR(IF(INDEX!$H$25=1,"",HLOOKUP(INDEX!$H$26,'LA14'!$A$170:$FI$192,'LA14'!$A180,0)),".")</f>
        <v/>
      </c>
      <c r="G20" s="39" t="str">
        <f>IFERROR(IF(INDEX!$H$25=1,"",HLOOKUP(INDEX!$H$26,'LA15'!$A$170:$FI$192,'LA15'!$A180,0)),".")</f>
        <v/>
      </c>
      <c r="H20" s="39" t="str">
        <f>IFERROR(IF(INDEX!$H$25=1,"",HLOOKUP(INDEX!$H$26,'LA16'!$A$170:$FI$192,'LA16'!$A180,0)),".")</f>
        <v/>
      </c>
      <c r="I20" s="172" t="str">
        <f>IFERROR(IF(INDEX!$H$25=1,"",HLOOKUP(INDEX!$H$26,'LA33'!$A$170:$FI$192,'LA33'!$A180,0)),".")</f>
        <v/>
      </c>
      <c r="J20" s="39" t="str">
        <f>IFERROR(IF(INDEX!$H$25=1,"",HLOOKUP(INDEX!$H$26,'LA33'!$A$170:$FI$192,'LA33'!$A191,0)),".")</f>
        <v/>
      </c>
      <c r="K20" s="39" t="str">
        <f>IFERROR(IF(INDEX!$H$25=1,"",HLOOKUP(INDEX!$H$26,'LA34'!$A$170:$FI$192,'LA34'!$A180,0)),".")</f>
        <v/>
      </c>
      <c r="L20" s="39" t="str">
        <f>IFERROR(IF(INDEX!$H$25=1,"",HLOOKUP(INDEX!$H$26,'LA34'!$A$170:$FI$192,'LA34'!$A191,0)),".")</f>
        <v/>
      </c>
      <c r="M20" s="178" t="str">
        <f>IFERROR(IF(INDEX!$H$25=1,"",HLOOKUP(INDEX!$H$26,'LA41'!$A$170:$FI$214,'LA41'!$A180,0)),".")</f>
        <v/>
      </c>
      <c r="N20" s="158" t="str">
        <f>IFERROR(IF(INDEX!$H$25=1,"",HLOOKUP(INDEX!$H$26,'LA41'!$A$170:$FI$214,'LA41'!$A191,0)),".")</f>
        <v/>
      </c>
      <c r="O20" s="173" t="str">
        <f>IFERROR(IF(INDEX!$H$25=1,"",HLOOKUP(INDEX!$H$26,'LA41'!$A$170:$FI$214,'LA41'!$A202,0)),".")</f>
        <v/>
      </c>
    </row>
    <row r="21" spans="1:15" x14ac:dyDescent="0.2">
      <c r="A21" s="24"/>
      <c r="B21" s="24"/>
      <c r="C21" s="177"/>
      <c r="D21" s="157"/>
      <c r="E21" s="39"/>
      <c r="F21" s="39"/>
      <c r="G21" s="39"/>
      <c r="H21" s="39"/>
      <c r="I21" s="172"/>
      <c r="J21" s="39"/>
      <c r="K21" s="39"/>
      <c r="L21" s="39"/>
      <c r="M21" s="178"/>
      <c r="N21" s="158"/>
      <c r="O21" s="173"/>
    </row>
    <row r="22" spans="1:15" x14ac:dyDescent="0.2">
      <c r="A22" s="21" t="s">
        <v>668</v>
      </c>
      <c r="B22" s="21"/>
      <c r="C22" s="177" t="str">
        <f>IF(INDEX!$H$25=1,"",Nat_Per!B21)</f>
        <v/>
      </c>
      <c r="D22" s="157" t="str">
        <f>IF(INDEX!$H$25=1,"",HLOOKUP(INDEX!$H$27,'LA1'!$A$170:$FI$192,'LA1'!$A181,0))</f>
        <v/>
      </c>
      <c r="E22" s="39" t="str">
        <f>IFERROR(IF(INDEX!$H$25=1,"",HLOOKUP(INDEX!$H$26,'LA1'!$A$170:$FI$192,'LA1'!$A181,0)),".")</f>
        <v/>
      </c>
      <c r="F22" s="39" t="str">
        <f>IFERROR(IF(INDEX!$H$25=1,"",HLOOKUP(INDEX!$H$26,'LA14'!$A$170:$FI$192,'LA14'!$A181,0)),".")</f>
        <v/>
      </c>
      <c r="G22" s="39" t="str">
        <f>IFERROR(IF(INDEX!$H$25=1,"",HLOOKUP(INDEX!$H$26,'LA15'!$A$170:$FI$192,'LA15'!$A181,0)),".")</f>
        <v/>
      </c>
      <c r="H22" s="39" t="str">
        <f>IFERROR(IF(INDEX!$H$25=1,"",HLOOKUP(INDEX!$H$26,'LA16'!$A$170:$FI$192,'LA16'!$A181,0)),".")</f>
        <v/>
      </c>
      <c r="I22" s="172" t="str">
        <f>IFERROR(IF(INDEX!$H$25=1,"",HLOOKUP(INDEX!$H$26,'LA33'!$A$170:$FI$192,'LA33'!$A181,0)),".")</f>
        <v/>
      </c>
      <c r="J22" s="39" t="str">
        <f>IFERROR(IF(INDEX!$H$25=1,"",HLOOKUP(INDEX!$H$26,'LA33'!$A$170:$FI$192,'LA33'!$A192,0)),".")</f>
        <v/>
      </c>
      <c r="K22" s="39" t="str">
        <f>IFERROR(IF(INDEX!$H$25=1,"",HLOOKUP(INDEX!$H$26,'LA34'!$A$170:$FI$192,'LA34'!$A181,0)),".")</f>
        <v/>
      </c>
      <c r="L22" s="39" t="str">
        <f>IFERROR(IF(INDEX!$H$25=1,"",HLOOKUP(INDEX!$H$26,'LA34'!$A$170:$FI$192,'LA34'!$A192,0)),".")</f>
        <v/>
      </c>
      <c r="M22" s="178" t="str">
        <f>IFERROR(IF(INDEX!$H$25=1,"",HLOOKUP(INDEX!$H$26,'LA41'!$A$170:$FI$214,'LA41'!$A181,0)),".")</f>
        <v/>
      </c>
      <c r="N22" s="158" t="str">
        <f>IFERROR(IF(INDEX!$H$25=1,"",HLOOKUP(INDEX!$H$26,'LA41'!$A$170:$FI$214,'LA41'!$A192,0)),".")</f>
        <v/>
      </c>
      <c r="O22" s="173" t="str">
        <f>IFERROR(IF(INDEX!$H$25=1,"",HLOOKUP(INDEX!$H$26,'LA41'!$A$170:$FI$214,'LA41'!$A203,0)),".")</f>
        <v/>
      </c>
    </row>
    <row r="23" spans="1:15" x14ac:dyDescent="0.2">
      <c r="A23" s="82"/>
      <c r="B23" s="5"/>
      <c r="C23" s="177"/>
      <c r="D23" s="82"/>
      <c r="E23" s="82"/>
      <c r="F23" s="169"/>
      <c r="G23" s="169"/>
      <c r="H23" s="170"/>
      <c r="I23" s="174"/>
      <c r="J23" s="159"/>
      <c r="K23" s="159"/>
      <c r="L23" s="159"/>
      <c r="M23" s="174"/>
      <c r="N23" s="159"/>
      <c r="O23" s="175"/>
    </row>
    <row r="24" spans="1:15" x14ac:dyDescent="0.2">
      <c r="A24" s="18"/>
      <c r="B24" s="25" t="s">
        <v>51</v>
      </c>
      <c r="C24" s="160"/>
      <c r="D24" s="25"/>
      <c r="E24" s="25"/>
      <c r="F24" s="161"/>
      <c r="G24" s="161"/>
      <c r="H24" s="161"/>
      <c r="I24" s="162"/>
      <c r="J24" s="162"/>
      <c r="K24" s="162"/>
      <c r="L24" s="162"/>
      <c r="M24" s="162"/>
      <c r="N24" s="162"/>
      <c r="O24" s="163" t="s">
        <v>52</v>
      </c>
    </row>
    <row r="25" spans="1:15" x14ac:dyDescent="0.2">
      <c r="C25" s="18"/>
      <c r="D25" s="18"/>
      <c r="E25" s="18"/>
      <c r="F25" s="55"/>
      <c r="G25" s="55"/>
      <c r="H25" s="55"/>
    </row>
    <row r="26" spans="1:15" x14ac:dyDescent="0.2">
      <c r="C26" s="18"/>
      <c r="D26" s="18"/>
      <c r="E26" s="18"/>
      <c r="F26" s="55"/>
      <c r="G26" s="55"/>
      <c r="H26" s="55"/>
    </row>
    <row r="27" spans="1:15" x14ac:dyDescent="0.2">
      <c r="C27" s="18"/>
      <c r="D27" s="18"/>
      <c r="E27" s="18"/>
      <c r="F27" s="55"/>
      <c r="G27" s="55"/>
      <c r="H27" s="55"/>
    </row>
  </sheetData>
  <sheetProtection sort="0" autoFilter="0"/>
  <mergeCells count="10">
    <mergeCell ref="A9:B9"/>
    <mergeCell ref="C5:E5"/>
    <mergeCell ref="I5:J5"/>
    <mergeCell ref="K5:L5"/>
    <mergeCell ref="M5:O5"/>
    <mergeCell ref="C3:H3"/>
    <mergeCell ref="I3:O3"/>
    <mergeCell ref="C4:E4"/>
    <mergeCell ref="I4:L4"/>
    <mergeCell ref="M4:O4"/>
  </mergeCells>
  <pageMargins left="0.70866141732283472" right="0.70866141732283472" top="0.74803149606299213" bottom="0.7480314960629921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Drop Down 1">
              <controlPr defaultSize="0" autoLine="0" autoPict="0">
                <anchor moveWithCells="1">
                  <from>
                    <xdr:col>1</xdr:col>
                    <xdr:colOff>104775</xdr:colOff>
                    <xdr:row>4</xdr:row>
                    <xdr:rowOff>419100</xdr:rowOff>
                  </from>
                  <to>
                    <xdr:col>1</xdr:col>
                    <xdr:colOff>2066925</xdr:colOff>
                    <xdr:row>4</xdr:row>
                    <xdr:rowOff>657225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81"/>
  <sheetViews>
    <sheetView topLeftCell="A146" workbookViewId="0">
      <selection activeCell="B181" sqref="B181"/>
    </sheetView>
  </sheetViews>
  <sheetFormatPr defaultRowHeight="15" x14ac:dyDescent="0.25"/>
  <sheetData>
    <row r="1" spans="1:13" x14ac:dyDescent="0.25">
      <c r="A1" t="s">
        <v>571</v>
      </c>
      <c r="B1">
        <v>1</v>
      </c>
      <c r="C1">
        <v>2</v>
      </c>
      <c r="D1">
        <v>3</v>
      </c>
      <c r="E1">
        <v>4</v>
      </c>
      <c r="F1">
        <v>5</v>
      </c>
      <c r="G1">
        <v>6</v>
      </c>
      <c r="H1">
        <v>7</v>
      </c>
      <c r="I1">
        <v>8</v>
      </c>
      <c r="J1">
        <v>9</v>
      </c>
      <c r="K1">
        <v>10</v>
      </c>
      <c r="L1">
        <v>11</v>
      </c>
      <c r="M1">
        <v>12</v>
      </c>
    </row>
    <row r="2" spans="1:13" x14ac:dyDescent="0.25">
      <c r="A2" t="s">
        <v>570</v>
      </c>
      <c r="B2" t="s">
        <v>0</v>
      </c>
      <c r="C2" t="s">
        <v>8</v>
      </c>
      <c r="D2" t="s">
        <v>9</v>
      </c>
      <c r="E2" t="s">
        <v>10</v>
      </c>
      <c r="F2" t="s">
        <v>11</v>
      </c>
      <c r="G2" t="s">
        <v>12</v>
      </c>
      <c r="H2" t="s">
        <v>13</v>
      </c>
      <c r="I2" t="s">
        <v>14</v>
      </c>
      <c r="J2" t="s">
        <v>15</v>
      </c>
      <c r="K2" t="s">
        <v>23</v>
      </c>
      <c r="L2" t="s">
        <v>24</v>
      </c>
      <c r="M2" t="s">
        <v>28</v>
      </c>
    </row>
    <row r="3" spans="1:13" x14ac:dyDescent="0.25">
      <c r="A3">
        <v>1</v>
      </c>
      <c r="B3" t="s">
        <v>161</v>
      </c>
      <c r="C3">
        <v>548280</v>
      </c>
      <c r="D3">
        <v>94</v>
      </c>
      <c r="E3">
        <v>6</v>
      </c>
      <c r="F3">
        <v>91</v>
      </c>
      <c r="G3">
        <v>38</v>
      </c>
      <c r="H3">
        <v>39</v>
      </c>
      <c r="I3">
        <v>13</v>
      </c>
      <c r="J3">
        <v>1</v>
      </c>
      <c r="K3">
        <v>3</v>
      </c>
      <c r="L3">
        <v>5</v>
      </c>
      <c r="M3">
        <v>1</v>
      </c>
    </row>
    <row r="4" spans="1:13" x14ac:dyDescent="0.25">
      <c r="A4">
        <v>2</v>
      </c>
      <c r="B4" t="s">
        <v>451</v>
      </c>
      <c r="C4">
        <v>23555</v>
      </c>
      <c r="D4">
        <v>92</v>
      </c>
      <c r="E4">
        <v>2</v>
      </c>
      <c r="F4">
        <v>91</v>
      </c>
      <c r="G4">
        <v>27</v>
      </c>
      <c r="H4">
        <v>49</v>
      </c>
      <c r="I4">
        <v>15</v>
      </c>
      <c r="J4">
        <v>1</v>
      </c>
      <c r="K4">
        <v>1</v>
      </c>
      <c r="L4">
        <v>6</v>
      </c>
      <c r="M4">
        <v>2</v>
      </c>
    </row>
    <row r="5" spans="1:13" x14ac:dyDescent="0.25">
      <c r="A5">
        <v>2</v>
      </c>
      <c r="B5" t="s">
        <v>467</v>
      </c>
      <c r="C5">
        <v>50740</v>
      </c>
      <c r="D5">
        <v>95</v>
      </c>
      <c r="E5">
        <v>3</v>
      </c>
      <c r="F5">
        <v>93</v>
      </c>
      <c r="G5">
        <v>25</v>
      </c>
      <c r="H5">
        <v>57</v>
      </c>
      <c r="I5">
        <v>10</v>
      </c>
      <c r="J5">
        <v>1</v>
      </c>
      <c r="K5">
        <v>2</v>
      </c>
      <c r="L5">
        <v>4</v>
      </c>
      <c r="M5">
        <v>1</v>
      </c>
    </row>
    <row r="6" spans="1:13" x14ac:dyDescent="0.25">
      <c r="A6">
        <v>2</v>
      </c>
      <c r="B6" t="s">
        <v>316</v>
      </c>
      <c r="C6">
        <v>26923</v>
      </c>
      <c r="D6">
        <v>92</v>
      </c>
      <c r="E6">
        <v>8</v>
      </c>
      <c r="F6">
        <v>89</v>
      </c>
      <c r="G6">
        <v>46</v>
      </c>
      <c r="H6">
        <v>35</v>
      </c>
      <c r="I6">
        <v>7</v>
      </c>
      <c r="J6">
        <v>1</v>
      </c>
      <c r="K6">
        <v>3</v>
      </c>
      <c r="L6">
        <v>7</v>
      </c>
      <c r="M6">
        <v>1</v>
      </c>
    </row>
    <row r="7" spans="1:13" x14ac:dyDescent="0.25">
      <c r="A7">
        <v>2</v>
      </c>
      <c r="B7" t="s">
        <v>330</v>
      </c>
      <c r="C7">
        <v>75544</v>
      </c>
      <c r="D7">
        <v>93</v>
      </c>
      <c r="E7">
        <v>7</v>
      </c>
      <c r="F7">
        <v>90</v>
      </c>
      <c r="G7">
        <v>42</v>
      </c>
      <c r="H7">
        <v>27</v>
      </c>
      <c r="I7">
        <v>21</v>
      </c>
      <c r="J7">
        <v>1</v>
      </c>
      <c r="K7">
        <v>3</v>
      </c>
      <c r="L7">
        <v>6</v>
      </c>
      <c r="M7">
        <v>1</v>
      </c>
    </row>
    <row r="8" spans="1:13" x14ac:dyDescent="0.25">
      <c r="A8">
        <v>2</v>
      </c>
      <c r="B8" t="s">
        <v>355</v>
      </c>
      <c r="C8">
        <v>56250</v>
      </c>
      <c r="D8">
        <v>93</v>
      </c>
      <c r="E8">
        <v>8</v>
      </c>
      <c r="F8">
        <v>90</v>
      </c>
      <c r="G8">
        <v>38</v>
      </c>
      <c r="H8">
        <v>36</v>
      </c>
      <c r="I8">
        <v>15</v>
      </c>
      <c r="J8">
        <v>1</v>
      </c>
      <c r="K8">
        <v>3</v>
      </c>
      <c r="L8">
        <v>6</v>
      </c>
      <c r="M8">
        <v>1</v>
      </c>
    </row>
    <row r="9" spans="1:13" x14ac:dyDescent="0.25">
      <c r="A9">
        <v>2</v>
      </c>
      <c r="B9" t="s">
        <v>372</v>
      </c>
      <c r="C9">
        <v>48529</v>
      </c>
      <c r="D9">
        <v>93</v>
      </c>
      <c r="E9">
        <v>7</v>
      </c>
      <c r="F9">
        <v>89</v>
      </c>
      <c r="G9">
        <v>40</v>
      </c>
      <c r="H9">
        <v>42</v>
      </c>
      <c r="I9">
        <v>7</v>
      </c>
      <c r="J9">
        <v>1</v>
      </c>
      <c r="K9">
        <v>4</v>
      </c>
      <c r="L9">
        <v>6</v>
      </c>
      <c r="M9">
        <v>1</v>
      </c>
    </row>
    <row r="10" spans="1:13" x14ac:dyDescent="0.25">
      <c r="A10">
        <v>2</v>
      </c>
      <c r="B10" t="s">
        <v>383</v>
      </c>
      <c r="C10">
        <v>60988</v>
      </c>
      <c r="D10">
        <v>93</v>
      </c>
      <c r="E10">
        <v>6</v>
      </c>
      <c r="F10">
        <v>90</v>
      </c>
      <c r="G10">
        <v>41</v>
      </c>
      <c r="H10">
        <v>37</v>
      </c>
      <c r="I10">
        <v>11</v>
      </c>
      <c r="J10">
        <v>1</v>
      </c>
      <c r="K10">
        <v>3</v>
      </c>
      <c r="L10">
        <v>6</v>
      </c>
      <c r="M10">
        <v>1</v>
      </c>
    </row>
    <row r="11" spans="1:13" x14ac:dyDescent="0.25">
      <c r="A11">
        <v>2</v>
      </c>
      <c r="B11" t="s">
        <v>399</v>
      </c>
      <c r="C11">
        <v>62655</v>
      </c>
      <c r="D11">
        <v>94</v>
      </c>
      <c r="E11">
        <v>6</v>
      </c>
      <c r="F11">
        <v>91</v>
      </c>
      <c r="G11">
        <v>37</v>
      </c>
      <c r="H11">
        <v>43</v>
      </c>
      <c r="I11">
        <v>11</v>
      </c>
      <c r="J11">
        <v>1</v>
      </c>
      <c r="K11">
        <v>3</v>
      </c>
      <c r="L11">
        <v>5</v>
      </c>
      <c r="M11">
        <v>1</v>
      </c>
    </row>
    <row r="12" spans="1:13" x14ac:dyDescent="0.25">
      <c r="A12">
        <v>2</v>
      </c>
      <c r="B12" t="s">
        <v>412</v>
      </c>
      <c r="C12">
        <v>86750</v>
      </c>
      <c r="D12">
        <v>94</v>
      </c>
      <c r="E12">
        <v>5</v>
      </c>
      <c r="F12">
        <v>91</v>
      </c>
      <c r="G12">
        <v>34</v>
      </c>
      <c r="H12">
        <v>39</v>
      </c>
      <c r="I12">
        <v>18</v>
      </c>
      <c r="J12">
        <v>1</v>
      </c>
      <c r="K12">
        <v>3</v>
      </c>
      <c r="L12">
        <v>5</v>
      </c>
      <c r="M12">
        <v>1</v>
      </c>
    </row>
    <row r="13" spans="1:13" x14ac:dyDescent="0.25">
      <c r="A13">
        <v>2</v>
      </c>
      <c r="B13" t="s">
        <v>433</v>
      </c>
      <c r="C13">
        <v>53896</v>
      </c>
      <c r="D13">
        <v>94</v>
      </c>
      <c r="E13">
        <v>7</v>
      </c>
      <c r="F13">
        <v>91</v>
      </c>
      <c r="G13">
        <v>45</v>
      </c>
      <c r="H13">
        <v>41</v>
      </c>
      <c r="I13">
        <v>5</v>
      </c>
      <c r="J13">
        <v>1</v>
      </c>
      <c r="K13">
        <v>3</v>
      </c>
      <c r="L13">
        <v>5</v>
      </c>
      <c r="M13">
        <v>1</v>
      </c>
    </row>
    <row r="14" spans="1:13" x14ac:dyDescent="0.25">
      <c r="A14">
        <v>3</v>
      </c>
      <c r="B14">
        <v>202</v>
      </c>
      <c r="C14">
        <v>1371</v>
      </c>
      <c r="D14">
        <v>91</v>
      </c>
      <c r="E14">
        <v>2</v>
      </c>
      <c r="F14">
        <v>89</v>
      </c>
      <c r="G14">
        <v>18</v>
      </c>
      <c r="H14">
        <v>66</v>
      </c>
      <c r="I14">
        <v>4</v>
      </c>
      <c r="J14">
        <v>1</v>
      </c>
      <c r="K14">
        <v>2</v>
      </c>
      <c r="L14">
        <v>7</v>
      </c>
      <c r="M14">
        <v>1</v>
      </c>
    </row>
    <row r="15" spans="1:13" x14ac:dyDescent="0.25">
      <c r="A15">
        <v>3</v>
      </c>
      <c r="B15">
        <v>203</v>
      </c>
      <c r="C15">
        <v>2108</v>
      </c>
      <c r="D15">
        <v>94</v>
      </c>
      <c r="E15">
        <v>5</v>
      </c>
      <c r="F15">
        <v>92</v>
      </c>
      <c r="G15">
        <v>25</v>
      </c>
      <c r="H15">
        <v>60</v>
      </c>
      <c r="I15">
        <v>12</v>
      </c>
      <c r="J15">
        <v>1</v>
      </c>
      <c r="K15">
        <v>2</v>
      </c>
      <c r="L15">
        <v>5</v>
      </c>
      <c r="M15">
        <v>1</v>
      </c>
    </row>
    <row r="16" spans="1:13" x14ac:dyDescent="0.25">
      <c r="A16">
        <v>3</v>
      </c>
      <c r="B16">
        <v>204</v>
      </c>
      <c r="C16">
        <v>1780</v>
      </c>
      <c r="D16">
        <v>92</v>
      </c>
      <c r="E16">
        <v>2</v>
      </c>
      <c r="F16">
        <v>91</v>
      </c>
      <c r="G16">
        <v>28</v>
      </c>
      <c r="H16">
        <v>52</v>
      </c>
      <c r="I16">
        <v>11</v>
      </c>
      <c r="J16" t="s">
        <v>31</v>
      </c>
      <c r="K16">
        <v>1</v>
      </c>
      <c r="L16">
        <v>5</v>
      </c>
      <c r="M16">
        <v>3</v>
      </c>
    </row>
    <row r="17" spans="1:13" x14ac:dyDescent="0.25">
      <c r="A17">
        <v>3</v>
      </c>
      <c r="B17">
        <v>205</v>
      </c>
      <c r="C17">
        <v>1050</v>
      </c>
      <c r="D17">
        <v>92</v>
      </c>
      <c r="E17">
        <v>1</v>
      </c>
      <c r="F17">
        <v>91</v>
      </c>
      <c r="G17">
        <v>21</v>
      </c>
      <c r="H17">
        <v>65</v>
      </c>
      <c r="I17">
        <v>4</v>
      </c>
      <c r="J17">
        <v>1</v>
      </c>
      <c r="K17">
        <v>1</v>
      </c>
      <c r="L17">
        <v>5</v>
      </c>
      <c r="M17">
        <v>2</v>
      </c>
    </row>
    <row r="18" spans="1:13" x14ac:dyDescent="0.25">
      <c r="A18">
        <v>3</v>
      </c>
      <c r="B18">
        <v>206</v>
      </c>
      <c r="C18">
        <v>1378</v>
      </c>
      <c r="D18">
        <v>92</v>
      </c>
      <c r="E18">
        <v>3</v>
      </c>
      <c r="F18">
        <v>90</v>
      </c>
      <c r="G18">
        <v>43</v>
      </c>
      <c r="H18">
        <v>35</v>
      </c>
      <c r="I18">
        <v>11</v>
      </c>
      <c r="J18">
        <v>1</v>
      </c>
      <c r="K18">
        <v>2</v>
      </c>
      <c r="L18">
        <v>6</v>
      </c>
      <c r="M18">
        <v>1</v>
      </c>
    </row>
    <row r="19" spans="1:13" x14ac:dyDescent="0.25">
      <c r="A19">
        <v>3</v>
      </c>
      <c r="B19">
        <v>207</v>
      </c>
      <c r="C19">
        <v>742</v>
      </c>
      <c r="D19">
        <v>92</v>
      </c>
      <c r="E19">
        <v>3</v>
      </c>
      <c r="F19">
        <v>90</v>
      </c>
      <c r="G19">
        <v>19</v>
      </c>
      <c r="H19">
        <v>56</v>
      </c>
      <c r="I19">
        <v>15</v>
      </c>
      <c r="J19">
        <v>1</v>
      </c>
      <c r="K19">
        <v>2</v>
      </c>
      <c r="L19">
        <v>6</v>
      </c>
      <c r="M19">
        <v>2</v>
      </c>
    </row>
    <row r="20" spans="1:13" x14ac:dyDescent="0.25">
      <c r="A20">
        <v>3</v>
      </c>
      <c r="B20">
        <v>208</v>
      </c>
      <c r="C20">
        <v>1784</v>
      </c>
      <c r="D20">
        <v>92</v>
      </c>
      <c r="E20">
        <v>2</v>
      </c>
      <c r="F20">
        <v>91</v>
      </c>
      <c r="G20">
        <v>27</v>
      </c>
      <c r="H20">
        <v>51</v>
      </c>
      <c r="I20">
        <v>13</v>
      </c>
      <c r="J20">
        <v>1</v>
      </c>
      <c r="K20">
        <v>1</v>
      </c>
      <c r="L20">
        <v>7</v>
      </c>
      <c r="M20">
        <v>1</v>
      </c>
    </row>
    <row r="21" spans="1:13" x14ac:dyDescent="0.25">
      <c r="A21">
        <v>3</v>
      </c>
      <c r="B21">
        <v>209</v>
      </c>
      <c r="C21">
        <v>2167</v>
      </c>
      <c r="D21">
        <v>92</v>
      </c>
      <c r="E21">
        <v>2</v>
      </c>
      <c r="F21">
        <v>91</v>
      </c>
      <c r="G21">
        <v>23</v>
      </c>
      <c r="H21">
        <v>48</v>
      </c>
      <c r="I21">
        <v>19</v>
      </c>
      <c r="J21" t="s">
        <v>31</v>
      </c>
      <c r="K21">
        <v>1</v>
      </c>
      <c r="L21">
        <v>6</v>
      </c>
      <c r="M21">
        <v>2</v>
      </c>
    </row>
    <row r="22" spans="1:13" x14ac:dyDescent="0.25">
      <c r="A22">
        <v>3</v>
      </c>
      <c r="B22">
        <v>210</v>
      </c>
      <c r="C22">
        <v>2238</v>
      </c>
      <c r="D22">
        <v>93</v>
      </c>
      <c r="E22">
        <v>2</v>
      </c>
      <c r="F22">
        <v>91</v>
      </c>
      <c r="G22">
        <v>25</v>
      </c>
      <c r="H22">
        <v>45</v>
      </c>
      <c r="I22">
        <v>22</v>
      </c>
      <c r="J22">
        <v>1</v>
      </c>
      <c r="K22">
        <v>1</v>
      </c>
      <c r="L22">
        <v>5</v>
      </c>
      <c r="M22">
        <v>2</v>
      </c>
    </row>
    <row r="23" spans="1:13" x14ac:dyDescent="0.25">
      <c r="A23">
        <v>3</v>
      </c>
      <c r="B23">
        <v>211</v>
      </c>
      <c r="C23">
        <v>2451</v>
      </c>
      <c r="D23">
        <v>93</v>
      </c>
      <c r="E23">
        <v>3</v>
      </c>
      <c r="F23">
        <v>91</v>
      </c>
      <c r="G23">
        <v>33</v>
      </c>
      <c r="H23">
        <v>53</v>
      </c>
      <c r="I23">
        <v>6</v>
      </c>
      <c r="J23" t="s">
        <v>31</v>
      </c>
      <c r="K23">
        <v>2</v>
      </c>
      <c r="L23">
        <v>6</v>
      </c>
      <c r="M23">
        <v>1</v>
      </c>
    </row>
    <row r="24" spans="1:13" x14ac:dyDescent="0.25">
      <c r="A24">
        <v>3</v>
      </c>
      <c r="B24">
        <v>212</v>
      </c>
      <c r="C24">
        <v>1666</v>
      </c>
      <c r="D24">
        <v>94</v>
      </c>
      <c r="E24">
        <v>2</v>
      </c>
      <c r="F24">
        <v>93</v>
      </c>
      <c r="G24">
        <v>19</v>
      </c>
      <c r="H24">
        <v>70</v>
      </c>
      <c r="I24">
        <v>4</v>
      </c>
      <c r="J24" t="s">
        <v>31</v>
      </c>
      <c r="K24">
        <v>1</v>
      </c>
      <c r="L24">
        <v>4</v>
      </c>
      <c r="M24">
        <v>2</v>
      </c>
    </row>
    <row r="25" spans="1:13" x14ac:dyDescent="0.25">
      <c r="A25">
        <v>3</v>
      </c>
      <c r="B25">
        <v>213</v>
      </c>
      <c r="C25">
        <v>1467</v>
      </c>
      <c r="D25">
        <v>93</v>
      </c>
      <c r="E25">
        <v>2</v>
      </c>
      <c r="F25">
        <v>92</v>
      </c>
      <c r="G25">
        <v>18</v>
      </c>
      <c r="H25">
        <v>69</v>
      </c>
      <c r="I25">
        <v>4</v>
      </c>
      <c r="J25">
        <v>1</v>
      </c>
      <c r="K25">
        <v>1</v>
      </c>
      <c r="L25">
        <v>5</v>
      </c>
      <c r="M25">
        <v>2</v>
      </c>
    </row>
    <row r="26" spans="1:13" x14ac:dyDescent="0.25">
      <c r="A26">
        <v>3</v>
      </c>
      <c r="B26">
        <v>301</v>
      </c>
      <c r="C26">
        <v>2107</v>
      </c>
      <c r="D26">
        <v>93</v>
      </c>
      <c r="E26">
        <v>4</v>
      </c>
      <c r="F26">
        <v>91</v>
      </c>
      <c r="G26">
        <v>32</v>
      </c>
      <c r="H26">
        <v>52</v>
      </c>
      <c r="I26">
        <v>7</v>
      </c>
      <c r="J26" t="s">
        <v>31</v>
      </c>
      <c r="K26">
        <v>2</v>
      </c>
      <c r="L26">
        <v>5</v>
      </c>
      <c r="M26">
        <v>2</v>
      </c>
    </row>
    <row r="27" spans="1:13" x14ac:dyDescent="0.25">
      <c r="A27">
        <v>3</v>
      </c>
      <c r="B27">
        <v>302</v>
      </c>
      <c r="C27">
        <v>3396</v>
      </c>
      <c r="D27">
        <v>94</v>
      </c>
      <c r="E27">
        <v>2</v>
      </c>
      <c r="F27">
        <v>93</v>
      </c>
      <c r="G27">
        <v>23</v>
      </c>
      <c r="H27">
        <v>63</v>
      </c>
      <c r="I27">
        <v>7</v>
      </c>
      <c r="J27">
        <v>1</v>
      </c>
      <c r="K27">
        <v>1</v>
      </c>
      <c r="L27">
        <v>4</v>
      </c>
      <c r="M27">
        <v>2</v>
      </c>
    </row>
    <row r="28" spans="1:13" x14ac:dyDescent="0.25">
      <c r="A28">
        <v>3</v>
      </c>
      <c r="B28">
        <v>303</v>
      </c>
      <c r="C28">
        <v>3132</v>
      </c>
      <c r="D28">
        <v>96</v>
      </c>
      <c r="E28">
        <v>6</v>
      </c>
      <c r="F28">
        <v>93</v>
      </c>
      <c r="G28">
        <v>28</v>
      </c>
      <c r="H28">
        <v>61</v>
      </c>
      <c r="I28">
        <v>6</v>
      </c>
      <c r="J28">
        <v>1</v>
      </c>
      <c r="K28">
        <v>2</v>
      </c>
      <c r="L28">
        <v>4</v>
      </c>
      <c r="M28">
        <v>1</v>
      </c>
    </row>
    <row r="29" spans="1:13" x14ac:dyDescent="0.25">
      <c r="A29">
        <v>3</v>
      </c>
      <c r="B29">
        <v>304</v>
      </c>
      <c r="C29">
        <v>2877</v>
      </c>
      <c r="D29">
        <v>95</v>
      </c>
      <c r="E29">
        <v>1</v>
      </c>
      <c r="F29">
        <v>94</v>
      </c>
      <c r="G29">
        <v>27</v>
      </c>
      <c r="H29">
        <v>59</v>
      </c>
      <c r="I29">
        <v>7</v>
      </c>
      <c r="J29">
        <v>1</v>
      </c>
      <c r="K29">
        <v>1</v>
      </c>
      <c r="L29">
        <v>3</v>
      </c>
      <c r="M29">
        <v>1</v>
      </c>
    </row>
    <row r="30" spans="1:13" x14ac:dyDescent="0.25">
      <c r="A30">
        <v>3</v>
      </c>
      <c r="B30">
        <v>305</v>
      </c>
      <c r="C30">
        <v>3288</v>
      </c>
      <c r="D30">
        <v>96</v>
      </c>
      <c r="E30">
        <v>5</v>
      </c>
      <c r="F30">
        <v>93</v>
      </c>
      <c r="G30">
        <v>23</v>
      </c>
      <c r="H30">
        <v>68</v>
      </c>
      <c r="I30">
        <v>2</v>
      </c>
      <c r="J30">
        <v>1</v>
      </c>
      <c r="K30">
        <v>3</v>
      </c>
      <c r="L30">
        <v>3</v>
      </c>
      <c r="M30">
        <v>1</v>
      </c>
    </row>
    <row r="31" spans="1:13" x14ac:dyDescent="0.25">
      <c r="A31">
        <v>3</v>
      </c>
      <c r="B31">
        <v>306</v>
      </c>
      <c r="C31">
        <v>3649</v>
      </c>
      <c r="D31">
        <v>93</v>
      </c>
      <c r="E31">
        <v>3</v>
      </c>
      <c r="F31">
        <v>92</v>
      </c>
      <c r="G31">
        <v>22</v>
      </c>
      <c r="H31">
        <v>53</v>
      </c>
      <c r="I31">
        <v>17</v>
      </c>
      <c r="J31">
        <v>1</v>
      </c>
      <c r="K31">
        <v>2</v>
      </c>
      <c r="L31">
        <v>5</v>
      </c>
      <c r="M31">
        <v>1</v>
      </c>
    </row>
    <row r="32" spans="1:13" x14ac:dyDescent="0.25">
      <c r="A32">
        <v>3</v>
      </c>
      <c r="B32">
        <v>307</v>
      </c>
      <c r="C32">
        <v>2876</v>
      </c>
      <c r="D32">
        <v>95</v>
      </c>
      <c r="E32">
        <v>2</v>
      </c>
      <c r="F32">
        <v>93</v>
      </c>
      <c r="G32">
        <v>25</v>
      </c>
      <c r="H32">
        <v>65</v>
      </c>
      <c r="I32">
        <v>2</v>
      </c>
      <c r="J32">
        <v>1</v>
      </c>
      <c r="K32">
        <v>1</v>
      </c>
      <c r="L32">
        <v>4</v>
      </c>
      <c r="M32">
        <v>1</v>
      </c>
    </row>
    <row r="33" spans="1:13" x14ac:dyDescent="0.25">
      <c r="A33">
        <v>3</v>
      </c>
      <c r="B33">
        <v>308</v>
      </c>
      <c r="C33">
        <v>3666</v>
      </c>
      <c r="D33">
        <v>94</v>
      </c>
      <c r="E33">
        <v>2</v>
      </c>
      <c r="F33">
        <v>93</v>
      </c>
      <c r="G33">
        <v>24</v>
      </c>
      <c r="H33">
        <v>58</v>
      </c>
      <c r="I33">
        <v>9</v>
      </c>
      <c r="J33">
        <v>1</v>
      </c>
      <c r="K33">
        <v>1</v>
      </c>
      <c r="L33">
        <v>5</v>
      </c>
      <c r="M33">
        <v>1</v>
      </c>
    </row>
    <row r="34" spans="1:13" x14ac:dyDescent="0.25">
      <c r="A34">
        <v>3</v>
      </c>
      <c r="B34">
        <v>309</v>
      </c>
      <c r="C34">
        <v>2056</v>
      </c>
      <c r="D34">
        <v>92</v>
      </c>
      <c r="E34">
        <v>1</v>
      </c>
      <c r="F34">
        <v>91</v>
      </c>
      <c r="G34">
        <v>31</v>
      </c>
      <c r="H34">
        <v>42</v>
      </c>
      <c r="I34">
        <v>17</v>
      </c>
      <c r="J34">
        <v>1</v>
      </c>
      <c r="K34">
        <v>1</v>
      </c>
      <c r="L34">
        <v>6</v>
      </c>
      <c r="M34">
        <v>2</v>
      </c>
    </row>
    <row r="35" spans="1:13" x14ac:dyDescent="0.25">
      <c r="A35">
        <v>3</v>
      </c>
      <c r="B35">
        <v>310</v>
      </c>
      <c r="C35">
        <v>2089</v>
      </c>
      <c r="D35">
        <v>94</v>
      </c>
      <c r="E35">
        <v>1</v>
      </c>
      <c r="F35">
        <v>93</v>
      </c>
      <c r="G35">
        <v>33</v>
      </c>
      <c r="H35">
        <v>46</v>
      </c>
      <c r="I35">
        <v>14</v>
      </c>
      <c r="J35">
        <v>1</v>
      </c>
      <c r="K35">
        <v>1</v>
      </c>
      <c r="L35">
        <v>4</v>
      </c>
      <c r="M35">
        <v>2</v>
      </c>
    </row>
    <row r="36" spans="1:13" x14ac:dyDescent="0.25">
      <c r="A36">
        <v>3</v>
      </c>
      <c r="B36">
        <v>311</v>
      </c>
      <c r="C36">
        <v>3029</v>
      </c>
      <c r="D36">
        <v>95</v>
      </c>
      <c r="E36">
        <v>7</v>
      </c>
      <c r="F36">
        <v>92</v>
      </c>
      <c r="G36">
        <v>32</v>
      </c>
      <c r="H36">
        <v>28</v>
      </c>
      <c r="I36">
        <v>32</v>
      </c>
      <c r="J36" t="s">
        <v>31</v>
      </c>
      <c r="K36">
        <v>3</v>
      </c>
      <c r="L36">
        <v>5</v>
      </c>
      <c r="M36">
        <v>1</v>
      </c>
    </row>
    <row r="37" spans="1:13" x14ac:dyDescent="0.25">
      <c r="A37">
        <v>3</v>
      </c>
      <c r="B37">
        <v>312</v>
      </c>
      <c r="C37">
        <v>3063</v>
      </c>
      <c r="D37">
        <v>93</v>
      </c>
      <c r="E37">
        <v>5</v>
      </c>
      <c r="F37">
        <v>90</v>
      </c>
      <c r="G37">
        <v>27</v>
      </c>
      <c r="H37">
        <v>61</v>
      </c>
      <c r="I37">
        <v>1</v>
      </c>
      <c r="J37">
        <v>1</v>
      </c>
      <c r="K37">
        <v>3</v>
      </c>
      <c r="L37">
        <v>5</v>
      </c>
      <c r="M37">
        <v>2</v>
      </c>
    </row>
    <row r="38" spans="1:13" x14ac:dyDescent="0.25">
      <c r="A38">
        <v>3</v>
      </c>
      <c r="B38">
        <v>313</v>
      </c>
      <c r="C38">
        <v>2628</v>
      </c>
      <c r="D38">
        <v>95</v>
      </c>
      <c r="E38">
        <v>2</v>
      </c>
      <c r="F38">
        <v>93</v>
      </c>
      <c r="G38">
        <v>25</v>
      </c>
      <c r="H38">
        <v>65</v>
      </c>
      <c r="I38">
        <v>3</v>
      </c>
      <c r="J38">
        <v>1</v>
      </c>
      <c r="K38">
        <v>1</v>
      </c>
      <c r="L38">
        <v>4</v>
      </c>
      <c r="M38">
        <v>1</v>
      </c>
    </row>
    <row r="39" spans="1:13" x14ac:dyDescent="0.25">
      <c r="A39">
        <v>3</v>
      </c>
      <c r="B39">
        <v>314</v>
      </c>
      <c r="C39">
        <v>1552</v>
      </c>
      <c r="D39">
        <v>95</v>
      </c>
      <c r="E39">
        <v>3</v>
      </c>
      <c r="F39">
        <v>93</v>
      </c>
      <c r="G39">
        <v>19</v>
      </c>
      <c r="H39">
        <v>63</v>
      </c>
      <c r="I39">
        <v>10</v>
      </c>
      <c r="J39">
        <v>1</v>
      </c>
      <c r="K39">
        <v>2</v>
      </c>
      <c r="L39">
        <v>3</v>
      </c>
      <c r="M39">
        <v>2</v>
      </c>
    </row>
    <row r="40" spans="1:13" x14ac:dyDescent="0.25">
      <c r="A40">
        <v>3</v>
      </c>
      <c r="B40">
        <v>315</v>
      </c>
      <c r="C40">
        <v>1527</v>
      </c>
      <c r="D40">
        <v>93</v>
      </c>
      <c r="E40">
        <v>2</v>
      </c>
      <c r="F40">
        <v>91</v>
      </c>
      <c r="G40">
        <v>28</v>
      </c>
      <c r="H40">
        <v>56</v>
      </c>
      <c r="I40">
        <v>7</v>
      </c>
      <c r="J40">
        <v>1</v>
      </c>
      <c r="K40">
        <v>2</v>
      </c>
      <c r="L40">
        <v>5</v>
      </c>
      <c r="M40">
        <v>1</v>
      </c>
    </row>
    <row r="41" spans="1:13" x14ac:dyDescent="0.25">
      <c r="A41">
        <v>3</v>
      </c>
      <c r="B41">
        <v>316</v>
      </c>
      <c r="C41">
        <v>3405</v>
      </c>
      <c r="D41">
        <v>93</v>
      </c>
      <c r="E41">
        <v>2</v>
      </c>
      <c r="F41">
        <v>92</v>
      </c>
      <c r="G41">
        <v>29</v>
      </c>
      <c r="H41">
        <v>25</v>
      </c>
      <c r="I41">
        <v>37</v>
      </c>
      <c r="J41">
        <v>1</v>
      </c>
      <c r="K41">
        <v>1</v>
      </c>
      <c r="L41">
        <v>5</v>
      </c>
      <c r="M41">
        <v>2</v>
      </c>
    </row>
    <row r="42" spans="1:13" x14ac:dyDescent="0.25">
      <c r="A42">
        <v>3</v>
      </c>
      <c r="B42">
        <v>317</v>
      </c>
      <c r="C42">
        <v>3267</v>
      </c>
      <c r="D42">
        <v>96</v>
      </c>
      <c r="E42">
        <v>2</v>
      </c>
      <c r="F42">
        <v>95</v>
      </c>
      <c r="G42">
        <v>17</v>
      </c>
      <c r="H42">
        <v>74</v>
      </c>
      <c r="I42">
        <v>3</v>
      </c>
      <c r="J42">
        <v>1</v>
      </c>
      <c r="K42">
        <v>1</v>
      </c>
      <c r="L42">
        <v>3</v>
      </c>
      <c r="M42">
        <v>1</v>
      </c>
    </row>
    <row r="43" spans="1:13" x14ac:dyDescent="0.25">
      <c r="A43">
        <v>3</v>
      </c>
      <c r="B43">
        <v>318</v>
      </c>
      <c r="C43">
        <v>1358</v>
      </c>
      <c r="D43">
        <v>91</v>
      </c>
      <c r="E43">
        <v>3</v>
      </c>
      <c r="F43">
        <v>88</v>
      </c>
      <c r="G43">
        <v>25</v>
      </c>
      <c r="H43">
        <v>38</v>
      </c>
      <c r="I43">
        <v>25</v>
      </c>
      <c r="J43">
        <v>1</v>
      </c>
      <c r="K43">
        <v>3</v>
      </c>
      <c r="L43">
        <v>7</v>
      </c>
      <c r="M43">
        <v>2</v>
      </c>
    </row>
    <row r="44" spans="1:13" x14ac:dyDescent="0.25">
      <c r="A44">
        <v>3</v>
      </c>
      <c r="B44">
        <v>319</v>
      </c>
      <c r="C44">
        <v>2678</v>
      </c>
      <c r="D44">
        <v>97</v>
      </c>
      <c r="E44">
        <v>5</v>
      </c>
      <c r="F44">
        <v>95</v>
      </c>
      <c r="G44">
        <v>22</v>
      </c>
      <c r="H44">
        <v>71</v>
      </c>
      <c r="I44">
        <v>2</v>
      </c>
      <c r="J44">
        <v>1</v>
      </c>
      <c r="K44">
        <v>2</v>
      </c>
      <c r="L44">
        <v>3</v>
      </c>
      <c r="M44">
        <v>1</v>
      </c>
    </row>
    <row r="45" spans="1:13" x14ac:dyDescent="0.25">
      <c r="A45">
        <v>3</v>
      </c>
      <c r="B45">
        <v>320</v>
      </c>
      <c r="C45">
        <v>2450</v>
      </c>
      <c r="D45">
        <v>94</v>
      </c>
      <c r="E45">
        <v>2</v>
      </c>
      <c r="F45">
        <v>93</v>
      </c>
      <c r="G45">
        <v>31</v>
      </c>
      <c r="H45">
        <v>31</v>
      </c>
      <c r="I45">
        <v>31</v>
      </c>
      <c r="J45" t="s">
        <v>31</v>
      </c>
      <c r="K45">
        <v>1</v>
      </c>
      <c r="L45">
        <v>4</v>
      </c>
      <c r="M45">
        <v>2</v>
      </c>
    </row>
    <row r="46" spans="1:13" x14ac:dyDescent="0.25">
      <c r="A46">
        <v>3</v>
      </c>
      <c r="B46">
        <v>330</v>
      </c>
      <c r="C46">
        <v>11802</v>
      </c>
      <c r="D46">
        <v>93</v>
      </c>
      <c r="E46">
        <v>4</v>
      </c>
      <c r="F46">
        <v>90</v>
      </c>
      <c r="G46">
        <v>37</v>
      </c>
      <c r="H46">
        <v>38</v>
      </c>
      <c r="I46">
        <v>14</v>
      </c>
      <c r="J46">
        <v>1</v>
      </c>
      <c r="K46">
        <v>2</v>
      </c>
      <c r="L46">
        <v>6</v>
      </c>
      <c r="M46">
        <v>1</v>
      </c>
    </row>
    <row r="47" spans="1:13" x14ac:dyDescent="0.25">
      <c r="A47">
        <v>3</v>
      </c>
      <c r="B47">
        <v>331</v>
      </c>
      <c r="C47">
        <v>3340</v>
      </c>
      <c r="D47">
        <v>92</v>
      </c>
      <c r="E47">
        <v>6</v>
      </c>
      <c r="F47">
        <v>89</v>
      </c>
      <c r="G47">
        <v>36</v>
      </c>
      <c r="H47">
        <v>51</v>
      </c>
      <c r="I47">
        <v>1</v>
      </c>
      <c r="J47">
        <v>1</v>
      </c>
      <c r="K47">
        <v>3</v>
      </c>
      <c r="L47">
        <v>7</v>
      </c>
      <c r="M47">
        <v>1</v>
      </c>
    </row>
    <row r="48" spans="1:13" x14ac:dyDescent="0.25">
      <c r="A48">
        <v>3</v>
      </c>
      <c r="B48">
        <v>332</v>
      </c>
      <c r="C48">
        <v>3657</v>
      </c>
      <c r="D48">
        <v>93</v>
      </c>
      <c r="E48">
        <v>8</v>
      </c>
      <c r="F48">
        <v>90</v>
      </c>
      <c r="G48">
        <v>63</v>
      </c>
      <c r="H48">
        <v>13</v>
      </c>
      <c r="I48">
        <v>14</v>
      </c>
      <c r="J48" t="s">
        <v>31</v>
      </c>
      <c r="K48">
        <v>3</v>
      </c>
      <c r="L48">
        <v>6</v>
      </c>
      <c r="M48">
        <v>1</v>
      </c>
    </row>
    <row r="49" spans="1:13" x14ac:dyDescent="0.25">
      <c r="A49">
        <v>3</v>
      </c>
      <c r="B49">
        <v>333</v>
      </c>
      <c r="C49">
        <v>3530</v>
      </c>
      <c r="D49">
        <v>92</v>
      </c>
      <c r="E49">
        <v>7</v>
      </c>
      <c r="F49">
        <v>87</v>
      </c>
      <c r="G49">
        <v>46</v>
      </c>
      <c r="H49">
        <v>37</v>
      </c>
      <c r="I49">
        <v>3</v>
      </c>
      <c r="J49">
        <v>1</v>
      </c>
      <c r="K49">
        <v>5</v>
      </c>
      <c r="L49">
        <v>7</v>
      </c>
      <c r="M49">
        <v>1</v>
      </c>
    </row>
    <row r="50" spans="1:13" x14ac:dyDescent="0.25">
      <c r="A50">
        <v>3</v>
      </c>
      <c r="B50">
        <v>334</v>
      </c>
      <c r="C50">
        <v>2934</v>
      </c>
      <c r="D50">
        <v>94</v>
      </c>
      <c r="E50">
        <v>6</v>
      </c>
      <c r="F50">
        <v>91</v>
      </c>
      <c r="G50">
        <v>37</v>
      </c>
      <c r="H50">
        <v>36</v>
      </c>
      <c r="I50">
        <v>18</v>
      </c>
      <c r="J50">
        <v>1</v>
      </c>
      <c r="K50">
        <v>3</v>
      </c>
      <c r="L50">
        <v>4</v>
      </c>
      <c r="M50">
        <v>1</v>
      </c>
    </row>
    <row r="51" spans="1:13" x14ac:dyDescent="0.25">
      <c r="A51">
        <v>3</v>
      </c>
      <c r="B51">
        <v>335</v>
      </c>
      <c r="C51">
        <v>3336</v>
      </c>
      <c r="D51">
        <v>92</v>
      </c>
      <c r="E51">
        <v>6</v>
      </c>
      <c r="F51">
        <v>88</v>
      </c>
      <c r="G51">
        <v>37</v>
      </c>
      <c r="H51">
        <v>50</v>
      </c>
      <c r="I51" t="s">
        <v>31</v>
      </c>
      <c r="J51">
        <v>1</v>
      </c>
      <c r="K51">
        <v>4</v>
      </c>
      <c r="L51">
        <v>7</v>
      </c>
      <c r="M51">
        <v>1</v>
      </c>
    </row>
    <row r="52" spans="1:13" x14ac:dyDescent="0.25">
      <c r="A52">
        <v>3</v>
      </c>
      <c r="B52">
        <v>336</v>
      </c>
      <c r="C52">
        <v>2516</v>
      </c>
      <c r="D52">
        <v>92</v>
      </c>
      <c r="E52">
        <v>5</v>
      </c>
      <c r="F52">
        <v>89</v>
      </c>
      <c r="G52">
        <v>35</v>
      </c>
      <c r="H52">
        <v>52</v>
      </c>
      <c r="I52">
        <v>1</v>
      </c>
      <c r="J52">
        <v>1</v>
      </c>
      <c r="K52">
        <v>3</v>
      </c>
      <c r="L52">
        <v>7</v>
      </c>
      <c r="M52">
        <v>1</v>
      </c>
    </row>
    <row r="53" spans="1:13" x14ac:dyDescent="0.25">
      <c r="A53">
        <v>3</v>
      </c>
      <c r="B53">
        <v>340</v>
      </c>
      <c r="C53">
        <v>1221</v>
      </c>
      <c r="D53">
        <v>88</v>
      </c>
      <c r="E53">
        <v>8</v>
      </c>
      <c r="F53">
        <v>83</v>
      </c>
      <c r="G53">
        <v>61</v>
      </c>
      <c r="H53">
        <v>10</v>
      </c>
      <c r="I53">
        <v>12</v>
      </c>
      <c r="J53" t="s">
        <v>31</v>
      </c>
      <c r="K53">
        <v>5</v>
      </c>
      <c r="L53">
        <v>10</v>
      </c>
      <c r="M53">
        <v>1</v>
      </c>
    </row>
    <row r="54" spans="1:13" x14ac:dyDescent="0.25">
      <c r="A54">
        <v>3</v>
      </c>
      <c r="B54">
        <v>341</v>
      </c>
      <c r="C54">
        <v>4630</v>
      </c>
      <c r="D54">
        <v>93</v>
      </c>
      <c r="E54">
        <v>7</v>
      </c>
      <c r="F54">
        <v>90</v>
      </c>
      <c r="G54">
        <v>29</v>
      </c>
      <c r="H54">
        <v>56</v>
      </c>
      <c r="I54">
        <v>3</v>
      </c>
      <c r="J54">
        <v>1</v>
      </c>
      <c r="K54">
        <v>3</v>
      </c>
      <c r="L54">
        <v>7</v>
      </c>
      <c r="M54">
        <v>1</v>
      </c>
    </row>
    <row r="55" spans="1:13" x14ac:dyDescent="0.25">
      <c r="A55">
        <v>3</v>
      </c>
      <c r="B55">
        <v>342</v>
      </c>
      <c r="C55">
        <v>1777</v>
      </c>
      <c r="D55">
        <v>93</v>
      </c>
      <c r="E55">
        <v>7</v>
      </c>
      <c r="F55">
        <v>90</v>
      </c>
      <c r="G55">
        <v>35</v>
      </c>
      <c r="H55">
        <v>28</v>
      </c>
      <c r="I55">
        <v>26</v>
      </c>
      <c r="J55">
        <v>1</v>
      </c>
      <c r="K55">
        <v>3</v>
      </c>
      <c r="L55">
        <v>7</v>
      </c>
      <c r="M55" t="s">
        <v>31</v>
      </c>
    </row>
    <row r="56" spans="1:13" x14ac:dyDescent="0.25">
      <c r="A56">
        <v>3</v>
      </c>
      <c r="B56">
        <v>343</v>
      </c>
      <c r="C56">
        <v>3250</v>
      </c>
      <c r="D56">
        <v>93</v>
      </c>
      <c r="E56">
        <v>7</v>
      </c>
      <c r="F56">
        <v>90</v>
      </c>
      <c r="G56">
        <v>36</v>
      </c>
      <c r="H56">
        <v>42</v>
      </c>
      <c r="I56">
        <v>12</v>
      </c>
      <c r="J56">
        <v>1</v>
      </c>
      <c r="K56">
        <v>3</v>
      </c>
      <c r="L56">
        <v>6</v>
      </c>
      <c r="M56">
        <v>1</v>
      </c>
    </row>
    <row r="57" spans="1:13" x14ac:dyDescent="0.25">
      <c r="A57">
        <v>3</v>
      </c>
      <c r="B57">
        <v>344</v>
      </c>
      <c r="C57">
        <v>3509</v>
      </c>
      <c r="D57">
        <v>94</v>
      </c>
      <c r="E57">
        <v>5</v>
      </c>
      <c r="F57">
        <v>92</v>
      </c>
      <c r="G57">
        <v>21</v>
      </c>
      <c r="H57">
        <v>57</v>
      </c>
      <c r="I57">
        <v>13</v>
      </c>
      <c r="J57">
        <v>1</v>
      </c>
      <c r="K57">
        <v>2</v>
      </c>
      <c r="L57">
        <v>5</v>
      </c>
      <c r="M57" t="s">
        <v>31</v>
      </c>
    </row>
    <row r="58" spans="1:13" x14ac:dyDescent="0.25">
      <c r="A58">
        <v>3</v>
      </c>
      <c r="B58">
        <v>350</v>
      </c>
      <c r="C58">
        <v>3330</v>
      </c>
      <c r="D58">
        <v>91</v>
      </c>
      <c r="E58">
        <v>7</v>
      </c>
      <c r="F58">
        <v>88</v>
      </c>
      <c r="G58">
        <v>45</v>
      </c>
      <c r="H58">
        <v>22</v>
      </c>
      <c r="I58">
        <v>21</v>
      </c>
      <c r="J58" t="s">
        <v>31</v>
      </c>
      <c r="K58">
        <v>3</v>
      </c>
      <c r="L58">
        <v>8</v>
      </c>
      <c r="M58">
        <v>1</v>
      </c>
    </row>
    <row r="59" spans="1:13" x14ac:dyDescent="0.25">
      <c r="A59">
        <v>3</v>
      </c>
      <c r="B59">
        <v>351</v>
      </c>
      <c r="C59">
        <v>2106</v>
      </c>
      <c r="D59">
        <v>94</v>
      </c>
      <c r="E59">
        <v>5</v>
      </c>
      <c r="F59">
        <v>92</v>
      </c>
      <c r="G59">
        <v>52</v>
      </c>
      <c r="H59">
        <v>4</v>
      </c>
      <c r="I59">
        <v>36</v>
      </c>
      <c r="J59" t="s">
        <v>31</v>
      </c>
      <c r="K59">
        <v>3</v>
      </c>
      <c r="L59">
        <v>5</v>
      </c>
      <c r="M59">
        <v>1</v>
      </c>
    </row>
    <row r="60" spans="1:13" x14ac:dyDescent="0.25">
      <c r="A60">
        <v>3</v>
      </c>
      <c r="B60">
        <v>352</v>
      </c>
      <c r="C60">
        <v>4374</v>
      </c>
      <c r="D60">
        <v>90</v>
      </c>
      <c r="E60">
        <v>4</v>
      </c>
      <c r="F60">
        <v>87</v>
      </c>
      <c r="G60">
        <v>34</v>
      </c>
      <c r="H60">
        <v>15</v>
      </c>
      <c r="I60">
        <v>37</v>
      </c>
      <c r="J60">
        <v>1</v>
      </c>
      <c r="K60">
        <v>3</v>
      </c>
      <c r="L60">
        <v>9</v>
      </c>
      <c r="M60">
        <v>1</v>
      </c>
    </row>
    <row r="61" spans="1:13" x14ac:dyDescent="0.25">
      <c r="A61">
        <v>3</v>
      </c>
      <c r="B61">
        <v>353</v>
      </c>
      <c r="C61">
        <v>2919</v>
      </c>
      <c r="D61">
        <v>92</v>
      </c>
      <c r="E61">
        <v>6</v>
      </c>
      <c r="F61">
        <v>89</v>
      </c>
      <c r="G61">
        <v>39</v>
      </c>
      <c r="H61">
        <v>15</v>
      </c>
      <c r="I61">
        <v>36</v>
      </c>
      <c r="J61" t="s">
        <v>31</v>
      </c>
      <c r="K61">
        <v>3</v>
      </c>
      <c r="L61">
        <v>7</v>
      </c>
      <c r="M61">
        <v>1</v>
      </c>
    </row>
    <row r="62" spans="1:13" x14ac:dyDescent="0.25">
      <c r="A62">
        <v>3</v>
      </c>
      <c r="B62">
        <v>354</v>
      </c>
      <c r="C62">
        <v>2369</v>
      </c>
      <c r="D62">
        <v>92</v>
      </c>
      <c r="E62">
        <v>6</v>
      </c>
      <c r="F62">
        <v>88</v>
      </c>
      <c r="G62">
        <v>48</v>
      </c>
      <c r="H62">
        <v>7</v>
      </c>
      <c r="I62">
        <v>32</v>
      </c>
      <c r="J62">
        <v>1</v>
      </c>
      <c r="K62">
        <v>3</v>
      </c>
      <c r="L62">
        <v>8</v>
      </c>
      <c r="M62">
        <v>1</v>
      </c>
    </row>
    <row r="63" spans="1:13" x14ac:dyDescent="0.25">
      <c r="A63">
        <v>3</v>
      </c>
      <c r="B63">
        <v>355</v>
      </c>
      <c r="C63">
        <v>2117</v>
      </c>
      <c r="D63">
        <v>91</v>
      </c>
      <c r="E63">
        <v>9</v>
      </c>
      <c r="F63">
        <v>86</v>
      </c>
      <c r="G63">
        <v>71</v>
      </c>
      <c r="H63">
        <v>5</v>
      </c>
      <c r="I63">
        <v>10</v>
      </c>
      <c r="J63">
        <v>1</v>
      </c>
      <c r="K63">
        <v>5</v>
      </c>
      <c r="L63">
        <v>8</v>
      </c>
      <c r="M63">
        <v>1</v>
      </c>
    </row>
    <row r="64" spans="1:13" x14ac:dyDescent="0.25">
      <c r="A64">
        <v>3</v>
      </c>
      <c r="B64">
        <v>356</v>
      </c>
      <c r="C64">
        <v>2800</v>
      </c>
      <c r="D64">
        <v>94</v>
      </c>
      <c r="E64">
        <v>7</v>
      </c>
      <c r="F64">
        <v>91</v>
      </c>
      <c r="G64">
        <v>26</v>
      </c>
      <c r="H64">
        <v>9</v>
      </c>
      <c r="I64">
        <v>55</v>
      </c>
      <c r="J64">
        <v>1</v>
      </c>
      <c r="K64">
        <v>3</v>
      </c>
      <c r="L64">
        <v>5</v>
      </c>
      <c r="M64" t="s">
        <v>31</v>
      </c>
    </row>
    <row r="65" spans="1:13" x14ac:dyDescent="0.25">
      <c r="A65">
        <v>3</v>
      </c>
      <c r="B65">
        <v>357</v>
      </c>
      <c r="C65">
        <v>2658</v>
      </c>
      <c r="D65">
        <v>93</v>
      </c>
      <c r="E65">
        <v>8</v>
      </c>
      <c r="F65">
        <v>89</v>
      </c>
      <c r="G65">
        <v>41</v>
      </c>
      <c r="H65">
        <v>8</v>
      </c>
      <c r="I65">
        <v>39</v>
      </c>
      <c r="J65" t="s">
        <v>31</v>
      </c>
      <c r="K65">
        <v>4</v>
      </c>
      <c r="L65">
        <v>7</v>
      </c>
      <c r="M65" t="s">
        <v>31</v>
      </c>
    </row>
    <row r="66" spans="1:13" x14ac:dyDescent="0.25">
      <c r="A66">
        <v>3</v>
      </c>
      <c r="B66">
        <v>358</v>
      </c>
      <c r="C66">
        <v>2881</v>
      </c>
      <c r="D66">
        <v>96</v>
      </c>
      <c r="E66">
        <v>5</v>
      </c>
      <c r="F66">
        <v>93</v>
      </c>
      <c r="G66">
        <v>33</v>
      </c>
      <c r="H66">
        <v>45</v>
      </c>
      <c r="I66">
        <v>15</v>
      </c>
      <c r="J66">
        <v>1</v>
      </c>
      <c r="K66">
        <v>2</v>
      </c>
      <c r="L66">
        <v>4</v>
      </c>
      <c r="M66">
        <v>1</v>
      </c>
    </row>
    <row r="67" spans="1:13" x14ac:dyDescent="0.25">
      <c r="A67">
        <v>3</v>
      </c>
      <c r="B67">
        <v>359</v>
      </c>
      <c r="C67">
        <v>3492</v>
      </c>
      <c r="D67">
        <v>93</v>
      </c>
      <c r="E67">
        <v>10</v>
      </c>
      <c r="F67">
        <v>88</v>
      </c>
      <c r="G67">
        <v>45</v>
      </c>
      <c r="H67">
        <v>9</v>
      </c>
      <c r="I67">
        <v>33</v>
      </c>
      <c r="J67" t="s">
        <v>31</v>
      </c>
      <c r="K67">
        <v>4</v>
      </c>
      <c r="L67">
        <v>7</v>
      </c>
      <c r="M67">
        <v>1</v>
      </c>
    </row>
    <row r="68" spans="1:13" x14ac:dyDescent="0.25">
      <c r="A68">
        <v>3</v>
      </c>
      <c r="B68">
        <v>370</v>
      </c>
      <c r="C68">
        <v>2347</v>
      </c>
      <c r="D68">
        <v>92</v>
      </c>
      <c r="E68">
        <v>12</v>
      </c>
      <c r="F68">
        <v>87</v>
      </c>
      <c r="G68">
        <v>72</v>
      </c>
      <c r="H68">
        <v>10</v>
      </c>
      <c r="I68" t="s">
        <v>20</v>
      </c>
      <c r="J68" t="s">
        <v>20</v>
      </c>
      <c r="K68">
        <v>5</v>
      </c>
      <c r="L68">
        <v>7</v>
      </c>
      <c r="M68">
        <v>1</v>
      </c>
    </row>
    <row r="69" spans="1:13" x14ac:dyDescent="0.25">
      <c r="A69">
        <v>3</v>
      </c>
      <c r="B69">
        <v>371</v>
      </c>
      <c r="C69">
        <v>3313</v>
      </c>
      <c r="D69">
        <v>92</v>
      </c>
      <c r="E69">
        <v>7</v>
      </c>
      <c r="F69">
        <v>87</v>
      </c>
      <c r="G69">
        <v>35</v>
      </c>
      <c r="H69">
        <v>47</v>
      </c>
      <c r="I69">
        <v>3</v>
      </c>
      <c r="J69">
        <v>1</v>
      </c>
      <c r="K69">
        <v>5</v>
      </c>
      <c r="L69">
        <v>8</v>
      </c>
      <c r="M69">
        <v>1</v>
      </c>
    </row>
    <row r="70" spans="1:13" x14ac:dyDescent="0.25">
      <c r="A70">
        <v>3</v>
      </c>
      <c r="B70">
        <v>372</v>
      </c>
      <c r="C70">
        <v>3306</v>
      </c>
      <c r="D70">
        <v>92</v>
      </c>
      <c r="E70">
        <v>9</v>
      </c>
      <c r="F70">
        <v>88</v>
      </c>
      <c r="G70">
        <v>36</v>
      </c>
      <c r="H70">
        <v>34</v>
      </c>
      <c r="I70">
        <v>17</v>
      </c>
      <c r="J70">
        <v>1</v>
      </c>
      <c r="K70">
        <v>4</v>
      </c>
      <c r="L70">
        <v>8</v>
      </c>
      <c r="M70" t="s">
        <v>31</v>
      </c>
    </row>
    <row r="71" spans="1:13" x14ac:dyDescent="0.25">
      <c r="A71">
        <v>3</v>
      </c>
      <c r="B71">
        <v>373</v>
      </c>
      <c r="C71">
        <v>5328</v>
      </c>
      <c r="D71">
        <v>92</v>
      </c>
      <c r="E71">
        <v>9</v>
      </c>
      <c r="F71">
        <v>89</v>
      </c>
      <c r="G71">
        <v>44</v>
      </c>
      <c r="H71">
        <v>35</v>
      </c>
      <c r="I71">
        <v>9</v>
      </c>
      <c r="J71">
        <v>1</v>
      </c>
      <c r="K71">
        <v>4</v>
      </c>
      <c r="L71">
        <v>7</v>
      </c>
      <c r="M71" t="s">
        <v>31</v>
      </c>
    </row>
    <row r="72" spans="1:13" x14ac:dyDescent="0.25">
      <c r="A72">
        <v>3</v>
      </c>
      <c r="B72">
        <v>380</v>
      </c>
      <c r="C72">
        <v>5727</v>
      </c>
      <c r="D72">
        <v>91</v>
      </c>
      <c r="E72">
        <v>5</v>
      </c>
      <c r="F72">
        <v>88</v>
      </c>
      <c r="G72">
        <v>31</v>
      </c>
      <c r="H72">
        <v>55</v>
      </c>
      <c r="I72">
        <v>1</v>
      </c>
      <c r="J72">
        <v>1</v>
      </c>
      <c r="K72">
        <v>2</v>
      </c>
      <c r="L72">
        <v>8</v>
      </c>
      <c r="M72">
        <v>1</v>
      </c>
    </row>
    <row r="73" spans="1:13" x14ac:dyDescent="0.25">
      <c r="A73">
        <v>3</v>
      </c>
      <c r="B73">
        <v>381</v>
      </c>
      <c r="C73">
        <v>2568</v>
      </c>
      <c r="D73">
        <v>95</v>
      </c>
      <c r="E73">
        <v>6</v>
      </c>
      <c r="F73">
        <v>93</v>
      </c>
      <c r="G73">
        <v>26</v>
      </c>
      <c r="H73">
        <v>52</v>
      </c>
      <c r="I73">
        <v>13</v>
      </c>
      <c r="J73">
        <v>1</v>
      </c>
      <c r="K73">
        <v>2</v>
      </c>
      <c r="L73">
        <v>4</v>
      </c>
      <c r="M73" t="s">
        <v>31</v>
      </c>
    </row>
    <row r="74" spans="1:13" x14ac:dyDescent="0.25">
      <c r="A74">
        <v>3</v>
      </c>
      <c r="B74">
        <v>382</v>
      </c>
      <c r="C74">
        <v>4604</v>
      </c>
      <c r="D74">
        <v>95</v>
      </c>
      <c r="E74">
        <v>8</v>
      </c>
      <c r="F74">
        <v>92</v>
      </c>
      <c r="G74">
        <v>35</v>
      </c>
      <c r="H74">
        <v>19</v>
      </c>
      <c r="I74">
        <v>37</v>
      </c>
      <c r="J74" t="s">
        <v>31</v>
      </c>
      <c r="K74">
        <v>2</v>
      </c>
      <c r="L74">
        <v>5</v>
      </c>
      <c r="M74">
        <v>1</v>
      </c>
    </row>
    <row r="75" spans="1:13" x14ac:dyDescent="0.25">
      <c r="A75">
        <v>3</v>
      </c>
      <c r="B75">
        <v>383</v>
      </c>
      <c r="C75">
        <v>7543</v>
      </c>
      <c r="D75">
        <v>92</v>
      </c>
      <c r="E75">
        <v>7</v>
      </c>
      <c r="F75">
        <v>88</v>
      </c>
      <c r="G75">
        <v>32</v>
      </c>
      <c r="H75">
        <v>45</v>
      </c>
      <c r="I75">
        <v>11</v>
      </c>
      <c r="J75">
        <v>1</v>
      </c>
      <c r="K75">
        <v>4</v>
      </c>
      <c r="L75">
        <v>7</v>
      </c>
      <c r="M75">
        <v>1</v>
      </c>
    </row>
    <row r="76" spans="1:13" x14ac:dyDescent="0.25">
      <c r="A76">
        <v>3</v>
      </c>
      <c r="B76">
        <v>384</v>
      </c>
      <c r="C76">
        <v>3617</v>
      </c>
      <c r="D76">
        <v>92</v>
      </c>
      <c r="E76">
        <v>7</v>
      </c>
      <c r="F76">
        <v>89</v>
      </c>
      <c r="G76">
        <v>41</v>
      </c>
      <c r="H76">
        <v>23</v>
      </c>
      <c r="I76">
        <v>25</v>
      </c>
      <c r="J76">
        <v>1</v>
      </c>
      <c r="K76">
        <v>3</v>
      </c>
      <c r="L76">
        <v>7</v>
      </c>
      <c r="M76" t="s">
        <v>31</v>
      </c>
    </row>
    <row r="77" spans="1:13" x14ac:dyDescent="0.25">
      <c r="A77">
        <v>3</v>
      </c>
      <c r="B77">
        <v>390</v>
      </c>
      <c r="C77">
        <v>2048</v>
      </c>
      <c r="D77">
        <v>93</v>
      </c>
      <c r="E77">
        <v>10</v>
      </c>
      <c r="F77">
        <v>89</v>
      </c>
      <c r="G77">
        <v>37</v>
      </c>
      <c r="H77">
        <v>50</v>
      </c>
      <c r="I77">
        <v>0</v>
      </c>
      <c r="J77">
        <v>1</v>
      </c>
      <c r="K77">
        <v>4</v>
      </c>
      <c r="L77">
        <v>7</v>
      </c>
      <c r="M77" t="s">
        <v>31</v>
      </c>
    </row>
    <row r="78" spans="1:13" x14ac:dyDescent="0.25">
      <c r="A78">
        <v>3</v>
      </c>
      <c r="B78">
        <v>391</v>
      </c>
      <c r="C78">
        <v>2289</v>
      </c>
      <c r="D78">
        <v>92</v>
      </c>
      <c r="E78">
        <v>6</v>
      </c>
      <c r="F78">
        <v>89</v>
      </c>
      <c r="G78">
        <v>28</v>
      </c>
      <c r="H78">
        <v>60</v>
      </c>
      <c r="I78" t="s">
        <v>20</v>
      </c>
      <c r="J78" t="s">
        <v>20</v>
      </c>
      <c r="K78">
        <v>3</v>
      </c>
      <c r="L78">
        <v>7</v>
      </c>
      <c r="M78">
        <v>1</v>
      </c>
    </row>
    <row r="79" spans="1:13" x14ac:dyDescent="0.25">
      <c r="A79">
        <v>3</v>
      </c>
      <c r="B79">
        <v>392</v>
      </c>
      <c r="C79">
        <v>2140</v>
      </c>
      <c r="D79">
        <v>92</v>
      </c>
      <c r="E79">
        <v>8</v>
      </c>
      <c r="F79">
        <v>88</v>
      </c>
      <c r="G79">
        <v>43</v>
      </c>
      <c r="H79">
        <v>44</v>
      </c>
      <c r="I79">
        <v>0</v>
      </c>
      <c r="J79">
        <v>1</v>
      </c>
      <c r="K79">
        <v>4</v>
      </c>
      <c r="L79">
        <v>8</v>
      </c>
      <c r="M79">
        <v>1</v>
      </c>
    </row>
    <row r="80" spans="1:13" x14ac:dyDescent="0.25">
      <c r="A80">
        <v>3</v>
      </c>
      <c r="B80">
        <v>393</v>
      </c>
      <c r="C80">
        <v>1611</v>
      </c>
      <c r="D80">
        <v>92</v>
      </c>
      <c r="E80">
        <v>11</v>
      </c>
      <c r="F80">
        <v>88</v>
      </c>
      <c r="G80">
        <v>56</v>
      </c>
      <c r="H80">
        <v>31</v>
      </c>
      <c r="I80">
        <v>0</v>
      </c>
      <c r="J80">
        <v>1</v>
      </c>
      <c r="K80">
        <v>4</v>
      </c>
      <c r="L80">
        <v>8</v>
      </c>
      <c r="M80">
        <v>1</v>
      </c>
    </row>
    <row r="81" spans="1:13" x14ac:dyDescent="0.25">
      <c r="A81">
        <v>3</v>
      </c>
      <c r="B81">
        <v>394</v>
      </c>
      <c r="C81">
        <v>3023</v>
      </c>
      <c r="D81">
        <v>91</v>
      </c>
      <c r="E81">
        <v>12</v>
      </c>
      <c r="F81">
        <v>87</v>
      </c>
      <c r="G81">
        <v>64</v>
      </c>
      <c r="H81">
        <v>22</v>
      </c>
      <c r="I81" t="s">
        <v>20</v>
      </c>
      <c r="J81" t="s">
        <v>20</v>
      </c>
      <c r="K81">
        <v>4</v>
      </c>
      <c r="L81">
        <v>8</v>
      </c>
      <c r="M81">
        <v>1</v>
      </c>
    </row>
    <row r="82" spans="1:13" x14ac:dyDescent="0.25">
      <c r="A82">
        <v>3</v>
      </c>
      <c r="B82">
        <v>420</v>
      </c>
      <c r="C82">
        <v>22</v>
      </c>
      <c r="D82">
        <v>91</v>
      </c>
      <c r="E82">
        <v>0</v>
      </c>
      <c r="F82" t="s">
        <v>20</v>
      </c>
      <c r="G82">
        <v>68</v>
      </c>
      <c r="H82">
        <v>14</v>
      </c>
      <c r="I82" t="s">
        <v>20</v>
      </c>
      <c r="J82" t="s">
        <v>20</v>
      </c>
      <c r="K82" t="s">
        <v>20</v>
      </c>
      <c r="L82" t="s">
        <v>20</v>
      </c>
      <c r="M82" t="s">
        <v>20</v>
      </c>
    </row>
    <row r="83" spans="1:13" x14ac:dyDescent="0.25">
      <c r="A83">
        <v>3</v>
      </c>
      <c r="B83">
        <v>800</v>
      </c>
      <c r="C83">
        <v>2062</v>
      </c>
      <c r="D83">
        <v>95</v>
      </c>
      <c r="E83">
        <v>7</v>
      </c>
      <c r="F83">
        <v>92</v>
      </c>
      <c r="G83">
        <v>31</v>
      </c>
      <c r="H83">
        <v>53</v>
      </c>
      <c r="I83">
        <v>7</v>
      </c>
      <c r="J83">
        <v>1</v>
      </c>
      <c r="K83">
        <v>3</v>
      </c>
      <c r="L83">
        <v>4</v>
      </c>
      <c r="M83">
        <v>1</v>
      </c>
    </row>
    <row r="84" spans="1:13" x14ac:dyDescent="0.25">
      <c r="A84">
        <v>3</v>
      </c>
      <c r="B84">
        <v>801</v>
      </c>
      <c r="C84">
        <v>3064</v>
      </c>
      <c r="D84">
        <v>91</v>
      </c>
      <c r="E84">
        <v>6</v>
      </c>
      <c r="F84">
        <v>87</v>
      </c>
      <c r="G84">
        <v>32</v>
      </c>
      <c r="H84">
        <v>41</v>
      </c>
      <c r="I84">
        <v>12</v>
      </c>
      <c r="J84">
        <v>2</v>
      </c>
      <c r="K84">
        <v>4</v>
      </c>
      <c r="L84">
        <v>8</v>
      </c>
      <c r="M84">
        <v>1</v>
      </c>
    </row>
    <row r="85" spans="1:13" x14ac:dyDescent="0.25">
      <c r="A85">
        <v>3</v>
      </c>
      <c r="B85">
        <v>802</v>
      </c>
      <c r="C85">
        <v>2144</v>
      </c>
      <c r="D85">
        <v>95</v>
      </c>
      <c r="E85">
        <v>7</v>
      </c>
      <c r="F85">
        <v>92</v>
      </c>
      <c r="G85">
        <v>50</v>
      </c>
      <c r="H85">
        <v>41</v>
      </c>
      <c r="I85">
        <v>1</v>
      </c>
      <c r="J85">
        <v>1</v>
      </c>
      <c r="K85">
        <v>3</v>
      </c>
      <c r="L85">
        <v>4</v>
      </c>
      <c r="M85">
        <v>1</v>
      </c>
    </row>
    <row r="86" spans="1:13" x14ac:dyDescent="0.25">
      <c r="A86">
        <v>3</v>
      </c>
      <c r="B86">
        <v>803</v>
      </c>
      <c r="C86">
        <v>3026</v>
      </c>
      <c r="D86">
        <v>94</v>
      </c>
      <c r="E86">
        <v>9</v>
      </c>
      <c r="F86">
        <v>91</v>
      </c>
      <c r="G86">
        <v>38</v>
      </c>
      <c r="H86">
        <v>43</v>
      </c>
      <c r="I86">
        <v>9</v>
      </c>
      <c r="J86">
        <v>1</v>
      </c>
      <c r="K86">
        <v>4</v>
      </c>
      <c r="L86">
        <v>5</v>
      </c>
      <c r="M86">
        <v>1</v>
      </c>
    </row>
    <row r="87" spans="1:13" x14ac:dyDescent="0.25">
      <c r="A87">
        <v>3</v>
      </c>
      <c r="B87">
        <v>805</v>
      </c>
      <c r="C87">
        <v>1093</v>
      </c>
      <c r="D87">
        <v>93</v>
      </c>
      <c r="E87">
        <v>7</v>
      </c>
      <c r="F87">
        <v>90</v>
      </c>
      <c r="G87">
        <v>44</v>
      </c>
      <c r="H87">
        <v>17</v>
      </c>
      <c r="I87">
        <v>28</v>
      </c>
      <c r="J87">
        <v>1</v>
      </c>
      <c r="K87">
        <v>3</v>
      </c>
      <c r="L87">
        <v>7</v>
      </c>
      <c r="M87">
        <v>1</v>
      </c>
    </row>
    <row r="88" spans="1:13" x14ac:dyDescent="0.25">
      <c r="A88">
        <v>3</v>
      </c>
      <c r="B88">
        <v>806</v>
      </c>
      <c r="C88">
        <v>1397</v>
      </c>
      <c r="D88">
        <v>91</v>
      </c>
      <c r="E88">
        <v>8</v>
      </c>
      <c r="F88">
        <v>88</v>
      </c>
      <c r="G88">
        <v>55</v>
      </c>
      <c r="H88">
        <v>26</v>
      </c>
      <c r="I88">
        <v>6</v>
      </c>
      <c r="J88">
        <v>1</v>
      </c>
      <c r="K88">
        <v>4</v>
      </c>
      <c r="L88">
        <v>8</v>
      </c>
      <c r="M88">
        <v>1</v>
      </c>
    </row>
    <row r="89" spans="1:13" x14ac:dyDescent="0.25">
      <c r="A89">
        <v>3</v>
      </c>
      <c r="B89">
        <v>807</v>
      </c>
      <c r="C89">
        <v>1691</v>
      </c>
      <c r="D89">
        <v>92</v>
      </c>
      <c r="E89">
        <v>8</v>
      </c>
      <c r="F89">
        <v>89</v>
      </c>
      <c r="G89">
        <v>60</v>
      </c>
      <c r="H89">
        <v>9</v>
      </c>
      <c r="I89">
        <v>20</v>
      </c>
      <c r="J89" t="s">
        <v>31</v>
      </c>
      <c r="K89">
        <v>3</v>
      </c>
      <c r="L89">
        <v>7</v>
      </c>
      <c r="M89">
        <v>1</v>
      </c>
    </row>
    <row r="90" spans="1:13" x14ac:dyDescent="0.25">
      <c r="A90">
        <v>3</v>
      </c>
      <c r="B90">
        <v>808</v>
      </c>
      <c r="C90">
        <v>2001</v>
      </c>
      <c r="D90">
        <v>93</v>
      </c>
      <c r="E90">
        <v>7</v>
      </c>
      <c r="F90">
        <v>89</v>
      </c>
      <c r="G90">
        <v>56</v>
      </c>
      <c r="H90">
        <v>15</v>
      </c>
      <c r="I90">
        <v>18</v>
      </c>
      <c r="J90" t="s">
        <v>31</v>
      </c>
      <c r="K90">
        <v>4</v>
      </c>
      <c r="L90">
        <v>7</v>
      </c>
      <c r="M90">
        <v>1</v>
      </c>
    </row>
    <row r="91" spans="1:13" x14ac:dyDescent="0.25">
      <c r="A91">
        <v>3</v>
      </c>
      <c r="B91">
        <v>810</v>
      </c>
      <c r="C91">
        <v>2484</v>
      </c>
      <c r="D91">
        <v>91</v>
      </c>
      <c r="E91">
        <v>10</v>
      </c>
      <c r="F91">
        <v>88</v>
      </c>
      <c r="G91">
        <v>37</v>
      </c>
      <c r="H91">
        <v>13</v>
      </c>
      <c r="I91">
        <v>36</v>
      </c>
      <c r="J91">
        <v>1</v>
      </c>
      <c r="K91">
        <v>3</v>
      </c>
      <c r="L91">
        <v>9</v>
      </c>
      <c r="M91">
        <v>1</v>
      </c>
    </row>
    <row r="92" spans="1:13" x14ac:dyDescent="0.25">
      <c r="A92">
        <v>3</v>
      </c>
      <c r="B92">
        <v>811</v>
      </c>
      <c r="C92">
        <v>3729</v>
      </c>
      <c r="D92">
        <v>95</v>
      </c>
      <c r="E92">
        <v>9</v>
      </c>
      <c r="F92">
        <v>93</v>
      </c>
      <c r="G92">
        <v>40</v>
      </c>
      <c r="H92">
        <v>37</v>
      </c>
      <c r="I92">
        <v>15</v>
      </c>
      <c r="J92">
        <v>1</v>
      </c>
      <c r="K92">
        <v>2</v>
      </c>
      <c r="L92">
        <v>4</v>
      </c>
      <c r="M92">
        <v>1</v>
      </c>
    </row>
    <row r="93" spans="1:13" x14ac:dyDescent="0.25">
      <c r="A93">
        <v>3</v>
      </c>
      <c r="B93">
        <v>812</v>
      </c>
      <c r="C93">
        <v>1710</v>
      </c>
      <c r="D93">
        <v>91</v>
      </c>
      <c r="E93">
        <v>7</v>
      </c>
      <c r="F93">
        <v>88</v>
      </c>
      <c r="G93">
        <v>43</v>
      </c>
      <c r="H93">
        <v>14</v>
      </c>
      <c r="I93">
        <v>31</v>
      </c>
      <c r="J93">
        <v>1</v>
      </c>
      <c r="K93">
        <v>3</v>
      </c>
      <c r="L93">
        <v>9</v>
      </c>
      <c r="M93" t="s">
        <v>31</v>
      </c>
    </row>
    <row r="94" spans="1:13" x14ac:dyDescent="0.25">
      <c r="A94">
        <v>3</v>
      </c>
      <c r="B94">
        <v>813</v>
      </c>
      <c r="C94">
        <v>1843</v>
      </c>
      <c r="D94">
        <v>93</v>
      </c>
      <c r="E94">
        <v>9</v>
      </c>
      <c r="F94">
        <v>91</v>
      </c>
      <c r="G94">
        <v>43</v>
      </c>
      <c r="H94">
        <v>7</v>
      </c>
      <c r="I94">
        <v>40</v>
      </c>
      <c r="J94" t="s">
        <v>31</v>
      </c>
      <c r="K94">
        <v>3</v>
      </c>
      <c r="L94">
        <v>6</v>
      </c>
      <c r="M94">
        <v>1</v>
      </c>
    </row>
    <row r="95" spans="1:13" x14ac:dyDescent="0.25">
      <c r="A95">
        <v>3</v>
      </c>
      <c r="B95">
        <v>815</v>
      </c>
      <c r="C95">
        <v>6457</v>
      </c>
      <c r="D95">
        <v>96</v>
      </c>
      <c r="E95">
        <v>7</v>
      </c>
      <c r="F95">
        <v>93</v>
      </c>
      <c r="G95">
        <v>36</v>
      </c>
      <c r="H95">
        <v>44</v>
      </c>
      <c r="I95">
        <v>11</v>
      </c>
      <c r="J95">
        <v>1</v>
      </c>
      <c r="K95">
        <v>3</v>
      </c>
      <c r="L95">
        <v>4</v>
      </c>
      <c r="M95">
        <v>1</v>
      </c>
    </row>
    <row r="96" spans="1:13" x14ac:dyDescent="0.25">
      <c r="A96">
        <v>3</v>
      </c>
      <c r="B96">
        <v>816</v>
      </c>
      <c r="C96">
        <v>1674</v>
      </c>
      <c r="D96">
        <v>95</v>
      </c>
      <c r="E96">
        <v>7</v>
      </c>
      <c r="F96">
        <v>91</v>
      </c>
      <c r="G96">
        <v>47</v>
      </c>
      <c r="H96">
        <v>44</v>
      </c>
      <c r="I96" t="s">
        <v>20</v>
      </c>
      <c r="J96" t="s">
        <v>20</v>
      </c>
      <c r="K96">
        <v>4</v>
      </c>
      <c r="L96">
        <v>4</v>
      </c>
      <c r="M96" t="s">
        <v>31</v>
      </c>
    </row>
    <row r="97" spans="1:13" x14ac:dyDescent="0.25">
      <c r="A97">
        <v>3</v>
      </c>
      <c r="B97">
        <v>821</v>
      </c>
      <c r="C97">
        <v>2473</v>
      </c>
      <c r="D97">
        <v>93</v>
      </c>
      <c r="E97">
        <v>4</v>
      </c>
      <c r="F97">
        <v>91</v>
      </c>
      <c r="G97">
        <v>27</v>
      </c>
      <c r="H97">
        <v>11</v>
      </c>
      <c r="I97">
        <v>53</v>
      </c>
      <c r="J97" t="s">
        <v>31</v>
      </c>
      <c r="K97">
        <v>2</v>
      </c>
      <c r="L97">
        <v>6</v>
      </c>
      <c r="M97">
        <v>1</v>
      </c>
    </row>
    <row r="98" spans="1:13" x14ac:dyDescent="0.25">
      <c r="A98">
        <v>3</v>
      </c>
      <c r="B98">
        <v>822</v>
      </c>
      <c r="C98">
        <v>1847</v>
      </c>
      <c r="D98">
        <v>93</v>
      </c>
      <c r="E98">
        <v>4</v>
      </c>
      <c r="F98">
        <v>91</v>
      </c>
      <c r="G98">
        <v>35</v>
      </c>
      <c r="H98">
        <v>56</v>
      </c>
      <c r="I98" t="s">
        <v>20</v>
      </c>
      <c r="J98" t="s">
        <v>20</v>
      </c>
      <c r="K98">
        <v>2</v>
      </c>
      <c r="L98">
        <v>6</v>
      </c>
      <c r="M98">
        <v>1</v>
      </c>
    </row>
    <row r="99" spans="1:13" x14ac:dyDescent="0.25">
      <c r="A99">
        <v>3</v>
      </c>
      <c r="B99">
        <v>823</v>
      </c>
      <c r="C99">
        <v>2663</v>
      </c>
      <c r="D99">
        <v>95</v>
      </c>
      <c r="E99">
        <v>6</v>
      </c>
      <c r="F99">
        <v>92</v>
      </c>
      <c r="G99">
        <v>36</v>
      </c>
      <c r="H99">
        <v>54</v>
      </c>
      <c r="I99">
        <v>1</v>
      </c>
      <c r="J99" t="s">
        <v>31</v>
      </c>
      <c r="K99">
        <v>3</v>
      </c>
      <c r="L99">
        <v>4</v>
      </c>
      <c r="M99">
        <v>1</v>
      </c>
    </row>
    <row r="100" spans="1:13" x14ac:dyDescent="0.25">
      <c r="A100">
        <v>3</v>
      </c>
      <c r="B100">
        <v>825</v>
      </c>
      <c r="C100">
        <v>5567</v>
      </c>
      <c r="D100">
        <v>97</v>
      </c>
      <c r="E100">
        <v>4</v>
      </c>
      <c r="F100">
        <v>94</v>
      </c>
      <c r="G100">
        <v>25</v>
      </c>
      <c r="H100">
        <v>66</v>
      </c>
      <c r="I100">
        <v>4</v>
      </c>
      <c r="J100">
        <v>1</v>
      </c>
      <c r="K100">
        <v>3</v>
      </c>
      <c r="L100">
        <v>2</v>
      </c>
      <c r="M100">
        <v>1</v>
      </c>
    </row>
    <row r="101" spans="1:13" x14ac:dyDescent="0.25">
      <c r="A101">
        <v>3</v>
      </c>
      <c r="B101">
        <v>826</v>
      </c>
      <c r="C101">
        <v>2749</v>
      </c>
      <c r="D101">
        <v>94</v>
      </c>
      <c r="E101">
        <v>5</v>
      </c>
      <c r="F101">
        <v>89</v>
      </c>
      <c r="G101">
        <v>29</v>
      </c>
      <c r="H101">
        <v>60</v>
      </c>
      <c r="I101" t="s">
        <v>20</v>
      </c>
      <c r="J101" t="s">
        <v>20</v>
      </c>
      <c r="K101">
        <v>5</v>
      </c>
      <c r="L101">
        <v>5</v>
      </c>
      <c r="M101">
        <v>1</v>
      </c>
    </row>
    <row r="102" spans="1:13" x14ac:dyDescent="0.25">
      <c r="A102">
        <v>3</v>
      </c>
      <c r="B102">
        <v>830</v>
      </c>
      <c r="C102">
        <v>8233</v>
      </c>
      <c r="D102">
        <v>94</v>
      </c>
      <c r="E102">
        <v>10</v>
      </c>
      <c r="F102">
        <v>90</v>
      </c>
      <c r="G102">
        <v>45</v>
      </c>
      <c r="H102">
        <v>38</v>
      </c>
      <c r="I102">
        <v>6</v>
      </c>
      <c r="J102">
        <v>1</v>
      </c>
      <c r="K102">
        <v>4</v>
      </c>
      <c r="L102">
        <v>5</v>
      </c>
      <c r="M102">
        <v>1</v>
      </c>
    </row>
    <row r="103" spans="1:13" x14ac:dyDescent="0.25">
      <c r="A103">
        <v>3</v>
      </c>
      <c r="B103">
        <v>831</v>
      </c>
      <c r="C103">
        <v>2779</v>
      </c>
      <c r="D103">
        <v>92</v>
      </c>
      <c r="E103">
        <v>10</v>
      </c>
      <c r="F103">
        <v>87</v>
      </c>
      <c r="G103">
        <v>47</v>
      </c>
      <c r="H103">
        <v>37</v>
      </c>
      <c r="I103">
        <v>3</v>
      </c>
      <c r="J103">
        <v>1</v>
      </c>
      <c r="K103">
        <v>5</v>
      </c>
      <c r="L103">
        <v>7</v>
      </c>
      <c r="M103">
        <v>1</v>
      </c>
    </row>
    <row r="104" spans="1:13" x14ac:dyDescent="0.25">
      <c r="A104">
        <v>3</v>
      </c>
      <c r="B104">
        <v>835</v>
      </c>
      <c r="C104">
        <v>4285</v>
      </c>
      <c r="D104">
        <v>96</v>
      </c>
      <c r="E104">
        <v>8</v>
      </c>
      <c r="F104">
        <v>93</v>
      </c>
      <c r="G104">
        <v>38</v>
      </c>
      <c r="H104">
        <v>53</v>
      </c>
      <c r="I104" t="s">
        <v>31</v>
      </c>
      <c r="J104">
        <v>1</v>
      </c>
      <c r="K104">
        <v>3</v>
      </c>
      <c r="L104">
        <v>4</v>
      </c>
      <c r="M104" t="s">
        <v>31</v>
      </c>
    </row>
    <row r="105" spans="1:13" x14ac:dyDescent="0.25">
      <c r="A105">
        <v>3</v>
      </c>
      <c r="B105">
        <v>836</v>
      </c>
      <c r="C105">
        <v>1554</v>
      </c>
      <c r="D105">
        <v>95</v>
      </c>
      <c r="E105">
        <v>8</v>
      </c>
      <c r="F105">
        <v>90</v>
      </c>
      <c r="G105">
        <v>34</v>
      </c>
      <c r="H105">
        <v>56</v>
      </c>
      <c r="I105" t="s">
        <v>20</v>
      </c>
      <c r="J105" t="s">
        <v>20</v>
      </c>
      <c r="K105">
        <v>5</v>
      </c>
      <c r="L105">
        <v>5</v>
      </c>
      <c r="M105" t="s">
        <v>31</v>
      </c>
    </row>
    <row r="106" spans="1:13" x14ac:dyDescent="0.25">
      <c r="A106">
        <v>3</v>
      </c>
      <c r="B106">
        <v>837</v>
      </c>
      <c r="C106">
        <v>1687</v>
      </c>
      <c r="D106">
        <v>92</v>
      </c>
      <c r="E106">
        <v>6</v>
      </c>
      <c r="F106">
        <v>89</v>
      </c>
      <c r="G106">
        <v>40</v>
      </c>
      <c r="H106">
        <v>47</v>
      </c>
      <c r="I106" t="s">
        <v>20</v>
      </c>
      <c r="J106" t="s">
        <v>20</v>
      </c>
      <c r="K106">
        <v>3</v>
      </c>
      <c r="L106">
        <v>7</v>
      </c>
      <c r="M106">
        <v>1</v>
      </c>
    </row>
    <row r="107" spans="1:13" x14ac:dyDescent="0.25">
      <c r="A107">
        <v>3</v>
      </c>
      <c r="B107">
        <v>840</v>
      </c>
      <c r="C107">
        <v>5088</v>
      </c>
      <c r="D107">
        <v>92</v>
      </c>
      <c r="E107">
        <v>8</v>
      </c>
      <c r="F107">
        <v>88</v>
      </c>
      <c r="G107">
        <v>44</v>
      </c>
      <c r="H107">
        <v>36</v>
      </c>
      <c r="I107">
        <v>7</v>
      </c>
      <c r="J107">
        <v>1</v>
      </c>
      <c r="K107">
        <v>3</v>
      </c>
      <c r="L107">
        <v>8</v>
      </c>
      <c r="M107" t="s">
        <v>31</v>
      </c>
    </row>
    <row r="108" spans="1:13" x14ac:dyDescent="0.25">
      <c r="A108">
        <v>3</v>
      </c>
      <c r="B108">
        <v>841</v>
      </c>
      <c r="C108">
        <v>1121</v>
      </c>
      <c r="D108">
        <v>92</v>
      </c>
      <c r="E108">
        <v>5</v>
      </c>
      <c r="F108">
        <v>89</v>
      </c>
      <c r="G108">
        <v>42</v>
      </c>
      <c r="H108">
        <v>11</v>
      </c>
      <c r="I108">
        <v>36</v>
      </c>
      <c r="J108">
        <v>1</v>
      </c>
      <c r="K108">
        <v>3</v>
      </c>
      <c r="L108">
        <v>7</v>
      </c>
      <c r="M108">
        <v>1</v>
      </c>
    </row>
    <row r="109" spans="1:13" x14ac:dyDescent="0.25">
      <c r="A109">
        <v>3</v>
      </c>
      <c r="B109">
        <v>845</v>
      </c>
      <c r="C109">
        <v>5141</v>
      </c>
      <c r="D109">
        <v>93</v>
      </c>
      <c r="E109">
        <v>5</v>
      </c>
      <c r="F109">
        <v>91</v>
      </c>
      <c r="G109">
        <v>51</v>
      </c>
      <c r="H109">
        <v>19</v>
      </c>
      <c r="I109">
        <v>20</v>
      </c>
      <c r="J109">
        <v>1</v>
      </c>
      <c r="K109">
        <v>3</v>
      </c>
      <c r="L109">
        <v>6</v>
      </c>
      <c r="M109">
        <v>1</v>
      </c>
    </row>
    <row r="110" spans="1:13" x14ac:dyDescent="0.25">
      <c r="A110">
        <v>3</v>
      </c>
      <c r="B110">
        <v>846</v>
      </c>
      <c r="C110">
        <v>2240</v>
      </c>
      <c r="D110">
        <v>94</v>
      </c>
      <c r="E110">
        <v>4</v>
      </c>
      <c r="F110">
        <v>91</v>
      </c>
      <c r="G110">
        <v>26</v>
      </c>
      <c r="H110">
        <v>21</v>
      </c>
      <c r="I110">
        <v>43</v>
      </c>
      <c r="J110">
        <v>1</v>
      </c>
      <c r="K110">
        <v>2</v>
      </c>
      <c r="L110">
        <v>6</v>
      </c>
      <c r="M110">
        <v>1</v>
      </c>
    </row>
    <row r="111" spans="1:13" x14ac:dyDescent="0.25">
      <c r="A111">
        <v>3</v>
      </c>
      <c r="B111">
        <v>850</v>
      </c>
      <c r="C111">
        <v>13347</v>
      </c>
      <c r="D111">
        <v>95</v>
      </c>
      <c r="E111">
        <v>6</v>
      </c>
      <c r="F111">
        <v>91</v>
      </c>
      <c r="G111">
        <v>39</v>
      </c>
      <c r="H111">
        <v>7</v>
      </c>
      <c r="I111">
        <v>45</v>
      </c>
      <c r="J111" t="s">
        <v>31</v>
      </c>
      <c r="K111">
        <v>4</v>
      </c>
      <c r="L111">
        <v>5</v>
      </c>
      <c r="M111">
        <v>1</v>
      </c>
    </row>
    <row r="112" spans="1:13" x14ac:dyDescent="0.25">
      <c r="A112">
        <v>3</v>
      </c>
      <c r="B112">
        <v>851</v>
      </c>
      <c r="C112">
        <v>1707</v>
      </c>
      <c r="D112">
        <v>92</v>
      </c>
      <c r="E112">
        <v>9</v>
      </c>
      <c r="F112">
        <v>87</v>
      </c>
      <c r="G112">
        <v>49</v>
      </c>
      <c r="H112">
        <v>1</v>
      </c>
      <c r="I112">
        <v>36</v>
      </c>
      <c r="J112" t="s">
        <v>31</v>
      </c>
      <c r="K112">
        <v>4</v>
      </c>
      <c r="L112">
        <v>7</v>
      </c>
      <c r="M112">
        <v>1</v>
      </c>
    </row>
    <row r="113" spans="1:13" x14ac:dyDescent="0.25">
      <c r="A113">
        <v>3</v>
      </c>
      <c r="B113">
        <v>852</v>
      </c>
      <c r="C113">
        <v>1906</v>
      </c>
      <c r="D113">
        <v>90</v>
      </c>
      <c r="E113">
        <v>7</v>
      </c>
      <c r="F113">
        <v>85</v>
      </c>
      <c r="G113">
        <v>28</v>
      </c>
      <c r="H113" t="s">
        <v>20</v>
      </c>
      <c r="I113">
        <v>51</v>
      </c>
      <c r="J113" t="s">
        <v>20</v>
      </c>
      <c r="K113">
        <v>4</v>
      </c>
      <c r="L113">
        <v>9</v>
      </c>
      <c r="M113">
        <v>2</v>
      </c>
    </row>
    <row r="114" spans="1:13" x14ac:dyDescent="0.25">
      <c r="A114">
        <v>3</v>
      </c>
      <c r="B114">
        <v>855</v>
      </c>
      <c r="C114">
        <v>7149</v>
      </c>
      <c r="D114">
        <v>94</v>
      </c>
      <c r="E114">
        <v>8</v>
      </c>
      <c r="F114">
        <v>90</v>
      </c>
      <c r="G114">
        <v>36</v>
      </c>
      <c r="H114">
        <v>48</v>
      </c>
      <c r="I114">
        <v>5</v>
      </c>
      <c r="J114">
        <v>1</v>
      </c>
      <c r="K114">
        <v>5</v>
      </c>
      <c r="L114">
        <v>5</v>
      </c>
      <c r="M114">
        <v>1</v>
      </c>
    </row>
    <row r="115" spans="1:13" x14ac:dyDescent="0.25">
      <c r="A115">
        <v>3</v>
      </c>
      <c r="B115">
        <v>856</v>
      </c>
      <c r="C115">
        <v>3251</v>
      </c>
      <c r="D115">
        <v>90</v>
      </c>
      <c r="E115">
        <v>3</v>
      </c>
      <c r="F115">
        <v>87</v>
      </c>
      <c r="G115">
        <v>26</v>
      </c>
      <c r="H115">
        <v>16</v>
      </c>
      <c r="I115">
        <v>45</v>
      </c>
      <c r="J115" t="s">
        <v>31</v>
      </c>
      <c r="K115">
        <v>3</v>
      </c>
      <c r="L115">
        <v>8</v>
      </c>
      <c r="M115">
        <v>2</v>
      </c>
    </row>
    <row r="116" spans="1:13" x14ac:dyDescent="0.25">
      <c r="A116">
        <v>3</v>
      </c>
      <c r="B116">
        <v>857</v>
      </c>
      <c r="C116">
        <v>464</v>
      </c>
      <c r="D116">
        <v>91</v>
      </c>
      <c r="E116">
        <v>5</v>
      </c>
      <c r="F116">
        <v>87</v>
      </c>
      <c r="G116">
        <v>40</v>
      </c>
      <c r="H116">
        <v>43</v>
      </c>
      <c r="I116">
        <v>3</v>
      </c>
      <c r="J116">
        <v>1</v>
      </c>
      <c r="K116">
        <v>4</v>
      </c>
      <c r="L116">
        <v>6</v>
      </c>
      <c r="M116">
        <v>3</v>
      </c>
    </row>
    <row r="117" spans="1:13" x14ac:dyDescent="0.25">
      <c r="A117">
        <v>3</v>
      </c>
      <c r="B117">
        <v>860</v>
      </c>
      <c r="C117">
        <v>9117</v>
      </c>
      <c r="D117">
        <v>95</v>
      </c>
      <c r="E117">
        <v>8</v>
      </c>
      <c r="F117">
        <v>91</v>
      </c>
      <c r="G117">
        <v>46</v>
      </c>
      <c r="H117">
        <v>41</v>
      </c>
      <c r="I117">
        <v>3</v>
      </c>
      <c r="J117">
        <v>1</v>
      </c>
      <c r="K117">
        <v>4</v>
      </c>
      <c r="L117">
        <v>4</v>
      </c>
      <c r="M117" t="s">
        <v>31</v>
      </c>
    </row>
    <row r="118" spans="1:13" x14ac:dyDescent="0.25">
      <c r="A118">
        <v>3</v>
      </c>
      <c r="B118">
        <v>861</v>
      </c>
      <c r="C118">
        <v>2385</v>
      </c>
      <c r="D118">
        <v>93</v>
      </c>
      <c r="E118">
        <v>8</v>
      </c>
      <c r="F118">
        <v>88</v>
      </c>
      <c r="G118">
        <v>54</v>
      </c>
      <c r="H118">
        <v>13</v>
      </c>
      <c r="I118">
        <v>20</v>
      </c>
      <c r="J118">
        <v>1</v>
      </c>
      <c r="K118">
        <v>4</v>
      </c>
      <c r="L118">
        <v>7</v>
      </c>
      <c r="M118" t="s">
        <v>31</v>
      </c>
    </row>
    <row r="119" spans="1:13" x14ac:dyDescent="0.25">
      <c r="A119">
        <v>3</v>
      </c>
      <c r="B119">
        <v>865</v>
      </c>
      <c r="C119">
        <v>5087</v>
      </c>
      <c r="D119">
        <v>95</v>
      </c>
      <c r="E119">
        <v>5</v>
      </c>
      <c r="F119">
        <v>92</v>
      </c>
      <c r="G119">
        <v>40</v>
      </c>
      <c r="H119">
        <v>46</v>
      </c>
      <c r="I119">
        <v>4</v>
      </c>
      <c r="J119">
        <v>1</v>
      </c>
      <c r="K119">
        <v>3</v>
      </c>
      <c r="L119">
        <v>4</v>
      </c>
      <c r="M119">
        <v>1</v>
      </c>
    </row>
    <row r="120" spans="1:13" x14ac:dyDescent="0.25">
      <c r="A120">
        <v>3</v>
      </c>
      <c r="B120">
        <v>866</v>
      </c>
      <c r="C120">
        <v>2217</v>
      </c>
      <c r="D120">
        <v>94</v>
      </c>
      <c r="E120">
        <v>6</v>
      </c>
      <c r="F120">
        <v>91</v>
      </c>
      <c r="G120">
        <v>64</v>
      </c>
      <c r="H120">
        <v>18</v>
      </c>
      <c r="I120">
        <v>9</v>
      </c>
      <c r="J120" t="s">
        <v>31</v>
      </c>
      <c r="K120">
        <v>3</v>
      </c>
      <c r="L120">
        <v>5</v>
      </c>
      <c r="M120">
        <v>1</v>
      </c>
    </row>
    <row r="121" spans="1:13" x14ac:dyDescent="0.25">
      <c r="A121">
        <v>3</v>
      </c>
      <c r="B121">
        <v>867</v>
      </c>
      <c r="C121">
        <v>1159</v>
      </c>
      <c r="D121">
        <v>96</v>
      </c>
      <c r="E121">
        <v>5</v>
      </c>
      <c r="F121">
        <v>93</v>
      </c>
      <c r="G121">
        <v>30</v>
      </c>
      <c r="H121">
        <v>53</v>
      </c>
      <c r="I121">
        <v>9</v>
      </c>
      <c r="J121">
        <v>1</v>
      </c>
      <c r="K121">
        <v>4</v>
      </c>
      <c r="L121" t="s">
        <v>20</v>
      </c>
      <c r="M121" t="s">
        <v>20</v>
      </c>
    </row>
    <row r="122" spans="1:13" x14ac:dyDescent="0.25">
      <c r="A122">
        <v>3</v>
      </c>
      <c r="B122">
        <v>868</v>
      </c>
      <c r="C122">
        <v>1511</v>
      </c>
      <c r="D122">
        <v>95</v>
      </c>
      <c r="E122">
        <v>4</v>
      </c>
      <c r="F122">
        <v>92</v>
      </c>
      <c r="G122">
        <v>30</v>
      </c>
      <c r="H122">
        <v>56</v>
      </c>
      <c r="I122">
        <v>5</v>
      </c>
      <c r="J122">
        <v>1</v>
      </c>
      <c r="K122">
        <v>4</v>
      </c>
      <c r="L122">
        <v>3</v>
      </c>
      <c r="M122">
        <v>1</v>
      </c>
    </row>
    <row r="123" spans="1:13" x14ac:dyDescent="0.25">
      <c r="A123">
        <v>3</v>
      </c>
      <c r="B123">
        <v>869</v>
      </c>
      <c r="C123">
        <v>1885</v>
      </c>
      <c r="D123">
        <v>97</v>
      </c>
      <c r="E123">
        <v>7</v>
      </c>
      <c r="F123">
        <v>93</v>
      </c>
      <c r="G123">
        <v>28</v>
      </c>
      <c r="H123">
        <v>60</v>
      </c>
      <c r="I123">
        <v>4</v>
      </c>
      <c r="J123">
        <v>2</v>
      </c>
      <c r="K123">
        <v>4</v>
      </c>
      <c r="L123">
        <v>3</v>
      </c>
      <c r="M123">
        <v>1</v>
      </c>
    </row>
    <row r="124" spans="1:13" x14ac:dyDescent="0.25">
      <c r="A124">
        <v>3</v>
      </c>
      <c r="B124">
        <v>870</v>
      </c>
      <c r="C124">
        <v>1046</v>
      </c>
      <c r="D124">
        <v>93</v>
      </c>
      <c r="E124">
        <v>6</v>
      </c>
      <c r="F124">
        <v>90</v>
      </c>
      <c r="G124">
        <v>25</v>
      </c>
      <c r="H124">
        <v>57</v>
      </c>
      <c r="I124">
        <v>6</v>
      </c>
      <c r="J124">
        <v>1</v>
      </c>
      <c r="K124">
        <v>3</v>
      </c>
      <c r="L124">
        <v>6</v>
      </c>
      <c r="M124">
        <v>1</v>
      </c>
    </row>
    <row r="125" spans="1:13" x14ac:dyDescent="0.25">
      <c r="A125">
        <v>3</v>
      </c>
      <c r="B125">
        <v>871</v>
      </c>
      <c r="C125">
        <v>1585</v>
      </c>
      <c r="D125">
        <v>96</v>
      </c>
      <c r="E125">
        <v>2</v>
      </c>
      <c r="F125">
        <v>95</v>
      </c>
      <c r="G125">
        <v>23</v>
      </c>
      <c r="H125">
        <v>68</v>
      </c>
      <c r="I125">
        <v>3</v>
      </c>
      <c r="J125" t="s">
        <v>31</v>
      </c>
      <c r="K125">
        <v>1</v>
      </c>
      <c r="L125">
        <v>3</v>
      </c>
      <c r="M125">
        <v>1</v>
      </c>
    </row>
    <row r="126" spans="1:13" x14ac:dyDescent="0.25">
      <c r="A126">
        <v>3</v>
      </c>
      <c r="B126">
        <v>872</v>
      </c>
      <c r="C126">
        <v>1641</v>
      </c>
      <c r="D126">
        <v>97</v>
      </c>
      <c r="E126">
        <v>5</v>
      </c>
      <c r="F126">
        <v>95</v>
      </c>
      <c r="G126">
        <v>24</v>
      </c>
      <c r="H126">
        <v>61</v>
      </c>
      <c r="I126">
        <v>8</v>
      </c>
      <c r="J126">
        <v>1</v>
      </c>
      <c r="K126">
        <v>2</v>
      </c>
      <c r="L126">
        <v>3</v>
      </c>
      <c r="M126">
        <v>1</v>
      </c>
    </row>
    <row r="127" spans="1:13" x14ac:dyDescent="0.25">
      <c r="A127">
        <v>3</v>
      </c>
      <c r="B127">
        <v>873</v>
      </c>
      <c r="C127">
        <v>5788</v>
      </c>
      <c r="D127">
        <v>94</v>
      </c>
      <c r="E127">
        <v>6</v>
      </c>
      <c r="F127">
        <v>91</v>
      </c>
      <c r="G127">
        <v>35</v>
      </c>
      <c r="H127">
        <v>27</v>
      </c>
      <c r="I127">
        <v>28</v>
      </c>
      <c r="J127">
        <v>1</v>
      </c>
      <c r="K127">
        <v>3</v>
      </c>
      <c r="L127">
        <v>5</v>
      </c>
      <c r="M127">
        <v>1</v>
      </c>
    </row>
    <row r="128" spans="1:13" x14ac:dyDescent="0.25">
      <c r="A128">
        <v>3</v>
      </c>
      <c r="B128">
        <v>874</v>
      </c>
      <c r="C128">
        <v>2161</v>
      </c>
      <c r="D128">
        <v>93</v>
      </c>
      <c r="E128">
        <v>4</v>
      </c>
      <c r="F128">
        <v>91</v>
      </c>
      <c r="G128">
        <v>34</v>
      </c>
      <c r="H128">
        <v>57</v>
      </c>
      <c r="I128" t="s">
        <v>20</v>
      </c>
      <c r="J128" t="s">
        <v>20</v>
      </c>
      <c r="K128">
        <v>2</v>
      </c>
      <c r="L128">
        <v>6</v>
      </c>
      <c r="M128">
        <v>1</v>
      </c>
    </row>
    <row r="129" spans="1:13" x14ac:dyDescent="0.25">
      <c r="A129">
        <v>3</v>
      </c>
      <c r="B129">
        <v>876</v>
      </c>
      <c r="C129">
        <v>1416</v>
      </c>
      <c r="D129">
        <v>94</v>
      </c>
      <c r="E129">
        <v>7</v>
      </c>
      <c r="F129">
        <v>91</v>
      </c>
      <c r="G129">
        <v>51</v>
      </c>
      <c r="H129">
        <v>24</v>
      </c>
      <c r="I129">
        <v>14</v>
      </c>
      <c r="J129">
        <v>1</v>
      </c>
      <c r="K129">
        <v>3</v>
      </c>
      <c r="L129">
        <v>6</v>
      </c>
      <c r="M129" t="s">
        <v>31</v>
      </c>
    </row>
    <row r="130" spans="1:13" x14ac:dyDescent="0.25">
      <c r="A130">
        <v>3</v>
      </c>
      <c r="B130">
        <v>877</v>
      </c>
      <c r="C130">
        <v>2360</v>
      </c>
      <c r="D130">
        <v>95</v>
      </c>
      <c r="E130">
        <v>6</v>
      </c>
      <c r="F130">
        <v>90</v>
      </c>
      <c r="G130">
        <v>26</v>
      </c>
      <c r="H130">
        <v>26</v>
      </c>
      <c r="I130">
        <v>38</v>
      </c>
      <c r="J130">
        <v>1</v>
      </c>
      <c r="K130">
        <v>4</v>
      </c>
      <c r="L130">
        <v>5</v>
      </c>
      <c r="M130" t="s">
        <v>31</v>
      </c>
    </row>
    <row r="131" spans="1:13" x14ac:dyDescent="0.25">
      <c r="A131">
        <v>3</v>
      </c>
      <c r="B131">
        <v>878</v>
      </c>
      <c r="C131">
        <v>7141</v>
      </c>
      <c r="D131">
        <v>95</v>
      </c>
      <c r="E131">
        <v>7</v>
      </c>
      <c r="F131">
        <v>92</v>
      </c>
      <c r="G131">
        <v>56</v>
      </c>
      <c r="H131">
        <v>33</v>
      </c>
      <c r="I131">
        <v>1</v>
      </c>
      <c r="J131">
        <v>1</v>
      </c>
      <c r="K131">
        <v>3</v>
      </c>
      <c r="L131">
        <v>5</v>
      </c>
      <c r="M131" t="s">
        <v>31</v>
      </c>
    </row>
    <row r="132" spans="1:13" x14ac:dyDescent="0.25">
      <c r="A132">
        <v>3</v>
      </c>
      <c r="B132">
        <v>879</v>
      </c>
      <c r="C132">
        <v>2704</v>
      </c>
      <c r="D132">
        <v>95</v>
      </c>
      <c r="E132">
        <v>9</v>
      </c>
      <c r="F132">
        <v>93</v>
      </c>
      <c r="G132">
        <v>24</v>
      </c>
      <c r="H132">
        <v>68</v>
      </c>
      <c r="I132">
        <v>0</v>
      </c>
      <c r="J132">
        <v>2</v>
      </c>
      <c r="K132">
        <v>2</v>
      </c>
      <c r="L132">
        <v>5</v>
      </c>
      <c r="M132" t="s">
        <v>31</v>
      </c>
    </row>
    <row r="133" spans="1:13" x14ac:dyDescent="0.25">
      <c r="A133">
        <v>3</v>
      </c>
      <c r="B133">
        <v>880</v>
      </c>
      <c r="C133">
        <v>1436</v>
      </c>
      <c r="D133">
        <v>96</v>
      </c>
      <c r="E133">
        <v>4</v>
      </c>
      <c r="F133">
        <v>94</v>
      </c>
      <c r="G133">
        <v>44</v>
      </c>
      <c r="H133">
        <v>50</v>
      </c>
      <c r="I133" t="s">
        <v>20</v>
      </c>
      <c r="J133" t="s">
        <v>20</v>
      </c>
      <c r="K133">
        <v>2</v>
      </c>
      <c r="L133">
        <v>4</v>
      </c>
      <c r="M133" t="s">
        <v>31</v>
      </c>
    </row>
    <row r="134" spans="1:13" x14ac:dyDescent="0.25">
      <c r="A134">
        <v>3</v>
      </c>
      <c r="B134">
        <v>881</v>
      </c>
      <c r="C134">
        <v>15213</v>
      </c>
      <c r="D134">
        <v>94</v>
      </c>
      <c r="E134">
        <v>7</v>
      </c>
      <c r="F134">
        <v>90</v>
      </c>
      <c r="G134">
        <v>42</v>
      </c>
      <c r="H134">
        <v>37</v>
      </c>
      <c r="I134">
        <v>10</v>
      </c>
      <c r="J134">
        <v>1</v>
      </c>
      <c r="K134">
        <v>4</v>
      </c>
      <c r="L134">
        <v>6</v>
      </c>
      <c r="M134">
        <v>1</v>
      </c>
    </row>
    <row r="135" spans="1:13" x14ac:dyDescent="0.25">
      <c r="A135">
        <v>3</v>
      </c>
      <c r="B135">
        <v>882</v>
      </c>
      <c r="C135">
        <v>2128</v>
      </c>
      <c r="D135">
        <v>94</v>
      </c>
      <c r="E135">
        <v>4</v>
      </c>
      <c r="F135">
        <v>91</v>
      </c>
      <c r="G135">
        <v>36</v>
      </c>
      <c r="H135">
        <v>54</v>
      </c>
      <c r="I135" t="s">
        <v>31</v>
      </c>
      <c r="J135">
        <v>1</v>
      </c>
      <c r="K135">
        <v>3</v>
      </c>
      <c r="L135">
        <v>5</v>
      </c>
      <c r="M135">
        <v>1</v>
      </c>
    </row>
    <row r="136" spans="1:13" x14ac:dyDescent="0.25">
      <c r="A136">
        <v>3</v>
      </c>
      <c r="B136">
        <v>883</v>
      </c>
      <c r="C136">
        <v>1718</v>
      </c>
      <c r="D136">
        <v>93</v>
      </c>
      <c r="E136">
        <v>6</v>
      </c>
      <c r="F136">
        <v>89</v>
      </c>
      <c r="G136">
        <v>35</v>
      </c>
      <c r="H136">
        <v>24</v>
      </c>
      <c r="I136">
        <v>30</v>
      </c>
      <c r="J136">
        <v>1</v>
      </c>
      <c r="K136">
        <v>4</v>
      </c>
      <c r="L136">
        <v>6</v>
      </c>
      <c r="M136" t="s">
        <v>31</v>
      </c>
    </row>
    <row r="137" spans="1:13" x14ac:dyDescent="0.25">
      <c r="A137">
        <v>3</v>
      </c>
      <c r="B137">
        <v>884</v>
      </c>
      <c r="C137">
        <v>1797</v>
      </c>
      <c r="D137">
        <v>95</v>
      </c>
      <c r="E137">
        <v>7</v>
      </c>
      <c r="F137">
        <v>91</v>
      </c>
      <c r="G137">
        <v>37</v>
      </c>
      <c r="H137">
        <v>15</v>
      </c>
      <c r="I137">
        <v>37</v>
      </c>
      <c r="J137">
        <v>2</v>
      </c>
      <c r="K137">
        <v>5</v>
      </c>
      <c r="L137">
        <v>4</v>
      </c>
      <c r="M137">
        <v>1</v>
      </c>
    </row>
    <row r="138" spans="1:13" x14ac:dyDescent="0.25">
      <c r="A138">
        <v>3</v>
      </c>
      <c r="B138">
        <v>885</v>
      </c>
      <c r="C138">
        <v>5766</v>
      </c>
      <c r="D138">
        <v>94</v>
      </c>
      <c r="E138">
        <v>6</v>
      </c>
      <c r="F138">
        <v>91</v>
      </c>
      <c r="G138">
        <v>37</v>
      </c>
      <c r="H138">
        <v>38</v>
      </c>
      <c r="I138">
        <v>15</v>
      </c>
      <c r="J138">
        <v>1</v>
      </c>
      <c r="K138">
        <v>3</v>
      </c>
      <c r="L138">
        <v>5</v>
      </c>
      <c r="M138" t="s">
        <v>31</v>
      </c>
    </row>
    <row r="139" spans="1:13" x14ac:dyDescent="0.25">
      <c r="A139">
        <v>3</v>
      </c>
      <c r="B139">
        <v>886</v>
      </c>
      <c r="C139">
        <v>16014</v>
      </c>
      <c r="D139">
        <v>94</v>
      </c>
      <c r="E139">
        <v>5</v>
      </c>
      <c r="F139">
        <v>91</v>
      </c>
      <c r="G139">
        <v>30</v>
      </c>
      <c r="H139">
        <v>60</v>
      </c>
      <c r="I139" t="s">
        <v>31</v>
      </c>
      <c r="J139">
        <v>1</v>
      </c>
      <c r="K139">
        <v>3</v>
      </c>
      <c r="L139">
        <v>5</v>
      </c>
      <c r="M139">
        <v>1</v>
      </c>
    </row>
    <row r="140" spans="1:13" x14ac:dyDescent="0.25">
      <c r="A140">
        <v>3</v>
      </c>
      <c r="B140">
        <v>887</v>
      </c>
      <c r="C140">
        <v>3012</v>
      </c>
      <c r="D140">
        <v>93</v>
      </c>
      <c r="E140">
        <v>4</v>
      </c>
      <c r="F140">
        <v>91</v>
      </c>
      <c r="G140">
        <v>33</v>
      </c>
      <c r="H140">
        <v>57</v>
      </c>
      <c r="I140" t="s">
        <v>31</v>
      </c>
      <c r="J140">
        <v>1</v>
      </c>
      <c r="K140">
        <v>2</v>
      </c>
      <c r="L140">
        <v>6</v>
      </c>
      <c r="M140">
        <v>1</v>
      </c>
    </row>
    <row r="141" spans="1:13" x14ac:dyDescent="0.25">
      <c r="A141">
        <v>3</v>
      </c>
      <c r="B141">
        <v>888</v>
      </c>
      <c r="C141">
        <v>12433</v>
      </c>
      <c r="D141">
        <v>94</v>
      </c>
      <c r="E141">
        <v>8</v>
      </c>
      <c r="F141">
        <v>90</v>
      </c>
      <c r="G141">
        <v>51</v>
      </c>
      <c r="H141">
        <v>19</v>
      </c>
      <c r="I141">
        <v>20</v>
      </c>
      <c r="J141" t="s">
        <v>31</v>
      </c>
      <c r="K141">
        <v>3</v>
      </c>
      <c r="L141">
        <v>5</v>
      </c>
      <c r="M141">
        <v>1</v>
      </c>
    </row>
    <row r="142" spans="1:13" x14ac:dyDescent="0.25">
      <c r="A142">
        <v>3</v>
      </c>
      <c r="B142">
        <v>889</v>
      </c>
      <c r="C142">
        <v>1636</v>
      </c>
      <c r="D142">
        <v>94</v>
      </c>
      <c r="E142">
        <v>6</v>
      </c>
      <c r="F142">
        <v>92</v>
      </c>
      <c r="G142">
        <v>57</v>
      </c>
      <c r="H142">
        <v>20</v>
      </c>
      <c r="I142">
        <v>15</v>
      </c>
      <c r="J142">
        <v>1</v>
      </c>
      <c r="K142">
        <v>2</v>
      </c>
      <c r="L142">
        <v>5</v>
      </c>
      <c r="M142">
        <v>1</v>
      </c>
    </row>
    <row r="143" spans="1:13" x14ac:dyDescent="0.25">
      <c r="A143">
        <v>3</v>
      </c>
      <c r="B143">
        <v>890</v>
      </c>
      <c r="C143">
        <v>1412</v>
      </c>
      <c r="D143">
        <v>90</v>
      </c>
      <c r="E143">
        <v>9</v>
      </c>
      <c r="F143">
        <v>86</v>
      </c>
      <c r="G143">
        <v>47</v>
      </c>
      <c r="H143">
        <v>5</v>
      </c>
      <c r="I143">
        <v>34</v>
      </c>
      <c r="J143">
        <v>0</v>
      </c>
      <c r="K143">
        <v>4</v>
      </c>
      <c r="L143">
        <v>9</v>
      </c>
      <c r="M143">
        <v>1</v>
      </c>
    </row>
    <row r="144" spans="1:13" x14ac:dyDescent="0.25">
      <c r="A144">
        <v>3</v>
      </c>
      <c r="B144">
        <v>891</v>
      </c>
      <c r="C144">
        <v>8295</v>
      </c>
      <c r="D144">
        <v>92</v>
      </c>
      <c r="E144">
        <v>8</v>
      </c>
      <c r="F144">
        <v>88</v>
      </c>
      <c r="G144">
        <v>41</v>
      </c>
      <c r="H144">
        <v>42</v>
      </c>
      <c r="I144">
        <v>4</v>
      </c>
      <c r="J144">
        <v>1</v>
      </c>
      <c r="K144">
        <v>4</v>
      </c>
      <c r="L144">
        <v>6</v>
      </c>
      <c r="M144">
        <v>1</v>
      </c>
    </row>
    <row r="145" spans="1:13" x14ac:dyDescent="0.25">
      <c r="A145">
        <v>3</v>
      </c>
      <c r="B145">
        <v>892</v>
      </c>
      <c r="C145">
        <v>2642</v>
      </c>
      <c r="D145">
        <v>87</v>
      </c>
      <c r="E145">
        <v>5</v>
      </c>
      <c r="F145">
        <v>82</v>
      </c>
      <c r="G145">
        <v>41</v>
      </c>
      <c r="H145">
        <v>28</v>
      </c>
      <c r="I145">
        <v>13</v>
      </c>
      <c r="J145" t="s">
        <v>31</v>
      </c>
      <c r="K145">
        <v>4</v>
      </c>
      <c r="L145">
        <v>11</v>
      </c>
      <c r="M145">
        <v>2</v>
      </c>
    </row>
    <row r="146" spans="1:13" x14ac:dyDescent="0.25">
      <c r="A146">
        <v>3</v>
      </c>
      <c r="B146">
        <v>893</v>
      </c>
      <c r="C146">
        <v>3064</v>
      </c>
      <c r="D146">
        <v>93</v>
      </c>
      <c r="E146">
        <v>7</v>
      </c>
      <c r="F146">
        <v>89</v>
      </c>
      <c r="G146">
        <v>43</v>
      </c>
      <c r="H146">
        <v>18</v>
      </c>
      <c r="I146">
        <v>27</v>
      </c>
      <c r="J146">
        <v>1</v>
      </c>
      <c r="K146">
        <v>5</v>
      </c>
      <c r="L146">
        <v>5</v>
      </c>
      <c r="M146">
        <v>2</v>
      </c>
    </row>
    <row r="147" spans="1:13" x14ac:dyDescent="0.25">
      <c r="A147">
        <v>3</v>
      </c>
      <c r="B147">
        <v>894</v>
      </c>
      <c r="C147">
        <v>2009</v>
      </c>
      <c r="D147">
        <v>92</v>
      </c>
      <c r="E147">
        <v>7</v>
      </c>
      <c r="F147">
        <v>88</v>
      </c>
      <c r="G147">
        <v>33</v>
      </c>
      <c r="H147">
        <v>30</v>
      </c>
      <c r="I147">
        <v>24</v>
      </c>
      <c r="J147" t="s">
        <v>31</v>
      </c>
      <c r="K147">
        <v>4</v>
      </c>
      <c r="L147">
        <v>7</v>
      </c>
      <c r="M147" t="s">
        <v>31</v>
      </c>
    </row>
    <row r="148" spans="1:13" x14ac:dyDescent="0.25">
      <c r="A148">
        <v>3</v>
      </c>
      <c r="B148">
        <v>895</v>
      </c>
      <c r="C148">
        <v>3842</v>
      </c>
      <c r="D148">
        <v>96</v>
      </c>
      <c r="E148">
        <v>7</v>
      </c>
      <c r="F148">
        <v>93</v>
      </c>
      <c r="G148">
        <v>44</v>
      </c>
      <c r="H148">
        <v>43</v>
      </c>
      <c r="I148">
        <v>6</v>
      </c>
      <c r="J148" t="s">
        <v>31</v>
      </c>
      <c r="K148">
        <v>3</v>
      </c>
      <c r="L148">
        <v>4</v>
      </c>
      <c r="M148" t="s">
        <v>31</v>
      </c>
    </row>
    <row r="149" spans="1:13" x14ac:dyDescent="0.25">
      <c r="A149">
        <v>3</v>
      </c>
      <c r="B149">
        <v>896</v>
      </c>
      <c r="C149">
        <v>3590</v>
      </c>
      <c r="D149">
        <v>94</v>
      </c>
      <c r="E149">
        <v>6</v>
      </c>
      <c r="F149">
        <v>91</v>
      </c>
      <c r="G149">
        <v>35</v>
      </c>
      <c r="H149">
        <v>41</v>
      </c>
      <c r="I149">
        <v>13</v>
      </c>
      <c r="J149">
        <v>1</v>
      </c>
      <c r="K149">
        <v>3</v>
      </c>
      <c r="L149">
        <v>5</v>
      </c>
      <c r="M149">
        <v>1</v>
      </c>
    </row>
    <row r="150" spans="1:13" x14ac:dyDescent="0.25">
      <c r="A150">
        <v>3</v>
      </c>
      <c r="B150">
        <v>908</v>
      </c>
      <c r="C150">
        <v>5639</v>
      </c>
      <c r="D150">
        <v>94</v>
      </c>
      <c r="E150">
        <v>6</v>
      </c>
      <c r="F150">
        <v>91</v>
      </c>
      <c r="G150">
        <v>64</v>
      </c>
      <c r="H150">
        <v>26</v>
      </c>
      <c r="I150" t="s">
        <v>31</v>
      </c>
      <c r="J150">
        <v>1</v>
      </c>
      <c r="K150">
        <v>3</v>
      </c>
      <c r="L150">
        <v>6</v>
      </c>
      <c r="M150" t="s">
        <v>31</v>
      </c>
    </row>
    <row r="151" spans="1:13" x14ac:dyDescent="0.25">
      <c r="A151">
        <v>3</v>
      </c>
      <c r="B151">
        <v>909</v>
      </c>
      <c r="C151">
        <v>5422</v>
      </c>
      <c r="D151">
        <v>95</v>
      </c>
      <c r="E151">
        <v>12</v>
      </c>
      <c r="F151">
        <v>90</v>
      </c>
      <c r="G151">
        <v>42</v>
      </c>
      <c r="H151">
        <v>43</v>
      </c>
      <c r="I151">
        <v>4</v>
      </c>
      <c r="J151">
        <v>1</v>
      </c>
      <c r="K151">
        <v>4</v>
      </c>
      <c r="L151">
        <v>5</v>
      </c>
      <c r="M151">
        <v>1</v>
      </c>
    </row>
    <row r="152" spans="1:13" x14ac:dyDescent="0.25">
      <c r="A152">
        <v>3</v>
      </c>
      <c r="B152">
        <v>916</v>
      </c>
      <c r="C152">
        <v>6480</v>
      </c>
      <c r="D152">
        <v>94</v>
      </c>
      <c r="E152">
        <v>6</v>
      </c>
      <c r="F152">
        <v>90</v>
      </c>
      <c r="G152">
        <v>33</v>
      </c>
      <c r="H152">
        <v>49</v>
      </c>
      <c r="I152">
        <v>7</v>
      </c>
      <c r="J152">
        <v>1</v>
      </c>
      <c r="K152">
        <v>4</v>
      </c>
      <c r="L152">
        <v>5</v>
      </c>
      <c r="M152">
        <v>1</v>
      </c>
    </row>
    <row r="153" spans="1:13" x14ac:dyDescent="0.25">
      <c r="A153">
        <v>3</v>
      </c>
      <c r="B153">
        <v>919</v>
      </c>
      <c r="C153">
        <v>12779</v>
      </c>
      <c r="D153">
        <v>97</v>
      </c>
      <c r="E153">
        <v>4</v>
      </c>
      <c r="F153">
        <v>94</v>
      </c>
      <c r="G153">
        <v>31</v>
      </c>
      <c r="H153">
        <v>61</v>
      </c>
      <c r="I153">
        <v>1</v>
      </c>
      <c r="J153">
        <v>1</v>
      </c>
      <c r="K153">
        <v>3</v>
      </c>
      <c r="L153">
        <v>3</v>
      </c>
      <c r="M153">
        <v>1</v>
      </c>
    </row>
    <row r="154" spans="1:13" x14ac:dyDescent="0.25">
      <c r="A154">
        <v>3</v>
      </c>
      <c r="B154">
        <v>921</v>
      </c>
      <c r="C154">
        <v>1395</v>
      </c>
      <c r="D154">
        <v>94</v>
      </c>
      <c r="E154">
        <v>5</v>
      </c>
      <c r="F154">
        <v>91</v>
      </c>
      <c r="G154">
        <v>49</v>
      </c>
      <c r="H154">
        <v>41</v>
      </c>
      <c r="I154">
        <v>1</v>
      </c>
      <c r="J154">
        <v>1</v>
      </c>
      <c r="K154">
        <v>3</v>
      </c>
      <c r="L154">
        <v>5</v>
      </c>
      <c r="M154">
        <v>1</v>
      </c>
    </row>
    <row r="155" spans="1:13" x14ac:dyDescent="0.25">
      <c r="A155">
        <v>3</v>
      </c>
      <c r="B155">
        <v>925</v>
      </c>
      <c r="C155">
        <v>8050</v>
      </c>
      <c r="D155">
        <v>95</v>
      </c>
      <c r="E155">
        <v>6</v>
      </c>
      <c r="F155">
        <v>92</v>
      </c>
      <c r="G155">
        <v>38</v>
      </c>
      <c r="H155">
        <v>51</v>
      </c>
      <c r="I155">
        <v>2</v>
      </c>
      <c r="J155">
        <v>1</v>
      </c>
      <c r="K155">
        <v>3</v>
      </c>
      <c r="L155">
        <v>4</v>
      </c>
      <c r="M155">
        <v>1</v>
      </c>
    </row>
    <row r="156" spans="1:13" x14ac:dyDescent="0.25">
      <c r="A156">
        <v>3</v>
      </c>
      <c r="B156">
        <v>926</v>
      </c>
      <c r="C156">
        <v>8551</v>
      </c>
      <c r="D156">
        <v>93</v>
      </c>
      <c r="E156">
        <v>7</v>
      </c>
      <c r="F156">
        <v>89</v>
      </c>
      <c r="G156">
        <v>43</v>
      </c>
      <c r="H156">
        <v>34</v>
      </c>
      <c r="I156">
        <v>11</v>
      </c>
      <c r="J156">
        <v>1</v>
      </c>
      <c r="K156">
        <v>4</v>
      </c>
      <c r="L156">
        <v>6</v>
      </c>
      <c r="M156">
        <v>1</v>
      </c>
    </row>
    <row r="157" spans="1:13" x14ac:dyDescent="0.25">
      <c r="A157">
        <v>3</v>
      </c>
      <c r="B157">
        <v>928</v>
      </c>
      <c r="C157">
        <v>7666</v>
      </c>
      <c r="D157">
        <v>94</v>
      </c>
      <c r="E157">
        <v>6</v>
      </c>
      <c r="F157">
        <v>90</v>
      </c>
      <c r="G157">
        <v>41</v>
      </c>
      <c r="H157">
        <v>48</v>
      </c>
      <c r="I157" t="s">
        <v>31</v>
      </c>
      <c r="J157">
        <v>1</v>
      </c>
      <c r="K157">
        <v>4</v>
      </c>
      <c r="L157">
        <v>5</v>
      </c>
      <c r="M157">
        <v>1</v>
      </c>
    </row>
    <row r="158" spans="1:13" x14ac:dyDescent="0.25">
      <c r="A158">
        <v>3</v>
      </c>
      <c r="B158">
        <v>929</v>
      </c>
      <c r="C158">
        <v>3421</v>
      </c>
      <c r="D158">
        <v>93</v>
      </c>
      <c r="E158">
        <v>8</v>
      </c>
      <c r="F158">
        <v>90</v>
      </c>
      <c r="G158">
        <v>34</v>
      </c>
      <c r="H158">
        <v>54</v>
      </c>
      <c r="I158" t="s">
        <v>20</v>
      </c>
      <c r="J158" t="s">
        <v>20</v>
      </c>
      <c r="K158">
        <v>3</v>
      </c>
      <c r="L158">
        <v>7</v>
      </c>
      <c r="M158" t="s">
        <v>31</v>
      </c>
    </row>
    <row r="159" spans="1:13" x14ac:dyDescent="0.25">
      <c r="A159">
        <v>3</v>
      </c>
      <c r="B159">
        <v>931</v>
      </c>
      <c r="C159">
        <v>6060</v>
      </c>
      <c r="D159">
        <v>94</v>
      </c>
      <c r="E159">
        <v>6</v>
      </c>
      <c r="F159">
        <v>90</v>
      </c>
      <c r="G159">
        <v>34</v>
      </c>
      <c r="H159">
        <v>49</v>
      </c>
      <c r="I159">
        <v>6</v>
      </c>
      <c r="J159">
        <v>1</v>
      </c>
      <c r="K159">
        <v>4</v>
      </c>
      <c r="L159">
        <v>5</v>
      </c>
      <c r="M159">
        <v>1</v>
      </c>
    </row>
    <row r="160" spans="1:13" x14ac:dyDescent="0.25">
      <c r="A160">
        <v>3</v>
      </c>
      <c r="B160">
        <v>933</v>
      </c>
      <c r="C160">
        <v>5348</v>
      </c>
      <c r="D160">
        <v>94</v>
      </c>
      <c r="E160">
        <v>7</v>
      </c>
      <c r="F160">
        <v>92</v>
      </c>
      <c r="G160">
        <v>57</v>
      </c>
      <c r="H160">
        <v>22</v>
      </c>
      <c r="I160">
        <v>12</v>
      </c>
      <c r="J160">
        <v>1</v>
      </c>
      <c r="K160">
        <v>3</v>
      </c>
      <c r="L160">
        <v>5</v>
      </c>
      <c r="M160">
        <v>1</v>
      </c>
    </row>
    <row r="161" spans="1:164" x14ac:dyDescent="0.25">
      <c r="A161">
        <v>3</v>
      </c>
      <c r="B161">
        <v>935</v>
      </c>
      <c r="C161">
        <v>7334</v>
      </c>
      <c r="D161">
        <v>95</v>
      </c>
      <c r="E161">
        <v>7</v>
      </c>
      <c r="F161">
        <v>92</v>
      </c>
      <c r="G161">
        <v>38</v>
      </c>
      <c r="H161">
        <v>45</v>
      </c>
      <c r="I161">
        <v>8</v>
      </c>
      <c r="J161">
        <v>1</v>
      </c>
      <c r="K161">
        <v>3</v>
      </c>
      <c r="L161">
        <v>4</v>
      </c>
      <c r="M161">
        <v>1</v>
      </c>
    </row>
    <row r="162" spans="1:164" x14ac:dyDescent="0.25">
      <c r="A162">
        <v>3</v>
      </c>
      <c r="B162">
        <v>936</v>
      </c>
      <c r="C162">
        <v>10538</v>
      </c>
      <c r="D162">
        <v>95</v>
      </c>
      <c r="E162">
        <v>5</v>
      </c>
      <c r="F162">
        <v>91</v>
      </c>
      <c r="G162">
        <v>25</v>
      </c>
      <c r="H162">
        <v>33</v>
      </c>
      <c r="I162">
        <v>32</v>
      </c>
      <c r="J162">
        <v>1</v>
      </c>
      <c r="K162">
        <v>4</v>
      </c>
      <c r="L162">
        <v>4</v>
      </c>
      <c r="M162">
        <v>1</v>
      </c>
    </row>
    <row r="163" spans="1:164" x14ac:dyDescent="0.25">
      <c r="A163">
        <v>3</v>
      </c>
      <c r="B163">
        <v>937</v>
      </c>
      <c r="C163">
        <v>5735</v>
      </c>
      <c r="D163">
        <v>95</v>
      </c>
      <c r="E163">
        <v>5</v>
      </c>
      <c r="F163">
        <v>92</v>
      </c>
      <c r="G163">
        <v>39</v>
      </c>
      <c r="H163">
        <v>44</v>
      </c>
      <c r="I163">
        <v>8</v>
      </c>
      <c r="J163">
        <v>1</v>
      </c>
      <c r="K163">
        <v>3</v>
      </c>
      <c r="L163">
        <v>5</v>
      </c>
      <c r="M163">
        <v>1</v>
      </c>
    </row>
    <row r="164" spans="1:164" x14ac:dyDescent="0.25">
      <c r="A164">
        <v>3</v>
      </c>
      <c r="B164">
        <v>938</v>
      </c>
      <c r="C164">
        <v>8247</v>
      </c>
      <c r="D164">
        <v>94</v>
      </c>
      <c r="E164">
        <v>4</v>
      </c>
      <c r="F164">
        <v>90</v>
      </c>
      <c r="G164">
        <v>44</v>
      </c>
      <c r="H164">
        <v>30</v>
      </c>
      <c r="I164">
        <v>16</v>
      </c>
      <c r="J164">
        <v>1</v>
      </c>
      <c r="K164">
        <v>3</v>
      </c>
      <c r="L164">
        <v>5</v>
      </c>
      <c r="M164">
        <v>1</v>
      </c>
    </row>
    <row r="170" spans="1:164" x14ac:dyDescent="0.25">
      <c r="A170" t="s">
        <v>571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8</v>
      </c>
      <c r="C171">
        <v>548280</v>
      </c>
      <c r="D171">
        <v>23555</v>
      </c>
      <c r="E171">
        <v>50740</v>
      </c>
      <c r="F171">
        <v>26923</v>
      </c>
      <c r="G171">
        <v>75544</v>
      </c>
      <c r="H171">
        <v>56250</v>
      </c>
      <c r="I171">
        <v>48529</v>
      </c>
      <c r="J171">
        <v>60988</v>
      </c>
      <c r="K171">
        <v>62655</v>
      </c>
      <c r="L171">
        <v>86750</v>
      </c>
      <c r="M171">
        <v>53896</v>
      </c>
      <c r="N171">
        <v>1371</v>
      </c>
      <c r="O171">
        <v>2108</v>
      </c>
      <c r="P171">
        <v>1780</v>
      </c>
      <c r="Q171">
        <v>1050</v>
      </c>
      <c r="R171">
        <v>1378</v>
      </c>
      <c r="S171">
        <v>742</v>
      </c>
      <c r="T171">
        <v>1784</v>
      </c>
      <c r="U171">
        <v>2167</v>
      </c>
      <c r="V171">
        <v>2238</v>
      </c>
      <c r="W171">
        <v>2451</v>
      </c>
      <c r="X171">
        <v>1666</v>
      </c>
      <c r="Y171">
        <v>1467</v>
      </c>
      <c r="Z171">
        <v>2107</v>
      </c>
      <c r="AA171">
        <v>3396</v>
      </c>
      <c r="AB171">
        <v>3132</v>
      </c>
      <c r="AC171">
        <v>2877</v>
      </c>
      <c r="AD171">
        <v>3288</v>
      </c>
      <c r="AE171">
        <v>3649</v>
      </c>
      <c r="AF171">
        <v>2876</v>
      </c>
      <c r="AG171">
        <v>3666</v>
      </c>
      <c r="AH171">
        <v>2056</v>
      </c>
      <c r="AI171">
        <v>2089</v>
      </c>
      <c r="AJ171">
        <v>3029</v>
      </c>
      <c r="AK171">
        <v>3063</v>
      </c>
      <c r="AL171">
        <v>2628</v>
      </c>
      <c r="AM171">
        <v>1552</v>
      </c>
      <c r="AN171">
        <v>1527</v>
      </c>
      <c r="AO171">
        <v>3405</v>
      </c>
      <c r="AP171">
        <v>3267</v>
      </c>
      <c r="AQ171">
        <v>1358</v>
      </c>
      <c r="AR171">
        <v>2678</v>
      </c>
      <c r="AS171">
        <v>2450</v>
      </c>
      <c r="AT171">
        <v>11802</v>
      </c>
      <c r="AU171">
        <v>3340</v>
      </c>
      <c r="AV171">
        <v>3657</v>
      </c>
      <c r="AW171">
        <v>3530</v>
      </c>
      <c r="AX171">
        <v>2934</v>
      </c>
      <c r="AY171">
        <v>3336</v>
      </c>
      <c r="AZ171">
        <v>2516</v>
      </c>
      <c r="BA171">
        <v>1221</v>
      </c>
      <c r="BB171">
        <v>4630</v>
      </c>
      <c r="BC171">
        <v>1777</v>
      </c>
      <c r="BD171">
        <v>3250</v>
      </c>
      <c r="BE171">
        <v>3509</v>
      </c>
      <c r="BF171">
        <v>3330</v>
      </c>
      <c r="BG171">
        <v>2106</v>
      </c>
      <c r="BH171">
        <v>4374</v>
      </c>
      <c r="BI171">
        <v>2919</v>
      </c>
      <c r="BJ171">
        <v>2369</v>
      </c>
      <c r="BK171">
        <v>2117</v>
      </c>
      <c r="BL171">
        <v>2800</v>
      </c>
      <c r="BM171">
        <v>2658</v>
      </c>
      <c r="BN171">
        <v>2881</v>
      </c>
      <c r="BO171">
        <v>3492</v>
      </c>
      <c r="BP171">
        <v>2347</v>
      </c>
      <c r="BQ171">
        <v>3313</v>
      </c>
      <c r="BR171">
        <v>3306</v>
      </c>
      <c r="BS171">
        <v>5328</v>
      </c>
      <c r="BT171">
        <v>5727</v>
      </c>
      <c r="BU171">
        <v>2568</v>
      </c>
      <c r="BV171">
        <v>4604</v>
      </c>
      <c r="BW171">
        <v>7543</v>
      </c>
      <c r="BX171">
        <v>3617</v>
      </c>
      <c r="BY171">
        <v>2048</v>
      </c>
      <c r="BZ171">
        <v>2289</v>
      </c>
      <c r="CA171">
        <v>2140</v>
      </c>
      <c r="CB171">
        <v>1611</v>
      </c>
      <c r="CC171">
        <v>3023</v>
      </c>
      <c r="CD171">
        <v>22</v>
      </c>
      <c r="CE171">
        <v>2062</v>
      </c>
      <c r="CF171">
        <v>3064</v>
      </c>
      <c r="CG171">
        <v>2144</v>
      </c>
      <c r="CH171">
        <v>3026</v>
      </c>
      <c r="CI171">
        <v>1093</v>
      </c>
      <c r="CJ171">
        <v>1397</v>
      </c>
      <c r="CK171">
        <v>1691</v>
      </c>
      <c r="CL171">
        <v>2001</v>
      </c>
      <c r="CM171">
        <v>2484</v>
      </c>
      <c r="CN171">
        <v>3729</v>
      </c>
      <c r="CO171">
        <v>1710</v>
      </c>
      <c r="CP171">
        <v>1843</v>
      </c>
      <c r="CQ171">
        <v>6457</v>
      </c>
      <c r="CR171">
        <v>1674</v>
      </c>
      <c r="CS171">
        <v>2473</v>
      </c>
      <c r="CT171">
        <v>1847</v>
      </c>
      <c r="CU171">
        <v>2663</v>
      </c>
      <c r="CV171">
        <v>5567</v>
      </c>
      <c r="CW171">
        <v>2749</v>
      </c>
      <c r="CX171">
        <v>8233</v>
      </c>
      <c r="CY171">
        <v>2779</v>
      </c>
      <c r="CZ171">
        <v>4285</v>
      </c>
      <c r="DA171">
        <v>1554</v>
      </c>
      <c r="DB171">
        <v>1687</v>
      </c>
      <c r="DC171">
        <v>5088</v>
      </c>
      <c r="DD171">
        <v>1121</v>
      </c>
      <c r="DE171">
        <v>5141</v>
      </c>
      <c r="DF171">
        <v>2240</v>
      </c>
      <c r="DG171">
        <v>13347</v>
      </c>
      <c r="DH171">
        <v>1707</v>
      </c>
      <c r="DI171">
        <v>1906</v>
      </c>
      <c r="DJ171">
        <v>7149</v>
      </c>
      <c r="DK171">
        <v>3251</v>
      </c>
      <c r="DL171">
        <v>464</v>
      </c>
      <c r="DM171">
        <v>9117</v>
      </c>
      <c r="DN171">
        <v>2385</v>
      </c>
      <c r="DO171">
        <v>5087</v>
      </c>
      <c r="DP171">
        <v>2217</v>
      </c>
      <c r="DQ171">
        <v>1159</v>
      </c>
      <c r="DR171">
        <v>1511</v>
      </c>
      <c r="DS171">
        <v>1885</v>
      </c>
      <c r="DT171">
        <v>1046</v>
      </c>
      <c r="DU171">
        <v>1585</v>
      </c>
      <c r="DV171">
        <v>1641</v>
      </c>
      <c r="DW171">
        <v>5788</v>
      </c>
      <c r="DX171">
        <v>2161</v>
      </c>
      <c r="DY171">
        <v>1416</v>
      </c>
      <c r="DZ171">
        <v>2360</v>
      </c>
      <c r="EA171">
        <v>7141</v>
      </c>
      <c r="EB171">
        <v>2704</v>
      </c>
      <c r="EC171">
        <v>1436</v>
      </c>
      <c r="ED171">
        <v>15213</v>
      </c>
      <c r="EE171">
        <v>2128</v>
      </c>
      <c r="EF171">
        <v>1718</v>
      </c>
      <c r="EG171">
        <v>1797</v>
      </c>
      <c r="EH171">
        <v>5766</v>
      </c>
      <c r="EI171">
        <v>16014</v>
      </c>
      <c r="EJ171">
        <v>3012</v>
      </c>
      <c r="EK171">
        <v>12433</v>
      </c>
      <c r="EL171">
        <v>1636</v>
      </c>
      <c r="EM171">
        <v>1412</v>
      </c>
      <c r="EN171">
        <v>8295</v>
      </c>
      <c r="EO171">
        <v>2642</v>
      </c>
      <c r="EP171">
        <v>3064</v>
      </c>
      <c r="EQ171">
        <v>2009</v>
      </c>
      <c r="ER171">
        <v>3842</v>
      </c>
      <c r="ES171">
        <v>3590</v>
      </c>
      <c r="ET171">
        <v>5639</v>
      </c>
      <c r="EU171">
        <v>5422</v>
      </c>
      <c r="EV171">
        <v>6480</v>
      </c>
      <c r="EW171">
        <v>12779</v>
      </c>
      <c r="EX171">
        <v>1395</v>
      </c>
      <c r="EY171">
        <v>8050</v>
      </c>
      <c r="EZ171">
        <v>8551</v>
      </c>
      <c r="FA171">
        <v>7666</v>
      </c>
      <c r="FB171">
        <v>3421</v>
      </c>
      <c r="FC171">
        <v>6060</v>
      </c>
      <c r="FD171">
        <v>5348</v>
      </c>
      <c r="FE171">
        <v>7334</v>
      </c>
      <c r="FF171">
        <v>10538</v>
      </c>
      <c r="FG171">
        <v>5735</v>
      </c>
      <c r="FH171">
        <v>8247</v>
      </c>
    </row>
    <row r="172" spans="1:164" x14ac:dyDescent="0.25">
      <c r="A172">
        <v>3</v>
      </c>
      <c r="B172" t="s">
        <v>9</v>
      </c>
      <c r="C172">
        <v>94</v>
      </c>
      <c r="D172">
        <v>92</v>
      </c>
      <c r="E172">
        <v>95</v>
      </c>
      <c r="F172">
        <v>92</v>
      </c>
      <c r="G172">
        <v>93</v>
      </c>
      <c r="H172">
        <v>93</v>
      </c>
      <c r="I172">
        <v>93</v>
      </c>
      <c r="J172">
        <v>93</v>
      </c>
      <c r="K172">
        <v>94</v>
      </c>
      <c r="L172">
        <v>94</v>
      </c>
      <c r="M172">
        <v>94</v>
      </c>
      <c r="N172">
        <v>91</v>
      </c>
      <c r="O172">
        <v>94</v>
      </c>
      <c r="P172">
        <v>92</v>
      </c>
      <c r="Q172">
        <v>92</v>
      </c>
      <c r="R172">
        <v>92</v>
      </c>
      <c r="S172">
        <v>92</v>
      </c>
      <c r="T172">
        <v>92</v>
      </c>
      <c r="U172">
        <v>92</v>
      </c>
      <c r="V172">
        <v>93</v>
      </c>
      <c r="W172">
        <v>93</v>
      </c>
      <c r="X172">
        <v>94</v>
      </c>
      <c r="Y172">
        <v>93</v>
      </c>
      <c r="Z172">
        <v>93</v>
      </c>
      <c r="AA172">
        <v>94</v>
      </c>
      <c r="AB172">
        <v>96</v>
      </c>
      <c r="AC172">
        <v>95</v>
      </c>
      <c r="AD172">
        <v>96</v>
      </c>
      <c r="AE172">
        <v>93</v>
      </c>
      <c r="AF172">
        <v>95</v>
      </c>
      <c r="AG172">
        <v>94</v>
      </c>
      <c r="AH172">
        <v>92</v>
      </c>
      <c r="AI172">
        <v>94</v>
      </c>
      <c r="AJ172">
        <v>95</v>
      </c>
      <c r="AK172">
        <v>93</v>
      </c>
      <c r="AL172">
        <v>95</v>
      </c>
      <c r="AM172">
        <v>95</v>
      </c>
      <c r="AN172">
        <v>93</v>
      </c>
      <c r="AO172">
        <v>93</v>
      </c>
      <c r="AP172">
        <v>96</v>
      </c>
      <c r="AQ172">
        <v>91</v>
      </c>
      <c r="AR172">
        <v>97</v>
      </c>
      <c r="AS172">
        <v>94</v>
      </c>
      <c r="AT172">
        <v>93</v>
      </c>
      <c r="AU172">
        <v>92</v>
      </c>
      <c r="AV172">
        <v>93</v>
      </c>
      <c r="AW172">
        <v>92</v>
      </c>
      <c r="AX172">
        <v>94</v>
      </c>
      <c r="AY172">
        <v>92</v>
      </c>
      <c r="AZ172">
        <v>92</v>
      </c>
      <c r="BA172">
        <v>88</v>
      </c>
      <c r="BB172">
        <v>93</v>
      </c>
      <c r="BC172">
        <v>93</v>
      </c>
      <c r="BD172">
        <v>93</v>
      </c>
      <c r="BE172">
        <v>94</v>
      </c>
      <c r="BF172">
        <v>91</v>
      </c>
      <c r="BG172">
        <v>94</v>
      </c>
      <c r="BH172">
        <v>90</v>
      </c>
      <c r="BI172">
        <v>92</v>
      </c>
      <c r="BJ172">
        <v>92</v>
      </c>
      <c r="BK172">
        <v>91</v>
      </c>
      <c r="BL172">
        <v>94</v>
      </c>
      <c r="BM172">
        <v>93</v>
      </c>
      <c r="BN172">
        <v>96</v>
      </c>
      <c r="BO172">
        <v>93</v>
      </c>
      <c r="BP172">
        <v>92</v>
      </c>
      <c r="BQ172">
        <v>92</v>
      </c>
      <c r="BR172">
        <v>92</v>
      </c>
      <c r="BS172">
        <v>92</v>
      </c>
      <c r="BT172">
        <v>91</v>
      </c>
      <c r="BU172">
        <v>95</v>
      </c>
      <c r="BV172">
        <v>95</v>
      </c>
      <c r="BW172">
        <v>92</v>
      </c>
      <c r="BX172">
        <v>92</v>
      </c>
      <c r="BY172">
        <v>93</v>
      </c>
      <c r="BZ172">
        <v>92</v>
      </c>
      <c r="CA172">
        <v>92</v>
      </c>
      <c r="CB172">
        <v>92</v>
      </c>
      <c r="CC172">
        <v>91</v>
      </c>
      <c r="CD172">
        <v>91</v>
      </c>
      <c r="CE172">
        <v>95</v>
      </c>
      <c r="CF172">
        <v>91</v>
      </c>
      <c r="CG172">
        <v>95</v>
      </c>
      <c r="CH172">
        <v>94</v>
      </c>
      <c r="CI172">
        <v>93</v>
      </c>
      <c r="CJ172">
        <v>91</v>
      </c>
      <c r="CK172">
        <v>92</v>
      </c>
      <c r="CL172">
        <v>93</v>
      </c>
      <c r="CM172">
        <v>91</v>
      </c>
      <c r="CN172">
        <v>95</v>
      </c>
      <c r="CO172">
        <v>91</v>
      </c>
      <c r="CP172">
        <v>93</v>
      </c>
      <c r="CQ172">
        <v>96</v>
      </c>
      <c r="CR172">
        <v>95</v>
      </c>
      <c r="CS172">
        <v>93</v>
      </c>
      <c r="CT172">
        <v>93</v>
      </c>
      <c r="CU172">
        <v>95</v>
      </c>
      <c r="CV172">
        <v>97</v>
      </c>
      <c r="CW172">
        <v>94</v>
      </c>
      <c r="CX172">
        <v>94</v>
      </c>
      <c r="CY172">
        <v>92</v>
      </c>
      <c r="CZ172">
        <v>96</v>
      </c>
      <c r="DA172">
        <v>95</v>
      </c>
      <c r="DB172">
        <v>92</v>
      </c>
      <c r="DC172">
        <v>92</v>
      </c>
      <c r="DD172">
        <v>92</v>
      </c>
      <c r="DE172">
        <v>93</v>
      </c>
      <c r="DF172">
        <v>94</v>
      </c>
      <c r="DG172">
        <v>95</v>
      </c>
      <c r="DH172">
        <v>92</v>
      </c>
      <c r="DI172">
        <v>90</v>
      </c>
      <c r="DJ172">
        <v>94</v>
      </c>
      <c r="DK172">
        <v>90</v>
      </c>
      <c r="DL172">
        <v>91</v>
      </c>
      <c r="DM172">
        <v>95</v>
      </c>
      <c r="DN172">
        <v>93</v>
      </c>
      <c r="DO172">
        <v>95</v>
      </c>
      <c r="DP172">
        <v>94</v>
      </c>
      <c r="DQ172">
        <v>96</v>
      </c>
      <c r="DR172">
        <v>95</v>
      </c>
      <c r="DS172">
        <v>97</v>
      </c>
      <c r="DT172">
        <v>93</v>
      </c>
      <c r="DU172">
        <v>96</v>
      </c>
      <c r="DV172">
        <v>97</v>
      </c>
      <c r="DW172">
        <v>94</v>
      </c>
      <c r="DX172">
        <v>93</v>
      </c>
      <c r="DY172">
        <v>94</v>
      </c>
      <c r="DZ172">
        <v>95</v>
      </c>
      <c r="EA172">
        <v>95</v>
      </c>
      <c r="EB172">
        <v>95</v>
      </c>
      <c r="EC172">
        <v>96</v>
      </c>
      <c r="ED172">
        <v>94</v>
      </c>
      <c r="EE172">
        <v>94</v>
      </c>
      <c r="EF172">
        <v>93</v>
      </c>
      <c r="EG172">
        <v>95</v>
      </c>
      <c r="EH172">
        <v>94</v>
      </c>
      <c r="EI172">
        <v>94</v>
      </c>
      <c r="EJ172">
        <v>93</v>
      </c>
      <c r="EK172">
        <v>94</v>
      </c>
      <c r="EL172">
        <v>94</v>
      </c>
      <c r="EM172">
        <v>90</v>
      </c>
      <c r="EN172">
        <v>92</v>
      </c>
      <c r="EO172">
        <v>87</v>
      </c>
      <c r="EP172">
        <v>93</v>
      </c>
      <c r="EQ172">
        <v>92</v>
      </c>
      <c r="ER172">
        <v>96</v>
      </c>
      <c r="ES172">
        <v>94</v>
      </c>
      <c r="ET172">
        <v>94</v>
      </c>
      <c r="EU172">
        <v>95</v>
      </c>
      <c r="EV172">
        <v>94</v>
      </c>
      <c r="EW172">
        <v>97</v>
      </c>
      <c r="EX172">
        <v>94</v>
      </c>
      <c r="EY172">
        <v>95</v>
      </c>
      <c r="EZ172">
        <v>93</v>
      </c>
      <c r="FA172">
        <v>94</v>
      </c>
      <c r="FB172">
        <v>93</v>
      </c>
      <c r="FC172">
        <v>94</v>
      </c>
      <c r="FD172">
        <v>94</v>
      </c>
      <c r="FE172">
        <v>95</v>
      </c>
      <c r="FF172">
        <v>95</v>
      </c>
      <c r="FG172">
        <v>95</v>
      </c>
      <c r="FH172">
        <v>94</v>
      </c>
    </row>
    <row r="173" spans="1:164" x14ac:dyDescent="0.25">
      <c r="A173">
        <v>4</v>
      </c>
      <c r="B173" t="s">
        <v>10</v>
      </c>
      <c r="C173">
        <v>6</v>
      </c>
      <c r="D173">
        <v>2</v>
      </c>
      <c r="E173">
        <v>3</v>
      </c>
      <c r="F173">
        <v>8</v>
      </c>
      <c r="G173">
        <v>7</v>
      </c>
      <c r="H173">
        <v>8</v>
      </c>
      <c r="I173">
        <v>7</v>
      </c>
      <c r="J173">
        <v>6</v>
      </c>
      <c r="K173">
        <v>6</v>
      </c>
      <c r="L173">
        <v>5</v>
      </c>
      <c r="M173">
        <v>7</v>
      </c>
      <c r="N173">
        <v>2</v>
      </c>
      <c r="O173">
        <v>5</v>
      </c>
      <c r="P173">
        <v>2</v>
      </c>
      <c r="Q173">
        <v>1</v>
      </c>
      <c r="R173">
        <v>3</v>
      </c>
      <c r="S173">
        <v>3</v>
      </c>
      <c r="T173">
        <v>2</v>
      </c>
      <c r="U173">
        <v>2</v>
      </c>
      <c r="V173">
        <v>2</v>
      </c>
      <c r="W173">
        <v>3</v>
      </c>
      <c r="X173">
        <v>2</v>
      </c>
      <c r="Y173">
        <v>2</v>
      </c>
      <c r="Z173">
        <v>4</v>
      </c>
      <c r="AA173">
        <v>2</v>
      </c>
      <c r="AB173">
        <v>6</v>
      </c>
      <c r="AC173">
        <v>1</v>
      </c>
      <c r="AD173">
        <v>5</v>
      </c>
      <c r="AE173">
        <v>3</v>
      </c>
      <c r="AF173">
        <v>2</v>
      </c>
      <c r="AG173">
        <v>2</v>
      </c>
      <c r="AH173">
        <v>1</v>
      </c>
      <c r="AI173">
        <v>1</v>
      </c>
      <c r="AJ173">
        <v>7</v>
      </c>
      <c r="AK173">
        <v>5</v>
      </c>
      <c r="AL173">
        <v>2</v>
      </c>
      <c r="AM173">
        <v>3</v>
      </c>
      <c r="AN173">
        <v>2</v>
      </c>
      <c r="AO173">
        <v>2</v>
      </c>
      <c r="AP173">
        <v>2</v>
      </c>
      <c r="AQ173">
        <v>3</v>
      </c>
      <c r="AR173">
        <v>5</v>
      </c>
      <c r="AS173">
        <v>2</v>
      </c>
      <c r="AT173">
        <v>4</v>
      </c>
      <c r="AU173">
        <v>6</v>
      </c>
      <c r="AV173">
        <v>8</v>
      </c>
      <c r="AW173">
        <v>7</v>
      </c>
      <c r="AX173">
        <v>6</v>
      </c>
      <c r="AY173">
        <v>6</v>
      </c>
      <c r="AZ173">
        <v>5</v>
      </c>
      <c r="BA173">
        <v>8</v>
      </c>
      <c r="BB173">
        <v>7</v>
      </c>
      <c r="BC173">
        <v>7</v>
      </c>
      <c r="BD173">
        <v>7</v>
      </c>
      <c r="BE173">
        <v>5</v>
      </c>
      <c r="BF173">
        <v>7</v>
      </c>
      <c r="BG173">
        <v>5</v>
      </c>
      <c r="BH173">
        <v>4</v>
      </c>
      <c r="BI173">
        <v>6</v>
      </c>
      <c r="BJ173">
        <v>6</v>
      </c>
      <c r="BK173">
        <v>9</v>
      </c>
      <c r="BL173">
        <v>7</v>
      </c>
      <c r="BM173">
        <v>8</v>
      </c>
      <c r="BN173">
        <v>5</v>
      </c>
      <c r="BO173">
        <v>10</v>
      </c>
      <c r="BP173">
        <v>12</v>
      </c>
      <c r="BQ173">
        <v>7</v>
      </c>
      <c r="BR173">
        <v>9</v>
      </c>
      <c r="BS173">
        <v>9</v>
      </c>
      <c r="BT173">
        <v>5</v>
      </c>
      <c r="BU173">
        <v>6</v>
      </c>
      <c r="BV173">
        <v>8</v>
      </c>
      <c r="BW173">
        <v>7</v>
      </c>
      <c r="BX173">
        <v>7</v>
      </c>
      <c r="BY173">
        <v>10</v>
      </c>
      <c r="BZ173">
        <v>6</v>
      </c>
      <c r="CA173">
        <v>8</v>
      </c>
      <c r="CB173">
        <v>11</v>
      </c>
      <c r="CC173">
        <v>12</v>
      </c>
      <c r="CD173">
        <v>0</v>
      </c>
      <c r="CE173">
        <v>7</v>
      </c>
      <c r="CF173">
        <v>6</v>
      </c>
      <c r="CG173">
        <v>7</v>
      </c>
      <c r="CH173">
        <v>9</v>
      </c>
      <c r="CI173">
        <v>7</v>
      </c>
      <c r="CJ173">
        <v>8</v>
      </c>
      <c r="CK173">
        <v>8</v>
      </c>
      <c r="CL173">
        <v>7</v>
      </c>
      <c r="CM173">
        <v>10</v>
      </c>
      <c r="CN173">
        <v>9</v>
      </c>
      <c r="CO173">
        <v>7</v>
      </c>
      <c r="CP173">
        <v>9</v>
      </c>
      <c r="CQ173">
        <v>7</v>
      </c>
      <c r="CR173">
        <v>7</v>
      </c>
      <c r="CS173">
        <v>4</v>
      </c>
      <c r="CT173">
        <v>4</v>
      </c>
      <c r="CU173">
        <v>6</v>
      </c>
      <c r="CV173">
        <v>4</v>
      </c>
      <c r="CW173">
        <v>5</v>
      </c>
      <c r="CX173">
        <v>10</v>
      </c>
      <c r="CY173">
        <v>10</v>
      </c>
      <c r="CZ173">
        <v>8</v>
      </c>
      <c r="DA173">
        <v>8</v>
      </c>
      <c r="DB173">
        <v>6</v>
      </c>
      <c r="DC173">
        <v>8</v>
      </c>
      <c r="DD173">
        <v>5</v>
      </c>
      <c r="DE173">
        <v>5</v>
      </c>
      <c r="DF173">
        <v>4</v>
      </c>
      <c r="DG173">
        <v>6</v>
      </c>
      <c r="DH173">
        <v>9</v>
      </c>
      <c r="DI173">
        <v>7</v>
      </c>
      <c r="DJ173">
        <v>8</v>
      </c>
      <c r="DK173">
        <v>3</v>
      </c>
      <c r="DL173">
        <v>5</v>
      </c>
      <c r="DM173">
        <v>8</v>
      </c>
      <c r="DN173">
        <v>8</v>
      </c>
      <c r="DO173">
        <v>5</v>
      </c>
      <c r="DP173">
        <v>6</v>
      </c>
      <c r="DQ173">
        <v>5</v>
      </c>
      <c r="DR173">
        <v>4</v>
      </c>
      <c r="DS173">
        <v>7</v>
      </c>
      <c r="DT173">
        <v>6</v>
      </c>
      <c r="DU173">
        <v>2</v>
      </c>
      <c r="DV173">
        <v>5</v>
      </c>
      <c r="DW173">
        <v>6</v>
      </c>
      <c r="DX173">
        <v>4</v>
      </c>
      <c r="DY173">
        <v>7</v>
      </c>
      <c r="DZ173">
        <v>6</v>
      </c>
      <c r="EA173">
        <v>7</v>
      </c>
      <c r="EB173">
        <v>9</v>
      </c>
      <c r="EC173">
        <v>4</v>
      </c>
      <c r="ED173">
        <v>7</v>
      </c>
      <c r="EE173">
        <v>4</v>
      </c>
      <c r="EF173">
        <v>6</v>
      </c>
      <c r="EG173">
        <v>7</v>
      </c>
      <c r="EH173">
        <v>6</v>
      </c>
      <c r="EI173">
        <v>5</v>
      </c>
      <c r="EJ173">
        <v>4</v>
      </c>
      <c r="EK173">
        <v>8</v>
      </c>
      <c r="EL173">
        <v>6</v>
      </c>
      <c r="EM173">
        <v>9</v>
      </c>
      <c r="EN173">
        <v>8</v>
      </c>
      <c r="EO173">
        <v>5</v>
      </c>
      <c r="EP173">
        <v>7</v>
      </c>
      <c r="EQ173">
        <v>7</v>
      </c>
      <c r="ER173">
        <v>7</v>
      </c>
      <c r="ES173">
        <v>6</v>
      </c>
      <c r="ET173">
        <v>6</v>
      </c>
      <c r="EU173">
        <v>12</v>
      </c>
      <c r="EV173">
        <v>6</v>
      </c>
      <c r="EW173">
        <v>4</v>
      </c>
      <c r="EX173">
        <v>5</v>
      </c>
      <c r="EY173">
        <v>6</v>
      </c>
      <c r="EZ173">
        <v>7</v>
      </c>
      <c r="FA173">
        <v>6</v>
      </c>
      <c r="FB173">
        <v>8</v>
      </c>
      <c r="FC173">
        <v>6</v>
      </c>
      <c r="FD173">
        <v>7</v>
      </c>
      <c r="FE173">
        <v>7</v>
      </c>
      <c r="FF173">
        <v>5</v>
      </c>
      <c r="FG173">
        <v>5</v>
      </c>
      <c r="FH173">
        <v>4</v>
      </c>
    </row>
    <row r="174" spans="1:164" x14ac:dyDescent="0.25">
      <c r="A174">
        <v>5</v>
      </c>
      <c r="B174" t="s">
        <v>11</v>
      </c>
      <c r="C174">
        <v>91</v>
      </c>
      <c r="D174">
        <v>91</v>
      </c>
      <c r="E174">
        <v>93</v>
      </c>
      <c r="F174">
        <v>89</v>
      </c>
      <c r="G174">
        <v>90</v>
      </c>
      <c r="H174">
        <v>90</v>
      </c>
      <c r="I174">
        <v>89</v>
      </c>
      <c r="J174">
        <v>90</v>
      </c>
      <c r="K174">
        <v>91</v>
      </c>
      <c r="L174">
        <v>91</v>
      </c>
      <c r="M174">
        <v>91</v>
      </c>
      <c r="N174">
        <v>89</v>
      </c>
      <c r="O174">
        <v>92</v>
      </c>
      <c r="P174">
        <v>91</v>
      </c>
      <c r="Q174">
        <v>91</v>
      </c>
      <c r="R174">
        <v>90</v>
      </c>
      <c r="S174">
        <v>90</v>
      </c>
      <c r="T174">
        <v>91</v>
      </c>
      <c r="U174">
        <v>91</v>
      </c>
      <c r="V174">
        <v>91</v>
      </c>
      <c r="W174">
        <v>91</v>
      </c>
      <c r="X174">
        <v>93</v>
      </c>
      <c r="Y174">
        <v>92</v>
      </c>
      <c r="Z174">
        <v>91</v>
      </c>
      <c r="AA174">
        <v>93</v>
      </c>
      <c r="AB174">
        <v>93</v>
      </c>
      <c r="AC174">
        <v>94</v>
      </c>
      <c r="AD174">
        <v>93</v>
      </c>
      <c r="AE174">
        <v>92</v>
      </c>
      <c r="AF174">
        <v>93</v>
      </c>
      <c r="AG174">
        <v>93</v>
      </c>
      <c r="AH174">
        <v>91</v>
      </c>
      <c r="AI174">
        <v>93</v>
      </c>
      <c r="AJ174">
        <v>92</v>
      </c>
      <c r="AK174">
        <v>90</v>
      </c>
      <c r="AL174">
        <v>93</v>
      </c>
      <c r="AM174">
        <v>93</v>
      </c>
      <c r="AN174">
        <v>91</v>
      </c>
      <c r="AO174">
        <v>92</v>
      </c>
      <c r="AP174">
        <v>95</v>
      </c>
      <c r="AQ174">
        <v>88</v>
      </c>
      <c r="AR174">
        <v>95</v>
      </c>
      <c r="AS174">
        <v>93</v>
      </c>
      <c r="AT174">
        <v>90</v>
      </c>
      <c r="AU174">
        <v>89</v>
      </c>
      <c r="AV174">
        <v>90</v>
      </c>
      <c r="AW174">
        <v>87</v>
      </c>
      <c r="AX174">
        <v>91</v>
      </c>
      <c r="AY174">
        <v>88</v>
      </c>
      <c r="AZ174">
        <v>89</v>
      </c>
      <c r="BA174">
        <v>83</v>
      </c>
      <c r="BB174">
        <v>90</v>
      </c>
      <c r="BC174">
        <v>90</v>
      </c>
      <c r="BD174">
        <v>90</v>
      </c>
      <c r="BE174">
        <v>92</v>
      </c>
      <c r="BF174">
        <v>88</v>
      </c>
      <c r="BG174">
        <v>92</v>
      </c>
      <c r="BH174">
        <v>87</v>
      </c>
      <c r="BI174">
        <v>89</v>
      </c>
      <c r="BJ174">
        <v>88</v>
      </c>
      <c r="BK174">
        <v>86</v>
      </c>
      <c r="BL174">
        <v>91</v>
      </c>
      <c r="BM174">
        <v>89</v>
      </c>
      <c r="BN174">
        <v>93</v>
      </c>
      <c r="BO174">
        <v>88</v>
      </c>
      <c r="BP174">
        <v>87</v>
      </c>
      <c r="BQ174">
        <v>87</v>
      </c>
      <c r="BR174">
        <v>88</v>
      </c>
      <c r="BS174">
        <v>89</v>
      </c>
      <c r="BT174">
        <v>88</v>
      </c>
      <c r="BU174">
        <v>93</v>
      </c>
      <c r="BV174">
        <v>92</v>
      </c>
      <c r="BW174">
        <v>88</v>
      </c>
      <c r="BX174">
        <v>89</v>
      </c>
      <c r="BY174">
        <v>89</v>
      </c>
      <c r="BZ174">
        <v>89</v>
      </c>
      <c r="CA174">
        <v>88</v>
      </c>
      <c r="CB174">
        <v>88</v>
      </c>
      <c r="CC174">
        <v>87</v>
      </c>
      <c r="CD174" t="s">
        <v>20</v>
      </c>
      <c r="CE174">
        <v>92</v>
      </c>
      <c r="CF174">
        <v>87</v>
      </c>
      <c r="CG174">
        <v>92</v>
      </c>
      <c r="CH174">
        <v>91</v>
      </c>
      <c r="CI174">
        <v>90</v>
      </c>
      <c r="CJ174">
        <v>88</v>
      </c>
      <c r="CK174">
        <v>89</v>
      </c>
      <c r="CL174">
        <v>89</v>
      </c>
      <c r="CM174">
        <v>88</v>
      </c>
      <c r="CN174">
        <v>93</v>
      </c>
      <c r="CO174">
        <v>88</v>
      </c>
      <c r="CP174">
        <v>91</v>
      </c>
      <c r="CQ174">
        <v>93</v>
      </c>
      <c r="CR174">
        <v>91</v>
      </c>
      <c r="CS174">
        <v>91</v>
      </c>
      <c r="CT174">
        <v>91</v>
      </c>
      <c r="CU174">
        <v>92</v>
      </c>
      <c r="CV174">
        <v>94</v>
      </c>
      <c r="CW174">
        <v>89</v>
      </c>
      <c r="CX174">
        <v>90</v>
      </c>
      <c r="CY174">
        <v>87</v>
      </c>
      <c r="CZ174">
        <v>93</v>
      </c>
      <c r="DA174">
        <v>90</v>
      </c>
      <c r="DB174">
        <v>89</v>
      </c>
      <c r="DC174">
        <v>88</v>
      </c>
      <c r="DD174">
        <v>89</v>
      </c>
      <c r="DE174">
        <v>91</v>
      </c>
      <c r="DF174">
        <v>91</v>
      </c>
      <c r="DG174">
        <v>91</v>
      </c>
      <c r="DH174">
        <v>87</v>
      </c>
      <c r="DI174">
        <v>85</v>
      </c>
      <c r="DJ174">
        <v>90</v>
      </c>
      <c r="DK174">
        <v>87</v>
      </c>
      <c r="DL174">
        <v>87</v>
      </c>
      <c r="DM174">
        <v>91</v>
      </c>
      <c r="DN174">
        <v>88</v>
      </c>
      <c r="DO174">
        <v>92</v>
      </c>
      <c r="DP174">
        <v>91</v>
      </c>
      <c r="DQ174">
        <v>93</v>
      </c>
      <c r="DR174">
        <v>92</v>
      </c>
      <c r="DS174">
        <v>93</v>
      </c>
      <c r="DT174">
        <v>90</v>
      </c>
      <c r="DU174">
        <v>95</v>
      </c>
      <c r="DV174">
        <v>95</v>
      </c>
      <c r="DW174">
        <v>91</v>
      </c>
      <c r="DX174">
        <v>91</v>
      </c>
      <c r="DY174">
        <v>91</v>
      </c>
      <c r="DZ174">
        <v>90</v>
      </c>
      <c r="EA174">
        <v>92</v>
      </c>
      <c r="EB174">
        <v>93</v>
      </c>
      <c r="EC174">
        <v>94</v>
      </c>
      <c r="ED174">
        <v>90</v>
      </c>
      <c r="EE174">
        <v>91</v>
      </c>
      <c r="EF174">
        <v>89</v>
      </c>
      <c r="EG174">
        <v>91</v>
      </c>
      <c r="EH174">
        <v>91</v>
      </c>
      <c r="EI174">
        <v>91</v>
      </c>
      <c r="EJ174">
        <v>91</v>
      </c>
      <c r="EK174">
        <v>90</v>
      </c>
      <c r="EL174">
        <v>92</v>
      </c>
      <c r="EM174">
        <v>86</v>
      </c>
      <c r="EN174">
        <v>88</v>
      </c>
      <c r="EO174">
        <v>82</v>
      </c>
      <c r="EP174">
        <v>89</v>
      </c>
      <c r="EQ174">
        <v>88</v>
      </c>
      <c r="ER174">
        <v>93</v>
      </c>
      <c r="ES174">
        <v>91</v>
      </c>
      <c r="ET174">
        <v>91</v>
      </c>
      <c r="EU174">
        <v>90</v>
      </c>
      <c r="EV174">
        <v>90</v>
      </c>
      <c r="EW174">
        <v>94</v>
      </c>
      <c r="EX174">
        <v>91</v>
      </c>
      <c r="EY174">
        <v>92</v>
      </c>
      <c r="EZ174">
        <v>89</v>
      </c>
      <c r="FA174">
        <v>90</v>
      </c>
      <c r="FB174">
        <v>90</v>
      </c>
      <c r="FC174">
        <v>90</v>
      </c>
      <c r="FD174">
        <v>92</v>
      </c>
      <c r="FE174">
        <v>92</v>
      </c>
      <c r="FF174">
        <v>91</v>
      </c>
      <c r="FG174">
        <v>92</v>
      </c>
      <c r="FH174">
        <v>90</v>
      </c>
    </row>
    <row r="175" spans="1:164" x14ac:dyDescent="0.25">
      <c r="A175">
        <v>6</v>
      </c>
      <c r="B175" t="s">
        <v>12</v>
      </c>
      <c r="C175">
        <v>38</v>
      </c>
      <c r="D175">
        <v>27</v>
      </c>
      <c r="E175">
        <v>25</v>
      </c>
      <c r="F175">
        <v>46</v>
      </c>
      <c r="G175">
        <v>42</v>
      </c>
      <c r="H175">
        <v>38</v>
      </c>
      <c r="I175">
        <v>40</v>
      </c>
      <c r="J175">
        <v>41</v>
      </c>
      <c r="K175">
        <v>37</v>
      </c>
      <c r="L175">
        <v>34</v>
      </c>
      <c r="M175">
        <v>45</v>
      </c>
      <c r="N175">
        <v>18</v>
      </c>
      <c r="O175">
        <v>25</v>
      </c>
      <c r="P175">
        <v>28</v>
      </c>
      <c r="Q175">
        <v>21</v>
      </c>
      <c r="R175">
        <v>43</v>
      </c>
      <c r="S175">
        <v>19</v>
      </c>
      <c r="T175">
        <v>27</v>
      </c>
      <c r="U175">
        <v>23</v>
      </c>
      <c r="V175">
        <v>25</v>
      </c>
      <c r="W175">
        <v>33</v>
      </c>
      <c r="X175">
        <v>19</v>
      </c>
      <c r="Y175">
        <v>18</v>
      </c>
      <c r="Z175">
        <v>32</v>
      </c>
      <c r="AA175">
        <v>23</v>
      </c>
      <c r="AB175">
        <v>28</v>
      </c>
      <c r="AC175">
        <v>27</v>
      </c>
      <c r="AD175">
        <v>23</v>
      </c>
      <c r="AE175">
        <v>22</v>
      </c>
      <c r="AF175">
        <v>25</v>
      </c>
      <c r="AG175">
        <v>24</v>
      </c>
      <c r="AH175">
        <v>31</v>
      </c>
      <c r="AI175">
        <v>33</v>
      </c>
      <c r="AJ175">
        <v>32</v>
      </c>
      <c r="AK175">
        <v>27</v>
      </c>
      <c r="AL175">
        <v>25</v>
      </c>
      <c r="AM175">
        <v>19</v>
      </c>
      <c r="AN175">
        <v>28</v>
      </c>
      <c r="AO175">
        <v>29</v>
      </c>
      <c r="AP175">
        <v>17</v>
      </c>
      <c r="AQ175">
        <v>25</v>
      </c>
      <c r="AR175">
        <v>22</v>
      </c>
      <c r="AS175">
        <v>31</v>
      </c>
      <c r="AT175">
        <v>37</v>
      </c>
      <c r="AU175">
        <v>36</v>
      </c>
      <c r="AV175">
        <v>63</v>
      </c>
      <c r="AW175">
        <v>46</v>
      </c>
      <c r="AX175">
        <v>37</v>
      </c>
      <c r="AY175">
        <v>37</v>
      </c>
      <c r="AZ175">
        <v>35</v>
      </c>
      <c r="BA175">
        <v>61</v>
      </c>
      <c r="BB175">
        <v>29</v>
      </c>
      <c r="BC175">
        <v>35</v>
      </c>
      <c r="BD175">
        <v>36</v>
      </c>
      <c r="BE175">
        <v>21</v>
      </c>
      <c r="BF175">
        <v>45</v>
      </c>
      <c r="BG175">
        <v>52</v>
      </c>
      <c r="BH175">
        <v>34</v>
      </c>
      <c r="BI175">
        <v>39</v>
      </c>
      <c r="BJ175">
        <v>48</v>
      </c>
      <c r="BK175">
        <v>71</v>
      </c>
      <c r="BL175">
        <v>26</v>
      </c>
      <c r="BM175">
        <v>41</v>
      </c>
      <c r="BN175">
        <v>33</v>
      </c>
      <c r="BO175">
        <v>45</v>
      </c>
      <c r="BP175">
        <v>72</v>
      </c>
      <c r="BQ175">
        <v>35</v>
      </c>
      <c r="BR175">
        <v>36</v>
      </c>
      <c r="BS175">
        <v>44</v>
      </c>
      <c r="BT175">
        <v>31</v>
      </c>
      <c r="BU175">
        <v>26</v>
      </c>
      <c r="BV175">
        <v>35</v>
      </c>
      <c r="BW175">
        <v>32</v>
      </c>
      <c r="BX175">
        <v>41</v>
      </c>
      <c r="BY175">
        <v>37</v>
      </c>
      <c r="BZ175">
        <v>28</v>
      </c>
      <c r="CA175">
        <v>43</v>
      </c>
      <c r="CB175">
        <v>56</v>
      </c>
      <c r="CC175">
        <v>64</v>
      </c>
      <c r="CD175">
        <v>68</v>
      </c>
      <c r="CE175">
        <v>31</v>
      </c>
      <c r="CF175">
        <v>32</v>
      </c>
      <c r="CG175">
        <v>50</v>
      </c>
      <c r="CH175">
        <v>38</v>
      </c>
      <c r="CI175">
        <v>44</v>
      </c>
      <c r="CJ175">
        <v>55</v>
      </c>
      <c r="CK175">
        <v>60</v>
      </c>
      <c r="CL175">
        <v>56</v>
      </c>
      <c r="CM175">
        <v>37</v>
      </c>
      <c r="CN175">
        <v>40</v>
      </c>
      <c r="CO175">
        <v>43</v>
      </c>
      <c r="CP175">
        <v>43</v>
      </c>
      <c r="CQ175">
        <v>36</v>
      </c>
      <c r="CR175">
        <v>47</v>
      </c>
      <c r="CS175">
        <v>27</v>
      </c>
      <c r="CT175">
        <v>35</v>
      </c>
      <c r="CU175">
        <v>36</v>
      </c>
      <c r="CV175">
        <v>25</v>
      </c>
      <c r="CW175">
        <v>29</v>
      </c>
      <c r="CX175">
        <v>45</v>
      </c>
      <c r="CY175">
        <v>47</v>
      </c>
      <c r="CZ175">
        <v>38</v>
      </c>
      <c r="DA175">
        <v>34</v>
      </c>
      <c r="DB175">
        <v>40</v>
      </c>
      <c r="DC175">
        <v>44</v>
      </c>
      <c r="DD175">
        <v>42</v>
      </c>
      <c r="DE175">
        <v>51</v>
      </c>
      <c r="DF175">
        <v>26</v>
      </c>
      <c r="DG175">
        <v>39</v>
      </c>
      <c r="DH175">
        <v>49</v>
      </c>
      <c r="DI175">
        <v>28</v>
      </c>
      <c r="DJ175">
        <v>36</v>
      </c>
      <c r="DK175">
        <v>26</v>
      </c>
      <c r="DL175">
        <v>40</v>
      </c>
      <c r="DM175">
        <v>46</v>
      </c>
      <c r="DN175">
        <v>54</v>
      </c>
      <c r="DO175">
        <v>40</v>
      </c>
      <c r="DP175">
        <v>64</v>
      </c>
      <c r="DQ175">
        <v>30</v>
      </c>
      <c r="DR175">
        <v>30</v>
      </c>
      <c r="DS175">
        <v>28</v>
      </c>
      <c r="DT175">
        <v>25</v>
      </c>
      <c r="DU175">
        <v>23</v>
      </c>
      <c r="DV175">
        <v>24</v>
      </c>
      <c r="DW175">
        <v>35</v>
      </c>
      <c r="DX175">
        <v>34</v>
      </c>
      <c r="DY175">
        <v>51</v>
      </c>
      <c r="DZ175">
        <v>26</v>
      </c>
      <c r="EA175">
        <v>56</v>
      </c>
      <c r="EB175">
        <v>24</v>
      </c>
      <c r="EC175">
        <v>44</v>
      </c>
      <c r="ED175">
        <v>42</v>
      </c>
      <c r="EE175">
        <v>36</v>
      </c>
      <c r="EF175">
        <v>35</v>
      </c>
      <c r="EG175">
        <v>37</v>
      </c>
      <c r="EH175">
        <v>37</v>
      </c>
      <c r="EI175">
        <v>30</v>
      </c>
      <c r="EJ175">
        <v>33</v>
      </c>
      <c r="EK175">
        <v>51</v>
      </c>
      <c r="EL175">
        <v>57</v>
      </c>
      <c r="EM175">
        <v>47</v>
      </c>
      <c r="EN175">
        <v>41</v>
      </c>
      <c r="EO175">
        <v>41</v>
      </c>
      <c r="EP175">
        <v>43</v>
      </c>
      <c r="EQ175">
        <v>33</v>
      </c>
      <c r="ER175">
        <v>44</v>
      </c>
      <c r="ES175">
        <v>35</v>
      </c>
      <c r="ET175">
        <v>64</v>
      </c>
      <c r="EU175">
        <v>42</v>
      </c>
      <c r="EV175">
        <v>33</v>
      </c>
      <c r="EW175">
        <v>31</v>
      </c>
      <c r="EX175">
        <v>49</v>
      </c>
      <c r="EY175">
        <v>38</v>
      </c>
      <c r="EZ175">
        <v>43</v>
      </c>
      <c r="FA175">
        <v>41</v>
      </c>
      <c r="FB175">
        <v>34</v>
      </c>
      <c r="FC175">
        <v>34</v>
      </c>
      <c r="FD175">
        <v>57</v>
      </c>
      <c r="FE175">
        <v>38</v>
      </c>
      <c r="FF175">
        <v>25</v>
      </c>
      <c r="FG175">
        <v>39</v>
      </c>
      <c r="FH175">
        <v>44</v>
      </c>
    </row>
    <row r="176" spans="1:164" x14ac:dyDescent="0.25">
      <c r="A176">
        <v>7</v>
      </c>
      <c r="B176" t="s">
        <v>13</v>
      </c>
      <c r="C176">
        <v>39</v>
      </c>
      <c r="D176">
        <v>49</v>
      </c>
      <c r="E176">
        <v>57</v>
      </c>
      <c r="F176">
        <v>35</v>
      </c>
      <c r="G176">
        <v>27</v>
      </c>
      <c r="H176">
        <v>36</v>
      </c>
      <c r="I176">
        <v>42</v>
      </c>
      <c r="J176">
        <v>37</v>
      </c>
      <c r="K176">
        <v>43</v>
      </c>
      <c r="L176">
        <v>39</v>
      </c>
      <c r="M176">
        <v>41</v>
      </c>
      <c r="N176">
        <v>66</v>
      </c>
      <c r="O176">
        <v>60</v>
      </c>
      <c r="P176">
        <v>52</v>
      </c>
      <c r="Q176">
        <v>65</v>
      </c>
      <c r="R176">
        <v>35</v>
      </c>
      <c r="S176">
        <v>56</v>
      </c>
      <c r="T176">
        <v>51</v>
      </c>
      <c r="U176">
        <v>48</v>
      </c>
      <c r="V176">
        <v>45</v>
      </c>
      <c r="W176">
        <v>53</v>
      </c>
      <c r="X176">
        <v>70</v>
      </c>
      <c r="Y176">
        <v>69</v>
      </c>
      <c r="Z176">
        <v>52</v>
      </c>
      <c r="AA176">
        <v>63</v>
      </c>
      <c r="AB176">
        <v>61</v>
      </c>
      <c r="AC176">
        <v>59</v>
      </c>
      <c r="AD176">
        <v>68</v>
      </c>
      <c r="AE176">
        <v>53</v>
      </c>
      <c r="AF176">
        <v>65</v>
      </c>
      <c r="AG176">
        <v>58</v>
      </c>
      <c r="AH176">
        <v>42</v>
      </c>
      <c r="AI176">
        <v>46</v>
      </c>
      <c r="AJ176">
        <v>28</v>
      </c>
      <c r="AK176">
        <v>61</v>
      </c>
      <c r="AL176">
        <v>65</v>
      </c>
      <c r="AM176">
        <v>63</v>
      </c>
      <c r="AN176">
        <v>56</v>
      </c>
      <c r="AO176">
        <v>25</v>
      </c>
      <c r="AP176">
        <v>74</v>
      </c>
      <c r="AQ176">
        <v>38</v>
      </c>
      <c r="AR176">
        <v>71</v>
      </c>
      <c r="AS176">
        <v>31</v>
      </c>
      <c r="AT176">
        <v>38</v>
      </c>
      <c r="AU176">
        <v>51</v>
      </c>
      <c r="AV176">
        <v>13</v>
      </c>
      <c r="AW176">
        <v>37</v>
      </c>
      <c r="AX176">
        <v>36</v>
      </c>
      <c r="AY176">
        <v>50</v>
      </c>
      <c r="AZ176">
        <v>52</v>
      </c>
      <c r="BA176">
        <v>10</v>
      </c>
      <c r="BB176">
        <v>56</v>
      </c>
      <c r="BC176">
        <v>28</v>
      </c>
      <c r="BD176">
        <v>42</v>
      </c>
      <c r="BE176">
        <v>57</v>
      </c>
      <c r="BF176">
        <v>22</v>
      </c>
      <c r="BG176">
        <v>4</v>
      </c>
      <c r="BH176">
        <v>15</v>
      </c>
      <c r="BI176">
        <v>15</v>
      </c>
      <c r="BJ176">
        <v>7</v>
      </c>
      <c r="BK176">
        <v>5</v>
      </c>
      <c r="BL176">
        <v>9</v>
      </c>
      <c r="BM176">
        <v>8</v>
      </c>
      <c r="BN176">
        <v>45</v>
      </c>
      <c r="BO176">
        <v>9</v>
      </c>
      <c r="BP176">
        <v>10</v>
      </c>
      <c r="BQ176">
        <v>47</v>
      </c>
      <c r="BR176">
        <v>34</v>
      </c>
      <c r="BS176">
        <v>35</v>
      </c>
      <c r="BT176">
        <v>55</v>
      </c>
      <c r="BU176">
        <v>52</v>
      </c>
      <c r="BV176">
        <v>19</v>
      </c>
      <c r="BW176">
        <v>45</v>
      </c>
      <c r="BX176">
        <v>23</v>
      </c>
      <c r="BY176">
        <v>50</v>
      </c>
      <c r="BZ176">
        <v>60</v>
      </c>
      <c r="CA176">
        <v>44</v>
      </c>
      <c r="CB176">
        <v>31</v>
      </c>
      <c r="CC176">
        <v>22</v>
      </c>
      <c r="CD176">
        <v>14</v>
      </c>
      <c r="CE176">
        <v>53</v>
      </c>
      <c r="CF176">
        <v>41</v>
      </c>
      <c r="CG176">
        <v>41</v>
      </c>
      <c r="CH176">
        <v>43</v>
      </c>
      <c r="CI176">
        <v>17</v>
      </c>
      <c r="CJ176">
        <v>26</v>
      </c>
      <c r="CK176">
        <v>9</v>
      </c>
      <c r="CL176">
        <v>15</v>
      </c>
      <c r="CM176">
        <v>13</v>
      </c>
      <c r="CN176">
        <v>37</v>
      </c>
      <c r="CO176">
        <v>14</v>
      </c>
      <c r="CP176">
        <v>7</v>
      </c>
      <c r="CQ176">
        <v>44</v>
      </c>
      <c r="CR176">
        <v>44</v>
      </c>
      <c r="CS176">
        <v>11</v>
      </c>
      <c r="CT176">
        <v>56</v>
      </c>
      <c r="CU176">
        <v>54</v>
      </c>
      <c r="CV176">
        <v>66</v>
      </c>
      <c r="CW176">
        <v>60</v>
      </c>
      <c r="CX176">
        <v>38</v>
      </c>
      <c r="CY176">
        <v>37</v>
      </c>
      <c r="CZ176">
        <v>53</v>
      </c>
      <c r="DA176">
        <v>56</v>
      </c>
      <c r="DB176">
        <v>47</v>
      </c>
      <c r="DC176">
        <v>36</v>
      </c>
      <c r="DD176">
        <v>11</v>
      </c>
      <c r="DE176">
        <v>19</v>
      </c>
      <c r="DF176">
        <v>21</v>
      </c>
      <c r="DG176">
        <v>7</v>
      </c>
      <c r="DH176">
        <v>1</v>
      </c>
      <c r="DI176" t="s">
        <v>20</v>
      </c>
      <c r="DJ176">
        <v>48</v>
      </c>
      <c r="DK176">
        <v>16</v>
      </c>
      <c r="DL176">
        <v>43</v>
      </c>
      <c r="DM176">
        <v>41</v>
      </c>
      <c r="DN176">
        <v>13</v>
      </c>
      <c r="DO176">
        <v>46</v>
      </c>
      <c r="DP176">
        <v>18</v>
      </c>
      <c r="DQ176">
        <v>53</v>
      </c>
      <c r="DR176">
        <v>56</v>
      </c>
      <c r="DS176">
        <v>60</v>
      </c>
      <c r="DT176">
        <v>57</v>
      </c>
      <c r="DU176">
        <v>68</v>
      </c>
      <c r="DV176">
        <v>61</v>
      </c>
      <c r="DW176">
        <v>27</v>
      </c>
      <c r="DX176">
        <v>57</v>
      </c>
      <c r="DY176">
        <v>24</v>
      </c>
      <c r="DZ176">
        <v>26</v>
      </c>
      <c r="EA176">
        <v>33</v>
      </c>
      <c r="EB176">
        <v>68</v>
      </c>
      <c r="EC176">
        <v>50</v>
      </c>
      <c r="ED176">
        <v>37</v>
      </c>
      <c r="EE176">
        <v>54</v>
      </c>
      <c r="EF176">
        <v>24</v>
      </c>
      <c r="EG176">
        <v>15</v>
      </c>
      <c r="EH176">
        <v>38</v>
      </c>
      <c r="EI176">
        <v>60</v>
      </c>
      <c r="EJ176">
        <v>57</v>
      </c>
      <c r="EK176">
        <v>19</v>
      </c>
      <c r="EL176">
        <v>20</v>
      </c>
      <c r="EM176">
        <v>5</v>
      </c>
      <c r="EN176">
        <v>42</v>
      </c>
      <c r="EO176">
        <v>28</v>
      </c>
      <c r="EP176">
        <v>18</v>
      </c>
      <c r="EQ176">
        <v>30</v>
      </c>
      <c r="ER176">
        <v>43</v>
      </c>
      <c r="ES176">
        <v>41</v>
      </c>
      <c r="ET176">
        <v>26</v>
      </c>
      <c r="EU176">
        <v>43</v>
      </c>
      <c r="EV176">
        <v>49</v>
      </c>
      <c r="EW176">
        <v>61</v>
      </c>
      <c r="EX176">
        <v>41</v>
      </c>
      <c r="EY176">
        <v>51</v>
      </c>
      <c r="EZ176">
        <v>34</v>
      </c>
      <c r="FA176">
        <v>48</v>
      </c>
      <c r="FB176">
        <v>54</v>
      </c>
      <c r="FC176">
        <v>49</v>
      </c>
      <c r="FD176">
        <v>22</v>
      </c>
      <c r="FE176">
        <v>45</v>
      </c>
      <c r="FF176">
        <v>33</v>
      </c>
      <c r="FG176">
        <v>44</v>
      </c>
      <c r="FH176">
        <v>30</v>
      </c>
    </row>
    <row r="177" spans="1:164" x14ac:dyDescent="0.25">
      <c r="A177">
        <v>8</v>
      </c>
      <c r="B177" t="s">
        <v>14</v>
      </c>
      <c r="C177">
        <v>13</v>
      </c>
      <c r="D177">
        <v>15</v>
      </c>
      <c r="E177">
        <v>10</v>
      </c>
      <c r="F177">
        <v>7</v>
      </c>
      <c r="G177">
        <v>21</v>
      </c>
      <c r="H177">
        <v>15</v>
      </c>
      <c r="I177">
        <v>7</v>
      </c>
      <c r="J177">
        <v>11</v>
      </c>
      <c r="K177">
        <v>11</v>
      </c>
      <c r="L177">
        <v>18</v>
      </c>
      <c r="M177">
        <v>5</v>
      </c>
      <c r="N177">
        <v>4</v>
      </c>
      <c r="O177">
        <v>12</v>
      </c>
      <c r="P177">
        <v>11</v>
      </c>
      <c r="Q177">
        <v>4</v>
      </c>
      <c r="R177">
        <v>11</v>
      </c>
      <c r="S177">
        <v>15</v>
      </c>
      <c r="T177">
        <v>13</v>
      </c>
      <c r="U177">
        <v>19</v>
      </c>
      <c r="V177">
        <v>22</v>
      </c>
      <c r="W177">
        <v>6</v>
      </c>
      <c r="X177">
        <v>4</v>
      </c>
      <c r="Y177">
        <v>4</v>
      </c>
      <c r="Z177">
        <v>7</v>
      </c>
      <c r="AA177">
        <v>7</v>
      </c>
      <c r="AB177">
        <v>6</v>
      </c>
      <c r="AC177">
        <v>7</v>
      </c>
      <c r="AD177">
        <v>2</v>
      </c>
      <c r="AE177">
        <v>17</v>
      </c>
      <c r="AF177">
        <v>2</v>
      </c>
      <c r="AG177">
        <v>9</v>
      </c>
      <c r="AH177">
        <v>17</v>
      </c>
      <c r="AI177">
        <v>14</v>
      </c>
      <c r="AJ177">
        <v>32</v>
      </c>
      <c r="AK177">
        <v>1</v>
      </c>
      <c r="AL177">
        <v>3</v>
      </c>
      <c r="AM177">
        <v>10</v>
      </c>
      <c r="AN177">
        <v>7</v>
      </c>
      <c r="AO177">
        <v>37</v>
      </c>
      <c r="AP177">
        <v>3</v>
      </c>
      <c r="AQ177">
        <v>25</v>
      </c>
      <c r="AR177">
        <v>2</v>
      </c>
      <c r="AS177">
        <v>31</v>
      </c>
      <c r="AT177">
        <v>14</v>
      </c>
      <c r="AU177">
        <v>1</v>
      </c>
      <c r="AV177">
        <v>14</v>
      </c>
      <c r="AW177">
        <v>3</v>
      </c>
      <c r="AX177">
        <v>18</v>
      </c>
      <c r="AY177" t="s">
        <v>31</v>
      </c>
      <c r="AZ177">
        <v>1</v>
      </c>
      <c r="BA177">
        <v>12</v>
      </c>
      <c r="BB177">
        <v>3</v>
      </c>
      <c r="BC177">
        <v>26</v>
      </c>
      <c r="BD177">
        <v>12</v>
      </c>
      <c r="BE177">
        <v>13</v>
      </c>
      <c r="BF177">
        <v>21</v>
      </c>
      <c r="BG177">
        <v>36</v>
      </c>
      <c r="BH177">
        <v>37</v>
      </c>
      <c r="BI177">
        <v>36</v>
      </c>
      <c r="BJ177">
        <v>32</v>
      </c>
      <c r="BK177">
        <v>10</v>
      </c>
      <c r="BL177">
        <v>55</v>
      </c>
      <c r="BM177">
        <v>39</v>
      </c>
      <c r="BN177">
        <v>15</v>
      </c>
      <c r="BO177">
        <v>33</v>
      </c>
      <c r="BP177" t="s">
        <v>20</v>
      </c>
      <c r="BQ177">
        <v>3</v>
      </c>
      <c r="BR177">
        <v>17</v>
      </c>
      <c r="BS177">
        <v>9</v>
      </c>
      <c r="BT177">
        <v>1</v>
      </c>
      <c r="BU177">
        <v>13</v>
      </c>
      <c r="BV177">
        <v>37</v>
      </c>
      <c r="BW177">
        <v>11</v>
      </c>
      <c r="BX177">
        <v>25</v>
      </c>
      <c r="BY177">
        <v>0</v>
      </c>
      <c r="BZ177" t="s">
        <v>20</v>
      </c>
      <c r="CA177">
        <v>0</v>
      </c>
      <c r="CB177">
        <v>0</v>
      </c>
      <c r="CC177" t="s">
        <v>20</v>
      </c>
      <c r="CD177" t="s">
        <v>20</v>
      </c>
      <c r="CE177">
        <v>7</v>
      </c>
      <c r="CF177">
        <v>12</v>
      </c>
      <c r="CG177">
        <v>1</v>
      </c>
      <c r="CH177">
        <v>9</v>
      </c>
      <c r="CI177">
        <v>28</v>
      </c>
      <c r="CJ177">
        <v>6</v>
      </c>
      <c r="CK177">
        <v>20</v>
      </c>
      <c r="CL177">
        <v>18</v>
      </c>
      <c r="CM177">
        <v>36</v>
      </c>
      <c r="CN177">
        <v>15</v>
      </c>
      <c r="CO177">
        <v>31</v>
      </c>
      <c r="CP177">
        <v>40</v>
      </c>
      <c r="CQ177">
        <v>11</v>
      </c>
      <c r="CR177" t="s">
        <v>20</v>
      </c>
      <c r="CS177">
        <v>53</v>
      </c>
      <c r="CT177" t="s">
        <v>20</v>
      </c>
      <c r="CU177">
        <v>1</v>
      </c>
      <c r="CV177">
        <v>4</v>
      </c>
      <c r="CW177" t="s">
        <v>20</v>
      </c>
      <c r="CX177">
        <v>6</v>
      </c>
      <c r="CY177">
        <v>3</v>
      </c>
      <c r="CZ177" t="s">
        <v>31</v>
      </c>
      <c r="DA177" t="s">
        <v>20</v>
      </c>
      <c r="DB177" t="s">
        <v>20</v>
      </c>
      <c r="DC177">
        <v>7</v>
      </c>
      <c r="DD177">
        <v>36</v>
      </c>
      <c r="DE177">
        <v>20</v>
      </c>
      <c r="DF177">
        <v>43</v>
      </c>
      <c r="DG177">
        <v>45</v>
      </c>
      <c r="DH177">
        <v>36</v>
      </c>
      <c r="DI177">
        <v>51</v>
      </c>
      <c r="DJ177">
        <v>5</v>
      </c>
      <c r="DK177">
        <v>45</v>
      </c>
      <c r="DL177">
        <v>3</v>
      </c>
      <c r="DM177">
        <v>3</v>
      </c>
      <c r="DN177">
        <v>20</v>
      </c>
      <c r="DO177">
        <v>4</v>
      </c>
      <c r="DP177">
        <v>9</v>
      </c>
      <c r="DQ177">
        <v>9</v>
      </c>
      <c r="DR177">
        <v>5</v>
      </c>
      <c r="DS177">
        <v>4</v>
      </c>
      <c r="DT177">
        <v>6</v>
      </c>
      <c r="DU177">
        <v>3</v>
      </c>
      <c r="DV177">
        <v>8</v>
      </c>
      <c r="DW177">
        <v>28</v>
      </c>
      <c r="DX177" t="s">
        <v>20</v>
      </c>
      <c r="DY177">
        <v>14</v>
      </c>
      <c r="DZ177">
        <v>38</v>
      </c>
      <c r="EA177">
        <v>1</v>
      </c>
      <c r="EB177">
        <v>0</v>
      </c>
      <c r="EC177" t="s">
        <v>20</v>
      </c>
      <c r="ED177">
        <v>10</v>
      </c>
      <c r="EE177" t="s">
        <v>31</v>
      </c>
      <c r="EF177">
        <v>30</v>
      </c>
      <c r="EG177">
        <v>37</v>
      </c>
      <c r="EH177">
        <v>15</v>
      </c>
      <c r="EI177" t="s">
        <v>31</v>
      </c>
      <c r="EJ177" t="s">
        <v>31</v>
      </c>
      <c r="EK177">
        <v>20</v>
      </c>
      <c r="EL177">
        <v>15</v>
      </c>
      <c r="EM177">
        <v>34</v>
      </c>
      <c r="EN177">
        <v>4</v>
      </c>
      <c r="EO177">
        <v>13</v>
      </c>
      <c r="EP177">
        <v>27</v>
      </c>
      <c r="EQ177">
        <v>24</v>
      </c>
      <c r="ER177">
        <v>6</v>
      </c>
      <c r="ES177">
        <v>13</v>
      </c>
      <c r="ET177" t="s">
        <v>31</v>
      </c>
      <c r="EU177">
        <v>4</v>
      </c>
      <c r="EV177">
        <v>7</v>
      </c>
      <c r="EW177">
        <v>1</v>
      </c>
      <c r="EX177">
        <v>1</v>
      </c>
      <c r="EY177">
        <v>2</v>
      </c>
      <c r="EZ177">
        <v>11</v>
      </c>
      <c r="FA177" t="s">
        <v>31</v>
      </c>
      <c r="FB177" t="s">
        <v>20</v>
      </c>
      <c r="FC177">
        <v>6</v>
      </c>
      <c r="FD177">
        <v>12</v>
      </c>
      <c r="FE177">
        <v>8</v>
      </c>
      <c r="FF177">
        <v>32</v>
      </c>
      <c r="FG177">
        <v>8</v>
      </c>
      <c r="FH177">
        <v>16</v>
      </c>
    </row>
    <row r="178" spans="1:164" x14ac:dyDescent="0.25">
      <c r="A178">
        <v>9</v>
      </c>
      <c r="B178" t="s">
        <v>15</v>
      </c>
      <c r="C178">
        <v>1</v>
      </c>
      <c r="D178">
        <v>1</v>
      </c>
      <c r="E178">
        <v>1</v>
      </c>
      <c r="F178">
        <v>1</v>
      </c>
      <c r="G178">
        <v>1</v>
      </c>
      <c r="H178">
        <v>1</v>
      </c>
      <c r="I178">
        <v>1</v>
      </c>
      <c r="J178">
        <v>1</v>
      </c>
      <c r="K178">
        <v>1</v>
      </c>
      <c r="L178">
        <v>1</v>
      </c>
      <c r="M178">
        <v>1</v>
      </c>
      <c r="N178">
        <v>1</v>
      </c>
      <c r="O178">
        <v>1</v>
      </c>
      <c r="P178" t="s">
        <v>31</v>
      </c>
      <c r="Q178">
        <v>1</v>
      </c>
      <c r="R178">
        <v>1</v>
      </c>
      <c r="S178">
        <v>1</v>
      </c>
      <c r="T178">
        <v>1</v>
      </c>
      <c r="U178" t="s">
        <v>31</v>
      </c>
      <c r="V178">
        <v>1</v>
      </c>
      <c r="W178" t="s">
        <v>31</v>
      </c>
      <c r="X178" t="s">
        <v>31</v>
      </c>
      <c r="Y178">
        <v>1</v>
      </c>
      <c r="Z178" t="s">
        <v>31</v>
      </c>
      <c r="AA178">
        <v>1</v>
      </c>
      <c r="AB178">
        <v>1</v>
      </c>
      <c r="AC178">
        <v>1</v>
      </c>
      <c r="AD178">
        <v>1</v>
      </c>
      <c r="AE178">
        <v>1</v>
      </c>
      <c r="AF178">
        <v>1</v>
      </c>
      <c r="AG178">
        <v>1</v>
      </c>
      <c r="AH178">
        <v>1</v>
      </c>
      <c r="AI178">
        <v>1</v>
      </c>
      <c r="AJ178" t="s">
        <v>31</v>
      </c>
      <c r="AK178">
        <v>1</v>
      </c>
      <c r="AL178">
        <v>1</v>
      </c>
      <c r="AM178">
        <v>1</v>
      </c>
      <c r="AN178">
        <v>1</v>
      </c>
      <c r="AO178">
        <v>1</v>
      </c>
      <c r="AP178">
        <v>1</v>
      </c>
      <c r="AQ178">
        <v>1</v>
      </c>
      <c r="AR178">
        <v>1</v>
      </c>
      <c r="AS178" t="s">
        <v>31</v>
      </c>
      <c r="AT178">
        <v>1</v>
      </c>
      <c r="AU178">
        <v>1</v>
      </c>
      <c r="AV178" t="s">
        <v>31</v>
      </c>
      <c r="AW178">
        <v>1</v>
      </c>
      <c r="AX178">
        <v>1</v>
      </c>
      <c r="AY178">
        <v>1</v>
      </c>
      <c r="AZ178">
        <v>1</v>
      </c>
      <c r="BA178" t="s">
        <v>31</v>
      </c>
      <c r="BB178">
        <v>1</v>
      </c>
      <c r="BC178">
        <v>1</v>
      </c>
      <c r="BD178">
        <v>1</v>
      </c>
      <c r="BE178">
        <v>1</v>
      </c>
      <c r="BF178" t="s">
        <v>31</v>
      </c>
      <c r="BG178" t="s">
        <v>31</v>
      </c>
      <c r="BH178">
        <v>1</v>
      </c>
      <c r="BI178" t="s">
        <v>31</v>
      </c>
      <c r="BJ178">
        <v>1</v>
      </c>
      <c r="BK178">
        <v>1</v>
      </c>
      <c r="BL178">
        <v>1</v>
      </c>
      <c r="BM178" t="s">
        <v>31</v>
      </c>
      <c r="BN178">
        <v>1</v>
      </c>
      <c r="BO178" t="s">
        <v>31</v>
      </c>
      <c r="BP178" t="s">
        <v>20</v>
      </c>
      <c r="BQ178">
        <v>1</v>
      </c>
      <c r="BR178">
        <v>1</v>
      </c>
      <c r="BS178">
        <v>1</v>
      </c>
      <c r="BT178">
        <v>1</v>
      </c>
      <c r="BU178">
        <v>1</v>
      </c>
      <c r="BV178" t="s">
        <v>31</v>
      </c>
      <c r="BW178">
        <v>1</v>
      </c>
      <c r="BX178">
        <v>1</v>
      </c>
      <c r="BY178">
        <v>1</v>
      </c>
      <c r="BZ178" t="s">
        <v>20</v>
      </c>
      <c r="CA178">
        <v>1</v>
      </c>
      <c r="CB178">
        <v>1</v>
      </c>
      <c r="CC178" t="s">
        <v>20</v>
      </c>
      <c r="CD178" t="s">
        <v>20</v>
      </c>
      <c r="CE178">
        <v>1</v>
      </c>
      <c r="CF178">
        <v>2</v>
      </c>
      <c r="CG178">
        <v>1</v>
      </c>
      <c r="CH178">
        <v>1</v>
      </c>
      <c r="CI178">
        <v>1</v>
      </c>
      <c r="CJ178">
        <v>1</v>
      </c>
      <c r="CK178" t="s">
        <v>31</v>
      </c>
      <c r="CL178" t="s">
        <v>31</v>
      </c>
      <c r="CM178">
        <v>1</v>
      </c>
      <c r="CN178">
        <v>1</v>
      </c>
      <c r="CO178">
        <v>1</v>
      </c>
      <c r="CP178" t="s">
        <v>31</v>
      </c>
      <c r="CQ178">
        <v>1</v>
      </c>
      <c r="CR178" t="s">
        <v>20</v>
      </c>
      <c r="CS178" t="s">
        <v>31</v>
      </c>
      <c r="CT178" t="s">
        <v>20</v>
      </c>
      <c r="CU178" t="s">
        <v>31</v>
      </c>
      <c r="CV178">
        <v>1</v>
      </c>
      <c r="CW178" t="s">
        <v>20</v>
      </c>
      <c r="CX178">
        <v>1</v>
      </c>
      <c r="CY178">
        <v>1</v>
      </c>
      <c r="CZ178">
        <v>1</v>
      </c>
      <c r="DA178" t="s">
        <v>20</v>
      </c>
      <c r="DB178" t="s">
        <v>20</v>
      </c>
      <c r="DC178">
        <v>1</v>
      </c>
      <c r="DD178">
        <v>1</v>
      </c>
      <c r="DE178">
        <v>1</v>
      </c>
      <c r="DF178">
        <v>1</v>
      </c>
      <c r="DG178" t="s">
        <v>31</v>
      </c>
      <c r="DH178" t="s">
        <v>31</v>
      </c>
      <c r="DI178" t="s">
        <v>20</v>
      </c>
      <c r="DJ178">
        <v>1</v>
      </c>
      <c r="DK178" t="s">
        <v>31</v>
      </c>
      <c r="DL178">
        <v>1</v>
      </c>
      <c r="DM178">
        <v>1</v>
      </c>
      <c r="DN178">
        <v>1</v>
      </c>
      <c r="DO178">
        <v>1</v>
      </c>
      <c r="DP178" t="s">
        <v>31</v>
      </c>
      <c r="DQ178">
        <v>1</v>
      </c>
      <c r="DR178">
        <v>1</v>
      </c>
      <c r="DS178">
        <v>2</v>
      </c>
      <c r="DT178">
        <v>1</v>
      </c>
      <c r="DU178" t="s">
        <v>31</v>
      </c>
      <c r="DV178">
        <v>1</v>
      </c>
      <c r="DW178">
        <v>1</v>
      </c>
      <c r="DX178" t="s">
        <v>20</v>
      </c>
      <c r="DY178">
        <v>1</v>
      </c>
      <c r="DZ178">
        <v>1</v>
      </c>
      <c r="EA178">
        <v>1</v>
      </c>
      <c r="EB178">
        <v>2</v>
      </c>
      <c r="EC178" t="s">
        <v>20</v>
      </c>
      <c r="ED178">
        <v>1</v>
      </c>
      <c r="EE178">
        <v>1</v>
      </c>
      <c r="EF178">
        <v>1</v>
      </c>
      <c r="EG178">
        <v>2</v>
      </c>
      <c r="EH178">
        <v>1</v>
      </c>
      <c r="EI178">
        <v>1</v>
      </c>
      <c r="EJ178">
        <v>1</v>
      </c>
      <c r="EK178" t="s">
        <v>31</v>
      </c>
      <c r="EL178">
        <v>1</v>
      </c>
      <c r="EM178">
        <v>0</v>
      </c>
      <c r="EN178">
        <v>1</v>
      </c>
      <c r="EO178" t="s">
        <v>31</v>
      </c>
      <c r="EP178">
        <v>1</v>
      </c>
      <c r="EQ178" t="s">
        <v>31</v>
      </c>
      <c r="ER178" t="s">
        <v>31</v>
      </c>
      <c r="ES178">
        <v>1</v>
      </c>
      <c r="ET178">
        <v>1</v>
      </c>
      <c r="EU178">
        <v>1</v>
      </c>
      <c r="EV178">
        <v>1</v>
      </c>
      <c r="EW178">
        <v>1</v>
      </c>
      <c r="EX178">
        <v>1</v>
      </c>
      <c r="EY178">
        <v>1</v>
      </c>
      <c r="EZ178">
        <v>1</v>
      </c>
      <c r="FA178">
        <v>1</v>
      </c>
      <c r="FB178" t="s">
        <v>20</v>
      </c>
      <c r="FC178">
        <v>1</v>
      </c>
      <c r="FD178">
        <v>1</v>
      </c>
      <c r="FE178">
        <v>1</v>
      </c>
      <c r="FF178">
        <v>1</v>
      </c>
      <c r="FG178">
        <v>1</v>
      </c>
      <c r="FH178">
        <v>1</v>
      </c>
    </row>
    <row r="179" spans="1:164" x14ac:dyDescent="0.25">
      <c r="A179">
        <v>10</v>
      </c>
      <c r="B179" t="s">
        <v>23</v>
      </c>
      <c r="C179">
        <v>3</v>
      </c>
      <c r="D179">
        <v>1</v>
      </c>
      <c r="E179">
        <v>2</v>
      </c>
      <c r="F179">
        <v>3</v>
      </c>
      <c r="G179">
        <v>3</v>
      </c>
      <c r="H179">
        <v>3</v>
      </c>
      <c r="I179">
        <v>4</v>
      </c>
      <c r="J179">
        <v>3</v>
      </c>
      <c r="K179">
        <v>3</v>
      </c>
      <c r="L179">
        <v>3</v>
      </c>
      <c r="M179">
        <v>3</v>
      </c>
      <c r="N179">
        <v>2</v>
      </c>
      <c r="O179">
        <v>2</v>
      </c>
      <c r="P179">
        <v>1</v>
      </c>
      <c r="Q179">
        <v>1</v>
      </c>
      <c r="R179">
        <v>2</v>
      </c>
      <c r="S179">
        <v>2</v>
      </c>
      <c r="T179">
        <v>1</v>
      </c>
      <c r="U179">
        <v>1</v>
      </c>
      <c r="V179">
        <v>1</v>
      </c>
      <c r="W179">
        <v>2</v>
      </c>
      <c r="X179">
        <v>1</v>
      </c>
      <c r="Y179">
        <v>1</v>
      </c>
      <c r="Z179">
        <v>2</v>
      </c>
      <c r="AA179">
        <v>1</v>
      </c>
      <c r="AB179">
        <v>2</v>
      </c>
      <c r="AC179">
        <v>1</v>
      </c>
      <c r="AD179">
        <v>3</v>
      </c>
      <c r="AE179">
        <v>2</v>
      </c>
      <c r="AF179">
        <v>1</v>
      </c>
      <c r="AG179">
        <v>1</v>
      </c>
      <c r="AH179">
        <v>1</v>
      </c>
      <c r="AI179">
        <v>1</v>
      </c>
      <c r="AJ179">
        <v>3</v>
      </c>
      <c r="AK179">
        <v>3</v>
      </c>
      <c r="AL179">
        <v>1</v>
      </c>
      <c r="AM179">
        <v>2</v>
      </c>
      <c r="AN179">
        <v>2</v>
      </c>
      <c r="AO179">
        <v>1</v>
      </c>
      <c r="AP179">
        <v>1</v>
      </c>
      <c r="AQ179">
        <v>3</v>
      </c>
      <c r="AR179">
        <v>2</v>
      </c>
      <c r="AS179">
        <v>1</v>
      </c>
      <c r="AT179">
        <v>2</v>
      </c>
      <c r="AU179">
        <v>3</v>
      </c>
      <c r="AV179">
        <v>3</v>
      </c>
      <c r="AW179">
        <v>5</v>
      </c>
      <c r="AX179">
        <v>3</v>
      </c>
      <c r="AY179">
        <v>4</v>
      </c>
      <c r="AZ179">
        <v>3</v>
      </c>
      <c r="BA179">
        <v>5</v>
      </c>
      <c r="BB179">
        <v>3</v>
      </c>
      <c r="BC179">
        <v>3</v>
      </c>
      <c r="BD179">
        <v>3</v>
      </c>
      <c r="BE179">
        <v>2</v>
      </c>
      <c r="BF179">
        <v>3</v>
      </c>
      <c r="BG179">
        <v>3</v>
      </c>
      <c r="BH179">
        <v>3</v>
      </c>
      <c r="BI179">
        <v>3</v>
      </c>
      <c r="BJ179">
        <v>3</v>
      </c>
      <c r="BK179">
        <v>5</v>
      </c>
      <c r="BL179">
        <v>3</v>
      </c>
      <c r="BM179">
        <v>4</v>
      </c>
      <c r="BN179">
        <v>2</v>
      </c>
      <c r="BO179">
        <v>4</v>
      </c>
      <c r="BP179">
        <v>5</v>
      </c>
      <c r="BQ179">
        <v>5</v>
      </c>
      <c r="BR179">
        <v>4</v>
      </c>
      <c r="BS179">
        <v>4</v>
      </c>
      <c r="BT179">
        <v>2</v>
      </c>
      <c r="BU179">
        <v>2</v>
      </c>
      <c r="BV179">
        <v>2</v>
      </c>
      <c r="BW179">
        <v>4</v>
      </c>
      <c r="BX179">
        <v>3</v>
      </c>
      <c r="BY179">
        <v>4</v>
      </c>
      <c r="BZ179">
        <v>3</v>
      </c>
      <c r="CA179">
        <v>4</v>
      </c>
      <c r="CB179">
        <v>4</v>
      </c>
      <c r="CC179">
        <v>4</v>
      </c>
      <c r="CD179" t="s">
        <v>20</v>
      </c>
      <c r="CE179">
        <v>3</v>
      </c>
      <c r="CF179">
        <v>4</v>
      </c>
      <c r="CG179">
        <v>3</v>
      </c>
      <c r="CH179">
        <v>4</v>
      </c>
      <c r="CI179">
        <v>3</v>
      </c>
      <c r="CJ179">
        <v>4</v>
      </c>
      <c r="CK179">
        <v>3</v>
      </c>
      <c r="CL179">
        <v>4</v>
      </c>
      <c r="CM179">
        <v>3</v>
      </c>
      <c r="CN179">
        <v>2</v>
      </c>
      <c r="CO179">
        <v>3</v>
      </c>
      <c r="CP179">
        <v>3</v>
      </c>
      <c r="CQ179">
        <v>3</v>
      </c>
      <c r="CR179">
        <v>4</v>
      </c>
      <c r="CS179">
        <v>2</v>
      </c>
      <c r="CT179">
        <v>2</v>
      </c>
      <c r="CU179">
        <v>3</v>
      </c>
      <c r="CV179">
        <v>3</v>
      </c>
      <c r="CW179">
        <v>5</v>
      </c>
      <c r="CX179">
        <v>4</v>
      </c>
      <c r="CY179">
        <v>5</v>
      </c>
      <c r="CZ179">
        <v>3</v>
      </c>
      <c r="DA179">
        <v>5</v>
      </c>
      <c r="DB179">
        <v>3</v>
      </c>
      <c r="DC179">
        <v>3</v>
      </c>
      <c r="DD179">
        <v>3</v>
      </c>
      <c r="DE179">
        <v>3</v>
      </c>
      <c r="DF179">
        <v>2</v>
      </c>
      <c r="DG179">
        <v>4</v>
      </c>
      <c r="DH179">
        <v>4</v>
      </c>
      <c r="DI179">
        <v>4</v>
      </c>
      <c r="DJ179">
        <v>5</v>
      </c>
      <c r="DK179">
        <v>3</v>
      </c>
      <c r="DL179">
        <v>4</v>
      </c>
      <c r="DM179">
        <v>4</v>
      </c>
      <c r="DN179">
        <v>4</v>
      </c>
      <c r="DO179">
        <v>3</v>
      </c>
      <c r="DP179">
        <v>3</v>
      </c>
      <c r="DQ179">
        <v>4</v>
      </c>
      <c r="DR179">
        <v>4</v>
      </c>
      <c r="DS179">
        <v>4</v>
      </c>
      <c r="DT179">
        <v>3</v>
      </c>
      <c r="DU179">
        <v>1</v>
      </c>
      <c r="DV179">
        <v>2</v>
      </c>
      <c r="DW179">
        <v>3</v>
      </c>
      <c r="DX179">
        <v>2</v>
      </c>
      <c r="DY179">
        <v>3</v>
      </c>
      <c r="DZ179">
        <v>4</v>
      </c>
      <c r="EA179">
        <v>3</v>
      </c>
      <c r="EB179">
        <v>2</v>
      </c>
      <c r="EC179">
        <v>2</v>
      </c>
      <c r="ED179">
        <v>4</v>
      </c>
      <c r="EE179">
        <v>3</v>
      </c>
      <c r="EF179">
        <v>4</v>
      </c>
      <c r="EG179">
        <v>5</v>
      </c>
      <c r="EH179">
        <v>3</v>
      </c>
      <c r="EI179">
        <v>3</v>
      </c>
      <c r="EJ179">
        <v>2</v>
      </c>
      <c r="EK179">
        <v>3</v>
      </c>
      <c r="EL179">
        <v>2</v>
      </c>
      <c r="EM179">
        <v>4</v>
      </c>
      <c r="EN179">
        <v>4</v>
      </c>
      <c r="EO179">
        <v>4</v>
      </c>
      <c r="EP179">
        <v>5</v>
      </c>
      <c r="EQ179">
        <v>4</v>
      </c>
      <c r="ER179">
        <v>3</v>
      </c>
      <c r="ES179">
        <v>3</v>
      </c>
      <c r="ET179">
        <v>3</v>
      </c>
      <c r="EU179">
        <v>4</v>
      </c>
      <c r="EV179">
        <v>4</v>
      </c>
      <c r="EW179">
        <v>3</v>
      </c>
      <c r="EX179">
        <v>3</v>
      </c>
      <c r="EY179">
        <v>3</v>
      </c>
      <c r="EZ179">
        <v>4</v>
      </c>
      <c r="FA179">
        <v>4</v>
      </c>
      <c r="FB179">
        <v>3</v>
      </c>
      <c r="FC179">
        <v>4</v>
      </c>
      <c r="FD179">
        <v>3</v>
      </c>
      <c r="FE179">
        <v>3</v>
      </c>
      <c r="FF179">
        <v>4</v>
      </c>
      <c r="FG179">
        <v>3</v>
      </c>
      <c r="FH179">
        <v>3</v>
      </c>
    </row>
    <row r="180" spans="1:164" x14ac:dyDescent="0.25">
      <c r="A180">
        <v>11</v>
      </c>
      <c r="B180" t="s">
        <v>24</v>
      </c>
      <c r="C180">
        <v>5</v>
      </c>
      <c r="D180">
        <v>6</v>
      </c>
      <c r="E180">
        <v>4</v>
      </c>
      <c r="F180">
        <v>7</v>
      </c>
      <c r="G180">
        <v>6</v>
      </c>
      <c r="H180">
        <v>6</v>
      </c>
      <c r="I180">
        <v>6</v>
      </c>
      <c r="J180">
        <v>6</v>
      </c>
      <c r="K180">
        <v>5</v>
      </c>
      <c r="L180">
        <v>5</v>
      </c>
      <c r="M180">
        <v>5</v>
      </c>
      <c r="N180">
        <v>7</v>
      </c>
      <c r="O180">
        <v>5</v>
      </c>
      <c r="P180">
        <v>5</v>
      </c>
      <c r="Q180">
        <v>5</v>
      </c>
      <c r="R180">
        <v>6</v>
      </c>
      <c r="S180">
        <v>6</v>
      </c>
      <c r="T180">
        <v>7</v>
      </c>
      <c r="U180">
        <v>6</v>
      </c>
      <c r="V180">
        <v>5</v>
      </c>
      <c r="W180">
        <v>6</v>
      </c>
      <c r="X180">
        <v>4</v>
      </c>
      <c r="Y180">
        <v>5</v>
      </c>
      <c r="Z180">
        <v>5</v>
      </c>
      <c r="AA180">
        <v>4</v>
      </c>
      <c r="AB180">
        <v>4</v>
      </c>
      <c r="AC180">
        <v>3</v>
      </c>
      <c r="AD180">
        <v>3</v>
      </c>
      <c r="AE180">
        <v>5</v>
      </c>
      <c r="AF180">
        <v>4</v>
      </c>
      <c r="AG180">
        <v>5</v>
      </c>
      <c r="AH180">
        <v>6</v>
      </c>
      <c r="AI180">
        <v>4</v>
      </c>
      <c r="AJ180">
        <v>5</v>
      </c>
      <c r="AK180">
        <v>5</v>
      </c>
      <c r="AL180">
        <v>4</v>
      </c>
      <c r="AM180">
        <v>3</v>
      </c>
      <c r="AN180">
        <v>5</v>
      </c>
      <c r="AO180">
        <v>5</v>
      </c>
      <c r="AP180">
        <v>3</v>
      </c>
      <c r="AQ180">
        <v>7</v>
      </c>
      <c r="AR180">
        <v>3</v>
      </c>
      <c r="AS180">
        <v>4</v>
      </c>
      <c r="AT180">
        <v>6</v>
      </c>
      <c r="AU180">
        <v>7</v>
      </c>
      <c r="AV180">
        <v>6</v>
      </c>
      <c r="AW180">
        <v>7</v>
      </c>
      <c r="AX180">
        <v>4</v>
      </c>
      <c r="AY180">
        <v>7</v>
      </c>
      <c r="AZ180">
        <v>7</v>
      </c>
      <c r="BA180">
        <v>10</v>
      </c>
      <c r="BB180">
        <v>7</v>
      </c>
      <c r="BC180">
        <v>7</v>
      </c>
      <c r="BD180">
        <v>6</v>
      </c>
      <c r="BE180">
        <v>5</v>
      </c>
      <c r="BF180">
        <v>8</v>
      </c>
      <c r="BG180">
        <v>5</v>
      </c>
      <c r="BH180">
        <v>9</v>
      </c>
      <c r="BI180">
        <v>7</v>
      </c>
      <c r="BJ180">
        <v>8</v>
      </c>
      <c r="BK180">
        <v>8</v>
      </c>
      <c r="BL180">
        <v>5</v>
      </c>
      <c r="BM180">
        <v>7</v>
      </c>
      <c r="BN180">
        <v>4</v>
      </c>
      <c r="BO180">
        <v>7</v>
      </c>
      <c r="BP180">
        <v>7</v>
      </c>
      <c r="BQ180">
        <v>8</v>
      </c>
      <c r="BR180">
        <v>8</v>
      </c>
      <c r="BS180">
        <v>7</v>
      </c>
      <c r="BT180">
        <v>8</v>
      </c>
      <c r="BU180">
        <v>4</v>
      </c>
      <c r="BV180">
        <v>5</v>
      </c>
      <c r="BW180">
        <v>7</v>
      </c>
      <c r="BX180">
        <v>7</v>
      </c>
      <c r="BY180">
        <v>7</v>
      </c>
      <c r="BZ180">
        <v>7</v>
      </c>
      <c r="CA180">
        <v>8</v>
      </c>
      <c r="CB180">
        <v>8</v>
      </c>
      <c r="CC180">
        <v>8</v>
      </c>
      <c r="CD180" t="s">
        <v>20</v>
      </c>
      <c r="CE180">
        <v>4</v>
      </c>
      <c r="CF180">
        <v>8</v>
      </c>
      <c r="CG180">
        <v>4</v>
      </c>
      <c r="CH180">
        <v>5</v>
      </c>
      <c r="CI180">
        <v>7</v>
      </c>
      <c r="CJ180">
        <v>8</v>
      </c>
      <c r="CK180">
        <v>7</v>
      </c>
      <c r="CL180">
        <v>7</v>
      </c>
      <c r="CM180">
        <v>9</v>
      </c>
      <c r="CN180">
        <v>4</v>
      </c>
      <c r="CO180">
        <v>9</v>
      </c>
      <c r="CP180">
        <v>6</v>
      </c>
      <c r="CQ180">
        <v>4</v>
      </c>
      <c r="CR180">
        <v>4</v>
      </c>
      <c r="CS180">
        <v>6</v>
      </c>
      <c r="CT180">
        <v>6</v>
      </c>
      <c r="CU180">
        <v>4</v>
      </c>
      <c r="CV180">
        <v>2</v>
      </c>
      <c r="CW180">
        <v>5</v>
      </c>
      <c r="CX180">
        <v>5</v>
      </c>
      <c r="CY180">
        <v>7</v>
      </c>
      <c r="CZ180">
        <v>4</v>
      </c>
      <c r="DA180">
        <v>5</v>
      </c>
      <c r="DB180">
        <v>7</v>
      </c>
      <c r="DC180">
        <v>8</v>
      </c>
      <c r="DD180">
        <v>7</v>
      </c>
      <c r="DE180">
        <v>6</v>
      </c>
      <c r="DF180">
        <v>6</v>
      </c>
      <c r="DG180">
        <v>5</v>
      </c>
      <c r="DH180">
        <v>7</v>
      </c>
      <c r="DI180">
        <v>9</v>
      </c>
      <c r="DJ180">
        <v>5</v>
      </c>
      <c r="DK180">
        <v>8</v>
      </c>
      <c r="DL180">
        <v>6</v>
      </c>
      <c r="DM180">
        <v>4</v>
      </c>
      <c r="DN180">
        <v>7</v>
      </c>
      <c r="DO180">
        <v>4</v>
      </c>
      <c r="DP180">
        <v>5</v>
      </c>
      <c r="DQ180" t="s">
        <v>20</v>
      </c>
      <c r="DR180">
        <v>3</v>
      </c>
      <c r="DS180">
        <v>3</v>
      </c>
      <c r="DT180">
        <v>6</v>
      </c>
      <c r="DU180">
        <v>3</v>
      </c>
      <c r="DV180">
        <v>3</v>
      </c>
      <c r="DW180">
        <v>5</v>
      </c>
      <c r="DX180">
        <v>6</v>
      </c>
      <c r="DY180">
        <v>6</v>
      </c>
      <c r="DZ180">
        <v>5</v>
      </c>
      <c r="EA180">
        <v>5</v>
      </c>
      <c r="EB180">
        <v>5</v>
      </c>
      <c r="EC180">
        <v>4</v>
      </c>
      <c r="ED180">
        <v>6</v>
      </c>
      <c r="EE180">
        <v>5</v>
      </c>
      <c r="EF180">
        <v>6</v>
      </c>
      <c r="EG180">
        <v>4</v>
      </c>
      <c r="EH180">
        <v>5</v>
      </c>
      <c r="EI180">
        <v>5</v>
      </c>
      <c r="EJ180">
        <v>6</v>
      </c>
      <c r="EK180">
        <v>5</v>
      </c>
      <c r="EL180">
        <v>5</v>
      </c>
      <c r="EM180">
        <v>9</v>
      </c>
      <c r="EN180">
        <v>6</v>
      </c>
      <c r="EO180">
        <v>11</v>
      </c>
      <c r="EP180">
        <v>5</v>
      </c>
      <c r="EQ180">
        <v>7</v>
      </c>
      <c r="ER180">
        <v>4</v>
      </c>
      <c r="ES180">
        <v>5</v>
      </c>
      <c r="ET180">
        <v>6</v>
      </c>
      <c r="EU180">
        <v>5</v>
      </c>
      <c r="EV180">
        <v>5</v>
      </c>
      <c r="EW180">
        <v>3</v>
      </c>
      <c r="EX180">
        <v>5</v>
      </c>
      <c r="EY180">
        <v>4</v>
      </c>
      <c r="EZ180">
        <v>6</v>
      </c>
      <c r="FA180">
        <v>5</v>
      </c>
      <c r="FB180">
        <v>7</v>
      </c>
      <c r="FC180">
        <v>5</v>
      </c>
      <c r="FD180">
        <v>5</v>
      </c>
      <c r="FE180">
        <v>4</v>
      </c>
      <c r="FF180">
        <v>4</v>
      </c>
      <c r="FG180">
        <v>5</v>
      </c>
      <c r="FH180">
        <v>5</v>
      </c>
    </row>
    <row r="181" spans="1:164" x14ac:dyDescent="0.25">
      <c r="A181">
        <v>12</v>
      </c>
      <c r="B181" t="s">
        <v>28</v>
      </c>
      <c r="C181">
        <v>1</v>
      </c>
      <c r="D181">
        <v>2</v>
      </c>
      <c r="E181">
        <v>1</v>
      </c>
      <c r="F181">
        <v>1</v>
      </c>
      <c r="G181">
        <v>1</v>
      </c>
      <c r="H181">
        <v>1</v>
      </c>
      <c r="I181">
        <v>1</v>
      </c>
      <c r="J181">
        <v>1</v>
      </c>
      <c r="K181">
        <v>1</v>
      </c>
      <c r="L181">
        <v>1</v>
      </c>
      <c r="M181">
        <v>1</v>
      </c>
      <c r="N181">
        <v>1</v>
      </c>
      <c r="O181">
        <v>1</v>
      </c>
      <c r="P181">
        <v>3</v>
      </c>
      <c r="Q181">
        <v>2</v>
      </c>
      <c r="R181">
        <v>1</v>
      </c>
      <c r="S181">
        <v>2</v>
      </c>
      <c r="T181">
        <v>1</v>
      </c>
      <c r="U181">
        <v>2</v>
      </c>
      <c r="V181">
        <v>2</v>
      </c>
      <c r="W181">
        <v>1</v>
      </c>
      <c r="X181">
        <v>2</v>
      </c>
      <c r="Y181">
        <v>2</v>
      </c>
      <c r="Z181">
        <v>2</v>
      </c>
      <c r="AA181">
        <v>2</v>
      </c>
      <c r="AB181">
        <v>1</v>
      </c>
      <c r="AC181">
        <v>1</v>
      </c>
      <c r="AD181">
        <v>1</v>
      </c>
      <c r="AE181">
        <v>1</v>
      </c>
      <c r="AF181">
        <v>1</v>
      </c>
      <c r="AG181">
        <v>1</v>
      </c>
      <c r="AH181">
        <v>2</v>
      </c>
      <c r="AI181">
        <v>2</v>
      </c>
      <c r="AJ181">
        <v>1</v>
      </c>
      <c r="AK181">
        <v>2</v>
      </c>
      <c r="AL181">
        <v>1</v>
      </c>
      <c r="AM181">
        <v>2</v>
      </c>
      <c r="AN181">
        <v>1</v>
      </c>
      <c r="AO181">
        <v>2</v>
      </c>
      <c r="AP181">
        <v>1</v>
      </c>
      <c r="AQ181">
        <v>2</v>
      </c>
      <c r="AR181">
        <v>1</v>
      </c>
      <c r="AS181">
        <v>2</v>
      </c>
      <c r="AT181">
        <v>1</v>
      </c>
      <c r="AU181">
        <v>1</v>
      </c>
      <c r="AV181">
        <v>1</v>
      </c>
      <c r="AW181">
        <v>1</v>
      </c>
      <c r="AX181">
        <v>1</v>
      </c>
      <c r="AY181">
        <v>1</v>
      </c>
      <c r="AZ181">
        <v>1</v>
      </c>
      <c r="BA181">
        <v>1</v>
      </c>
      <c r="BB181">
        <v>1</v>
      </c>
      <c r="BC181" t="s">
        <v>31</v>
      </c>
      <c r="BD181">
        <v>1</v>
      </c>
      <c r="BE181" t="s">
        <v>31</v>
      </c>
      <c r="BF181">
        <v>1</v>
      </c>
      <c r="BG181">
        <v>1</v>
      </c>
      <c r="BH181">
        <v>1</v>
      </c>
      <c r="BI181">
        <v>1</v>
      </c>
      <c r="BJ181">
        <v>1</v>
      </c>
      <c r="BK181">
        <v>1</v>
      </c>
      <c r="BL181" t="s">
        <v>31</v>
      </c>
      <c r="BM181" t="s">
        <v>31</v>
      </c>
      <c r="BN181">
        <v>1</v>
      </c>
      <c r="BO181">
        <v>1</v>
      </c>
      <c r="BP181">
        <v>1</v>
      </c>
      <c r="BQ181">
        <v>1</v>
      </c>
      <c r="BR181" t="s">
        <v>31</v>
      </c>
      <c r="BS181" t="s">
        <v>31</v>
      </c>
      <c r="BT181">
        <v>1</v>
      </c>
      <c r="BU181" t="s">
        <v>31</v>
      </c>
      <c r="BV181">
        <v>1</v>
      </c>
      <c r="BW181">
        <v>1</v>
      </c>
      <c r="BX181" t="s">
        <v>31</v>
      </c>
      <c r="BY181" t="s">
        <v>31</v>
      </c>
      <c r="BZ181">
        <v>1</v>
      </c>
      <c r="CA181">
        <v>1</v>
      </c>
      <c r="CB181">
        <v>1</v>
      </c>
      <c r="CC181">
        <v>1</v>
      </c>
      <c r="CD181" t="s">
        <v>20</v>
      </c>
      <c r="CE181">
        <v>1</v>
      </c>
      <c r="CF181">
        <v>1</v>
      </c>
      <c r="CG181">
        <v>1</v>
      </c>
      <c r="CH181">
        <v>1</v>
      </c>
      <c r="CI181">
        <v>1</v>
      </c>
      <c r="CJ181">
        <v>1</v>
      </c>
      <c r="CK181">
        <v>1</v>
      </c>
      <c r="CL181">
        <v>1</v>
      </c>
      <c r="CM181">
        <v>1</v>
      </c>
      <c r="CN181">
        <v>1</v>
      </c>
      <c r="CO181" t="s">
        <v>31</v>
      </c>
      <c r="CP181">
        <v>1</v>
      </c>
      <c r="CQ181">
        <v>1</v>
      </c>
      <c r="CR181" t="s">
        <v>31</v>
      </c>
      <c r="CS181">
        <v>1</v>
      </c>
      <c r="CT181">
        <v>1</v>
      </c>
      <c r="CU181">
        <v>1</v>
      </c>
      <c r="CV181">
        <v>1</v>
      </c>
      <c r="CW181">
        <v>1</v>
      </c>
      <c r="CX181">
        <v>1</v>
      </c>
      <c r="CY181">
        <v>1</v>
      </c>
      <c r="CZ181" t="s">
        <v>31</v>
      </c>
      <c r="DA181" t="s">
        <v>31</v>
      </c>
      <c r="DB181">
        <v>1</v>
      </c>
      <c r="DC181" t="s">
        <v>31</v>
      </c>
      <c r="DD181">
        <v>1</v>
      </c>
      <c r="DE181">
        <v>1</v>
      </c>
      <c r="DF181">
        <v>1</v>
      </c>
      <c r="DG181">
        <v>1</v>
      </c>
      <c r="DH181">
        <v>1</v>
      </c>
      <c r="DI181">
        <v>2</v>
      </c>
      <c r="DJ181">
        <v>1</v>
      </c>
      <c r="DK181">
        <v>2</v>
      </c>
      <c r="DL181">
        <v>3</v>
      </c>
      <c r="DM181" t="s">
        <v>31</v>
      </c>
      <c r="DN181" t="s">
        <v>31</v>
      </c>
      <c r="DO181">
        <v>1</v>
      </c>
      <c r="DP181">
        <v>1</v>
      </c>
      <c r="DQ181" t="s">
        <v>20</v>
      </c>
      <c r="DR181">
        <v>1</v>
      </c>
      <c r="DS181">
        <v>1</v>
      </c>
      <c r="DT181">
        <v>1</v>
      </c>
      <c r="DU181">
        <v>1</v>
      </c>
      <c r="DV181">
        <v>1</v>
      </c>
      <c r="DW181">
        <v>1</v>
      </c>
      <c r="DX181">
        <v>1</v>
      </c>
      <c r="DY181" t="s">
        <v>31</v>
      </c>
      <c r="DZ181" t="s">
        <v>31</v>
      </c>
      <c r="EA181" t="s">
        <v>31</v>
      </c>
      <c r="EB181" t="s">
        <v>31</v>
      </c>
      <c r="EC181" t="s">
        <v>31</v>
      </c>
      <c r="ED181">
        <v>1</v>
      </c>
      <c r="EE181">
        <v>1</v>
      </c>
      <c r="EF181" t="s">
        <v>31</v>
      </c>
      <c r="EG181">
        <v>1</v>
      </c>
      <c r="EH181" t="s">
        <v>31</v>
      </c>
      <c r="EI181">
        <v>1</v>
      </c>
      <c r="EJ181">
        <v>1</v>
      </c>
      <c r="EK181">
        <v>1</v>
      </c>
      <c r="EL181">
        <v>1</v>
      </c>
      <c r="EM181">
        <v>1</v>
      </c>
      <c r="EN181">
        <v>1</v>
      </c>
      <c r="EO181">
        <v>2</v>
      </c>
      <c r="EP181">
        <v>2</v>
      </c>
      <c r="EQ181" t="s">
        <v>31</v>
      </c>
      <c r="ER181" t="s">
        <v>31</v>
      </c>
      <c r="ES181">
        <v>1</v>
      </c>
      <c r="ET181" t="s">
        <v>31</v>
      </c>
      <c r="EU181">
        <v>1</v>
      </c>
      <c r="EV181">
        <v>1</v>
      </c>
      <c r="EW181">
        <v>1</v>
      </c>
      <c r="EX181">
        <v>1</v>
      </c>
      <c r="EY181">
        <v>1</v>
      </c>
      <c r="EZ181">
        <v>1</v>
      </c>
      <c r="FA181">
        <v>1</v>
      </c>
      <c r="FB181" t="s">
        <v>31</v>
      </c>
      <c r="FC181">
        <v>1</v>
      </c>
      <c r="FD181">
        <v>1</v>
      </c>
      <c r="FE181">
        <v>1</v>
      </c>
      <c r="FF181">
        <v>1</v>
      </c>
      <c r="FG181">
        <v>1</v>
      </c>
      <c r="FH181">
        <v>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81"/>
  <sheetViews>
    <sheetView topLeftCell="A162" workbookViewId="0">
      <selection activeCell="B170" sqref="B170:FH181"/>
    </sheetView>
  </sheetViews>
  <sheetFormatPr defaultRowHeight="15" x14ac:dyDescent="0.25"/>
  <sheetData>
    <row r="1" spans="1:13" x14ac:dyDescent="0.25">
      <c r="B1">
        <v>1</v>
      </c>
      <c r="C1">
        <v>2</v>
      </c>
      <c r="D1">
        <v>3</v>
      </c>
      <c r="E1">
        <v>4</v>
      </c>
      <c r="F1">
        <v>5</v>
      </c>
      <c r="G1">
        <v>6</v>
      </c>
      <c r="H1">
        <v>7</v>
      </c>
      <c r="I1">
        <v>8</v>
      </c>
      <c r="J1">
        <v>9</v>
      </c>
      <c r="K1">
        <v>10</v>
      </c>
      <c r="L1">
        <v>11</v>
      </c>
      <c r="M1">
        <v>12</v>
      </c>
    </row>
    <row r="2" spans="1:13" x14ac:dyDescent="0.25">
      <c r="A2" t="s">
        <v>570</v>
      </c>
      <c r="B2" t="s">
        <v>0</v>
      </c>
      <c r="C2" t="s">
        <v>8</v>
      </c>
      <c r="D2" t="s">
        <v>9</v>
      </c>
      <c r="E2" t="s">
        <v>10</v>
      </c>
      <c r="F2" t="s">
        <v>11</v>
      </c>
      <c r="G2" t="s">
        <v>12</v>
      </c>
      <c r="H2" t="s">
        <v>13</v>
      </c>
      <c r="I2" t="s">
        <v>14</v>
      </c>
      <c r="J2" t="s">
        <v>15</v>
      </c>
      <c r="K2" t="s">
        <v>23</v>
      </c>
      <c r="L2" t="s">
        <v>24</v>
      </c>
      <c r="M2" t="s">
        <v>28</v>
      </c>
    </row>
    <row r="3" spans="1:13" x14ac:dyDescent="0.25">
      <c r="A3">
        <v>1</v>
      </c>
      <c r="B3" t="s">
        <v>161</v>
      </c>
      <c r="C3">
        <v>10715</v>
      </c>
      <c r="D3">
        <v>89</v>
      </c>
      <c r="E3">
        <v>1</v>
      </c>
      <c r="F3">
        <v>87</v>
      </c>
      <c r="G3">
        <v>31</v>
      </c>
      <c r="H3">
        <v>2</v>
      </c>
      <c r="I3">
        <v>2</v>
      </c>
      <c r="J3">
        <v>52</v>
      </c>
      <c r="K3">
        <v>2</v>
      </c>
      <c r="L3">
        <v>10</v>
      </c>
      <c r="M3">
        <v>1</v>
      </c>
    </row>
    <row r="4" spans="1:13" x14ac:dyDescent="0.25">
      <c r="A4">
        <v>2</v>
      </c>
      <c r="B4" t="s">
        <v>451</v>
      </c>
      <c r="C4">
        <v>520</v>
      </c>
      <c r="D4">
        <v>90</v>
      </c>
      <c r="E4" t="s">
        <v>20</v>
      </c>
      <c r="F4">
        <v>89</v>
      </c>
      <c r="G4">
        <v>33</v>
      </c>
      <c r="H4">
        <v>5</v>
      </c>
      <c r="I4">
        <v>1</v>
      </c>
      <c r="J4">
        <v>51</v>
      </c>
      <c r="K4">
        <v>2</v>
      </c>
      <c r="L4">
        <v>7</v>
      </c>
      <c r="M4">
        <v>3</v>
      </c>
    </row>
    <row r="5" spans="1:13" x14ac:dyDescent="0.25">
      <c r="A5">
        <v>2</v>
      </c>
      <c r="B5" t="s">
        <v>467</v>
      </c>
      <c r="C5">
        <v>799</v>
      </c>
      <c r="D5">
        <v>92</v>
      </c>
      <c r="E5">
        <v>1</v>
      </c>
      <c r="F5">
        <v>91</v>
      </c>
      <c r="G5">
        <v>28</v>
      </c>
      <c r="H5" t="s">
        <v>20</v>
      </c>
      <c r="I5" t="s">
        <v>20</v>
      </c>
      <c r="J5">
        <v>60</v>
      </c>
      <c r="K5">
        <v>1</v>
      </c>
      <c r="L5">
        <v>6</v>
      </c>
      <c r="M5">
        <v>2</v>
      </c>
    </row>
    <row r="6" spans="1:13" x14ac:dyDescent="0.25">
      <c r="A6">
        <v>2</v>
      </c>
      <c r="B6" t="s">
        <v>316</v>
      </c>
      <c r="C6">
        <v>763</v>
      </c>
      <c r="D6">
        <v>85</v>
      </c>
      <c r="E6">
        <v>2</v>
      </c>
      <c r="F6">
        <v>81</v>
      </c>
      <c r="G6">
        <v>33</v>
      </c>
      <c r="H6">
        <v>1</v>
      </c>
      <c r="I6">
        <v>0</v>
      </c>
      <c r="J6">
        <v>48</v>
      </c>
      <c r="K6">
        <v>4</v>
      </c>
      <c r="L6">
        <v>14</v>
      </c>
      <c r="M6">
        <v>1</v>
      </c>
    </row>
    <row r="7" spans="1:13" x14ac:dyDescent="0.25">
      <c r="A7">
        <v>2</v>
      </c>
      <c r="B7" t="s">
        <v>330</v>
      </c>
      <c r="C7">
        <v>1536</v>
      </c>
      <c r="D7">
        <v>85</v>
      </c>
      <c r="E7">
        <v>1</v>
      </c>
      <c r="F7">
        <v>82</v>
      </c>
      <c r="G7">
        <v>27</v>
      </c>
      <c r="H7">
        <v>1</v>
      </c>
      <c r="I7">
        <v>2</v>
      </c>
      <c r="J7">
        <v>52</v>
      </c>
      <c r="K7">
        <v>3</v>
      </c>
      <c r="L7">
        <v>14</v>
      </c>
      <c r="M7">
        <v>1</v>
      </c>
    </row>
    <row r="8" spans="1:13" x14ac:dyDescent="0.25">
      <c r="A8">
        <v>2</v>
      </c>
      <c r="B8" t="s">
        <v>355</v>
      </c>
      <c r="C8">
        <v>913</v>
      </c>
      <c r="D8">
        <v>92</v>
      </c>
      <c r="E8">
        <v>1</v>
      </c>
      <c r="F8">
        <v>90</v>
      </c>
      <c r="G8">
        <v>32</v>
      </c>
      <c r="H8">
        <v>1</v>
      </c>
      <c r="I8">
        <v>1</v>
      </c>
      <c r="J8">
        <v>56</v>
      </c>
      <c r="K8">
        <v>1</v>
      </c>
      <c r="L8">
        <v>8</v>
      </c>
      <c r="M8" t="s">
        <v>31</v>
      </c>
    </row>
    <row r="9" spans="1:13" x14ac:dyDescent="0.25">
      <c r="A9">
        <v>2</v>
      </c>
      <c r="B9" t="s">
        <v>372</v>
      </c>
      <c r="C9">
        <v>791</v>
      </c>
      <c r="D9">
        <v>92</v>
      </c>
      <c r="E9">
        <v>1</v>
      </c>
      <c r="F9">
        <v>90</v>
      </c>
      <c r="G9">
        <v>24</v>
      </c>
      <c r="H9">
        <v>3</v>
      </c>
      <c r="I9" t="s">
        <v>31</v>
      </c>
      <c r="J9">
        <v>62</v>
      </c>
      <c r="K9">
        <v>2</v>
      </c>
      <c r="L9">
        <v>7</v>
      </c>
      <c r="M9">
        <v>1</v>
      </c>
    </row>
    <row r="10" spans="1:13" x14ac:dyDescent="0.25">
      <c r="A10">
        <v>2</v>
      </c>
      <c r="B10" t="s">
        <v>383</v>
      </c>
      <c r="C10">
        <v>1354</v>
      </c>
      <c r="D10">
        <v>89</v>
      </c>
      <c r="E10">
        <v>1</v>
      </c>
      <c r="F10">
        <v>87</v>
      </c>
      <c r="G10">
        <v>28</v>
      </c>
      <c r="H10" t="s">
        <v>31</v>
      </c>
      <c r="I10" t="s">
        <v>31</v>
      </c>
      <c r="J10">
        <v>58</v>
      </c>
      <c r="K10">
        <v>2</v>
      </c>
      <c r="L10">
        <v>10</v>
      </c>
      <c r="M10">
        <v>1</v>
      </c>
    </row>
    <row r="11" spans="1:13" x14ac:dyDescent="0.25">
      <c r="A11">
        <v>2</v>
      </c>
      <c r="B11" t="s">
        <v>399</v>
      </c>
      <c r="C11">
        <v>1064</v>
      </c>
      <c r="D11">
        <v>91</v>
      </c>
      <c r="E11" t="s">
        <v>31</v>
      </c>
      <c r="F11">
        <v>89</v>
      </c>
      <c r="G11">
        <v>42</v>
      </c>
      <c r="H11" t="s">
        <v>20</v>
      </c>
      <c r="I11" t="s">
        <v>20</v>
      </c>
      <c r="J11">
        <v>43</v>
      </c>
      <c r="K11">
        <v>2</v>
      </c>
      <c r="L11">
        <v>8</v>
      </c>
      <c r="M11">
        <v>1</v>
      </c>
    </row>
    <row r="12" spans="1:13" x14ac:dyDescent="0.25">
      <c r="A12">
        <v>2</v>
      </c>
      <c r="B12" t="s">
        <v>412</v>
      </c>
      <c r="C12">
        <v>2014</v>
      </c>
      <c r="D12">
        <v>88</v>
      </c>
      <c r="E12">
        <v>1</v>
      </c>
      <c r="F12">
        <v>87</v>
      </c>
      <c r="G12">
        <v>31</v>
      </c>
      <c r="H12">
        <v>1</v>
      </c>
      <c r="I12">
        <v>5</v>
      </c>
      <c r="J12">
        <v>49</v>
      </c>
      <c r="K12">
        <v>2</v>
      </c>
      <c r="L12">
        <v>10</v>
      </c>
      <c r="M12">
        <v>1</v>
      </c>
    </row>
    <row r="13" spans="1:13" x14ac:dyDescent="0.25">
      <c r="A13">
        <v>2</v>
      </c>
      <c r="B13" t="s">
        <v>433</v>
      </c>
      <c r="C13">
        <v>961</v>
      </c>
      <c r="D13">
        <v>89</v>
      </c>
      <c r="E13">
        <v>1</v>
      </c>
      <c r="F13">
        <v>87</v>
      </c>
      <c r="G13">
        <v>39</v>
      </c>
      <c r="H13" t="s">
        <v>20</v>
      </c>
      <c r="I13" t="s">
        <v>20</v>
      </c>
      <c r="J13">
        <v>47</v>
      </c>
      <c r="K13">
        <v>2</v>
      </c>
      <c r="L13">
        <v>10</v>
      </c>
      <c r="M13">
        <v>1</v>
      </c>
    </row>
    <row r="14" spans="1:13" x14ac:dyDescent="0.25">
      <c r="A14">
        <v>3</v>
      </c>
      <c r="B14">
        <v>202</v>
      </c>
      <c r="C14">
        <v>39</v>
      </c>
      <c r="D14">
        <v>62</v>
      </c>
      <c r="E14" t="s">
        <v>20</v>
      </c>
      <c r="F14" t="s">
        <v>20</v>
      </c>
      <c r="G14">
        <v>44</v>
      </c>
      <c r="H14" t="s">
        <v>20</v>
      </c>
      <c r="I14" t="s">
        <v>20</v>
      </c>
      <c r="J14">
        <v>13</v>
      </c>
      <c r="K14" t="s">
        <v>20</v>
      </c>
      <c r="L14" t="s">
        <v>20</v>
      </c>
      <c r="M14" t="s">
        <v>20</v>
      </c>
    </row>
    <row r="15" spans="1:13" x14ac:dyDescent="0.25">
      <c r="A15">
        <v>3</v>
      </c>
      <c r="B15">
        <v>203</v>
      </c>
      <c r="C15">
        <v>38</v>
      </c>
      <c r="D15">
        <v>87</v>
      </c>
      <c r="E15">
        <v>0</v>
      </c>
      <c r="F15" t="s">
        <v>20</v>
      </c>
      <c r="G15">
        <v>13</v>
      </c>
      <c r="H15" t="s">
        <v>20</v>
      </c>
      <c r="I15">
        <v>0</v>
      </c>
      <c r="J15">
        <v>71</v>
      </c>
      <c r="K15" t="s">
        <v>20</v>
      </c>
      <c r="L15" t="s">
        <v>20</v>
      </c>
      <c r="M15" t="s">
        <v>20</v>
      </c>
    </row>
    <row r="16" spans="1:13" x14ac:dyDescent="0.25">
      <c r="A16">
        <v>3</v>
      </c>
      <c r="B16">
        <v>204</v>
      </c>
      <c r="C16">
        <v>39</v>
      </c>
      <c r="D16">
        <v>90</v>
      </c>
      <c r="E16" t="s">
        <v>20</v>
      </c>
      <c r="F16" t="s">
        <v>20</v>
      </c>
      <c r="G16">
        <v>41</v>
      </c>
      <c r="H16" t="s">
        <v>20</v>
      </c>
      <c r="I16" t="s">
        <v>20</v>
      </c>
      <c r="J16">
        <v>44</v>
      </c>
      <c r="K16" t="s">
        <v>20</v>
      </c>
      <c r="L16">
        <v>10</v>
      </c>
      <c r="M16">
        <v>0</v>
      </c>
    </row>
    <row r="17" spans="1:13" x14ac:dyDescent="0.25">
      <c r="A17">
        <v>3</v>
      </c>
      <c r="B17">
        <v>205</v>
      </c>
      <c r="C17">
        <v>58</v>
      </c>
      <c r="D17">
        <v>98</v>
      </c>
      <c r="E17">
        <v>0</v>
      </c>
      <c r="F17" t="s">
        <v>20</v>
      </c>
      <c r="G17">
        <v>43</v>
      </c>
      <c r="H17" t="s">
        <v>20</v>
      </c>
      <c r="I17" t="s">
        <v>20</v>
      </c>
      <c r="J17">
        <v>28</v>
      </c>
      <c r="K17" t="s">
        <v>20</v>
      </c>
      <c r="L17" t="s">
        <v>20</v>
      </c>
      <c r="M17" t="s">
        <v>20</v>
      </c>
    </row>
    <row r="18" spans="1:13" x14ac:dyDescent="0.25">
      <c r="A18">
        <v>3</v>
      </c>
      <c r="B18">
        <v>206</v>
      </c>
      <c r="C18">
        <v>30</v>
      </c>
      <c r="D18">
        <v>100</v>
      </c>
      <c r="E18">
        <v>0</v>
      </c>
      <c r="F18">
        <v>100</v>
      </c>
      <c r="G18">
        <v>13</v>
      </c>
      <c r="H18">
        <v>0</v>
      </c>
      <c r="I18">
        <v>0</v>
      </c>
      <c r="J18">
        <v>87</v>
      </c>
      <c r="K18">
        <v>0</v>
      </c>
      <c r="L18">
        <v>0</v>
      </c>
      <c r="M18">
        <v>0</v>
      </c>
    </row>
    <row r="19" spans="1:13" x14ac:dyDescent="0.25">
      <c r="A19">
        <v>3</v>
      </c>
      <c r="B19">
        <v>207</v>
      </c>
      <c r="C19">
        <v>6</v>
      </c>
      <c r="D19" t="s">
        <v>20</v>
      </c>
      <c r="E19" t="s">
        <v>20</v>
      </c>
      <c r="F19" t="s">
        <v>20</v>
      </c>
      <c r="G19" t="s">
        <v>20</v>
      </c>
      <c r="H19" t="s">
        <v>20</v>
      </c>
      <c r="I19" t="s">
        <v>20</v>
      </c>
      <c r="J19" t="s">
        <v>20</v>
      </c>
      <c r="K19" t="s">
        <v>20</v>
      </c>
      <c r="L19" t="s">
        <v>20</v>
      </c>
      <c r="M19" t="s">
        <v>20</v>
      </c>
    </row>
    <row r="20" spans="1:13" x14ac:dyDescent="0.25">
      <c r="A20">
        <v>3</v>
      </c>
      <c r="B20">
        <v>208</v>
      </c>
      <c r="C20">
        <v>60</v>
      </c>
      <c r="D20">
        <v>85</v>
      </c>
      <c r="E20">
        <v>0</v>
      </c>
      <c r="F20" t="s">
        <v>20</v>
      </c>
      <c r="G20">
        <v>62</v>
      </c>
      <c r="H20" t="s">
        <v>20</v>
      </c>
      <c r="I20" t="s">
        <v>20</v>
      </c>
      <c r="J20">
        <v>22</v>
      </c>
      <c r="K20" t="s">
        <v>20</v>
      </c>
      <c r="L20">
        <v>8</v>
      </c>
      <c r="M20">
        <v>7</v>
      </c>
    </row>
    <row r="21" spans="1:13" x14ac:dyDescent="0.25">
      <c r="A21">
        <v>3</v>
      </c>
      <c r="B21">
        <v>209</v>
      </c>
      <c r="C21">
        <v>46</v>
      </c>
      <c r="D21">
        <v>98</v>
      </c>
      <c r="E21">
        <v>0</v>
      </c>
      <c r="F21" t="s">
        <v>20</v>
      </c>
      <c r="G21">
        <v>37</v>
      </c>
      <c r="H21" t="s">
        <v>20</v>
      </c>
      <c r="I21" t="s">
        <v>20</v>
      </c>
      <c r="J21">
        <v>50</v>
      </c>
      <c r="K21" t="s">
        <v>20</v>
      </c>
      <c r="L21" t="s">
        <v>20</v>
      </c>
      <c r="M21" t="s">
        <v>20</v>
      </c>
    </row>
    <row r="22" spans="1:13" x14ac:dyDescent="0.25">
      <c r="A22">
        <v>3</v>
      </c>
      <c r="B22">
        <v>210</v>
      </c>
      <c r="C22">
        <v>50</v>
      </c>
      <c r="D22">
        <v>82</v>
      </c>
      <c r="E22">
        <v>0</v>
      </c>
      <c r="F22">
        <v>72</v>
      </c>
      <c r="G22">
        <v>8</v>
      </c>
      <c r="H22" t="s">
        <v>20</v>
      </c>
      <c r="I22" t="s">
        <v>20</v>
      </c>
      <c r="J22">
        <v>62</v>
      </c>
      <c r="K22">
        <v>10</v>
      </c>
      <c r="L22" t="s">
        <v>20</v>
      </c>
      <c r="M22" t="s">
        <v>20</v>
      </c>
    </row>
    <row r="23" spans="1:13" x14ac:dyDescent="0.25">
      <c r="A23">
        <v>3</v>
      </c>
      <c r="B23">
        <v>211</v>
      </c>
      <c r="C23">
        <v>30</v>
      </c>
      <c r="D23">
        <v>80</v>
      </c>
      <c r="E23">
        <v>0</v>
      </c>
      <c r="F23" t="s">
        <v>20</v>
      </c>
      <c r="G23" t="s">
        <v>20</v>
      </c>
      <c r="H23">
        <v>0</v>
      </c>
      <c r="I23">
        <v>0</v>
      </c>
      <c r="J23">
        <v>70</v>
      </c>
      <c r="K23" t="s">
        <v>20</v>
      </c>
      <c r="L23" t="s">
        <v>20</v>
      </c>
      <c r="M23" t="s">
        <v>20</v>
      </c>
    </row>
    <row r="24" spans="1:13" x14ac:dyDescent="0.25">
      <c r="A24">
        <v>3</v>
      </c>
      <c r="B24">
        <v>212</v>
      </c>
      <c r="C24">
        <v>86</v>
      </c>
      <c r="D24">
        <v>100</v>
      </c>
      <c r="E24">
        <v>0</v>
      </c>
      <c r="F24">
        <v>100</v>
      </c>
      <c r="G24">
        <v>6</v>
      </c>
      <c r="H24">
        <v>0</v>
      </c>
      <c r="I24">
        <v>0</v>
      </c>
      <c r="J24">
        <v>94</v>
      </c>
      <c r="K24">
        <v>0</v>
      </c>
      <c r="L24">
        <v>0</v>
      </c>
      <c r="M24">
        <v>0</v>
      </c>
    </row>
    <row r="25" spans="1:13" x14ac:dyDescent="0.25">
      <c r="A25">
        <v>3</v>
      </c>
      <c r="B25">
        <v>213</v>
      </c>
      <c r="C25">
        <v>11</v>
      </c>
      <c r="D25">
        <v>91</v>
      </c>
      <c r="E25">
        <v>0</v>
      </c>
      <c r="F25" t="s">
        <v>20</v>
      </c>
      <c r="G25" t="s">
        <v>20</v>
      </c>
      <c r="H25">
        <v>0</v>
      </c>
      <c r="I25">
        <v>0</v>
      </c>
      <c r="J25">
        <v>55</v>
      </c>
      <c r="K25" t="s">
        <v>20</v>
      </c>
      <c r="L25" t="s">
        <v>20</v>
      </c>
      <c r="M25" t="s">
        <v>20</v>
      </c>
    </row>
    <row r="26" spans="1:13" x14ac:dyDescent="0.25">
      <c r="A26">
        <v>3</v>
      </c>
      <c r="B26">
        <v>301</v>
      </c>
      <c r="C26">
        <v>12</v>
      </c>
      <c r="D26">
        <v>100</v>
      </c>
      <c r="E26">
        <v>0</v>
      </c>
      <c r="F26">
        <v>100</v>
      </c>
      <c r="G26" t="s">
        <v>20</v>
      </c>
      <c r="H26" t="s">
        <v>20</v>
      </c>
      <c r="I26">
        <v>0</v>
      </c>
      <c r="J26">
        <v>92</v>
      </c>
      <c r="K26">
        <v>0</v>
      </c>
      <c r="L26">
        <v>0</v>
      </c>
      <c r="M26">
        <v>0</v>
      </c>
    </row>
    <row r="27" spans="1:13" x14ac:dyDescent="0.25">
      <c r="A27">
        <v>3</v>
      </c>
      <c r="B27">
        <v>302</v>
      </c>
      <c r="C27">
        <v>26</v>
      </c>
      <c r="D27">
        <v>100</v>
      </c>
      <c r="E27">
        <v>0</v>
      </c>
      <c r="F27">
        <v>100</v>
      </c>
      <c r="G27">
        <v>12</v>
      </c>
      <c r="H27">
        <v>0</v>
      </c>
      <c r="I27">
        <v>0</v>
      </c>
      <c r="J27">
        <v>88</v>
      </c>
      <c r="K27">
        <v>0</v>
      </c>
      <c r="L27">
        <v>0</v>
      </c>
      <c r="M27">
        <v>0</v>
      </c>
    </row>
    <row r="28" spans="1:13" x14ac:dyDescent="0.25">
      <c r="A28">
        <v>3</v>
      </c>
      <c r="B28">
        <v>303</v>
      </c>
      <c r="C28">
        <v>57</v>
      </c>
      <c r="D28">
        <v>81</v>
      </c>
      <c r="E28" t="s">
        <v>20</v>
      </c>
      <c r="F28" t="s">
        <v>20</v>
      </c>
      <c r="G28">
        <v>32</v>
      </c>
      <c r="H28" t="s">
        <v>20</v>
      </c>
      <c r="I28">
        <v>0</v>
      </c>
      <c r="J28">
        <v>40</v>
      </c>
      <c r="K28" t="s">
        <v>20</v>
      </c>
      <c r="L28">
        <v>14</v>
      </c>
      <c r="M28">
        <v>5</v>
      </c>
    </row>
    <row r="29" spans="1:13" x14ac:dyDescent="0.25">
      <c r="A29">
        <v>3</v>
      </c>
      <c r="B29">
        <v>304</v>
      </c>
      <c r="C29">
        <v>34</v>
      </c>
      <c r="D29">
        <v>100</v>
      </c>
      <c r="E29">
        <v>0</v>
      </c>
      <c r="F29">
        <v>100</v>
      </c>
      <c r="G29">
        <v>0</v>
      </c>
      <c r="H29">
        <v>0</v>
      </c>
      <c r="I29">
        <v>0</v>
      </c>
      <c r="J29">
        <v>100</v>
      </c>
      <c r="K29">
        <v>0</v>
      </c>
      <c r="L29">
        <v>0</v>
      </c>
      <c r="M29">
        <v>0</v>
      </c>
    </row>
    <row r="30" spans="1:13" x14ac:dyDescent="0.25">
      <c r="A30">
        <v>3</v>
      </c>
      <c r="B30">
        <v>305</v>
      </c>
      <c r="C30">
        <v>43</v>
      </c>
      <c r="D30">
        <v>95</v>
      </c>
      <c r="E30">
        <v>0</v>
      </c>
      <c r="F30" t="s">
        <v>20</v>
      </c>
      <c r="G30">
        <v>56</v>
      </c>
      <c r="H30">
        <v>0</v>
      </c>
      <c r="I30">
        <v>0</v>
      </c>
      <c r="J30" t="s">
        <v>20</v>
      </c>
      <c r="K30" t="s">
        <v>20</v>
      </c>
      <c r="L30" t="s">
        <v>20</v>
      </c>
      <c r="M30" t="s">
        <v>20</v>
      </c>
    </row>
    <row r="31" spans="1:13" x14ac:dyDescent="0.25">
      <c r="A31">
        <v>3</v>
      </c>
      <c r="B31">
        <v>306</v>
      </c>
      <c r="C31">
        <v>69</v>
      </c>
      <c r="D31">
        <v>94</v>
      </c>
      <c r="E31">
        <v>0</v>
      </c>
      <c r="F31" t="s">
        <v>20</v>
      </c>
      <c r="G31">
        <v>54</v>
      </c>
      <c r="H31" t="s">
        <v>20</v>
      </c>
      <c r="I31" t="s">
        <v>20</v>
      </c>
      <c r="J31">
        <v>38</v>
      </c>
      <c r="K31" t="s">
        <v>20</v>
      </c>
      <c r="L31" t="s">
        <v>20</v>
      </c>
      <c r="M31" t="s">
        <v>20</v>
      </c>
    </row>
    <row r="32" spans="1:13" x14ac:dyDescent="0.25">
      <c r="A32">
        <v>3</v>
      </c>
      <c r="B32">
        <v>307</v>
      </c>
      <c r="C32">
        <v>48</v>
      </c>
      <c r="D32">
        <v>100</v>
      </c>
      <c r="E32">
        <v>0</v>
      </c>
      <c r="F32">
        <v>100</v>
      </c>
      <c r="G32">
        <v>27</v>
      </c>
      <c r="H32">
        <v>0</v>
      </c>
      <c r="I32">
        <v>0</v>
      </c>
      <c r="J32">
        <v>73</v>
      </c>
      <c r="K32">
        <v>0</v>
      </c>
      <c r="L32">
        <v>0</v>
      </c>
      <c r="M32">
        <v>0</v>
      </c>
    </row>
    <row r="33" spans="1:13" x14ac:dyDescent="0.25">
      <c r="A33">
        <v>3</v>
      </c>
      <c r="B33">
        <v>308</v>
      </c>
      <c r="C33">
        <v>48</v>
      </c>
      <c r="D33">
        <v>98</v>
      </c>
      <c r="E33" t="s">
        <v>20</v>
      </c>
      <c r="F33" t="s">
        <v>20</v>
      </c>
      <c r="G33" t="s">
        <v>20</v>
      </c>
      <c r="H33">
        <v>0</v>
      </c>
      <c r="I33">
        <v>0</v>
      </c>
      <c r="J33">
        <v>73</v>
      </c>
      <c r="K33" t="s">
        <v>20</v>
      </c>
      <c r="L33" t="s">
        <v>20</v>
      </c>
      <c r="M33" t="s">
        <v>20</v>
      </c>
    </row>
    <row r="34" spans="1:13" x14ac:dyDescent="0.25">
      <c r="A34">
        <v>3</v>
      </c>
      <c r="B34">
        <v>309</v>
      </c>
      <c r="C34">
        <v>56</v>
      </c>
      <c r="D34">
        <v>93</v>
      </c>
      <c r="E34">
        <v>0</v>
      </c>
      <c r="F34" t="s">
        <v>20</v>
      </c>
      <c r="G34">
        <v>68</v>
      </c>
      <c r="H34" t="s">
        <v>20</v>
      </c>
      <c r="I34" t="s">
        <v>20</v>
      </c>
      <c r="J34">
        <v>21</v>
      </c>
      <c r="K34" t="s">
        <v>20</v>
      </c>
      <c r="L34" t="s">
        <v>20</v>
      </c>
      <c r="M34" t="s">
        <v>20</v>
      </c>
    </row>
    <row r="35" spans="1:13" x14ac:dyDescent="0.25">
      <c r="A35">
        <v>3</v>
      </c>
      <c r="B35">
        <v>310</v>
      </c>
      <c r="C35">
        <v>41</v>
      </c>
      <c r="D35">
        <v>88</v>
      </c>
      <c r="E35">
        <v>0</v>
      </c>
      <c r="F35" t="s">
        <v>20</v>
      </c>
      <c r="G35" t="s">
        <v>20</v>
      </c>
      <c r="H35">
        <v>0</v>
      </c>
      <c r="I35">
        <v>0</v>
      </c>
      <c r="J35">
        <v>68</v>
      </c>
      <c r="K35" t="s">
        <v>20</v>
      </c>
      <c r="L35" t="s">
        <v>20</v>
      </c>
      <c r="M35" t="s">
        <v>20</v>
      </c>
    </row>
    <row r="36" spans="1:13" x14ac:dyDescent="0.25">
      <c r="A36">
        <v>3</v>
      </c>
      <c r="B36">
        <v>311</v>
      </c>
      <c r="C36">
        <v>25</v>
      </c>
      <c r="D36">
        <v>88</v>
      </c>
      <c r="E36">
        <v>0</v>
      </c>
      <c r="F36" t="s">
        <v>20</v>
      </c>
      <c r="G36">
        <v>52</v>
      </c>
      <c r="H36">
        <v>0</v>
      </c>
      <c r="I36">
        <v>0</v>
      </c>
      <c r="J36" t="s">
        <v>20</v>
      </c>
      <c r="K36" t="s">
        <v>20</v>
      </c>
      <c r="L36">
        <v>12</v>
      </c>
      <c r="M36">
        <v>0</v>
      </c>
    </row>
    <row r="37" spans="1:13" x14ac:dyDescent="0.25">
      <c r="A37">
        <v>3</v>
      </c>
      <c r="B37">
        <v>312</v>
      </c>
      <c r="C37">
        <v>64</v>
      </c>
      <c r="D37">
        <v>89</v>
      </c>
      <c r="E37" t="s">
        <v>20</v>
      </c>
      <c r="F37">
        <v>84</v>
      </c>
      <c r="G37">
        <v>6</v>
      </c>
      <c r="H37">
        <v>0</v>
      </c>
      <c r="I37">
        <v>0</v>
      </c>
      <c r="J37">
        <v>78</v>
      </c>
      <c r="K37">
        <v>5</v>
      </c>
      <c r="L37" t="s">
        <v>20</v>
      </c>
      <c r="M37" t="s">
        <v>20</v>
      </c>
    </row>
    <row r="38" spans="1:13" x14ac:dyDescent="0.25">
      <c r="A38">
        <v>3</v>
      </c>
      <c r="B38">
        <v>313</v>
      </c>
      <c r="C38">
        <v>29</v>
      </c>
      <c r="D38">
        <v>97</v>
      </c>
      <c r="E38">
        <v>0</v>
      </c>
      <c r="F38" t="s">
        <v>20</v>
      </c>
      <c r="G38" t="s">
        <v>20</v>
      </c>
      <c r="H38">
        <v>0</v>
      </c>
      <c r="I38">
        <v>0</v>
      </c>
      <c r="J38">
        <v>69</v>
      </c>
      <c r="K38" t="s">
        <v>20</v>
      </c>
      <c r="L38" t="s">
        <v>20</v>
      </c>
      <c r="M38" t="s">
        <v>20</v>
      </c>
    </row>
    <row r="39" spans="1:13" x14ac:dyDescent="0.25">
      <c r="A39">
        <v>3</v>
      </c>
      <c r="B39">
        <v>314</v>
      </c>
      <c r="C39">
        <v>44</v>
      </c>
      <c r="D39">
        <v>95</v>
      </c>
      <c r="E39" t="s">
        <v>20</v>
      </c>
      <c r="F39" t="s">
        <v>20</v>
      </c>
      <c r="G39">
        <v>27</v>
      </c>
      <c r="H39" t="s">
        <v>20</v>
      </c>
      <c r="I39">
        <v>0</v>
      </c>
      <c r="J39">
        <v>59</v>
      </c>
      <c r="K39" t="s">
        <v>20</v>
      </c>
      <c r="L39" t="s">
        <v>20</v>
      </c>
      <c r="M39" t="s">
        <v>20</v>
      </c>
    </row>
    <row r="40" spans="1:13" x14ac:dyDescent="0.25">
      <c r="A40">
        <v>3</v>
      </c>
      <c r="B40">
        <v>315</v>
      </c>
      <c r="C40">
        <v>41</v>
      </c>
      <c r="D40">
        <v>83</v>
      </c>
      <c r="E40">
        <v>0</v>
      </c>
      <c r="F40" t="s">
        <v>20</v>
      </c>
      <c r="G40" t="s">
        <v>20</v>
      </c>
      <c r="H40">
        <v>0</v>
      </c>
      <c r="I40">
        <v>0</v>
      </c>
      <c r="J40">
        <v>51</v>
      </c>
      <c r="K40" t="s">
        <v>20</v>
      </c>
      <c r="L40">
        <v>17</v>
      </c>
      <c r="M40">
        <v>0</v>
      </c>
    </row>
    <row r="41" spans="1:13" x14ac:dyDescent="0.25">
      <c r="A41">
        <v>3</v>
      </c>
      <c r="B41">
        <v>316</v>
      </c>
      <c r="C41">
        <v>9</v>
      </c>
      <c r="D41" t="s">
        <v>20</v>
      </c>
      <c r="E41" t="s">
        <v>20</v>
      </c>
      <c r="F41" t="s">
        <v>20</v>
      </c>
      <c r="G41" t="s">
        <v>20</v>
      </c>
      <c r="H41" t="s">
        <v>20</v>
      </c>
      <c r="I41" t="s">
        <v>20</v>
      </c>
      <c r="J41" t="s">
        <v>20</v>
      </c>
      <c r="K41" t="s">
        <v>20</v>
      </c>
      <c r="L41" t="s">
        <v>20</v>
      </c>
      <c r="M41" t="s">
        <v>20</v>
      </c>
    </row>
    <row r="42" spans="1:13" x14ac:dyDescent="0.25">
      <c r="A42">
        <v>3</v>
      </c>
      <c r="B42">
        <v>317</v>
      </c>
      <c r="C42">
        <v>39</v>
      </c>
      <c r="D42">
        <v>97</v>
      </c>
      <c r="E42">
        <v>0</v>
      </c>
      <c r="F42" t="s">
        <v>20</v>
      </c>
      <c r="G42">
        <v>18</v>
      </c>
      <c r="H42" t="s">
        <v>20</v>
      </c>
      <c r="I42" t="s">
        <v>20</v>
      </c>
      <c r="J42">
        <v>67</v>
      </c>
      <c r="K42" t="s">
        <v>20</v>
      </c>
      <c r="L42" t="s">
        <v>20</v>
      </c>
      <c r="M42" t="s">
        <v>20</v>
      </c>
    </row>
    <row r="43" spans="1:13" x14ac:dyDescent="0.25">
      <c r="A43">
        <v>3</v>
      </c>
      <c r="B43">
        <v>318</v>
      </c>
      <c r="C43">
        <v>18</v>
      </c>
      <c r="D43">
        <v>100</v>
      </c>
      <c r="E43">
        <v>0</v>
      </c>
      <c r="F43">
        <v>100</v>
      </c>
      <c r="G43">
        <v>83</v>
      </c>
      <c r="H43" t="s">
        <v>20</v>
      </c>
      <c r="I43">
        <v>0</v>
      </c>
      <c r="J43" t="s">
        <v>20</v>
      </c>
      <c r="K43">
        <v>0</v>
      </c>
      <c r="L43">
        <v>0</v>
      </c>
      <c r="M43">
        <v>0</v>
      </c>
    </row>
    <row r="44" spans="1:13" x14ac:dyDescent="0.25">
      <c r="A44">
        <v>3</v>
      </c>
      <c r="B44">
        <v>319</v>
      </c>
      <c r="C44">
        <v>49</v>
      </c>
      <c r="D44">
        <v>82</v>
      </c>
      <c r="E44" t="s">
        <v>20</v>
      </c>
      <c r="F44" t="s">
        <v>20</v>
      </c>
      <c r="G44">
        <v>47</v>
      </c>
      <c r="H44" t="s">
        <v>20</v>
      </c>
      <c r="I44">
        <v>0</v>
      </c>
      <c r="J44">
        <v>24</v>
      </c>
      <c r="K44" t="s">
        <v>20</v>
      </c>
      <c r="L44" t="s">
        <v>20</v>
      </c>
      <c r="M44" t="s">
        <v>20</v>
      </c>
    </row>
    <row r="45" spans="1:13" x14ac:dyDescent="0.25">
      <c r="A45">
        <v>3</v>
      </c>
      <c r="B45">
        <v>320</v>
      </c>
      <c r="C45">
        <v>74</v>
      </c>
      <c r="D45">
        <v>91</v>
      </c>
      <c r="E45">
        <v>0</v>
      </c>
      <c r="F45" t="s">
        <v>20</v>
      </c>
      <c r="G45">
        <v>11</v>
      </c>
      <c r="H45" t="s">
        <v>20</v>
      </c>
      <c r="I45" t="s">
        <v>20</v>
      </c>
      <c r="J45">
        <v>78</v>
      </c>
      <c r="K45" t="s">
        <v>20</v>
      </c>
      <c r="L45">
        <v>5</v>
      </c>
      <c r="M45">
        <v>4</v>
      </c>
    </row>
    <row r="46" spans="1:13" x14ac:dyDescent="0.25">
      <c r="A46">
        <v>3</v>
      </c>
      <c r="B46">
        <v>330</v>
      </c>
      <c r="C46">
        <v>335</v>
      </c>
      <c r="D46">
        <v>88</v>
      </c>
      <c r="E46" t="s">
        <v>20</v>
      </c>
      <c r="F46">
        <v>86</v>
      </c>
      <c r="G46">
        <v>19</v>
      </c>
      <c r="H46" t="s">
        <v>20</v>
      </c>
      <c r="I46" t="s">
        <v>20</v>
      </c>
      <c r="J46">
        <v>66</v>
      </c>
      <c r="K46">
        <v>2</v>
      </c>
      <c r="L46">
        <v>11</v>
      </c>
      <c r="M46">
        <v>1</v>
      </c>
    </row>
    <row r="47" spans="1:13" x14ac:dyDescent="0.25">
      <c r="A47">
        <v>3</v>
      </c>
      <c r="B47">
        <v>331</v>
      </c>
      <c r="C47">
        <v>96</v>
      </c>
      <c r="D47">
        <v>78</v>
      </c>
      <c r="E47">
        <v>0</v>
      </c>
      <c r="F47" t="s">
        <v>20</v>
      </c>
      <c r="G47">
        <v>33</v>
      </c>
      <c r="H47" t="s">
        <v>20</v>
      </c>
      <c r="I47" t="s">
        <v>20</v>
      </c>
      <c r="J47">
        <v>44</v>
      </c>
      <c r="K47" t="s">
        <v>20</v>
      </c>
      <c r="L47">
        <v>22</v>
      </c>
      <c r="M47">
        <v>0</v>
      </c>
    </row>
    <row r="48" spans="1:13" x14ac:dyDescent="0.25">
      <c r="A48">
        <v>3</v>
      </c>
      <c r="B48">
        <v>332</v>
      </c>
      <c r="C48">
        <v>79</v>
      </c>
      <c r="D48">
        <v>86</v>
      </c>
      <c r="E48">
        <v>0</v>
      </c>
      <c r="F48">
        <v>81</v>
      </c>
      <c r="G48">
        <v>67</v>
      </c>
      <c r="H48" t="s">
        <v>20</v>
      </c>
      <c r="I48" t="s">
        <v>20</v>
      </c>
      <c r="J48">
        <v>13</v>
      </c>
      <c r="K48">
        <v>5</v>
      </c>
      <c r="L48" t="s">
        <v>20</v>
      </c>
      <c r="M48" t="s">
        <v>20</v>
      </c>
    </row>
    <row r="49" spans="1:13" x14ac:dyDescent="0.25">
      <c r="A49">
        <v>3</v>
      </c>
      <c r="B49">
        <v>333</v>
      </c>
      <c r="C49">
        <v>42</v>
      </c>
      <c r="D49">
        <v>90</v>
      </c>
      <c r="E49">
        <v>0</v>
      </c>
      <c r="F49">
        <v>81</v>
      </c>
      <c r="G49">
        <v>24</v>
      </c>
      <c r="H49">
        <v>0</v>
      </c>
      <c r="I49">
        <v>0</v>
      </c>
      <c r="J49">
        <v>57</v>
      </c>
      <c r="K49">
        <v>10</v>
      </c>
      <c r="L49">
        <v>10</v>
      </c>
      <c r="M49">
        <v>0</v>
      </c>
    </row>
    <row r="50" spans="1:13" x14ac:dyDescent="0.25">
      <c r="A50">
        <v>3</v>
      </c>
      <c r="B50">
        <v>334</v>
      </c>
      <c r="C50">
        <v>51</v>
      </c>
      <c r="D50">
        <v>80</v>
      </c>
      <c r="E50" t="s">
        <v>20</v>
      </c>
      <c r="F50" t="s">
        <v>20</v>
      </c>
      <c r="G50" t="s">
        <v>20</v>
      </c>
      <c r="H50">
        <v>0</v>
      </c>
      <c r="I50">
        <v>0</v>
      </c>
      <c r="J50">
        <v>51</v>
      </c>
      <c r="K50" t="s">
        <v>20</v>
      </c>
      <c r="L50">
        <v>20</v>
      </c>
      <c r="M50">
        <v>0</v>
      </c>
    </row>
    <row r="51" spans="1:13" x14ac:dyDescent="0.25">
      <c r="A51">
        <v>3</v>
      </c>
      <c r="B51">
        <v>335</v>
      </c>
      <c r="C51">
        <v>61</v>
      </c>
      <c r="D51">
        <v>93</v>
      </c>
      <c r="E51">
        <v>0</v>
      </c>
      <c r="F51" t="s">
        <v>20</v>
      </c>
      <c r="G51" t="s">
        <v>20</v>
      </c>
      <c r="H51">
        <v>0</v>
      </c>
      <c r="I51">
        <v>0</v>
      </c>
      <c r="J51">
        <v>70</v>
      </c>
      <c r="K51" t="s">
        <v>20</v>
      </c>
      <c r="L51" t="s">
        <v>20</v>
      </c>
      <c r="M51" t="s">
        <v>20</v>
      </c>
    </row>
    <row r="52" spans="1:13" x14ac:dyDescent="0.25">
      <c r="A52">
        <v>3</v>
      </c>
      <c r="B52">
        <v>336</v>
      </c>
      <c r="C52">
        <v>85</v>
      </c>
      <c r="D52">
        <v>91</v>
      </c>
      <c r="E52">
        <v>0</v>
      </c>
      <c r="F52" t="s">
        <v>20</v>
      </c>
      <c r="G52" t="s">
        <v>20</v>
      </c>
      <c r="H52">
        <v>0</v>
      </c>
      <c r="I52">
        <v>0</v>
      </c>
      <c r="J52">
        <v>52</v>
      </c>
      <c r="K52" t="s">
        <v>20</v>
      </c>
      <c r="L52">
        <v>9</v>
      </c>
      <c r="M52">
        <v>0</v>
      </c>
    </row>
    <row r="53" spans="1:13" x14ac:dyDescent="0.25">
      <c r="A53">
        <v>3</v>
      </c>
      <c r="B53">
        <v>340</v>
      </c>
      <c r="C53">
        <v>38</v>
      </c>
      <c r="D53">
        <v>76</v>
      </c>
      <c r="E53">
        <v>0</v>
      </c>
      <c r="F53" t="s">
        <v>20</v>
      </c>
      <c r="G53">
        <v>47</v>
      </c>
      <c r="H53" t="s">
        <v>20</v>
      </c>
      <c r="I53" t="s">
        <v>20</v>
      </c>
      <c r="J53">
        <v>24</v>
      </c>
      <c r="K53" t="s">
        <v>20</v>
      </c>
      <c r="L53" t="s">
        <v>20</v>
      </c>
      <c r="M53" t="s">
        <v>20</v>
      </c>
    </row>
    <row r="54" spans="1:13" x14ac:dyDescent="0.25">
      <c r="A54">
        <v>3</v>
      </c>
      <c r="B54">
        <v>341</v>
      </c>
      <c r="C54">
        <v>140</v>
      </c>
      <c r="D54">
        <v>80</v>
      </c>
      <c r="E54" t="s">
        <v>20</v>
      </c>
      <c r="F54" t="s">
        <v>20</v>
      </c>
      <c r="G54">
        <v>21</v>
      </c>
      <c r="H54" t="s">
        <v>20</v>
      </c>
      <c r="I54" t="s">
        <v>20</v>
      </c>
      <c r="J54">
        <v>58</v>
      </c>
      <c r="K54" t="s">
        <v>20</v>
      </c>
      <c r="L54">
        <v>17</v>
      </c>
      <c r="M54">
        <v>3</v>
      </c>
    </row>
    <row r="55" spans="1:13" x14ac:dyDescent="0.25">
      <c r="A55">
        <v>3</v>
      </c>
      <c r="B55">
        <v>342</v>
      </c>
      <c r="C55">
        <v>47</v>
      </c>
      <c r="D55">
        <v>96</v>
      </c>
      <c r="E55">
        <v>0</v>
      </c>
      <c r="F55" t="s">
        <v>20</v>
      </c>
      <c r="G55" t="s">
        <v>20</v>
      </c>
      <c r="H55">
        <v>0</v>
      </c>
      <c r="I55">
        <v>30</v>
      </c>
      <c r="J55">
        <v>55</v>
      </c>
      <c r="K55" t="s">
        <v>20</v>
      </c>
      <c r="L55" t="s">
        <v>20</v>
      </c>
      <c r="M55" t="s">
        <v>20</v>
      </c>
    </row>
    <row r="56" spans="1:13" x14ac:dyDescent="0.25">
      <c r="A56">
        <v>3</v>
      </c>
      <c r="B56">
        <v>343</v>
      </c>
      <c r="C56">
        <v>74</v>
      </c>
      <c r="D56">
        <v>84</v>
      </c>
      <c r="E56">
        <v>0</v>
      </c>
      <c r="F56" t="s">
        <v>20</v>
      </c>
      <c r="G56">
        <v>49</v>
      </c>
      <c r="H56">
        <v>0</v>
      </c>
      <c r="I56">
        <v>0</v>
      </c>
      <c r="J56" t="s">
        <v>20</v>
      </c>
      <c r="K56" t="s">
        <v>20</v>
      </c>
      <c r="L56" t="s">
        <v>20</v>
      </c>
      <c r="M56" t="s">
        <v>20</v>
      </c>
    </row>
    <row r="57" spans="1:13" x14ac:dyDescent="0.25">
      <c r="A57">
        <v>3</v>
      </c>
      <c r="B57">
        <v>344</v>
      </c>
      <c r="C57">
        <v>86</v>
      </c>
      <c r="D57">
        <v>84</v>
      </c>
      <c r="E57">
        <v>0</v>
      </c>
      <c r="F57" t="s">
        <v>20</v>
      </c>
      <c r="G57">
        <v>19</v>
      </c>
      <c r="H57" t="s">
        <v>20</v>
      </c>
      <c r="I57" t="s">
        <v>20</v>
      </c>
      <c r="J57">
        <v>62</v>
      </c>
      <c r="K57" t="s">
        <v>20</v>
      </c>
      <c r="L57" t="s">
        <v>20</v>
      </c>
      <c r="M57" t="s">
        <v>20</v>
      </c>
    </row>
    <row r="58" spans="1:13" x14ac:dyDescent="0.25">
      <c r="A58">
        <v>3</v>
      </c>
      <c r="B58">
        <v>350</v>
      </c>
      <c r="C58">
        <v>49</v>
      </c>
      <c r="D58">
        <v>78</v>
      </c>
      <c r="E58">
        <v>0</v>
      </c>
      <c r="F58" t="s">
        <v>20</v>
      </c>
      <c r="G58" t="s">
        <v>20</v>
      </c>
      <c r="H58" t="s">
        <v>20</v>
      </c>
      <c r="I58">
        <v>0</v>
      </c>
      <c r="J58">
        <v>69</v>
      </c>
      <c r="K58" t="s">
        <v>20</v>
      </c>
      <c r="L58" t="s">
        <v>20</v>
      </c>
      <c r="M58" t="s">
        <v>20</v>
      </c>
    </row>
    <row r="59" spans="1:13" x14ac:dyDescent="0.25">
      <c r="A59">
        <v>3</v>
      </c>
      <c r="B59">
        <v>351</v>
      </c>
      <c r="C59">
        <v>24</v>
      </c>
      <c r="D59">
        <v>92</v>
      </c>
      <c r="E59">
        <v>0</v>
      </c>
      <c r="F59" t="s">
        <v>20</v>
      </c>
      <c r="G59" t="s">
        <v>20</v>
      </c>
      <c r="H59">
        <v>0</v>
      </c>
      <c r="I59">
        <v>0</v>
      </c>
      <c r="J59">
        <v>63</v>
      </c>
      <c r="K59" t="s">
        <v>20</v>
      </c>
      <c r="L59" t="s">
        <v>20</v>
      </c>
      <c r="M59" t="s">
        <v>20</v>
      </c>
    </row>
    <row r="60" spans="1:13" x14ac:dyDescent="0.25">
      <c r="A60">
        <v>3</v>
      </c>
      <c r="B60">
        <v>352</v>
      </c>
      <c r="C60">
        <v>112</v>
      </c>
      <c r="D60">
        <v>78</v>
      </c>
      <c r="E60" t="s">
        <v>20</v>
      </c>
      <c r="F60">
        <v>73</v>
      </c>
      <c r="G60">
        <v>21</v>
      </c>
      <c r="H60">
        <v>0</v>
      </c>
      <c r="I60">
        <v>6</v>
      </c>
      <c r="J60">
        <v>46</v>
      </c>
      <c r="K60">
        <v>4</v>
      </c>
      <c r="L60">
        <v>22</v>
      </c>
      <c r="M60">
        <v>0</v>
      </c>
    </row>
    <row r="61" spans="1:13" x14ac:dyDescent="0.25">
      <c r="A61">
        <v>3</v>
      </c>
      <c r="B61">
        <v>353</v>
      </c>
      <c r="C61">
        <v>61</v>
      </c>
      <c r="D61">
        <v>87</v>
      </c>
      <c r="E61">
        <v>0</v>
      </c>
      <c r="F61" t="s">
        <v>20</v>
      </c>
      <c r="G61" t="s">
        <v>20</v>
      </c>
      <c r="H61">
        <v>0</v>
      </c>
      <c r="I61">
        <v>0</v>
      </c>
      <c r="J61">
        <v>79</v>
      </c>
      <c r="K61" t="s">
        <v>20</v>
      </c>
      <c r="L61">
        <v>13</v>
      </c>
      <c r="M61">
        <v>0</v>
      </c>
    </row>
    <row r="62" spans="1:13" x14ac:dyDescent="0.25">
      <c r="A62">
        <v>3</v>
      </c>
      <c r="B62">
        <v>354</v>
      </c>
      <c r="C62">
        <v>45</v>
      </c>
      <c r="D62">
        <v>82</v>
      </c>
      <c r="E62">
        <v>0</v>
      </c>
      <c r="F62" t="s">
        <v>20</v>
      </c>
      <c r="G62" t="s">
        <v>20</v>
      </c>
      <c r="H62">
        <v>0</v>
      </c>
      <c r="I62">
        <v>0</v>
      </c>
      <c r="J62">
        <v>67</v>
      </c>
      <c r="K62" t="s">
        <v>20</v>
      </c>
      <c r="L62" t="s">
        <v>20</v>
      </c>
      <c r="M62" t="s">
        <v>20</v>
      </c>
    </row>
    <row r="63" spans="1:13" x14ac:dyDescent="0.25">
      <c r="A63">
        <v>3</v>
      </c>
      <c r="B63">
        <v>355</v>
      </c>
      <c r="C63">
        <v>72</v>
      </c>
      <c r="D63">
        <v>74</v>
      </c>
      <c r="E63" t="s">
        <v>20</v>
      </c>
      <c r="F63">
        <v>65</v>
      </c>
      <c r="G63">
        <v>15</v>
      </c>
      <c r="H63">
        <v>0</v>
      </c>
      <c r="I63">
        <v>0</v>
      </c>
      <c r="J63">
        <v>50</v>
      </c>
      <c r="K63">
        <v>8</v>
      </c>
      <c r="L63">
        <v>26</v>
      </c>
      <c r="M63">
        <v>0</v>
      </c>
    </row>
    <row r="64" spans="1:13" x14ac:dyDescent="0.25">
      <c r="A64">
        <v>3</v>
      </c>
      <c r="B64">
        <v>356</v>
      </c>
      <c r="C64">
        <v>82</v>
      </c>
      <c r="D64">
        <v>88</v>
      </c>
      <c r="E64" t="s">
        <v>20</v>
      </c>
      <c r="F64">
        <v>83</v>
      </c>
      <c r="G64">
        <v>34</v>
      </c>
      <c r="H64" t="s">
        <v>20</v>
      </c>
      <c r="I64" t="s">
        <v>20</v>
      </c>
      <c r="J64">
        <v>48</v>
      </c>
      <c r="K64">
        <v>5</v>
      </c>
      <c r="L64">
        <v>12</v>
      </c>
      <c r="M64">
        <v>0</v>
      </c>
    </row>
    <row r="65" spans="1:13" x14ac:dyDescent="0.25">
      <c r="A65">
        <v>3</v>
      </c>
      <c r="B65">
        <v>357</v>
      </c>
      <c r="C65">
        <v>34</v>
      </c>
      <c r="D65">
        <v>91</v>
      </c>
      <c r="E65">
        <v>0</v>
      </c>
      <c r="F65" t="s">
        <v>20</v>
      </c>
      <c r="G65">
        <v>76</v>
      </c>
      <c r="H65" t="s">
        <v>20</v>
      </c>
      <c r="I65" t="s">
        <v>20</v>
      </c>
      <c r="J65">
        <v>9</v>
      </c>
      <c r="K65" t="s">
        <v>20</v>
      </c>
      <c r="L65" t="s">
        <v>20</v>
      </c>
      <c r="M65" t="s">
        <v>20</v>
      </c>
    </row>
    <row r="66" spans="1:13" x14ac:dyDescent="0.25">
      <c r="A66">
        <v>3</v>
      </c>
      <c r="B66">
        <v>358</v>
      </c>
      <c r="C66">
        <v>55</v>
      </c>
      <c r="D66">
        <v>87</v>
      </c>
      <c r="E66" t="s">
        <v>20</v>
      </c>
      <c r="F66" t="s">
        <v>20</v>
      </c>
      <c r="G66" t="s">
        <v>20</v>
      </c>
      <c r="H66">
        <v>0</v>
      </c>
      <c r="I66">
        <v>0</v>
      </c>
      <c r="J66">
        <v>67</v>
      </c>
      <c r="K66" t="s">
        <v>20</v>
      </c>
      <c r="L66">
        <v>13</v>
      </c>
      <c r="M66">
        <v>0</v>
      </c>
    </row>
    <row r="67" spans="1:13" x14ac:dyDescent="0.25">
      <c r="A67">
        <v>3</v>
      </c>
      <c r="B67">
        <v>359</v>
      </c>
      <c r="C67">
        <v>61</v>
      </c>
      <c r="D67">
        <v>87</v>
      </c>
      <c r="E67" t="s">
        <v>20</v>
      </c>
      <c r="F67" t="s">
        <v>20</v>
      </c>
      <c r="G67" t="s">
        <v>20</v>
      </c>
      <c r="H67">
        <v>0</v>
      </c>
      <c r="I67">
        <v>0</v>
      </c>
      <c r="J67">
        <v>66</v>
      </c>
      <c r="K67" t="s">
        <v>20</v>
      </c>
      <c r="L67">
        <v>13</v>
      </c>
      <c r="M67">
        <v>0</v>
      </c>
    </row>
    <row r="68" spans="1:13" x14ac:dyDescent="0.25">
      <c r="A68">
        <v>3</v>
      </c>
      <c r="B68">
        <v>370</v>
      </c>
      <c r="C68">
        <v>36</v>
      </c>
      <c r="D68">
        <v>86</v>
      </c>
      <c r="E68">
        <v>0</v>
      </c>
      <c r="F68" t="s">
        <v>20</v>
      </c>
      <c r="G68" t="s">
        <v>20</v>
      </c>
      <c r="H68">
        <v>0</v>
      </c>
      <c r="I68">
        <v>0</v>
      </c>
      <c r="J68">
        <v>69</v>
      </c>
      <c r="K68" t="s">
        <v>20</v>
      </c>
      <c r="L68" t="s">
        <v>20</v>
      </c>
      <c r="M68" t="s">
        <v>20</v>
      </c>
    </row>
    <row r="69" spans="1:13" x14ac:dyDescent="0.25">
      <c r="A69">
        <v>3</v>
      </c>
      <c r="B69">
        <v>371</v>
      </c>
      <c r="C69">
        <v>57</v>
      </c>
      <c r="D69">
        <v>95</v>
      </c>
      <c r="E69">
        <v>0</v>
      </c>
      <c r="F69" t="s">
        <v>20</v>
      </c>
      <c r="G69" t="s">
        <v>20</v>
      </c>
      <c r="H69">
        <v>0</v>
      </c>
      <c r="I69">
        <v>0</v>
      </c>
      <c r="J69">
        <v>51</v>
      </c>
      <c r="K69" t="s">
        <v>20</v>
      </c>
      <c r="L69">
        <v>5</v>
      </c>
      <c r="M69">
        <v>0</v>
      </c>
    </row>
    <row r="70" spans="1:13" x14ac:dyDescent="0.25">
      <c r="A70">
        <v>3</v>
      </c>
      <c r="B70">
        <v>372</v>
      </c>
      <c r="C70">
        <v>64</v>
      </c>
      <c r="D70">
        <v>94</v>
      </c>
      <c r="E70">
        <v>0</v>
      </c>
      <c r="F70" t="s">
        <v>20</v>
      </c>
      <c r="G70">
        <v>47</v>
      </c>
      <c r="H70">
        <v>0</v>
      </c>
      <c r="I70">
        <v>0</v>
      </c>
      <c r="J70" t="s">
        <v>20</v>
      </c>
      <c r="K70" t="s">
        <v>20</v>
      </c>
      <c r="L70">
        <v>6</v>
      </c>
      <c r="M70">
        <v>0</v>
      </c>
    </row>
    <row r="71" spans="1:13" x14ac:dyDescent="0.25">
      <c r="A71">
        <v>3</v>
      </c>
      <c r="B71">
        <v>373</v>
      </c>
      <c r="C71">
        <v>109</v>
      </c>
      <c r="D71">
        <v>94</v>
      </c>
      <c r="E71">
        <v>0</v>
      </c>
      <c r="F71" t="s">
        <v>20</v>
      </c>
      <c r="G71">
        <v>55</v>
      </c>
      <c r="H71" t="s">
        <v>20</v>
      </c>
      <c r="I71" t="s">
        <v>20</v>
      </c>
      <c r="J71">
        <v>38</v>
      </c>
      <c r="K71" t="s">
        <v>20</v>
      </c>
      <c r="L71">
        <v>6</v>
      </c>
      <c r="M71">
        <v>0</v>
      </c>
    </row>
    <row r="72" spans="1:13" x14ac:dyDescent="0.25">
      <c r="A72">
        <v>3</v>
      </c>
      <c r="B72">
        <v>380</v>
      </c>
      <c r="C72">
        <v>56</v>
      </c>
      <c r="D72">
        <v>98</v>
      </c>
      <c r="E72">
        <v>0</v>
      </c>
      <c r="F72" t="s">
        <v>20</v>
      </c>
      <c r="G72">
        <v>0</v>
      </c>
      <c r="H72">
        <v>0</v>
      </c>
      <c r="I72">
        <v>0</v>
      </c>
      <c r="J72" t="s">
        <v>20</v>
      </c>
      <c r="K72" t="s">
        <v>20</v>
      </c>
      <c r="L72" t="s">
        <v>20</v>
      </c>
      <c r="M72" t="s">
        <v>20</v>
      </c>
    </row>
    <row r="73" spans="1:13" x14ac:dyDescent="0.25">
      <c r="A73">
        <v>3</v>
      </c>
      <c r="B73">
        <v>381</v>
      </c>
      <c r="C73">
        <v>32</v>
      </c>
      <c r="D73">
        <v>84</v>
      </c>
      <c r="E73">
        <v>0</v>
      </c>
      <c r="F73" t="s">
        <v>20</v>
      </c>
      <c r="G73" t="s">
        <v>20</v>
      </c>
      <c r="H73">
        <v>0</v>
      </c>
      <c r="I73">
        <v>0</v>
      </c>
      <c r="J73">
        <v>75</v>
      </c>
      <c r="K73" t="s">
        <v>20</v>
      </c>
      <c r="L73" t="s">
        <v>20</v>
      </c>
      <c r="M73" t="s">
        <v>20</v>
      </c>
    </row>
    <row r="74" spans="1:13" x14ac:dyDescent="0.25">
      <c r="A74">
        <v>3</v>
      </c>
      <c r="B74">
        <v>382</v>
      </c>
      <c r="C74">
        <v>68</v>
      </c>
      <c r="D74">
        <v>91</v>
      </c>
      <c r="E74" t="s">
        <v>20</v>
      </c>
      <c r="F74" t="s">
        <v>20</v>
      </c>
      <c r="G74">
        <v>51</v>
      </c>
      <c r="H74">
        <v>0</v>
      </c>
      <c r="I74">
        <v>0</v>
      </c>
      <c r="J74" t="s">
        <v>20</v>
      </c>
      <c r="K74" t="s">
        <v>20</v>
      </c>
      <c r="L74">
        <v>9</v>
      </c>
      <c r="M74">
        <v>0</v>
      </c>
    </row>
    <row r="75" spans="1:13" x14ac:dyDescent="0.25">
      <c r="A75">
        <v>3</v>
      </c>
      <c r="B75">
        <v>383</v>
      </c>
      <c r="C75">
        <v>141</v>
      </c>
      <c r="D75">
        <v>85</v>
      </c>
      <c r="E75" t="s">
        <v>20</v>
      </c>
      <c r="F75">
        <v>82</v>
      </c>
      <c r="G75">
        <v>13</v>
      </c>
      <c r="H75" t="s">
        <v>20</v>
      </c>
      <c r="I75" t="s">
        <v>20</v>
      </c>
      <c r="J75">
        <v>67</v>
      </c>
      <c r="K75">
        <v>4</v>
      </c>
      <c r="L75">
        <v>15</v>
      </c>
      <c r="M75">
        <v>0</v>
      </c>
    </row>
    <row r="76" spans="1:13" x14ac:dyDescent="0.25">
      <c r="A76">
        <v>3</v>
      </c>
      <c r="B76">
        <v>384</v>
      </c>
      <c r="C76">
        <v>53</v>
      </c>
      <c r="D76">
        <v>87</v>
      </c>
      <c r="E76">
        <v>0</v>
      </c>
      <c r="F76" t="s">
        <v>20</v>
      </c>
      <c r="G76">
        <v>42</v>
      </c>
      <c r="H76" t="s">
        <v>20</v>
      </c>
      <c r="I76">
        <v>0</v>
      </c>
      <c r="J76">
        <v>34</v>
      </c>
      <c r="K76" t="s">
        <v>20</v>
      </c>
      <c r="L76">
        <v>13</v>
      </c>
      <c r="M76">
        <v>0</v>
      </c>
    </row>
    <row r="77" spans="1:13" x14ac:dyDescent="0.25">
      <c r="A77">
        <v>3</v>
      </c>
      <c r="B77">
        <v>390</v>
      </c>
      <c r="C77">
        <v>49</v>
      </c>
      <c r="D77">
        <v>86</v>
      </c>
      <c r="E77" t="s">
        <v>20</v>
      </c>
      <c r="F77" t="s">
        <v>20</v>
      </c>
      <c r="G77" t="s">
        <v>20</v>
      </c>
      <c r="H77">
        <v>0</v>
      </c>
      <c r="I77">
        <v>0</v>
      </c>
      <c r="J77">
        <v>57</v>
      </c>
      <c r="K77" t="s">
        <v>20</v>
      </c>
      <c r="L77">
        <v>14</v>
      </c>
      <c r="M77">
        <v>0</v>
      </c>
    </row>
    <row r="78" spans="1:13" x14ac:dyDescent="0.25">
      <c r="A78">
        <v>3</v>
      </c>
      <c r="B78">
        <v>391</v>
      </c>
      <c r="C78">
        <v>59</v>
      </c>
      <c r="D78">
        <v>71</v>
      </c>
      <c r="E78">
        <v>0</v>
      </c>
      <c r="F78">
        <v>64</v>
      </c>
      <c r="G78">
        <v>14</v>
      </c>
      <c r="H78">
        <v>0</v>
      </c>
      <c r="I78">
        <v>0</v>
      </c>
      <c r="J78">
        <v>51</v>
      </c>
      <c r="K78">
        <v>7</v>
      </c>
      <c r="L78" t="s">
        <v>20</v>
      </c>
      <c r="M78" t="s">
        <v>20</v>
      </c>
    </row>
    <row r="79" spans="1:13" x14ac:dyDescent="0.25">
      <c r="A79">
        <v>3</v>
      </c>
      <c r="B79">
        <v>392</v>
      </c>
      <c r="C79">
        <v>72</v>
      </c>
      <c r="D79">
        <v>92</v>
      </c>
      <c r="E79" t="s">
        <v>20</v>
      </c>
      <c r="F79">
        <v>85</v>
      </c>
      <c r="G79">
        <v>31</v>
      </c>
      <c r="H79" t="s">
        <v>20</v>
      </c>
      <c r="I79" t="s">
        <v>20</v>
      </c>
      <c r="J79">
        <v>53</v>
      </c>
      <c r="K79">
        <v>7</v>
      </c>
      <c r="L79">
        <v>8</v>
      </c>
      <c r="M79">
        <v>0</v>
      </c>
    </row>
    <row r="80" spans="1:13" x14ac:dyDescent="0.25">
      <c r="A80">
        <v>3</v>
      </c>
      <c r="B80">
        <v>393</v>
      </c>
      <c r="C80">
        <v>77</v>
      </c>
      <c r="D80">
        <v>82</v>
      </c>
      <c r="E80" t="s">
        <v>20</v>
      </c>
      <c r="F80">
        <v>73</v>
      </c>
      <c r="G80">
        <v>51</v>
      </c>
      <c r="H80" t="s">
        <v>20</v>
      </c>
      <c r="I80" t="s">
        <v>20</v>
      </c>
      <c r="J80">
        <v>21</v>
      </c>
      <c r="K80">
        <v>9</v>
      </c>
      <c r="L80" t="s">
        <v>20</v>
      </c>
      <c r="M80" t="s">
        <v>20</v>
      </c>
    </row>
    <row r="81" spans="1:13" x14ac:dyDescent="0.25">
      <c r="A81">
        <v>3</v>
      </c>
      <c r="B81">
        <v>394</v>
      </c>
      <c r="C81">
        <v>75</v>
      </c>
      <c r="D81">
        <v>81</v>
      </c>
      <c r="E81">
        <v>0</v>
      </c>
      <c r="F81">
        <v>76</v>
      </c>
      <c r="G81">
        <v>12</v>
      </c>
      <c r="H81">
        <v>0</v>
      </c>
      <c r="I81">
        <v>0</v>
      </c>
      <c r="J81">
        <v>64</v>
      </c>
      <c r="K81">
        <v>5</v>
      </c>
      <c r="L81" t="s">
        <v>20</v>
      </c>
      <c r="M81" t="s">
        <v>20</v>
      </c>
    </row>
    <row r="82" spans="1:13" x14ac:dyDescent="0.25">
      <c r="A82">
        <v>3</v>
      </c>
      <c r="B82">
        <v>420</v>
      </c>
      <c r="C82" t="s">
        <v>454</v>
      </c>
      <c r="D82" t="s">
        <v>454</v>
      </c>
      <c r="E82" t="s">
        <v>454</v>
      </c>
      <c r="F82" t="s">
        <v>454</v>
      </c>
      <c r="G82" t="s">
        <v>454</v>
      </c>
      <c r="H82" t="s">
        <v>454</v>
      </c>
      <c r="I82" t="s">
        <v>454</v>
      </c>
      <c r="J82" t="s">
        <v>454</v>
      </c>
      <c r="K82" t="s">
        <v>454</v>
      </c>
      <c r="L82" t="s">
        <v>454</v>
      </c>
      <c r="M82" t="s">
        <v>454</v>
      </c>
    </row>
    <row r="83" spans="1:13" x14ac:dyDescent="0.25">
      <c r="A83">
        <v>3</v>
      </c>
      <c r="B83">
        <v>800</v>
      </c>
      <c r="C83">
        <v>31</v>
      </c>
      <c r="D83">
        <v>90</v>
      </c>
      <c r="E83">
        <v>0</v>
      </c>
      <c r="F83" t="s">
        <v>20</v>
      </c>
      <c r="G83" t="s">
        <v>20</v>
      </c>
      <c r="H83">
        <v>0</v>
      </c>
      <c r="I83">
        <v>0</v>
      </c>
      <c r="J83">
        <v>58</v>
      </c>
      <c r="K83" t="s">
        <v>20</v>
      </c>
      <c r="L83">
        <v>10</v>
      </c>
      <c r="M83">
        <v>0</v>
      </c>
    </row>
    <row r="84" spans="1:13" x14ac:dyDescent="0.25">
      <c r="A84">
        <v>3</v>
      </c>
      <c r="B84">
        <v>801</v>
      </c>
      <c r="C84">
        <v>85</v>
      </c>
      <c r="D84">
        <v>82</v>
      </c>
      <c r="E84">
        <v>4</v>
      </c>
      <c r="F84" t="s">
        <v>20</v>
      </c>
      <c r="G84">
        <v>27</v>
      </c>
      <c r="H84" t="s">
        <v>20</v>
      </c>
      <c r="I84" t="s">
        <v>20</v>
      </c>
      <c r="J84">
        <v>52</v>
      </c>
      <c r="K84" t="s">
        <v>20</v>
      </c>
      <c r="L84" t="s">
        <v>20</v>
      </c>
      <c r="M84" t="s">
        <v>20</v>
      </c>
    </row>
    <row r="85" spans="1:13" x14ac:dyDescent="0.25">
      <c r="A85">
        <v>3</v>
      </c>
      <c r="B85">
        <v>802</v>
      </c>
      <c r="C85">
        <v>42</v>
      </c>
      <c r="D85">
        <v>98</v>
      </c>
      <c r="E85">
        <v>0</v>
      </c>
      <c r="F85" t="s">
        <v>20</v>
      </c>
      <c r="G85">
        <v>40</v>
      </c>
      <c r="H85" t="s">
        <v>20</v>
      </c>
      <c r="I85" t="s">
        <v>20</v>
      </c>
      <c r="J85">
        <v>55</v>
      </c>
      <c r="K85" t="s">
        <v>20</v>
      </c>
      <c r="L85" t="s">
        <v>20</v>
      </c>
      <c r="M85" t="s">
        <v>20</v>
      </c>
    </row>
    <row r="86" spans="1:13" x14ac:dyDescent="0.25">
      <c r="A86">
        <v>3</v>
      </c>
      <c r="B86">
        <v>803</v>
      </c>
      <c r="C86">
        <v>38</v>
      </c>
      <c r="D86">
        <v>95</v>
      </c>
      <c r="E86">
        <v>0</v>
      </c>
      <c r="F86" t="s">
        <v>20</v>
      </c>
      <c r="G86">
        <v>45</v>
      </c>
      <c r="H86">
        <v>0</v>
      </c>
      <c r="I86">
        <v>0</v>
      </c>
      <c r="J86" t="s">
        <v>20</v>
      </c>
      <c r="K86" t="s">
        <v>20</v>
      </c>
      <c r="L86" t="s">
        <v>20</v>
      </c>
      <c r="M86" t="s">
        <v>20</v>
      </c>
    </row>
    <row r="87" spans="1:13" x14ac:dyDescent="0.25">
      <c r="A87">
        <v>3</v>
      </c>
      <c r="B87">
        <v>805</v>
      </c>
      <c r="C87">
        <v>28</v>
      </c>
      <c r="D87">
        <v>79</v>
      </c>
      <c r="E87">
        <v>0</v>
      </c>
      <c r="F87" t="s">
        <v>20</v>
      </c>
      <c r="G87" t="s">
        <v>20</v>
      </c>
      <c r="H87">
        <v>0</v>
      </c>
      <c r="I87">
        <v>0</v>
      </c>
      <c r="J87">
        <v>57</v>
      </c>
      <c r="K87" t="s">
        <v>20</v>
      </c>
      <c r="L87">
        <v>21</v>
      </c>
      <c r="M87">
        <v>0</v>
      </c>
    </row>
    <row r="88" spans="1:13" x14ac:dyDescent="0.25">
      <c r="A88">
        <v>3</v>
      </c>
      <c r="B88">
        <v>806</v>
      </c>
      <c r="C88">
        <v>47</v>
      </c>
      <c r="D88">
        <v>85</v>
      </c>
      <c r="E88" t="s">
        <v>20</v>
      </c>
      <c r="F88" t="s">
        <v>20</v>
      </c>
      <c r="G88" t="s">
        <v>20</v>
      </c>
      <c r="H88">
        <v>0</v>
      </c>
      <c r="I88">
        <v>0</v>
      </c>
      <c r="J88">
        <v>57</v>
      </c>
      <c r="K88" t="s">
        <v>20</v>
      </c>
      <c r="L88">
        <v>15</v>
      </c>
      <c r="M88">
        <v>0</v>
      </c>
    </row>
    <row r="89" spans="1:13" x14ac:dyDescent="0.25">
      <c r="A89">
        <v>3</v>
      </c>
      <c r="B89">
        <v>807</v>
      </c>
      <c r="C89">
        <v>23</v>
      </c>
      <c r="D89">
        <v>100</v>
      </c>
      <c r="E89">
        <v>0</v>
      </c>
      <c r="F89">
        <v>100</v>
      </c>
      <c r="G89" t="s">
        <v>20</v>
      </c>
      <c r="H89" t="s">
        <v>20</v>
      </c>
      <c r="I89">
        <v>0</v>
      </c>
      <c r="J89">
        <v>91</v>
      </c>
      <c r="K89">
        <v>0</v>
      </c>
      <c r="L89">
        <v>0</v>
      </c>
      <c r="M89">
        <v>0</v>
      </c>
    </row>
    <row r="90" spans="1:13" x14ac:dyDescent="0.25">
      <c r="A90">
        <v>3</v>
      </c>
      <c r="B90">
        <v>808</v>
      </c>
      <c r="C90">
        <v>61</v>
      </c>
      <c r="D90">
        <v>77</v>
      </c>
      <c r="E90" t="s">
        <v>20</v>
      </c>
      <c r="F90" t="s">
        <v>20</v>
      </c>
      <c r="G90" t="s">
        <v>20</v>
      </c>
      <c r="H90">
        <v>0</v>
      </c>
      <c r="I90">
        <v>0</v>
      </c>
      <c r="J90">
        <v>49</v>
      </c>
      <c r="K90" t="s">
        <v>20</v>
      </c>
      <c r="L90" t="s">
        <v>20</v>
      </c>
      <c r="M90" t="s">
        <v>20</v>
      </c>
    </row>
    <row r="91" spans="1:13" x14ac:dyDescent="0.25">
      <c r="A91">
        <v>3</v>
      </c>
      <c r="B91">
        <v>810</v>
      </c>
      <c r="C91">
        <v>75</v>
      </c>
      <c r="D91">
        <v>92</v>
      </c>
      <c r="E91">
        <v>0</v>
      </c>
      <c r="F91" t="s">
        <v>20</v>
      </c>
      <c r="G91">
        <v>37</v>
      </c>
      <c r="H91" t="s">
        <v>20</v>
      </c>
      <c r="I91" t="s">
        <v>20</v>
      </c>
      <c r="J91">
        <v>52</v>
      </c>
      <c r="K91" t="s">
        <v>20</v>
      </c>
      <c r="L91" t="s">
        <v>20</v>
      </c>
      <c r="M91" t="s">
        <v>20</v>
      </c>
    </row>
    <row r="92" spans="1:13" x14ac:dyDescent="0.25">
      <c r="A92">
        <v>3</v>
      </c>
      <c r="B92">
        <v>811</v>
      </c>
      <c r="C92">
        <v>30</v>
      </c>
      <c r="D92">
        <v>100</v>
      </c>
      <c r="E92">
        <v>0</v>
      </c>
      <c r="F92">
        <v>100</v>
      </c>
      <c r="G92">
        <v>20</v>
      </c>
      <c r="H92">
        <v>0</v>
      </c>
      <c r="I92">
        <v>0</v>
      </c>
      <c r="J92">
        <v>80</v>
      </c>
      <c r="K92">
        <v>0</v>
      </c>
      <c r="L92">
        <v>0</v>
      </c>
      <c r="M92">
        <v>0</v>
      </c>
    </row>
    <row r="93" spans="1:13" x14ac:dyDescent="0.25">
      <c r="A93">
        <v>3</v>
      </c>
      <c r="B93">
        <v>812</v>
      </c>
      <c r="C93">
        <v>34</v>
      </c>
      <c r="D93">
        <v>94</v>
      </c>
      <c r="E93">
        <v>0</v>
      </c>
      <c r="F93" t="s">
        <v>20</v>
      </c>
      <c r="G93">
        <v>35</v>
      </c>
      <c r="H93" t="s">
        <v>20</v>
      </c>
      <c r="I93" t="s">
        <v>20</v>
      </c>
      <c r="J93">
        <v>53</v>
      </c>
      <c r="K93" t="s">
        <v>20</v>
      </c>
      <c r="L93" t="s">
        <v>20</v>
      </c>
      <c r="M93" t="s">
        <v>20</v>
      </c>
    </row>
    <row r="94" spans="1:13" x14ac:dyDescent="0.25">
      <c r="A94">
        <v>3</v>
      </c>
      <c r="B94">
        <v>813</v>
      </c>
      <c r="C94">
        <v>28</v>
      </c>
      <c r="D94">
        <v>96</v>
      </c>
      <c r="E94">
        <v>0</v>
      </c>
      <c r="F94" t="s">
        <v>20</v>
      </c>
      <c r="G94">
        <v>50</v>
      </c>
      <c r="H94">
        <v>0</v>
      </c>
      <c r="I94" t="s">
        <v>20</v>
      </c>
      <c r="J94">
        <v>25</v>
      </c>
      <c r="K94" t="s">
        <v>20</v>
      </c>
      <c r="L94" t="s">
        <v>20</v>
      </c>
      <c r="M94" t="s">
        <v>20</v>
      </c>
    </row>
    <row r="95" spans="1:13" x14ac:dyDescent="0.25">
      <c r="A95">
        <v>3</v>
      </c>
      <c r="B95">
        <v>815</v>
      </c>
      <c r="C95">
        <v>109</v>
      </c>
      <c r="D95">
        <v>91</v>
      </c>
      <c r="E95">
        <v>3</v>
      </c>
      <c r="F95">
        <v>87</v>
      </c>
      <c r="G95">
        <v>29</v>
      </c>
      <c r="H95">
        <v>4</v>
      </c>
      <c r="I95">
        <v>0</v>
      </c>
      <c r="J95">
        <v>54</v>
      </c>
      <c r="K95">
        <v>4</v>
      </c>
      <c r="L95">
        <v>9</v>
      </c>
      <c r="M95">
        <v>0</v>
      </c>
    </row>
    <row r="96" spans="1:13" x14ac:dyDescent="0.25">
      <c r="A96">
        <v>3</v>
      </c>
      <c r="B96">
        <v>816</v>
      </c>
      <c r="C96">
        <v>21</v>
      </c>
      <c r="D96">
        <v>100</v>
      </c>
      <c r="E96">
        <v>0</v>
      </c>
      <c r="F96">
        <v>100</v>
      </c>
      <c r="G96">
        <v>0</v>
      </c>
      <c r="H96">
        <v>0</v>
      </c>
      <c r="I96">
        <v>0</v>
      </c>
      <c r="J96">
        <v>100</v>
      </c>
      <c r="K96">
        <v>0</v>
      </c>
      <c r="L96">
        <v>0</v>
      </c>
      <c r="M96">
        <v>0</v>
      </c>
    </row>
    <row r="97" spans="1:13" x14ac:dyDescent="0.25">
      <c r="A97">
        <v>3</v>
      </c>
      <c r="B97">
        <v>821</v>
      </c>
      <c r="C97">
        <v>15</v>
      </c>
      <c r="D97">
        <v>93</v>
      </c>
      <c r="E97">
        <v>0</v>
      </c>
      <c r="F97" t="s">
        <v>20</v>
      </c>
      <c r="G97" t="s">
        <v>20</v>
      </c>
      <c r="H97">
        <v>0</v>
      </c>
      <c r="I97">
        <v>0</v>
      </c>
      <c r="J97">
        <v>73</v>
      </c>
      <c r="K97" t="s">
        <v>20</v>
      </c>
      <c r="L97" t="s">
        <v>20</v>
      </c>
      <c r="M97" t="s">
        <v>20</v>
      </c>
    </row>
    <row r="98" spans="1:13" x14ac:dyDescent="0.25">
      <c r="A98">
        <v>3</v>
      </c>
      <c r="B98">
        <v>822</v>
      </c>
      <c r="C98">
        <v>31</v>
      </c>
      <c r="D98">
        <v>97</v>
      </c>
      <c r="E98">
        <v>0</v>
      </c>
      <c r="F98" t="s">
        <v>20</v>
      </c>
      <c r="G98" t="s">
        <v>20</v>
      </c>
      <c r="H98">
        <v>0</v>
      </c>
      <c r="I98">
        <v>0</v>
      </c>
      <c r="J98">
        <v>52</v>
      </c>
      <c r="K98" t="s">
        <v>20</v>
      </c>
      <c r="L98" t="s">
        <v>20</v>
      </c>
      <c r="M98" t="s">
        <v>20</v>
      </c>
    </row>
    <row r="99" spans="1:13" x14ac:dyDescent="0.25">
      <c r="A99">
        <v>3</v>
      </c>
      <c r="B99">
        <v>823</v>
      </c>
      <c r="C99">
        <v>44</v>
      </c>
      <c r="D99">
        <v>86</v>
      </c>
      <c r="E99">
        <v>0</v>
      </c>
      <c r="F99" t="s">
        <v>20</v>
      </c>
      <c r="G99" t="s">
        <v>20</v>
      </c>
      <c r="H99">
        <v>0</v>
      </c>
      <c r="I99">
        <v>0</v>
      </c>
      <c r="J99">
        <v>61</v>
      </c>
      <c r="K99" t="s">
        <v>20</v>
      </c>
      <c r="L99">
        <v>14</v>
      </c>
      <c r="M99">
        <v>0</v>
      </c>
    </row>
    <row r="100" spans="1:13" x14ac:dyDescent="0.25">
      <c r="A100">
        <v>3</v>
      </c>
      <c r="B100">
        <v>825</v>
      </c>
      <c r="C100">
        <v>114</v>
      </c>
      <c r="D100">
        <v>94</v>
      </c>
      <c r="E100" t="s">
        <v>20</v>
      </c>
      <c r="F100" t="s">
        <v>20</v>
      </c>
      <c r="G100">
        <v>17</v>
      </c>
      <c r="H100" t="s">
        <v>20</v>
      </c>
      <c r="I100" t="s">
        <v>20</v>
      </c>
      <c r="J100">
        <v>75</v>
      </c>
      <c r="K100" t="s">
        <v>20</v>
      </c>
      <c r="L100" t="s">
        <v>20</v>
      </c>
      <c r="M100" t="s">
        <v>20</v>
      </c>
    </row>
    <row r="101" spans="1:13" x14ac:dyDescent="0.25">
      <c r="A101">
        <v>3</v>
      </c>
      <c r="B101">
        <v>826</v>
      </c>
      <c r="C101">
        <v>69</v>
      </c>
      <c r="D101">
        <v>90</v>
      </c>
      <c r="E101">
        <v>0</v>
      </c>
      <c r="F101" t="s">
        <v>20</v>
      </c>
      <c r="G101">
        <v>14</v>
      </c>
      <c r="H101" t="s">
        <v>20</v>
      </c>
      <c r="I101">
        <v>0</v>
      </c>
      <c r="J101">
        <v>70</v>
      </c>
      <c r="K101" t="s">
        <v>20</v>
      </c>
      <c r="L101" t="s">
        <v>20</v>
      </c>
      <c r="M101" t="s">
        <v>20</v>
      </c>
    </row>
    <row r="102" spans="1:13" x14ac:dyDescent="0.25">
      <c r="A102">
        <v>3</v>
      </c>
      <c r="B102">
        <v>830</v>
      </c>
      <c r="C102">
        <v>71</v>
      </c>
      <c r="D102">
        <v>96</v>
      </c>
      <c r="E102">
        <v>0</v>
      </c>
      <c r="F102" t="s">
        <v>20</v>
      </c>
      <c r="G102">
        <v>25</v>
      </c>
      <c r="H102" t="s">
        <v>20</v>
      </c>
      <c r="I102">
        <v>0</v>
      </c>
      <c r="J102">
        <v>65</v>
      </c>
      <c r="K102" t="s">
        <v>20</v>
      </c>
      <c r="L102" t="s">
        <v>20</v>
      </c>
      <c r="M102" t="s">
        <v>20</v>
      </c>
    </row>
    <row r="103" spans="1:13" x14ac:dyDescent="0.25">
      <c r="A103">
        <v>3</v>
      </c>
      <c r="B103">
        <v>831</v>
      </c>
      <c r="C103">
        <v>82</v>
      </c>
      <c r="D103">
        <v>88</v>
      </c>
      <c r="E103">
        <v>4</v>
      </c>
      <c r="F103">
        <v>84</v>
      </c>
      <c r="G103">
        <v>22</v>
      </c>
      <c r="H103">
        <v>11</v>
      </c>
      <c r="I103">
        <v>0</v>
      </c>
      <c r="J103">
        <v>51</v>
      </c>
      <c r="K103">
        <v>4</v>
      </c>
      <c r="L103">
        <v>9</v>
      </c>
      <c r="M103">
        <v>4</v>
      </c>
    </row>
    <row r="104" spans="1:13" x14ac:dyDescent="0.25">
      <c r="A104">
        <v>3</v>
      </c>
      <c r="B104">
        <v>835</v>
      </c>
      <c r="C104">
        <v>87</v>
      </c>
      <c r="D104">
        <v>93</v>
      </c>
      <c r="E104" t="s">
        <v>20</v>
      </c>
      <c r="F104" t="s">
        <v>20</v>
      </c>
      <c r="G104">
        <v>31</v>
      </c>
      <c r="H104" t="s">
        <v>20</v>
      </c>
      <c r="I104" t="s">
        <v>20</v>
      </c>
      <c r="J104">
        <v>60</v>
      </c>
      <c r="K104" t="s">
        <v>20</v>
      </c>
      <c r="L104" t="s">
        <v>20</v>
      </c>
      <c r="M104" t="s">
        <v>20</v>
      </c>
    </row>
    <row r="105" spans="1:13" x14ac:dyDescent="0.25">
      <c r="A105">
        <v>3</v>
      </c>
      <c r="B105">
        <v>836</v>
      </c>
      <c r="C105">
        <v>32</v>
      </c>
      <c r="D105">
        <v>100</v>
      </c>
      <c r="E105">
        <v>0</v>
      </c>
      <c r="F105">
        <v>100</v>
      </c>
      <c r="G105">
        <v>34</v>
      </c>
      <c r="H105">
        <v>0</v>
      </c>
      <c r="I105">
        <v>0</v>
      </c>
      <c r="J105">
        <v>66</v>
      </c>
      <c r="K105">
        <v>0</v>
      </c>
      <c r="L105">
        <v>0</v>
      </c>
      <c r="M105">
        <v>0</v>
      </c>
    </row>
    <row r="106" spans="1:13" x14ac:dyDescent="0.25">
      <c r="A106">
        <v>3</v>
      </c>
      <c r="B106">
        <v>837</v>
      </c>
      <c r="C106">
        <v>54</v>
      </c>
      <c r="D106">
        <v>80</v>
      </c>
      <c r="E106" t="s">
        <v>20</v>
      </c>
      <c r="F106">
        <v>70</v>
      </c>
      <c r="G106">
        <v>44</v>
      </c>
      <c r="H106" t="s">
        <v>20</v>
      </c>
      <c r="I106" t="s">
        <v>20</v>
      </c>
      <c r="J106">
        <v>24</v>
      </c>
      <c r="K106">
        <v>9</v>
      </c>
      <c r="L106" t="s">
        <v>20</v>
      </c>
      <c r="M106" t="s">
        <v>20</v>
      </c>
    </row>
    <row r="107" spans="1:13" x14ac:dyDescent="0.25">
      <c r="A107">
        <v>3</v>
      </c>
      <c r="B107">
        <v>840</v>
      </c>
      <c r="C107">
        <v>169</v>
      </c>
      <c r="D107">
        <v>88</v>
      </c>
      <c r="E107">
        <v>2</v>
      </c>
      <c r="F107">
        <v>85</v>
      </c>
      <c r="G107">
        <v>60</v>
      </c>
      <c r="H107">
        <v>0</v>
      </c>
      <c r="I107">
        <v>0</v>
      </c>
      <c r="J107">
        <v>25</v>
      </c>
      <c r="K107">
        <v>3</v>
      </c>
      <c r="L107">
        <v>10</v>
      </c>
      <c r="M107">
        <v>2</v>
      </c>
    </row>
    <row r="108" spans="1:13" x14ac:dyDescent="0.25">
      <c r="A108">
        <v>3</v>
      </c>
      <c r="B108">
        <v>841</v>
      </c>
      <c r="C108">
        <v>32</v>
      </c>
      <c r="D108">
        <v>91</v>
      </c>
      <c r="E108" t="s">
        <v>20</v>
      </c>
      <c r="F108" t="s">
        <v>20</v>
      </c>
      <c r="G108">
        <v>47</v>
      </c>
      <c r="H108">
        <v>0</v>
      </c>
      <c r="I108">
        <v>0</v>
      </c>
      <c r="J108" t="s">
        <v>20</v>
      </c>
      <c r="K108" t="s">
        <v>20</v>
      </c>
      <c r="L108">
        <v>9</v>
      </c>
      <c r="M108">
        <v>0</v>
      </c>
    </row>
    <row r="109" spans="1:13" x14ac:dyDescent="0.25">
      <c r="A109">
        <v>3</v>
      </c>
      <c r="B109">
        <v>845</v>
      </c>
      <c r="C109">
        <v>127</v>
      </c>
      <c r="D109">
        <v>86</v>
      </c>
      <c r="E109">
        <v>0</v>
      </c>
      <c r="F109" t="s">
        <v>20</v>
      </c>
      <c r="G109">
        <v>38</v>
      </c>
      <c r="H109" t="s">
        <v>20</v>
      </c>
      <c r="I109" t="s">
        <v>20</v>
      </c>
      <c r="J109">
        <v>40</v>
      </c>
      <c r="K109" t="s">
        <v>20</v>
      </c>
      <c r="L109">
        <v>14</v>
      </c>
      <c r="M109">
        <v>0</v>
      </c>
    </row>
    <row r="110" spans="1:13" x14ac:dyDescent="0.25">
      <c r="A110">
        <v>3</v>
      </c>
      <c r="B110">
        <v>846</v>
      </c>
      <c r="C110">
        <v>80</v>
      </c>
      <c r="D110">
        <v>79</v>
      </c>
      <c r="E110">
        <v>0</v>
      </c>
      <c r="F110" t="s">
        <v>20</v>
      </c>
      <c r="G110">
        <v>44</v>
      </c>
      <c r="H110" t="s">
        <v>20</v>
      </c>
      <c r="I110" t="s">
        <v>20</v>
      </c>
      <c r="J110">
        <v>26</v>
      </c>
      <c r="K110" t="s">
        <v>20</v>
      </c>
      <c r="L110" t="s">
        <v>20</v>
      </c>
      <c r="M110" t="s">
        <v>20</v>
      </c>
    </row>
    <row r="111" spans="1:13" x14ac:dyDescent="0.25">
      <c r="A111">
        <v>3</v>
      </c>
      <c r="B111">
        <v>850</v>
      </c>
      <c r="C111">
        <v>309</v>
      </c>
      <c r="D111">
        <v>87</v>
      </c>
      <c r="E111" t="s">
        <v>20</v>
      </c>
      <c r="F111">
        <v>85</v>
      </c>
      <c r="G111">
        <v>45</v>
      </c>
      <c r="H111">
        <v>0</v>
      </c>
      <c r="I111">
        <v>20</v>
      </c>
      <c r="J111">
        <v>21</v>
      </c>
      <c r="K111">
        <v>2</v>
      </c>
      <c r="L111">
        <v>11</v>
      </c>
      <c r="M111">
        <v>2</v>
      </c>
    </row>
    <row r="112" spans="1:13" x14ac:dyDescent="0.25">
      <c r="A112">
        <v>3</v>
      </c>
      <c r="B112">
        <v>851</v>
      </c>
      <c r="C112">
        <v>79</v>
      </c>
      <c r="D112">
        <v>73</v>
      </c>
      <c r="E112" t="s">
        <v>20</v>
      </c>
      <c r="F112">
        <v>63</v>
      </c>
      <c r="G112">
        <v>37</v>
      </c>
      <c r="H112">
        <v>0</v>
      </c>
      <c r="I112">
        <v>16</v>
      </c>
      <c r="J112">
        <v>10</v>
      </c>
      <c r="K112">
        <v>10</v>
      </c>
      <c r="L112">
        <v>23</v>
      </c>
      <c r="M112">
        <v>4</v>
      </c>
    </row>
    <row r="113" spans="1:13" x14ac:dyDescent="0.25">
      <c r="A113">
        <v>3</v>
      </c>
      <c r="B113">
        <v>852</v>
      </c>
      <c r="C113">
        <v>35</v>
      </c>
      <c r="D113">
        <v>91</v>
      </c>
      <c r="E113">
        <v>0</v>
      </c>
      <c r="F113" t="s">
        <v>20</v>
      </c>
      <c r="G113">
        <v>34</v>
      </c>
      <c r="H113">
        <v>0</v>
      </c>
      <c r="I113" t="s">
        <v>20</v>
      </c>
      <c r="J113">
        <v>40</v>
      </c>
      <c r="K113" t="s">
        <v>20</v>
      </c>
      <c r="L113">
        <v>9</v>
      </c>
      <c r="M113">
        <v>0</v>
      </c>
    </row>
    <row r="114" spans="1:13" x14ac:dyDescent="0.25">
      <c r="A114">
        <v>3</v>
      </c>
      <c r="B114">
        <v>855</v>
      </c>
      <c r="C114">
        <v>94</v>
      </c>
      <c r="D114">
        <v>98</v>
      </c>
      <c r="E114">
        <v>0</v>
      </c>
      <c r="F114" t="s">
        <v>20</v>
      </c>
      <c r="G114">
        <v>6</v>
      </c>
      <c r="H114" t="s">
        <v>20</v>
      </c>
      <c r="I114" t="s">
        <v>20</v>
      </c>
      <c r="J114">
        <v>90</v>
      </c>
      <c r="K114" t="s">
        <v>20</v>
      </c>
      <c r="L114" t="s">
        <v>20</v>
      </c>
      <c r="M114" t="s">
        <v>20</v>
      </c>
    </row>
    <row r="115" spans="1:13" x14ac:dyDescent="0.25">
      <c r="A115">
        <v>3</v>
      </c>
      <c r="B115">
        <v>856</v>
      </c>
      <c r="C115">
        <v>96</v>
      </c>
      <c r="D115">
        <v>84</v>
      </c>
      <c r="E115" t="s">
        <v>20</v>
      </c>
      <c r="F115">
        <v>76</v>
      </c>
      <c r="G115">
        <v>15</v>
      </c>
      <c r="H115" t="s">
        <v>20</v>
      </c>
      <c r="I115" t="s">
        <v>20</v>
      </c>
      <c r="J115">
        <v>59</v>
      </c>
      <c r="K115">
        <v>8</v>
      </c>
      <c r="L115" t="s">
        <v>20</v>
      </c>
      <c r="M115" t="s">
        <v>20</v>
      </c>
    </row>
    <row r="116" spans="1:13" x14ac:dyDescent="0.25">
      <c r="A116">
        <v>3</v>
      </c>
      <c r="B116">
        <v>857</v>
      </c>
      <c r="C116" t="s">
        <v>454</v>
      </c>
      <c r="D116" t="s">
        <v>454</v>
      </c>
      <c r="E116" t="s">
        <v>454</v>
      </c>
      <c r="F116" t="s">
        <v>454</v>
      </c>
      <c r="G116" t="s">
        <v>454</v>
      </c>
      <c r="H116" t="s">
        <v>454</v>
      </c>
      <c r="I116" t="s">
        <v>454</v>
      </c>
      <c r="J116" t="s">
        <v>454</v>
      </c>
      <c r="K116" t="s">
        <v>454</v>
      </c>
      <c r="L116" t="s">
        <v>454</v>
      </c>
      <c r="M116" t="s">
        <v>454</v>
      </c>
    </row>
    <row r="117" spans="1:13" x14ac:dyDescent="0.25">
      <c r="A117">
        <v>3</v>
      </c>
      <c r="B117">
        <v>860</v>
      </c>
      <c r="C117">
        <v>197</v>
      </c>
      <c r="D117">
        <v>96</v>
      </c>
      <c r="E117">
        <v>0</v>
      </c>
      <c r="F117">
        <v>94</v>
      </c>
      <c r="G117">
        <v>23</v>
      </c>
      <c r="H117">
        <v>0</v>
      </c>
      <c r="I117">
        <v>0</v>
      </c>
      <c r="J117">
        <v>71</v>
      </c>
      <c r="K117">
        <v>2</v>
      </c>
      <c r="L117" t="s">
        <v>20</v>
      </c>
      <c r="M117" t="s">
        <v>20</v>
      </c>
    </row>
    <row r="118" spans="1:13" x14ac:dyDescent="0.25">
      <c r="A118">
        <v>3</v>
      </c>
      <c r="B118">
        <v>861</v>
      </c>
      <c r="C118">
        <v>52</v>
      </c>
      <c r="D118">
        <v>94</v>
      </c>
      <c r="E118" t="s">
        <v>20</v>
      </c>
      <c r="F118">
        <v>87</v>
      </c>
      <c r="G118">
        <v>42</v>
      </c>
      <c r="H118">
        <v>0</v>
      </c>
      <c r="I118">
        <v>0</v>
      </c>
      <c r="J118">
        <v>44</v>
      </c>
      <c r="K118">
        <v>8</v>
      </c>
      <c r="L118">
        <v>6</v>
      </c>
      <c r="M118">
        <v>0</v>
      </c>
    </row>
    <row r="119" spans="1:13" x14ac:dyDescent="0.25">
      <c r="A119">
        <v>3</v>
      </c>
      <c r="B119">
        <v>865</v>
      </c>
      <c r="C119">
        <v>75</v>
      </c>
      <c r="D119">
        <v>95</v>
      </c>
      <c r="E119" t="s">
        <v>20</v>
      </c>
      <c r="F119" t="s">
        <v>20</v>
      </c>
      <c r="G119">
        <v>48</v>
      </c>
      <c r="H119" t="s">
        <v>20</v>
      </c>
      <c r="I119" t="s">
        <v>20</v>
      </c>
      <c r="J119">
        <v>44</v>
      </c>
      <c r="K119" t="s">
        <v>20</v>
      </c>
      <c r="L119">
        <v>5</v>
      </c>
      <c r="M119">
        <v>0</v>
      </c>
    </row>
    <row r="120" spans="1:13" x14ac:dyDescent="0.25">
      <c r="A120">
        <v>3</v>
      </c>
      <c r="B120">
        <v>866</v>
      </c>
      <c r="C120">
        <v>58</v>
      </c>
      <c r="D120">
        <v>88</v>
      </c>
      <c r="E120">
        <v>0</v>
      </c>
      <c r="F120" t="s">
        <v>20</v>
      </c>
      <c r="G120">
        <v>45</v>
      </c>
      <c r="H120">
        <v>0</v>
      </c>
      <c r="I120">
        <v>0</v>
      </c>
      <c r="J120" t="s">
        <v>20</v>
      </c>
      <c r="K120" t="s">
        <v>20</v>
      </c>
      <c r="L120" t="s">
        <v>20</v>
      </c>
      <c r="M120" t="s">
        <v>20</v>
      </c>
    </row>
    <row r="121" spans="1:13" x14ac:dyDescent="0.25">
      <c r="A121">
        <v>3</v>
      </c>
      <c r="B121">
        <v>867</v>
      </c>
      <c r="C121">
        <v>19</v>
      </c>
      <c r="D121">
        <v>100</v>
      </c>
      <c r="E121">
        <v>0</v>
      </c>
      <c r="F121">
        <v>100</v>
      </c>
      <c r="G121" t="s">
        <v>20</v>
      </c>
      <c r="H121" t="s">
        <v>20</v>
      </c>
      <c r="I121">
        <v>0</v>
      </c>
      <c r="J121">
        <v>95</v>
      </c>
      <c r="K121">
        <v>0</v>
      </c>
      <c r="L121">
        <v>0</v>
      </c>
      <c r="M121">
        <v>0</v>
      </c>
    </row>
    <row r="122" spans="1:13" x14ac:dyDescent="0.25">
      <c r="A122">
        <v>3</v>
      </c>
      <c r="B122">
        <v>868</v>
      </c>
      <c r="C122">
        <v>19</v>
      </c>
      <c r="D122">
        <v>100</v>
      </c>
      <c r="E122">
        <v>0</v>
      </c>
      <c r="F122">
        <v>100</v>
      </c>
      <c r="G122">
        <v>32</v>
      </c>
      <c r="H122">
        <v>0</v>
      </c>
      <c r="I122">
        <v>0</v>
      </c>
      <c r="J122">
        <v>68</v>
      </c>
      <c r="K122">
        <v>0</v>
      </c>
      <c r="L122">
        <v>0</v>
      </c>
      <c r="M122">
        <v>0</v>
      </c>
    </row>
    <row r="123" spans="1:13" x14ac:dyDescent="0.25">
      <c r="A123">
        <v>3</v>
      </c>
      <c r="B123">
        <v>869</v>
      </c>
      <c r="C123">
        <v>52</v>
      </c>
      <c r="D123">
        <v>98</v>
      </c>
      <c r="E123" t="s">
        <v>20</v>
      </c>
      <c r="F123" t="s">
        <v>20</v>
      </c>
      <c r="G123">
        <v>17</v>
      </c>
      <c r="H123" t="s">
        <v>20</v>
      </c>
      <c r="I123" t="s">
        <v>20</v>
      </c>
      <c r="J123">
        <v>79</v>
      </c>
      <c r="K123" t="s">
        <v>20</v>
      </c>
      <c r="L123" t="s">
        <v>20</v>
      </c>
      <c r="M123" t="s">
        <v>20</v>
      </c>
    </row>
    <row r="124" spans="1:13" x14ac:dyDescent="0.25">
      <c r="A124">
        <v>3</v>
      </c>
      <c r="B124">
        <v>870</v>
      </c>
      <c r="C124">
        <v>27</v>
      </c>
      <c r="D124">
        <v>78</v>
      </c>
      <c r="E124">
        <v>0</v>
      </c>
      <c r="F124" t="s">
        <v>20</v>
      </c>
      <c r="G124" t="s">
        <v>20</v>
      </c>
      <c r="H124">
        <v>0</v>
      </c>
      <c r="I124">
        <v>0</v>
      </c>
      <c r="J124">
        <v>56</v>
      </c>
      <c r="K124" t="s">
        <v>20</v>
      </c>
      <c r="L124">
        <v>22</v>
      </c>
      <c r="M124">
        <v>0</v>
      </c>
    </row>
    <row r="125" spans="1:13" x14ac:dyDescent="0.25">
      <c r="A125">
        <v>3</v>
      </c>
      <c r="B125">
        <v>871</v>
      </c>
      <c r="C125">
        <v>32</v>
      </c>
      <c r="D125">
        <v>88</v>
      </c>
      <c r="E125" t="s">
        <v>20</v>
      </c>
      <c r="F125" t="s">
        <v>20</v>
      </c>
      <c r="G125" t="s">
        <v>20</v>
      </c>
      <c r="H125">
        <v>0</v>
      </c>
      <c r="I125">
        <v>0</v>
      </c>
      <c r="J125">
        <v>66</v>
      </c>
      <c r="K125" t="s">
        <v>20</v>
      </c>
      <c r="L125">
        <v>13</v>
      </c>
      <c r="M125">
        <v>0</v>
      </c>
    </row>
    <row r="126" spans="1:13" x14ac:dyDescent="0.25">
      <c r="A126">
        <v>3</v>
      </c>
      <c r="B126">
        <v>872</v>
      </c>
      <c r="C126">
        <v>50</v>
      </c>
      <c r="D126">
        <v>86</v>
      </c>
      <c r="E126" t="s">
        <v>20</v>
      </c>
      <c r="F126" t="s">
        <v>20</v>
      </c>
      <c r="G126" t="s">
        <v>20</v>
      </c>
      <c r="H126">
        <v>0</v>
      </c>
      <c r="I126">
        <v>0</v>
      </c>
      <c r="J126">
        <v>42</v>
      </c>
      <c r="K126" t="s">
        <v>20</v>
      </c>
      <c r="L126">
        <v>14</v>
      </c>
      <c r="M126">
        <v>0</v>
      </c>
    </row>
    <row r="127" spans="1:13" x14ac:dyDescent="0.25">
      <c r="A127">
        <v>3</v>
      </c>
      <c r="B127">
        <v>873</v>
      </c>
      <c r="C127">
        <v>113</v>
      </c>
      <c r="D127">
        <v>85</v>
      </c>
      <c r="E127" t="s">
        <v>20</v>
      </c>
      <c r="F127">
        <v>81</v>
      </c>
      <c r="G127">
        <v>24</v>
      </c>
      <c r="H127">
        <v>5</v>
      </c>
      <c r="I127">
        <v>0</v>
      </c>
      <c r="J127">
        <v>51</v>
      </c>
      <c r="K127">
        <v>4</v>
      </c>
      <c r="L127" t="s">
        <v>20</v>
      </c>
      <c r="M127" t="s">
        <v>20</v>
      </c>
    </row>
    <row r="128" spans="1:13" x14ac:dyDescent="0.25">
      <c r="A128">
        <v>3</v>
      </c>
      <c r="B128">
        <v>874</v>
      </c>
      <c r="C128">
        <v>69</v>
      </c>
      <c r="D128">
        <v>91</v>
      </c>
      <c r="E128">
        <v>0</v>
      </c>
      <c r="F128" t="s">
        <v>20</v>
      </c>
      <c r="G128" t="s">
        <v>20</v>
      </c>
      <c r="H128">
        <v>0</v>
      </c>
      <c r="I128">
        <v>0</v>
      </c>
      <c r="J128">
        <v>51</v>
      </c>
      <c r="K128" t="s">
        <v>20</v>
      </c>
      <c r="L128">
        <v>9</v>
      </c>
      <c r="M128">
        <v>0</v>
      </c>
    </row>
    <row r="129" spans="1:13" x14ac:dyDescent="0.25">
      <c r="A129">
        <v>3</v>
      </c>
      <c r="B129">
        <v>876</v>
      </c>
      <c r="C129">
        <v>30</v>
      </c>
      <c r="D129">
        <v>97</v>
      </c>
      <c r="E129">
        <v>0</v>
      </c>
      <c r="F129" t="s">
        <v>20</v>
      </c>
      <c r="G129">
        <v>37</v>
      </c>
      <c r="H129" t="s">
        <v>20</v>
      </c>
      <c r="I129" t="s">
        <v>20</v>
      </c>
      <c r="J129">
        <v>57</v>
      </c>
      <c r="K129" t="s">
        <v>20</v>
      </c>
      <c r="L129" t="s">
        <v>20</v>
      </c>
      <c r="M129" t="s">
        <v>20</v>
      </c>
    </row>
    <row r="130" spans="1:13" x14ac:dyDescent="0.25">
      <c r="A130">
        <v>3</v>
      </c>
      <c r="B130">
        <v>877</v>
      </c>
      <c r="C130">
        <v>54</v>
      </c>
      <c r="D130">
        <v>81</v>
      </c>
      <c r="E130" t="s">
        <v>20</v>
      </c>
      <c r="F130">
        <v>69</v>
      </c>
      <c r="G130">
        <v>50</v>
      </c>
      <c r="H130" t="s">
        <v>20</v>
      </c>
      <c r="I130" t="s">
        <v>20</v>
      </c>
      <c r="J130">
        <v>15</v>
      </c>
      <c r="K130">
        <v>13</v>
      </c>
      <c r="L130" t="s">
        <v>20</v>
      </c>
      <c r="M130" t="s">
        <v>20</v>
      </c>
    </row>
    <row r="131" spans="1:13" x14ac:dyDescent="0.25">
      <c r="A131">
        <v>3</v>
      </c>
      <c r="B131">
        <v>878</v>
      </c>
      <c r="C131">
        <v>138</v>
      </c>
      <c r="D131">
        <v>89</v>
      </c>
      <c r="E131">
        <v>2</v>
      </c>
      <c r="F131">
        <v>86</v>
      </c>
      <c r="G131">
        <v>35</v>
      </c>
      <c r="H131" t="s">
        <v>20</v>
      </c>
      <c r="I131" t="s">
        <v>20</v>
      </c>
      <c r="J131">
        <v>50</v>
      </c>
      <c r="K131">
        <v>4</v>
      </c>
      <c r="L131">
        <v>11</v>
      </c>
      <c r="M131">
        <v>0</v>
      </c>
    </row>
    <row r="132" spans="1:13" x14ac:dyDescent="0.25">
      <c r="A132">
        <v>3</v>
      </c>
      <c r="B132">
        <v>879</v>
      </c>
      <c r="C132">
        <v>68</v>
      </c>
      <c r="D132">
        <v>84</v>
      </c>
      <c r="E132">
        <v>0</v>
      </c>
      <c r="F132" t="s">
        <v>20</v>
      </c>
      <c r="G132">
        <v>41</v>
      </c>
      <c r="H132" t="s">
        <v>20</v>
      </c>
      <c r="I132">
        <v>0</v>
      </c>
      <c r="J132">
        <v>32</v>
      </c>
      <c r="K132" t="s">
        <v>20</v>
      </c>
      <c r="L132">
        <v>16</v>
      </c>
      <c r="M132">
        <v>0</v>
      </c>
    </row>
    <row r="133" spans="1:13" x14ac:dyDescent="0.25">
      <c r="A133">
        <v>3</v>
      </c>
      <c r="B133">
        <v>880</v>
      </c>
      <c r="C133">
        <v>47</v>
      </c>
      <c r="D133">
        <v>89</v>
      </c>
      <c r="E133" t="s">
        <v>20</v>
      </c>
      <c r="F133" t="s">
        <v>20</v>
      </c>
      <c r="G133">
        <v>36</v>
      </c>
      <c r="H133" t="s">
        <v>20</v>
      </c>
      <c r="I133" t="s">
        <v>20</v>
      </c>
      <c r="J133">
        <v>47</v>
      </c>
      <c r="K133" t="s">
        <v>20</v>
      </c>
      <c r="L133" t="s">
        <v>20</v>
      </c>
      <c r="M133" t="s">
        <v>20</v>
      </c>
    </row>
    <row r="134" spans="1:13" x14ac:dyDescent="0.25">
      <c r="A134">
        <v>3</v>
      </c>
      <c r="B134">
        <v>881</v>
      </c>
      <c r="C134">
        <v>243</v>
      </c>
      <c r="D134">
        <v>92</v>
      </c>
      <c r="E134" t="s">
        <v>20</v>
      </c>
      <c r="F134" t="s">
        <v>20</v>
      </c>
      <c r="G134">
        <v>36</v>
      </c>
      <c r="H134" t="s">
        <v>20</v>
      </c>
      <c r="I134">
        <v>0</v>
      </c>
      <c r="J134">
        <v>53</v>
      </c>
      <c r="K134" t="s">
        <v>20</v>
      </c>
      <c r="L134">
        <v>7</v>
      </c>
      <c r="M134">
        <v>1</v>
      </c>
    </row>
    <row r="135" spans="1:13" x14ac:dyDescent="0.25">
      <c r="A135">
        <v>3</v>
      </c>
      <c r="B135">
        <v>882</v>
      </c>
      <c r="C135">
        <v>52</v>
      </c>
      <c r="D135">
        <v>79</v>
      </c>
      <c r="E135">
        <v>0</v>
      </c>
      <c r="F135" t="s">
        <v>20</v>
      </c>
      <c r="G135">
        <v>42</v>
      </c>
      <c r="H135">
        <v>0</v>
      </c>
      <c r="I135">
        <v>0</v>
      </c>
      <c r="J135" t="s">
        <v>20</v>
      </c>
      <c r="K135" t="s">
        <v>20</v>
      </c>
      <c r="L135" t="s">
        <v>20</v>
      </c>
      <c r="M135" t="s">
        <v>20</v>
      </c>
    </row>
    <row r="136" spans="1:13" x14ac:dyDescent="0.25">
      <c r="A136">
        <v>3</v>
      </c>
      <c r="B136">
        <v>883</v>
      </c>
      <c r="C136">
        <v>30</v>
      </c>
      <c r="D136">
        <v>100</v>
      </c>
      <c r="E136">
        <v>0</v>
      </c>
      <c r="F136" t="s">
        <v>20</v>
      </c>
      <c r="G136" t="s">
        <v>20</v>
      </c>
      <c r="H136">
        <v>0</v>
      </c>
      <c r="I136">
        <v>0</v>
      </c>
      <c r="J136">
        <v>60</v>
      </c>
      <c r="K136" t="s">
        <v>20</v>
      </c>
      <c r="L136">
        <v>0</v>
      </c>
      <c r="M136">
        <v>0</v>
      </c>
    </row>
    <row r="137" spans="1:13" x14ac:dyDescent="0.25">
      <c r="A137">
        <v>3</v>
      </c>
      <c r="B137">
        <v>884</v>
      </c>
      <c r="C137">
        <v>32</v>
      </c>
      <c r="D137">
        <v>94</v>
      </c>
      <c r="E137" t="s">
        <v>20</v>
      </c>
      <c r="F137" t="s">
        <v>20</v>
      </c>
      <c r="G137">
        <v>25</v>
      </c>
      <c r="H137" t="s">
        <v>20</v>
      </c>
      <c r="I137" t="s">
        <v>20</v>
      </c>
      <c r="J137">
        <v>59</v>
      </c>
      <c r="K137" t="s">
        <v>20</v>
      </c>
      <c r="L137" t="s">
        <v>20</v>
      </c>
      <c r="M137" t="s">
        <v>20</v>
      </c>
    </row>
    <row r="138" spans="1:13" x14ac:dyDescent="0.25">
      <c r="A138">
        <v>3</v>
      </c>
      <c r="B138">
        <v>885</v>
      </c>
      <c r="C138">
        <v>134</v>
      </c>
      <c r="D138">
        <v>90</v>
      </c>
      <c r="E138">
        <v>0</v>
      </c>
      <c r="F138" t="s">
        <v>20</v>
      </c>
      <c r="G138">
        <v>18</v>
      </c>
      <c r="H138" t="s">
        <v>20</v>
      </c>
      <c r="I138" t="s">
        <v>20</v>
      </c>
      <c r="J138">
        <v>69</v>
      </c>
      <c r="K138" t="s">
        <v>20</v>
      </c>
      <c r="L138" t="s">
        <v>20</v>
      </c>
      <c r="M138" t="s">
        <v>20</v>
      </c>
    </row>
    <row r="139" spans="1:13" x14ac:dyDescent="0.25">
      <c r="A139">
        <v>3</v>
      </c>
      <c r="B139">
        <v>886</v>
      </c>
      <c r="C139">
        <v>333</v>
      </c>
      <c r="D139">
        <v>88</v>
      </c>
      <c r="E139" t="s">
        <v>20</v>
      </c>
      <c r="F139">
        <v>87</v>
      </c>
      <c r="G139">
        <v>24</v>
      </c>
      <c r="H139">
        <v>3</v>
      </c>
      <c r="I139">
        <v>0</v>
      </c>
      <c r="J139">
        <v>59</v>
      </c>
      <c r="K139">
        <v>1</v>
      </c>
      <c r="L139">
        <v>11</v>
      </c>
      <c r="M139">
        <v>1</v>
      </c>
    </row>
    <row r="140" spans="1:13" x14ac:dyDescent="0.25">
      <c r="A140">
        <v>3</v>
      </c>
      <c r="B140">
        <v>887</v>
      </c>
      <c r="C140">
        <v>58</v>
      </c>
      <c r="D140">
        <v>97</v>
      </c>
      <c r="E140">
        <v>0</v>
      </c>
      <c r="F140" t="s">
        <v>20</v>
      </c>
      <c r="G140" t="s">
        <v>20</v>
      </c>
      <c r="H140">
        <v>0</v>
      </c>
      <c r="I140">
        <v>0</v>
      </c>
      <c r="J140">
        <v>91</v>
      </c>
      <c r="K140" t="s">
        <v>20</v>
      </c>
      <c r="L140" t="s">
        <v>20</v>
      </c>
      <c r="M140" t="s">
        <v>20</v>
      </c>
    </row>
    <row r="141" spans="1:13" x14ac:dyDescent="0.25">
      <c r="A141">
        <v>3</v>
      </c>
      <c r="B141">
        <v>888</v>
      </c>
      <c r="C141">
        <v>255</v>
      </c>
      <c r="D141">
        <v>85</v>
      </c>
      <c r="E141" t="s">
        <v>20</v>
      </c>
      <c r="F141">
        <v>83</v>
      </c>
      <c r="G141">
        <v>31</v>
      </c>
      <c r="H141">
        <v>2</v>
      </c>
      <c r="I141">
        <v>3</v>
      </c>
      <c r="J141">
        <v>47</v>
      </c>
      <c r="K141">
        <v>2</v>
      </c>
      <c r="L141" t="s">
        <v>20</v>
      </c>
      <c r="M141" t="s">
        <v>20</v>
      </c>
    </row>
    <row r="142" spans="1:13" x14ac:dyDescent="0.25">
      <c r="A142">
        <v>3</v>
      </c>
      <c r="B142">
        <v>889</v>
      </c>
      <c r="C142">
        <v>21</v>
      </c>
      <c r="D142">
        <v>100</v>
      </c>
      <c r="E142">
        <v>0</v>
      </c>
      <c r="F142">
        <v>100</v>
      </c>
      <c r="G142">
        <v>14</v>
      </c>
      <c r="H142" t="s">
        <v>20</v>
      </c>
      <c r="I142" t="s">
        <v>20</v>
      </c>
      <c r="J142">
        <v>67</v>
      </c>
      <c r="K142">
        <v>0</v>
      </c>
      <c r="L142">
        <v>0</v>
      </c>
      <c r="M142">
        <v>0</v>
      </c>
    </row>
    <row r="143" spans="1:13" x14ac:dyDescent="0.25">
      <c r="A143">
        <v>3</v>
      </c>
      <c r="B143">
        <v>890</v>
      </c>
      <c r="C143">
        <v>28</v>
      </c>
      <c r="D143">
        <v>93</v>
      </c>
      <c r="E143">
        <v>0</v>
      </c>
      <c r="F143" t="s">
        <v>20</v>
      </c>
      <c r="G143">
        <v>46</v>
      </c>
      <c r="H143">
        <v>0</v>
      </c>
      <c r="I143">
        <v>0</v>
      </c>
      <c r="J143" t="s">
        <v>20</v>
      </c>
      <c r="K143" t="s">
        <v>20</v>
      </c>
      <c r="L143" t="s">
        <v>20</v>
      </c>
      <c r="M143" t="s">
        <v>20</v>
      </c>
    </row>
    <row r="144" spans="1:13" x14ac:dyDescent="0.25">
      <c r="A144">
        <v>3</v>
      </c>
      <c r="B144">
        <v>891</v>
      </c>
      <c r="C144">
        <v>96</v>
      </c>
      <c r="D144">
        <v>99</v>
      </c>
      <c r="E144" t="s">
        <v>20</v>
      </c>
      <c r="F144" t="s">
        <v>20</v>
      </c>
      <c r="G144" t="s">
        <v>20</v>
      </c>
      <c r="H144">
        <v>0</v>
      </c>
      <c r="I144">
        <v>0</v>
      </c>
      <c r="J144">
        <v>81</v>
      </c>
      <c r="K144" t="s">
        <v>20</v>
      </c>
      <c r="L144" t="s">
        <v>20</v>
      </c>
      <c r="M144" t="s">
        <v>20</v>
      </c>
    </row>
    <row r="145" spans="1:13" x14ac:dyDescent="0.25">
      <c r="A145">
        <v>3</v>
      </c>
      <c r="B145">
        <v>892</v>
      </c>
      <c r="C145">
        <v>52</v>
      </c>
      <c r="D145">
        <v>90</v>
      </c>
      <c r="E145" t="s">
        <v>20</v>
      </c>
      <c r="F145" t="s">
        <v>20</v>
      </c>
      <c r="G145">
        <v>13</v>
      </c>
      <c r="H145" t="s">
        <v>20</v>
      </c>
      <c r="I145" t="s">
        <v>20</v>
      </c>
      <c r="J145">
        <v>71</v>
      </c>
      <c r="K145" t="s">
        <v>20</v>
      </c>
      <c r="L145" t="s">
        <v>20</v>
      </c>
      <c r="M145" t="s">
        <v>20</v>
      </c>
    </row>
    <row r="146" spans="1:13" x14ac:dyDescent="0.25">
      <c r="A146">
        <v>3</v>
      </c>
      <c r="B146">
        <v>893</v>
      </c>
      <c r="C146">
        <v>25</v>
      </c>
      <c r="D146">
        <v>88</v>
      </c>
      <c r="E146">
        <v>0</v>
      </c>
      <c r="F146" t="s">
        <v>20</v>
      </c>
      <c r="G146" t="s">
        <v>20</v>
      </c>
      <c r="H146">
        <v>0</v>
      </c>
      <c r="I146">
        <v>0</v>
      </c>
      <c r="J146">
        <v>68</v>
      </c>
      <c r="K146" t="s">
        <v>20</v>
      </c>
      <c r="L146">
        <v>12</v>
      </c>
      <c r="M146">
        <v>0</v>
      </c>
    </row>
    <row r="147" spans="1:13" x14ac:dyDescent="0.25">
      <c r="A147">
        <v>3</v>
      </c>
      <c r="B147">
        <v>894</v>
      </c>
      <c r="C147">
        <v>48</v>
      </c>
      <c r="D147">
        <v>83</v>
      </c>
      <c r="E147" t="s">
        <v>20</v>
      </c>
      <c r="F147" t="s">
        <v>20</v>
      </c>
      <c r="G147">
        <v>67</v>
      </c>
      <c r="H147">
        <v>0</v>
      </c>
      <c r="I147">
        <v>0</v>
      </c>
      <c r="J147" t="s">
        <v>20</v>
      </c>
      <c r="K147" t="s">
        <v>20</v>
      </c>
      <c r="L147">
        <v>17</v>
      </c>
      <c r="M147">
        <v>0</v>
      </c>
    </row>
    <row r="148" spans="1:13" x14ac:dyDescent="0.25">
      <c r="A148">
        <v>3</v>
      </c>
      <c r="B148">
        <v>895</v>
      </c>
      <c r="C148">
        <v>36</v>
      </c>
      <c r="D148">
        <v>89</v>
      </c>
      <c r="E148" t="s">
        <v>20</v>
      </c>
      <c r="F148" t="s">
        <v>20</v>
      </c>
      <c r="G148" t="s">
        <v>20</v>
      </c>
      <c r="H148">
        <v>0</v>
      </c>
      <c r="I148">
        <v>0</v>
      </c>
      <c r="J148">
        <v>53</v>
      </c>
      <c r="K148" t="s">
        <v>20</v>
      </c>
      <c r="L148">
        <v>11</v>
      </c>
      <c r="M148">
        <v>0</v>
      </c>
    </row>
    <row r="149" spans="1:13" x14ac:dyDescent="0.25">
      <c r="A149">
        <v>3</v>
      </c>
      <c r="B149">
        <v>896</v>
      </c>
      <c r="C149">
        <v>87</v>
      </c>
      <c r="D149">
        <v>90</v>
      </c>
      <c r="E149" t="s">
        <v>20</v>
      </c>
      <c r="F149">
        <v>86</v>
      </c>
      <c r="G149">
        <v>44</v>
      </c>
      <c r="H149">
        <v>0</v>
      </c>
      <c r="I149">
        <v>0</v>
      </c>
      <c r="J149">
        <v>43</v>
      </c>
      <c r="K149">
        <v>3</v>
      </c>
      <c r="L149" t="s">
        <v>20</v>
      </c>
      <c r="M149" t="s">
        <v>20</v>
      </c>
    </row>
    <row r="150" spans="1:13" x14ac:dyDescent="0.25">
      <c r="A150">
        <v>3</v>
      </c>
      <c r="B150">
        <v>908</v>
      </c>
      <c r="C150">
        <v>52</v>
      </c>
      <c r="D150">
        <v>92</v>
      </c>
      <c r="E150">
        <v>0</v>
      </c>
      <c r="F150" t="s">
        <v>20</v>
      </c>
      <c r="G150">
        <v>46</v>
      </c>
      <c r="H150">
        <v>0</v>
      </c>
      <c r="I150">
        <v>0</v>
      </c>
      <c r="J150" t="s">
        <v>20</v>
      </c>
      <c r="K150" t="s">
        <v>20</v>
      </c>
      <c r="L150">
        <v>8</v>
      </c>
      <c r="M150">
        <v>0</v>
      </c>
    </row>
    <row r="151" spans="1:13" x14ac:dyDescent="0.25">
      <c r="A151">
        <v>3</v>
      </c>
      <c r="B151">
        <v>909</v>
      </c>
      <c r="C151">
        <v>45</v>
      </c>
      <c r="D151">
        <v>100</v>
      </c>
      <c r="E151">
        <v>0</v>
      </c>
      <c r="F151">
        <v>100</v>
      </c>
      <c r="G151">
        <v>0</v>
      </c>
      <c r="H151">
        <v>0</v>
      </c>
      <c r="I151">
        <v>0</v>
      </c>
      <c r="J151">
        <v>100</v>
      </c>
      <c r="K151">
        <v>0</v>
      </c>
      <c r="L151">
        <v>0</v>
      </c>
      <c r="M151">
        <v>0</v>
      </c>
    </row>
    <row r="152" spans="1:13" x14ac:dyDescent="0.25">
      <c r="A152">
        <v>3</v>
      </c>
      <c r="B152">
        <v>916</v>
      </c>
      <c r="C152">
        <v>102</v>
      </c>
      <c r="D152">
        <v>83</v>
      </c>
      <c r="E152">
        <v>0</v>
      </c>
      <c r="F152" t="s">
        <v>20</v>
      </c>
      <c r="G152">
        <v>46</v>
      </c>
      <c r="H152" t="s">
        <v>20</v>
      </c>
      <c r="I152" t="s">
        <v>20</v>
      </c>
      <c r="J152">
        <v>35</v>
      </c>
      <c r="K152" t="s">
        <v>20</v>
      </c>
      <c r="L152">
        <v>17</v>
      </c>
      <c r="M152">
        <v>0</v>
      </c>
    </row>
    <row r="153" spans="1:13" x14ac:dyDescent="0.25">
      <c r="A153">
        <v>3</v>
      </c>
      <c r="B153">
        <v>919</v>
      </c>
      <c r="C153">
        <v>237</v>
      </c>
      <c r="D153">
        <v>89</v>
      </c>
      <c r="E153" t="s">
        <v>20</v>
      </c>
      <c r="F153">
        <v>87</v>
      </c>
      <c r="G153">
        <v>62</v>
      </c>
      <c r="H153">
        <v>3</v>
      </c>
      <c r="I153">
        <v>0</v>
      </c>
      <c r="J153">
        <v>23</v>
      </c>
      <c r="K153">
        <v>2</v>
      </c>
      <c r="L153">
        <v>9</v>
      </c>
      <c r="M153">
        <v>1</v>
      </c>
    </row>
    <row r="154" spans="1:13" x14ac:dyDescent="0.25">
      <c r="A154">
        <v>3</v>
      </c>
      <c r="B154">
        <v>921</v>
      </c>
      <c r="C154">
        <v>26</v>
      </c>
      <c r="D154">
        <v>96</v>
      </c>
      <c r="E154">
        <v>0</v>
      </c>
      <c r="F154" t="s">
        <v>20</v>
      </c>
      <c r="G154" t="s">
        <v>20</v>
      </c>
      <c r="H154" t="s">
        <v>20</v>
      </c>
      <c r="I154">
        <v>0</v>
      </c>
      <c r="J154">
        <v>92</v>
      </c>
      <c r="K154" t="s">
        <v>20</v>
      </c>
      <c r="L154" t="s">
        <v>20</v>
      </c>
      <c r="M154" t="s">
        <v>20</v>
      </c>
    </row>
    <row r="155" spans="1:13" x14ac:dyDescent="0.25">
      <c r="A155">
        <v>3</v>
      </c>
      <c r="B155">
        <v>925</v>
      </c>
      <c r="C155">
        <v>186</v>
      </c>
      <c r="D155">
        <v>90</v>
      </c>
      <c r="E155">
        <v>0</v>
      </c>
      <c r="F155" t="s">
        <v>20</v>
      </c>
      <c r="G155">
        <v>37</v>
      </c>
      <c r="H155" t="s">
        <v>20</v>
      </c>
      <c r="I155" t="s">
        <v>20</v>
      </c>
      <c r="J155">
        <v>47</v>
      </c>
      <c r="K155" t="s">
        <v>20</v>
      </c>
      <c r="L155">
        <v>8</v>
      </c>
      <c r="M155">
        <v>2</v>
      </c>
    </row>
    <row r="156" spans="1:13" x14ac:dyDescent="0.25">
      <c r="A156">
        <v>3</v>
      </c>
      <c r="B156">
        <v>926</v>
      </c>
      <c r="C156">
        <v>126</v>
      </c>
      <c r="D156">
        <v>94</v>
      </c>
      <c r="E156">
        <v>0</v>
      </c>
      <c r="F156">
        <v>92</v>
      </c>
      <c r="G156">
        <v>41</v>
      </c>
      <c r="H156">
        <v>0</v>
      </c>
      <c r="I156">
        <v>0</v>
      </c>
      <c r="J156">
        <v>51</v>
      </c>
      <c r="K156">
        <v>2</v>
      </c>
      <c r="L156" t="s">
        <v>20</v>
      </c>
      <c r="M156" t="s">
        <v>20</v>
      </c>
    </row>
    <row r="157" spans="1:13" x14ac:dyDescent="0.25">
      <c r="A157">
        <v>3</v>
      </c>
      <c r="B157">
        <v>928</v>
      </c>
      <c r="C157">
        <v>114</v>
      </c>
      <c r="D157">
        <v>90</v>
      </c>
      <c r="E157">
        <v>0</v>
      </c>
      <c r="F157" t="s">
        <v>20</v>
      </c>
      <c r="G157" t="s">
        <v>20</v>
      </c>
      <c r="H157">
        <v>0</v>
      </c>
      <c r="I157">
        <v>0</v>
      </c>
      <c r="J157">
        <v>52</v>
      </c>
      <c r="K157" t="s">
        <v>20</v>
      </c>
      <c r="L157" t="s">
        <v>20</v>
      </c>
      <c r="M157" t="s">
        <v>20</v>
      </c>
    </row>
    <row r="158" spans="1:13" x14ac:dyDescent="0.25">
      <c r="A158">
        <v>3</v>
      </c>
      <c r="B158">
        <v>929</v>
      </c>
      <c r="C158">
        <v>71</v>
      </c>
      <c r="D158">
        <v>90</v>
      </c>
      <c r="E158">
        <v>0</v>
      </c>
      <c r="F158" t="s">
        <v>20</v>
      </c>
      <c r="G158">
        <v>13</v>
      </c>
      <c r="H158" t="s">
        <v>20</v>
      </c>
      <c r="I158" t="s">
        <v>20</v>
      </c>
      <c r="J158">
        <v>75</v>
      </c>
      <c r="K158" t="s">
        <v>20</v>
      </c>
      <c r="L158">
        <v>10</v>
      </c>
      <c r="M158">
        <v>0</v>
      </c>
    </row>
    <row r="159" spans="1:13" x14ac:dyDescent="0.25">
      <c r="A159">
        <v>3</v>
      </c>
      <c r="B159">
        <v>931</v>
      </c>
      <c r="C159">
        <v>97</v>
      </c>
      <c r="D159">
        <v>86</v>
      </c>
      <c r="E159" t="s">
        <v>20</v>
      </c>
      <c r="F159" t="s">
        <v>20</v>
      </c>
      <c r="G159" t="s">
        <v>20</v>
      </c>
      <c r="H159">
        <v>0</v>
      </c>
      <c r="I159">
        <v>0</v>
      </c>
      <c r="J159">
        <v>59</v>
      </c>
      <c r="K159" t="s">
        <v>20</v>
      </c>
      <c r="L159" t="s">
        <v>20</v>
      </c>
      <c r="M159" t="s">
        <v>20</v>
      </c>
    </row>
    <row r="160" spans="1:13" x14ac:dyDescent="0.25">
      <c r="A160">
        <v>3</v>
      </c>
      <c r="B160">
        <v>933</v>
      </c>
      <c r="C160">
        <v>52</v>
      </c>
      <c r="D160">
        <v>87</v>
      </c>
      <c r="E160" t="s">
        <v>20</v>
      </c>
      <c r="F160" t="s">
        <v>20</v>
      </c>
      <c r="G160" t="s">
        <v>20</v>
      </c>
      <c r="H160">
        <v>0</v>
      </c>
      <c r="I160">
        <v>0</v>
      </c>
      <c r="J160">
        <v>56</v>
      </c>
      <c r="K160" t="s">
        <v>20</v>
      </c>
      <c r="L160" t="s">
        <v>20</v>
      </c>
      <c r="M160" t="s">
        <v>20</v>
      </c>
    </row>
    <row r="161" spans="1:164" x14ac:dyDescent="0.25">
      <c r="A161">
        <v>3</v>
      </c>
      <c r="B161">
        <v>935</v>
      </c>
      <c r="C161">
        <v>104</v>
      </c>
      <c r="D161">
        <v>95</v>
      </c>
      <c r="E161">
        <v>0</v>
      </c>
      <c r="F161" t="s">
        <v>20</v>
      </c>
      <c r="G161">
        <v>46</v>
      </c>
      <c r="H161" t="s">
        <v>20</v>
      </c>
      <c r="I161" t="s">
        <v>20</v>
      </c>
      <c r="J161">
        <v>27</v>
      </c>
      <c r="K161" t="s">
        <v>20</v>
      </c>
      <c r="L161">
        <v>5</v>
      </c>
      <c r="M161">
        <v>0</v>
      </c>
    </row>
    <row r="162" spans="1:164" x14ac:dyDescent="0.25">
      <c r="A162">
        <v>3</v>
      </c>
      <c r="B162">
        <v>936</v>
      </c>
      <c r="C162">
        <v>313</v>
      </c>
      <c r="D162">
        <v>91</v>
      </c>
      <c r="E162" t="s">
        <v>20</v>
      </c>
      <c r="F162">
        <v>88</v>
      </c>
      <c r="G162">
        <v>40</v>
      </c>
      <c r="H162" t="s">
        <v>20</v>
      </c>
      <c r="I162" t="s">
        <v>20</v>
      </c>
      <c r="J162">
        <v>45</v>
      </c>
      <c r="K162">
        <v>3</v>
      </c>
      <c r="L162">
        <v>8</v>
      </c>
      <c r="M162">
        <v>1</v>
      </c>
    </row>
    <row r="163" spans="1:164" x14ac:dyDescent="0.25">
      <c r="A163">
        <v>3</v>
      </c>
      <c r="B163">
        <v>937</v>
      </c>
      <c r="C163">
        <v>117</v>
      </c>
      <c r="D163">
        <v>91</v>
      </c>
      <c r="E163">
        <v>0</v>
      </c>
      <c r="F163">
        <v>88</v>
      </c>
      <c r="G163">
        <v>21</v>
      </c>
      <c r="H163" t="s">
        <v>20</v>
      </c>
      <c r="I163" t="s">
        <v>20</v>
      </c>
      <c r="J163">
        <v>67</v>
      </c>
      <c r="K163">
        <v>3</v>
      </c>
      <c r="L163" t="s">
        <v>20</v>
      </c>
      <c r="M163" t="s">
        <v>20</v>
      </c>
    </row>
    <row r="164" spans="1:164" x14ac:dyDescent="0.25">
      <c r="A164">
        <v>3</v>
      </c>
      <c r="B164">
        <v>938</v>
      </c>
      <c r="C164">
        <v>175</v>
      </c>
      <c r="D164">
        <v>91</v>
      </c>
      <c r="E164">
        <v>0</v>
      </c>
      <c r="F164" t="s">
        <v>20</v>
      </c>
      <c r="G164">
        <v>32</v>
      </c>
      <c r="H164" t="s">
        <v>20</v>
      </c>
      <c r="I164" t="s">
        <v>20</v>
      </c>
      <c r="J164">
        <v>58</v>
      </c>
      <c r="K164" t="s">
        <v>20</v>
      </c>
      <c r="L164">
        <v>6</v>
      </c>
      <c r="M164">
        <v>3</v>
      </c>
    </row>
    <row r="170" spans="1:164" x14ac:dyDescent="0.25">
      <c r="A170" t="s">
        <v>571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8</v>
      </c>
      <c r="C171">
        <v>10715</v>
      </c>
      <c r="D171">
        <v>520</v>
      </c>
      <c r="E171">
        <v>799</v>
      </c>
      <c r="F171">
        <v>763</v>
      </c>
      <c r="G171">
        <v>1536</v>
      </c>
      <c r="H171">
        <v>913</v>
      </c>
      <c r="I171">
        <v>791</v>
      </c>
      <c r="J171">
        <v>1354</v>
      </c>
      <c r="K171">
        <v>1064</v>
      </c>
      <c r="L171">
        <v>2014</v>
      </c>
      <c r="M171">
        <v>961</v>
      </c>
      <c r="N171">
        <v>39</v>
      </c>
      <c r="O171">
        <v>38</v>
      </c>
      <c r="P171">
        <v>39</v>
      </c>
      <c r="Q171">
        <v>58</v>
      </c>
      <c r="R171">
        <v>30</v>
      </c>
      <c r="S171">
        <v>6</v>
      </c>
      <c r="T171">
        <v>60</v>
      </c>
      <c r="U171">
        <v>46</v>
      </c>
      <c r="V171">
        <v>50</v>
      </c>
      <c r="W171">
        <v>30</v>
      </c>
      <c r="X171">
        <v>86</v>
      </c>
      <c r="Y171">
        <v>11</v>
      </c>
      <c r="Z171">
        <v>12</v>
      </c>
      <c r="AA171">
        <v>26</v>
      </c>
      <c r="AB171">
        <v>57</v>
      </c>
      <c r="AC171">
        <v>34</v>
      </c>
      <c r="AD171">
        <v>43</v>
      </c>
      <c r="AE171">
        <v>69</v>
      </c>
      <c r="AF171">
        <v>48</v>
      </c>
      <c r="AG171">
        <v>48</v>
      </c>
      <c r="AH171">
        <v>56</v>
      </c>
      <c r="AI171">
        <v>41</v>
      </c>
      <c r="AJ171">
        <v>25</v>
      </c>
      <c r="AK171">
        <v>64</v>
      </c>
      <c r="AL171">
        <v>29</v>
      </c>
      <c r="AM171">
        <v>44</v>
      </c>
      <c r="AN171">
        <v>41</v>
      </c>
      <c r="AO171">
        <v>9</v>
      </c>
      <c r="AP171">
        <v>39</v>
      </c>
      <c r="AQ171">
        <v>18</v>
      </c>
      <c r="AR171">
        <v>49</v>
      </c>
      <c r="AS171">
        <v>74</v>
      </c>
      <c r="AT171">
        <v>335</v>
      </c>
      <c r="AU171">
        <v>96</v>
      </c>
      <c r="AV171">
        <v>79</v>
      </c>
      <c r="AW171">
        <v>42</v>
      </c>
      <c r="AX171">
        <v>51</v>
      </c>
      <c r="AY171">
        <v>61</v>
      </c>
      <c r="AZ171">
        <v>85</v>
      </c>
      <c r="BA171">
        <v>38</v>
      </c>
      <c r="BB171">
        <v>140</v>
      </c>
      <c r="BC171">
        <v>47</v>
      </c>
      <c r="BD171">
        <v>74</v>
      </c>
      <c r="BE171">
        <v>86</v>
      </c>
      <c r="BF171">
        <v>49</v>
      </c>
      <c r="BG171">
        <v>24</v>
      </c>
      <c r="BH171">
        <v>112</v>
      </c>
      <c r="BI171">
        <v>61</v>
      </c>
      <c r="BJ171">
        <v>45</v>
      </c>
      <c r="BK171">
        <v>72</v>
      </c>
      <c r="BL171">
        <v>82</v>
      </c>
      <c r="BM171">
        <v>34</v>
      </c>
      <c r="BN171">
        <v>55</v>
      </c>
      <c r="BO171">
        <v>61</v>
      </c>
      <c r="BP171">
        <v>36</v>
      </c>
      <c r="BQ171">
        <v>57</v>
      </c>
      <c r="BR171">
        <v>64</v>
      </c>
      <c r="BS171">
        <v>109</v>
      </c>
      <c r="BT171">
        <v>56</v>
      </c>
      <c r="BU171">
        <v>32</v>
      </c>
      <c r="BV171">
        <v>68</v>
      </c>
      <c r="BW171">
        <v>141</v>
      </c>
      <c r="BX171">
        <v>53</v>
      </c>
      <c r="BY171">
        <v>49</v>
      </c>
      <c r="BZ171">
        <v>59</v>
      </c>
      <c r="CA171">
        <v>72</v>
      </c>
      <c r="CB171">
        <v>77</v>
      </c>
      <c r="CC171">
        <v>75</v>
      </c>
      <c r="CD171" t="s">
        <v>454</v>
      </c>
      <c r="CE171">
        <v>31</v>
      </c>
      <c r="CF171">
        <v>85</v>
      </c>
      <c r="CG171">
        <v>42</v>
      </c>
      <c r="CH171">
        <v>38</v>
      </c>
      <c r="CI171">
        <v>28</v>
      </c>
      <c r="CJ171">
        <v>47</v>
      </c>
      <c r="CK171">
        <v>23</v>
      </c>
      <c r="CL171">
        <v>61</v>
      </c>
      <c r="CM171">
        <v>75</v>
      </c>
      <c r="CN171">
        <v>30</v>
      </c>
      <c r="CO171">
        <v>34</v>
      </c>
      <c r="CP171">
        <v>28</v>
      </c>
      <c r="CQ171">
        <v>109</v>
      </c>
      <c r="CR171">
        <v>21</v>
      </c>
      <c r="CS171">
        <v>15</v>
      </c>
      <c r="CT171">
        <v>31</v>
      </c>
      <c r="CU171">
        <v>44</v>
      </c>
      <c r="CV171">
        <v>114</v>
      </c>
      <c r="CW171">
        <v>69</v>
      </c>
      <c r="CX171">
        <v>71</v>
      </c>
      <c r="CY171">
        <v>82</v>
      </c>
      <c r="CZ171">
        <v>87</v>
      </c>
      <c r="DA171">
        <v>32</v>
      </c>
      <c r="DB171">
        <v>54</v>
      </c>
      <c r="DC171">
        <v>169</v>
      </c>
      <c r="DD171">
        <v>32</v>
      </c>
      <c r="DE171">
        <v>127</v>
      </c>
      <c r="DF171">
        <v>80</v>
      </c>
      <c r="DG171">
        <v>309</v>
      </c>
      <c r="DH171">
        <v>79</v>
      </c>
      <c r="DI171">
        <v>35</v>
      </c>
      <c r="DJ171">
        <v>94</v>
      </c>
      <c r="DK171">
        <v>96</v>
      </c>
      <c r="DL171" t="s">
        <v>454</v>
      </c>
      <c r="DM171">
        <v>197</v>
      </c>
      <c r="DN171">
        <v>52</v>
      </c>
      <c r="DO171">
        <v>75</v>
      </c>
      <c r="DP171">
        <v>58</v>
      </c>
      <c r="DQ171">
        <v>19</v>
      </c>
      <c r="DR171">
        <v>19</v>
      </c>
      <c r="DS171">
        <v>52</v>
      </c>
      <c r="DT171">
        <v>27</v>
      </c>
      <c r="DU171">
        <v>32</v>
      </c>
      <c r="DV171">
        <v>50</v>
      </c>
      <c r="DW171">
        <v>113</v>
      </c>
      <c r="DX171">
        <v>69</v>
      </c>
      <c r="DY171">
        <v>30</v>
      </c>
      <c r="DZ171">
        <v>54</v>
      </c>
      <c r="EA171">
        <v>138</v>
      </c>
      <c r="EB171">
        <v>68</v>
      </c>
      <c r="EC171">
        <v>47</v>
      </c>
      <c r="ED171">
        <v>243</v>
      </c>
      <c r="EE171">
        <v>52</v>
      </c>
      <c r="EF171">
        <v>30</v>
      </c>
      <c r="EG171">
        <v>32</v>
      </c>
      <c r="EH171">
        <v>134</v>
      </c>
      <c r="EI171">
        <v>333</v>
      </c>
      <c r="EJ171">
        <v>58</v>
      </c>
      <c r="EK171">
        <v>255</v>
      </c>
      <c r="EL171">
        <v>21</v>
      </c>
      <c r="EM171">
        <v>28</v>
      </c>
      <c r="EN171">
        <v>96</v>
      </c>
      <c r="EO171">
        <v>52</v>
      </c>
      <c r="EP171">
        <v>25</v>
      </c>
      <c r="EQ171">
        <v>48</v>
      </c>
      <c r="ER171">
        <v>36</v>
      </c>
      <c r="ES171">
        <v>87</v>
      </c>
      <c r="ET171">
        <v>52</v>
      </c>
      <c r="EU171">
        <v>45</v>
      </c>
      <c r="EV171">
        <v>102</v>
      </c>
      <c r="EW171">
        <v>237</v>
      </c>
      <c r="EX171">
        <v>26</v>
      </c>
      <c r="EY171">
        <v>186</v>
      </c>
      <c r="EZ171">
        <v>126</v>
      </c>
      <c r="FA171">
        <v>114</v>
      </c>
      <c r="FB171">
        <v>71</v>
      </c>
      <c r="FC171">
        <v>97</v>
      </c>
      <c r="FD171">
        <v>52</v>
      </c>
      <c r="FE171">
        <v>104</v>
      </c>
      <c r="FF171">
        <v>313</v>
      </c>
      <c r="FG171">
        <v>117</v>
      </c>
      <c r="FH171">
        <v>175</v>
      </c>
    </row>
    <row r="172" spans="1:164" x14ac:dyDescent="0.25">
      <c r="A172">
        <v>3</v>
      </c>
      <c r="B172" t="s">
        <v>9</v>
      </c>
      <c r="C172">
        <v>89</v>
      </c>
      <c r="D172">
        <v>90</v>
      </c>
      <c r="E172">
        <v>92</v>
      </c>
      <c r="F172">
        <v>85</v>
      </c>
      <c r="G172">
        <v>85</v>
      </c>
      <c r="H172">
        <v>92</v>
      </c>
      <c r="I172">
        <v>92</v>
      </c>
      <c r="J172">
        <v>89</v>
      </c>
      <c r="K172">
        <v>91</v>
      </c>
      <c r="L172">
        <v>88</v>
      </c>
      <c r="M172">
        <v>89</v>
      </c>
      <c r="N172">
        <v>62</v>
      </c>
      <c r="O172">
        <v>87</v>
      </c>
      <c r="P172">
        <v>90</v>
      </c>
      <c r="Q172">
        <v>98</v>
      </c>
      <c r="R172">
        <v>100</v>
      </c>
      <c r="S172" t="s">
        <v>20</v>
      </c>
      <c r="T172">
        <v>85</v>
      </c>
      <c r="U172">
        <v>98</v>
      </c>
      <c r="V172">
        <v>82</v>
      </c>
      <c r="W172">
        <v>80</v>
      </c>
      <c r="X172">
        <v>100</v>
      </c>
      <c r="Y172">
        <v>91</v>
      </c>
      <c r="Z172">
        <v>100</v>
      </c>
      <c r="AA172">
        <v>100</v>
      </c>
      <c r="AB172">
        <v>81</v>
      </c>
      <c r="AC172">
        <v>100</v>
      </c>
      <c r="AD172">
        <v>95</v>
      </c>
      <c r="AE172">
        <v>94</v>
      </c>
      <c r="AF172">
        <v>100</v>
      </c>
      <c r="AG172">
        <v>98</v>
      </c>
      <c r="AH172">
        <v>93</v>
      </c>
      <c r="AI172">
        <v>88</v>
      </c>
      <c r="AJ172">
        <v>88</v>
      </c>
      <c r="AK172">
        <v>89</v>
      </c>
      <c r="AL172">
        <v>97</v>
      </c>
      <c r="AM172">
        <v>95</v>
      </c>
      <c r="AN172">
        <v>83</v>
      </c>
      <c r="AO172" t="s">
        <v>20</v>
      </c>
      <c r="AP172">
        <v>97</v>
      </c>
      <c r="AQ172">
        <v>100</v>
      </c>
      <c r="AR172">
        <v>82</v>
      </c>
      <c r="AS172">
        <v>91</v>
      </c>
      <c r="AT172">
        <v>88</v>
      </c>
      <c r="AU172">
        <v>78</v>
      </c>
      <c r="AV172">
        <v>86</v>
      </c>
      <c r="AW172">
        <v>90</v>
      </c>
      <c r="AX172">
        <v>80</v>
      </c>
      <c r="AY172">
        <v>93</v>
      </c>
      <c r="AZ172">
        <v>91</v>
      </c>
      <c r="BA172">
        <v>76</v>
      </c>
      <c r="BB172">
        <v>80</v>
      </c>
      <c r="BC172">
        <v>96</v>
      </c>
      <c r="BD172">
        <v>84</v>
      </c>
      <c r="BE172">
        <v>84</v>
      </c>
      <c r="BF172">
        <v>78</v>
      </c>
      <c r="BG172">
        <v>92</v>
      </c>
      <c r="BH172">
        <v>78</v>
      </c>
      <c r="BI172">
        <v>87</v>
      </c>
      <c r="BJ172">
        <v>82</v>
      </c>
      <c r="BK172">
        <v>74</v>
      </c>
      <c r="BL172">
        <v>88</v>
      </c>
      <c r="BM172">
        <v>91</v>
      </c>
      <c r="BN172">
        <v>87</v>
      </c>
      <c r="BO172">
        <v>87</v>
      </c>
      <c r="BP172">
        <v>86</v>
      </c>
      <c r="BQ172">
        <v>95</v>
      </c>
      <c r="BR172">
        <v>94</v>
      </c>
      <c r="BS172">
        <v>94</v>
      </c>
      <c r="BT172">
        <v>98</v>
      </c>
      <c r="BU172">
        <v>84</v>
      </c>
      <c r="BV172">
        <v>91</v>
      </c>
      <c r="BW172">
        <v>85</v>
      </c>
      <c r="BX172">
        <v>87</v>
      </c>
      <c r="BY172">
        <v>86</v>
      </c>
      <c r="BZ172">
        <v>71</v>
      </c>
      <c r="CA172">
        <v>92</v>
      </c>
      <c r="CB172">
        <v>82</v>
      </c>
      <c r="CC172">
        <v>81</v>
      </c>
      <c r="CD172" t="s">
        <v>454</v>
      </c>
      <c r="CE172">
        <v>90</v>
      </c>
      <c r="CF172">
        <v>82</v>
      </c>
      <c r="CG172">
        <v>98</v>
      </c>
      <c r="CH172">
        <v>95</v>
      </c>
      <c r="CI172">
        <v>79</v>
      </c>
      <c r="CJ172">
        <v>85</v>
      </c>
      <c r="CK172">
        <v>100</v>
      </c>
      <c r="CL172">
        <v>77</v>
      </c>
      <c r="CM172">
        <v>92</v>
      </c>
      <c r="CN172">
        <v>100</v>
      </c>
      <c r="CO172">
        <v>94</v>
      </c>
      <c r="CP172">
        <v>96</v>
      </c>
      <c r="CQ172">
        <v>91</v>
      </c>
      <c r="CR172">
        <v>100</v>
      </c>
      <c r="CS172">
        <v>93</v>
      </c>
      <c r="CT172">
        <v>97</v>
      </c>
      <c r="CU172">
        <v>86</v>
      </c>
      <c r="CV172">
        <v>94</v>
      </c>
      <c r="CW172">
        <v>90</v>
      </c>
      <c r="CX172">
        <v>96</v>
      </c>
      <c r="CY172">
        <v>88</v>
      </c>
      <c r="CZ172">
        <v>93</v>
      </c>
      <c r="DA172">
        <v>100</v>
      </c>
      <c r="DB172">
        <v>80</v>
      </c>
      <c r="DC172">
        <v>88</v>
      </c>
      <c r="DD172">
        <v>91</v>
      </c>
      <c r="DE172">
        <v>86</v>
      </c>
      <c r="DF172">
        <v>79</v>
      </c>
      <c r="DG172">
        <v>87</v>
      </c>
      <c r="DH172">
        <v>73</v>
      </c>
      <c r="DI172">
        <v>91</v>
      </c>
      <c r="DJ172">
        <v>98</v>
      </c>
      <c r="DK172">
        <v>84</v>
      </c>
      <c r="DL172" t="s">
        <v>454</v>
      </c>
      <c r="DM172">
        <v>96</v>
      </c>
      <c r="DN172">
        <v>94</v>
      </c>
      <c r="DO172">
        <v>95</v>
      </c>
      <c r="DP172">
        <v>88</v>
      </c>
      <c r="DQ172">
        <v>100</v>
      </c>
      <c r="DR172">
        <v>100</v>
      </c>
      <c r="DS172">
        <v>98</v>
      </c>
      <c r="DT172">
        <v>78</v>
      </c>
      <c r="DU172">
        <v>88</v>
      </c>
      <c r="DV172">
        <v>86</v>
      </c>
      <c r="DW172">
        <v>85</v>
      </c>
      <c r="DX172">
        <v>91</v>
      </c>
      <c r="DY172">
        <v>97</v>
      </c>
      <c r="DZ172">
        <v>81</v>
      </c>
      <c r="EA172">
        <v>89</v>
      </c>
      <c r="EB172">
        <v>84</v>
      </c>
      <c r="EC172">
        <v>89</v>
      </c>
      <c r="ED172">
        <v>92</v>
      </c>
      <c r="EE172">
        <v>79</v>
      </c>
      <c r="EF172">
        <v>100</v>
      </c>
      <c r="EG172">
        <v>94</v>
      </c>
      <c r="EH172">
        <v>90</v>
      </c>
      <c r="EI172">
        <v>88</v>
      </c>
      <c r="EJ172">
        <v>97</v>
      </c>
      <c r="EK172">
        <v>85</v>
      </c>
      <c r="EL172">
        <v>100</v>
      </c>
      <c r="EM172">
        <v>93</v>
      </c>
      <c r="EN172">
        <v>99</v>
      </c>
      <c r="EO172">
        <v>90</v>
      </c>
      <c r="EP172">
        <v>88</v>
      </c>
      <c r="EQ172">
        <v>83</v>
      </c>
      <c r="ER172">
        <v>89</v>
      </c>
      <c r="ES172">
        <v>90</v>
      </c>
      <c r="ET172">
        <v>92</v>
      </c>
      <c r="EU172">
        <v>100</v>
      </c>
      <c r="EV172">
        <v>83</v>
      </c>
      <c r="EW172">
        <v>89</v>
      </c>
      <c r="EX172">
        <v>96</v>
      </c>
      <c r="EY172">
        <v>90</v>
      </c>
      <c r="EZ172">
        <v>94</v>
      </c>
      <c r="FA172">
        <v>90</v>
      </c>
      <c r="FB172">
        <v>90</v>
      </c>
      <c r="FC172">
        <v>86</v>
      </c>
      <c r="FD172">
        <v>87</v>
      </c>
      <c r="FE172">
        <v>95</v>
      </c>
      <c r="FF172">
        <v>91</v>
      </c>
      <c r="FG172">
        <v>91</v>
      </c>
      <c r="FH172">
        <v>91</v>
      </c>
    </row>
    <row r="173" spans="1:164" x14ac:dyDescent="0.25">
      <c r="A173">
        <v>4</v>
      </c>
      <c r="B173" t="s">
        <v>10</v>
      </c>
      <c r="C173">
        <v>1</v>
      </c>
      <c r="D173" t="s">
        <v>20</v>
      </c>
      <c r="E173">
        <v>1</v>
      </c>
      <c r="F173">
        <v>2</v>
      </c>
      <c r="G173">
        <v>1</v>
      </c>
      <c r="H173">
        <v>1</v>
      </c>
      <c r="I173">
        <v>1</v>
      </c>
      <c r="J173">
        <v>1</v>
      </c>
      <c r="K173" t="s">
        <v>31</v>
      </c>
      <c r="L173">
        <v>1</v>
      </c>
      <c r="M173">
        <v>1</v>
      </c>
      <c r="N173" t="s">
        <v>20</v>
      </c>
      <c r="O173">
        <v>0</v>
      </c>
      <c r="P173" t="s">
        <v>20</v>
      </c>
      <c r="Q173">
        <v>0</v>
      </c>
      <c r="R173">
        <v>0</v>
      </c>
      <c r="S173" t="s">
        <v>20</v>
      </c>
      <c r="T173">
        <v>0</v>
      </c>
      <c r="U173">
        <v>0</v>
      </c>
      <c r="V173">
        <v>0</v>
      </c>
      <c r="W173">
        <v>0</v>
      </c>
      <c r="X173">
        <v>0</v>
      </c>
      <c r="Y173">
        <v>0</v>
      </c>
      <c r="Z173">
        <v>0</v>
      </c>
      <c r="AA173">
        <v>0</v>
      </c>
      <c r="AB173" t="s">
        <v>20</v>
      </c>
      <c r="AC173">
        <v>0</v>
      </c>
      <c r="AD173">
        <v>0</v>
      </c>
      <c r="AE173">
        <v>0</v>
      </c>
      <c r="AF173">
        <v>0</v>
      </c>
      <c r="AG173" t="s">
        <v>20</v>
      </c>
      <c r="AH173">
        <v>0</v>
      </c>
      <c r="AI173">
        <v>0</v>
      </c>
      <c r="AJ173">
        <v>0</v>
      </c>
      <c r="AK173" t="s">
        <v>20</v>
      </c>
      <c r="AL173">
        <v>0</v>
      </c>
      <c r="AM173" t="s">
        <v>20</v>
      </c>
      <c r="AN173">
        <v>0</v>
      </c>
      <c r="AO173" t="s">
        <v>20</v>
      </c>
      <c r="AP173">
        <v>0</v>
      </c>
      <c r="AQ173">
        <v>0</v>
      </c>
      <c r="AR173" t="s">
        <v>20</v>
      </c>
      <c r="AS173">
        <v>0</v>
      </c>
      <c r="AT173" t="s">
        <v>20</v>
      </c>
      <c r="AU173">
        <v>0</v>
      </c>
      <c r="AV173">
        <v>0</v>
      </c>
      <c r="AW173">
        <v>0</v>
      </c>
      <c r="AX173" t="s">
        <v>20</v>
      </c>
      <c r="AY173">
        <v>0</v>
      </c>
      <c r="AZ173">
        <v>0</v>
      </c>
      <c r="BA173">
        <v>0</v>
      </c>
      <c r="BB173" t="s">
        <v>20</v>
      </c>
      <c r="BC173">
        <v>0</v>
      </c>
      <c r="BD173">
        <v>0</v>
      </c>
      <c r="BE173">
        <v>0</v>
      </c>
      <c r="BF173">
        <v>0</v>
      </c>
      <c r="BG173">
        <v>0</v>
      </c>
      <c r="BH173" t="s">
        <v>20</v>
      </c>
      <c r="BI173">
        <v>0</v>
      </c>
      <c r="BJ173">
        <v>0</v>
      </c>
      <c r="BK173" t="s">
        <v>20</v>
      </c>
      <c r="BL173" t="s">
        <v>20</v>
      </c>
      <c r="BM173">
        <v>0</v>
      </c>
      <c r="BN173" t="s">
        <v>20</v>
      </c>
      <c r="BO173" t="s">
        <v>20</v>
      </c>
      <c r="BP173">
        <v>0</v>
      </c>
      <c r="BQ173">
        <v>0</v>
      </c>
      <c r="BR173">
        <v>0</v>
      </c>
      <c r="BS173">
        <v>0</v>
      </c>
      <c r="BT173">
        <v>0</v>
      </c>
      <c r="BU173">
        <v>0</v>
      </c>
      <c r="BV173" t="s">
        <v>20</v>
      </c>
      <c r="BW173" t="s">
        <v>20</v>
      </c>
      <c r="BX173">
        <v>0</v>
      </c>
      <c r="BY173" t="s">
        <v>20</v>
      </c>
      <c r="BZ173">
        <v>0</v>
      </c>
      <c r="CA173" t="s">
        <v>20</v>
      </c>
      <c r="CB173" t="s">
        <v>20</v>
      </c>
      <c r="CC173">
        <v>0</v>
      </c>
      <c r="CD173" t="s">
        <v>454</v>
      </c>
      <c r="CE173">
        <v>0</v>
      </c>
      <c r="CF173">
        <v>4</v>
      </c>
      <c r="CG173">
        <v>0</v>
      </c>
      <c r="CH173">
        <v>0</v>
      </c>
      <c r="CI173">
        <v>0</v>
      </c>
      <c r="CJ173" t="s">
        <v>20</v>
      </c>
      <c r="CK173">
        <v>0</v>
      </c>
      <c r="CL173" t="s">
        <v>20</v>
      </c>
      <c r="CM173">
        <v>0</v>
      </c>
      <c r="CN173">
        <v>0</v>
      </c>
      <c r="CO173">
        <v>0</v>
      </c>
      <c r="CP173">
        <v>0</v>
      </c>
      <c r="CQ173">
        <v>3</v>
      </c>
      <c r="CR173">
        <v>0</v>
      </c>
      <c r="CS173">
        <v>0</v>
      </c>
      <c r="CT173">
        <v>0</v>
      </c>
      <c r="CU173">
        <v>0</v>
      </c>
      <c r="CV173" t="s">
        <v>20</v>
      </c>
      <c r="CW173">
        <v>0</v>
      </c>
      <c r="CX173">
        <v>0</v>
      </c>
      <c r="CY173">
        <v>4</v>
      </c>
      <c r="CZ173" t="s">
        <v>20</v>
      </c>
      <c r="DA173">
        <v>0</v>
      </c>
      <c r="DB173" t="s">
        <v>20</v>
      </c>
      <c r="DC173">
        <v>2</v>
      </c>
      <c r="DD173" t="s">
        <v>20</v>
      </c>
      <c r="DE173">
        <v>0</v>
      </c>
      <c r="DF173">
        <v>0</v>
      </c>
      <c r="DG173" t="s">
        <v>20</v>
      </c>
      <c r="DH173" t="s">
        <v>20</v>
      </c>
      <c r="DI173">
        <v>0</v>
      </c>
      <c r="DJ173">
        <v>0</v>
      </c>
      <c r="DK173" t="s">
        <v>20</v>
      </c>
      <c r="DL173" t="s">
        <v>454</v>
      </c>
      <c r="DM173">
        <v>0</v>
      </c>
      <c r="DN173" t="s">
        <v>20</v>
      </c>
      <c r="DO173" t="s">
        <v>20</v>
      </c>
      <c r="DP173">
        <v>0</v>
      </c>
      <c r="DQ173">
        <v>0</v>
      </c>
      <c r="DR173">
        <v>0</v>
      </c>
      <c r="DS173" t="s">
        <v>20</v>
      </c>
      <c r="DT173">
        <v>0</v>
      </c>
      <c r="DU173" t="s">
        <v>20</v>
      </c>
      <c r="DV173" t="s">
        <v>20</v>
      </c>
      <c r="DW173" t="s">
        <v>20</v>
      </c>
      <c r="DX173">
        <v>0</v>
      </c>
      <c r="DY173">
        <v>0</v>
      </c>
      <c r="DZ173" t="s">
        <v>20</v>
      </c>
      <c r="EA173">
        <v>2</v>
      </c>
      <c r="EB173">
        <v>0</v>
      </c>
      <c r="EC173" t="s">
        <v>20</v>
      </c>
      <c r="ED173" t="s">
        <v>20</v>
      </c>
      <c r="EE173">
        <v>0</v>
      </c>
      <c r="EF173">
        <v>0</v>
      </c>
      <c r="EG173" t="s">
        <v>20</v>
      </c>
      <c r="EH173">
        <v>0</v>
      </c>
      <c r="EI173" t="s">
        <v>20</v>
      </c>
      <c r="EJ173">
        <v>0</v>
      </c>
      <c r="EK173" t="s">
        <v>20</v>
      </c>
      <c r="EL173">
        <v>0</v>
      </c>
      <c r="EM173">
        <v>0</v>
      </c>
      <c r="EN173" t="s">
        <v>20</v>
      </c>
      <c r="EO173" t="s">
        <v>20</v>
      </c>
      <c r="EP173">
        <v>0</v>
      </c>
      <c r="EQ173" t="s">
        <v>20</v>
      </c>
      <c r="ER173" t="s">
        <v>20</v>
      </c>
      <c r="ES173" t="s">
        <v>20</v>
      </c>
      <c r="ET173">
        <v>0</v>
      </c>
      <c r="EU173">
        <v>0</v>
      </c>
      <c r="EV173">
        <v>0</v>
      </c>
      <c r="EW173" t="s">
        <v>20</v>
      </c>
      <c r="EX173">
        <v>0</v>
      </c>
      <c r="EY173">
        <v>0</v>
      </c>
      <c r="EZ173">
        <v>0</v>
      </c>
      <c r="FA173">
        <v>0</v>
      </c>
      <c r="FB173">
        <v>0</v>
      </c>
      <c r="FC173" t="s">
        <v>20</v>
      </c>
      <c r="FD173" t="s">
        <v>20</v>
      </c>
      <c r="FE173">
        <v>0</v>
      </c>
      <c r="FF173" t="s">
        <v>20</v>
      </c>
      <c r="FG173">
        <v>0</v>
      </c>
      <c r="FH173">
        <v>0</v>
      </c>
    </row>
    <row r="174" spans="1:164" x14ac:dyDescent="0.25">
      <c r="A174">
        <v>5</v>
      </c>
      <c r="B174" t="s">
        <v>11</v>
      </c>
      <c r="C174">
        <v>87</v>
      </c>
      <c r="D174">
        <v>89</v>
      </c>
      <c r="E174">
        <v>91</v>
      </c>
      <c r="F174">
        <v>81</v>
      </c>
      <c r="G174">
        <v>82</v>
      </c>
      <c r="H174">
        <v>90</v>
      </c>
      <c r="I174">
        <v>90</v>
      </c>
      <c r="J174">
        <v>87</v>
      </c>
      <c r="K174">
        <v>89</v>
      </c>
      <c r="L174">
        <v>87</v>
      </c>
      <c r="M174">
        <v>87</v>
      </c>
      <c r="N174" t="s">
        <v>20</v>
      </c>
      <c r="O174" t="s">
        <v>20</v>
      </c>
      <c r="P174" t="s">
        <v>20</v>
      </c>
      <c r="Q174" t="s">
        <v>20</v>
      </c>
      <c r="R174">
        <v>100</v>
      </c>
      <c r="S174" t="s">
        <v>20</v>
      </c>
      <c r="T174" t="s">
        <v>20</v>
      </c>
      <c r="U174" t="s">
        <v>20</v>
      </c>
      <c r="V174">
        <v>72</v>
      </c>
      <c r="W174" t="s">
        <v>20</v>
      </c>
      <c r="X174">
        <v>100</v>
      </c>
      <c r="Y174" t="s">
        <v>20</v>
      </c>
      <c r="Z174">
        <v>100</v>
      </c>
      <c r="AA174">
        <v>100</v>
      </c>
      <c r="AB174" t="s">
        <v>20</v>
      </c>
      <c r="AC174">
        <v>100</v>
      </c>
      <c r="AD174" t="s">
        <v>20</v>
      </c>
      <c r="AE174" t="s">
        <v>20</v>
      </c>
      <c r="AF174">
        <v>100</v>
      </c>
      <c r="AG174" t="s">
        <v>20</v>
      </c>
      <c r="AH174" t="s">
        <v>20</v>
      </c>
      <c r="AI174" t="s">
        <v>20</v>
      </c>
      <c r="AJ174" t="s">
        <v>20</v>
      </c>
      <c r="AK174">
        <v>84</v>
      </c>
      <c r="AL174" t="s">
        <v>20</v>
      </c>
      <c r="AM174" t="s">
        <v>20</v>
      </c>
      <c r="AN174" t="s">
        <v>20</v>
      </c>
      <c r="AO174" t="s">
        <v>20</v>
      </c>
      <c r="AP174" t="s">
        <v>20</v>
      </c>
      <c r="AQ174">
        <v>100</v>
      </c>
      <c r="AR174" t="s">
        <v>20</v>
      </c>
      <c r="AS174" t="s">
        <v>20</v>
      </c>
      <c r="AT174">
        <v>86</v>
      </c>
      <c r="AU174" t="s">
        <v>20</v>
      </c>
      <c r="AV174">
        <v>81</v>
      </c>
      <c r="AW174">
        <v>81</v>
      </c>
      <c r="AX174" t="s">
        <v>20</v>
      </c>
      <c r="AY174" t="s">
        <v>20</v>
      </c>
      <c r="AZ174" t="s">
        <v>20</v>
      </c>
      <c r="BA174" t="s">
        <v>20</v>
      </c>
      <c r="BB174" t="s">
        <v>20</v>
      </c>
      <c r="BC174" t="s">
        <v>20</v>
      </c>
      <c r="BD174" t="s">
        <v>20</v>
      </c>
      <c r="BE174" t="s">
        <v>20</v>
      </c>
      <c r="BF174" t="s">
        <v>20</v>
      </c>
      <c r="BG174" t="s">
        <v>20</v>
      </c>
      <c r="BH174">
        <v>73</v>
      </c>
      <c r="BI174" t="s">
        <v>20</v>
      </c>
      <c r="BJ174" t="s">
        <v>20</v>
      </c>
      <c r="BK174">
        <v>65</v>
      </c>
      <c r="BL174">
        <v>83</v>
      </c>
      <c r="BM174" t="s">
        <v>20</v>
      </c>
      <c r="BN174" t="s">
        <v>20</v>
      </c>
      <c r="BO174" t="s">
        <v>20</v>
      </c>
      <c r="BP174" t="s">
        <v>20</v>
      </c>
      <c r="BQ174" t="s">
        <v>20</v>
      </c>
      <c r="BR174" t="s">
        <v>20</v>
      </c>
      <c r="BS174" t="s">
        <v>20</v>
      </c>
      <c r="BT174" t="s">
        <v>20</v>
      </c>
      <c r="BU174" t="s">
        <v>20</v>
      </c>
      <c r="BV174" t="s">
        <v>20</v>
      </c>
      <c r="BW174">
        <v>82</v>
      </c>
      <c r="BX174" t="s">
        <v>20</v>
      </c>
      <c r="BY174" t="s">
        <v>20</v>
      </c>
      <c r="BZ174">
        <v>64</v>
      </c>
      <c r="CA174">
        <v>85</v>
      </c>
      <c r="CB174">
        <v>73</v>
      </c>
      <c r="CC174">
        <v>76</v>
      </c>
      <c r="CD174" t="s">
        <v>454</v>
      </c>
      <c r="CE174" t="s">
        <v>20</v>
      </c>
      <c r="CF174" t="s">
        <v>20</v>
      </c>
      <c r="CG174" t="s">
        <v>20</v>
      </c>
      <c r="CH174" t="s">
        <v>20</v>
      </c>
      <c r="CI174" t="s">
        <v>20</v>
      </c>
      <c r="CJ174" t="s">
        <v>20</v>
      </c>
      <c r="CK174">
        <v>100</v>
      </c>
      <c r="CL174" t="s">
        <v>20</v>
      </c>
      <c r="CM174" t="s">
        <v>20</v>
      </c>
      <c r="CN174">
        <v>100</v>
      </c>
      <c r="CO174" t="s">
        <v>20</v>
      </c>
      <c r="CP174" t="s">
        <v>20</v>
      </c>
      <c r="CQ174">
        <v>87</v>
      </c>
      <c r="CR174">
        <v>100</v>
      </c>
      <c r="CS174" t="s">
        <v>20</v>
      </c>
      <c r="CT174" t="s">
        <v>20</v>
      </c>
      <c r="CU174" t="s">
        <v>20</v>
      </c>
      <c r="CV174" t="s">
        <v>20</v>
      </c>
      <c r="CW174" t="s">
        <v>20</v>
      </c>
      <c r="CX174" t="s">
        <v>20</v>
      </c>
      <c r="CY174">
        <v>84</v>
      </c>
      <c r="CZ174" t="s">
        <v>20</v>
      </c>
      <c r="DA174">
        <v>100</v>
      </c>
      <c r="DB174">
        <v>70</v>
      </c>
      <c r="DC174">
        <v>85</v>
      </c>
      <c r="DD174" t="s">
        <v>20</v>
      </c>
      <c r="DE174" t="s">
        <v>20</v>
      </c>
      <c r="DF174" t="s">
        <v>20</v>
      </c>
      <c r="DG174">
        <v>85</v>
      </c>
      <c r="DH174">
        <v>63</v>
      </c>
      <c r="DI174" t="s">
        <v>20</v>
      </c>
      <c r="DJ174" t="s">
        <v>20</v>
      </c>
      <c r="DK174">
        <v>76</v>
      </c>
      <c r="DL174" t="s">
        <v>454</v>
      </c>
      <c r="DM174">
        <v>94</v>
      </c>
      <c r="DN174">
        <v>87</v>
      </c>
      <c r="DO174" t="s">
        <v>20</v>
      </c>
      <c r="DP174" t="s">
        <v>20</v>
      </c>
      <c r="DQ174">
        <v>100</v>
      </c>
      <c r="DR174">
        <v>100</v>
      </c>
      <c r="DS174" t="s">
        <v>20</v>
      </c>
      <c r="DT174" t="s">
        <v>20</v>
      </c>
      <c r="DU174" t="s">
        <v>20</v>
      </c>
      <c r="DV174" t="s">
        <v>20</v>
      </c>
      <c r="DW174">
        <v>81</v>
      </c>
      <c r="DX174" t="s">
        <v>20</v>
      </c>
      <c r="DY174" t="s">
        <v>20</v>
      </c>
      <c r="DZ174">
        <v>69</v>
      </c>
      <c r="EA174">
        <v>86</v>
      </c>
      <c r="EB174" t="s">
        <v>20</v>
      </c>
      <c r="EC174" t="s">
        <v>20</v>
      </c>
      <c r="ED174" t="s">
        <v>20</v>
      </c>
      <c r="EE174" t="s">
        <v>20</v>
      </c>
      <c r="EF174" t="s">
        <v>20</v>
      </c>
      <c r="EG174" t="s">
        <v>20</v>
      </c>
      <c r="EH174" t="s">
        <v>20</v>
      </c>
      <c r="EI174">
        <v>87</v>
      </c>
      <c r="EJ174" t="s">
        <v>20</v>
      </c>
      <c r="EK174">
        <v>83</v>
      </c>
      <c r="EL174">
        <v>100</v>
      </c>
      <c r="EM174" t="s">
        <v>20</v>
      </c>
      <c r="EN174" t="s">
        <v>20</v>
      </c>
      <c r="EO174" t="s">
        <v>20</v>
      </c>
      <c r="EP174" t="s">
        <v>20</v>
      </c>
      <c r="EQ174" t="s">
        <v>20</v>
      </c>
      <c r="ER174" t="s">
        <v>20</v>
      </c>
      <c r="ES174">
        <v>86</v>
      </c>
      <c r="ET174" t="s">
        <v>20</v>
      </c>
      <c r="EU174">
        <v>100</v>
      </c>
      <c r="EV174" t="s">
        <v>20</v>
      </c>
      <c r="EW174">
        <v>87</v>
      </c>
      <c r="EX174" t="s">
        <v>20</v>
      </c>
      <c r="EY174" t="s">
        <v>20</v>
      </c>
      <c r="EZ174">
        <v>92</v>
      </c>
      <c r="FA174" t="s">
        <v>20</v>
      </c>
      <c r="FB174" t="s">
        <v>20</v>
      </c>
      <c r="FC174" t="s">
        <v>20</v>
      </c>
      <c r="FD174" t="s">
        <v>20</v>
      </c>
      <c r="FE174" t="s">
        <v>20</v>
      </c>
      <c r="FF174">
        <v>88</v>
      </c>
      <c r="FG174">
        <v>88</v>
      </c>
      <c r="FH174" t="s">
        <v>20</v>
      </c>
    </row>
    <row r="175" spans="1:164" x14ac:dyDescent="0.25">
      <c r="A175">
        <v>6</v>
      </c>
      <c r="B175" t="s">
        <v>12</v>
      </c>
      <c r="C175">
        <v>31</v>
      </c>
      <c r="D175">
        <v>33</v>
      </c>
      <c r="E175">
        <v>28</v>
      </c>
      <c r="F175">
        <v>33</v>
      </c>
      <c r="G175">
        <v>27</v>
      </c>
      <c r="H175">
        <v>32</v>
      </c>
      <c r="I175">
        <v>24</v>
      </c>
      <c r="J175">
        <v>28</v>
      </c>
      <c r="K175">
        <v>42</v>
      </c>
      <c r="L175">
        <v>31</v>
      </c>
      <c r="M175">
        <v>39</v>
      </c>
      <c r="N175">
        <v>44</v>
      </c>
      <c r="O175">
        <v>13</v>
      </c>
      <c r="P175">
        <v>41</v>
      </c>
      <c r="Q175">
        <v>43</v>
      </c>
      <c r="R175">
        <v>13</v>
      </c>
      <c r="S175" t="s">
        <v>20</v>
      </c>
      <c r="T175">
        <v>62</v>
      </c>
      <c r="U175">
        <v>37</v>
      </c>
      <c r="V175">
        <v>8</v>
      </c>
      <c r="W175" t="s">
        <v>20</v>
      </c>
      <c r="X175">
        <v>6</v>
      </c>
      <c r="Y175" t="s">
        <v>20</v>
      </c>
      <c r="Z175" t="s">
        <v>20</v>
      </c>
      <c r="AA175">
        <v>12</v>
      </c>
      <c r="AB175">
        <v>32</v>
      </c>
      <c r="AC175">
        <v>0</v>
      </c>
      <c r="AD175">
        <v>56</v>
      </c>
      <c r="AE175">
        <v>54</v>
      </c>
      <c r="AF175">
        <v>27</v>
      </c>
      <c r="AG175" t="s">
        <v>20</v>
      </c>
      <c r="AH175">
        <v>68</v>
      </c>
      <c r="AI175" t="s">
        <v>20</v>
      </c>
      <c r="AJ175">
        <v>52</v>
      </c>
      <c r="AK175">
        <v>6</v>
      </c>
      <c r="AL175" t="s">
        <v>20</v>
      </c>
      <c r="AM175">
        <v>27</v>
      </c>
      <c r="AN175" t="s">
        <v>20</v>
      </c>
      <c r="AO175" t="s">
        <v>20</v>
      </c>
      <c r="AP175">
        <v>18</v>
      </c>
      <c r="AQ175">
        <v>83</v>
      </c>
      <c r="AR175">
        <v>47</v>
      </c>
      <c r="AS175">
        <v>11</v>
      </c>
      <c r="AT175">
        <v>19</v>
      </c>
      <c r="AU175">
        <v>33</v>
      </c>
      <c r="AV175">
        <v>67</v>
      </c>
      <c r="AW175">
        <v>24</v>
      </c>
      <c r="AX175" t="s">
        <v>20</v>
      </c>
      <c r="AY175" t="s">
        <v>20</v>
      </c>
      <c r="AZ175" t="s">
        <v>20</v>
      </c>
      <c r="BA175">
        <v>47</v>
      </c>
      <c r="BB175">
        <v>21</v>
      </c>
      <c r="BC175" t="s">
        <v>20</v>
      </c>
      <c r="BD175">
        <v>49</v>
      </c>
      <c r="BE175">
        <v>19</v>
      </c>
      <c r="BF175" t="s">
        <v>20</v>
      </c>
      <c r="BG175" t="s">
        <v>20</v>
      </c>
      <c r="BH175">
        <v>21</v>
      </c>
      <c r="BI175" t="s">
        <v>20</v>
      </c>
      <c r="BJ175" t="s">
        <v>20</v>
      </c>
      <c r="BK175">
        <v>15</v>
      </c>
      <c r="BL175">
        <v>34</v>
      </c>
      <c r="BM175">
        <v>76</v>
      </c>
      <c r="BN175" t="s">
        <v>20</v>
      </c>
      <c r="BO175" t="s">
        <v>20</v>
      </c>
      <c r="BP175" t="s">
        <v>20</v>
      </c>
      <c r="BQ175" t="s">
        <v>20</v>
      </c>
      <c r="BR175">
        <v>47</v>
      </c>
      <c r="BS175">
        <v>55</v>
      </c>
      <c r="BT175">
        <v>0</v>
      </c>
      <c r="BU175" t="s">
        <v>20</v>
      </c>
      <c r="BV175">
        <v>51</v>
      </c>
      <c r="BW175">
        <v>13</v>
      </c>
      <c r="BX175">
        <v>42</v>
      </c>
      <c r="BY175" t="s">
        <v>20</v>
      </c>
      <c r="BZ175">
        <v>14</v>
      </c>
      <c r="CA175">
        <v>31</v>
      </c>
      <c r="CB175">
        <v>51</v>
      </c>
      <c r="CC175">
        <v>12</v>
      </c>
      <c r="CD175" t="s">
        <v>454</v>
      </c>
      <c r="CE175" t="s">
        <v>20</v>
      </c>
      <c r="CF175">
        <v>27</v>
      </c>
      <c r="CG175">
        <v>40</v>
      </c>
      <c r="CH175">
        <v>45</v>
      </c>
      <c r="CI175" t="s">
        <v>20</v>
      </c>
      <c r="CJ175" t="s">
        <v>20</v>
      </c>
      <c r="CK175" t="s">
        <v>20</v>
      </c>
      <c r="CL175" t="s">
        <v>20</v>
      </c>
      <c r="CM175">
        <v>37</v>
      </c>
      <c r="CN175">
        <v>20</v>
      </c>
      <c r="CO175">
        <v>35</v>
      </c>
      <c r="CP175">
        <v>50</v>
      </c>
      <c r="CQ175">
        <v>29</v>
      </c>
      <c r="CR175">
        <v>0</v>
      </c>
      <c r="CS175" t="s">
        <v>20</v>
      </c>
      <c r="CT175" t="s">
        <v>20</v>
      </c>
      <c r="CU175" t="s">
        <v>20</v>
      </c>
      <c r="CV175">
        <v>17</v>
      </c>
      <c r="CW175">
        <v>14</v>
      </c>
      <c r="CX175">
        <v>25</v>
      </c>
      <c r="CY175">
        <v>22</v>
      </c>
      <c r="CZ175">
        <v>31</v>
      </c>
      <c r="DA175">
        <v>34</v>
      </c>
      <c r="DB175">
        <v>44</v>
      </c>
      <c r="DC175">
        <v>60</v>
      </c>
      <c r="DD175">
        <v>47</v>
      </c>
      <c r="DE175">
        <v>38</v>
      </c>
      <c r="DF175">
        <v>44</v>
      </c>
      <c r="DG175">
        <v>45</v>
      </c>
      <c r="DH175">
        <v>37</v>
      </c>
      <c r="DI175">
        <v>34</v>
      </c>
      <c r="DJ175">
        <v>6</v>
      </c>
      <c r="DK175">
        <v>15</v>
      </c>
      <c r="DL175" t="s">
        <v>454</v>
      </c>
      <c r="DM175">
        <v>23</v>
      </c>
      <c r="DN175">
        <v>42</v>
      </c>
      <c r="DO175">
        <v>48</v>
      </c>
      <c r="DP175">
        <v>45</v>
      </c>
      <c r="DQ175" t="s">
        <v>20</v>
      </c>
      <c r="DR175">
        <v>32</v>
      </c>
      <c r="DS175">
        <v>17</v>
      </c>
      <c r="DT175" t="s">
        <v>20</v>
      </c>
      <c r="DU175" t="s">
        <v>20</v>
      </c>
      <c r="DV175" t="s">
        <v>20</v>
      </c>
      <c r="DW175">
        <v>24</v>
      </c>
      <c r="DX175" t="s">
        <v>20</v>
      </c>
      <c r="DY175">
        <v>37</v>
      </c>
      <c r="DZ175">
        <v>50</v>
      </c>
      <c r="EA175">
        <v>35</v>
      </c>
      <c r="EB175">
        <v>41</v>
      </c>
      <c r="EC175">
        <v>36</v>
      </c>
      <c r="ED175">
        <v>36</v>
      </c>
      <c r="EE175">
        <v>42</v>
      </c>
      <c r="EF175" t="s">
        <v>20</v>
      </c>
      <c r="EG175">
        <v>25</v>
      </c>
      <c r="EH175">
        <v>18</v>
      </c>
      <c r="EI175">
        <v>24</v>
      </c>
      <c r="EJ175" t="s">
        <v>20</v>
      </c>
      <c r="EK175">
        <v>31</v>
      </c>
      <c r="EL175">
        <v>14</v>
      </c>
      <c r="EM175">
        <v>46</v>
      </c>
      <c r="EN175" t="s">
        <v>20</v>
      </c>
      <c r="EO175">
        <v>13</v>
      </c>
      <c r="EP175" t="s">
        <v>20</v>
      </c>
      <c r="EQ175">
        <v>67</v>
      </c>
      <c r="ER175" t="s">
        <v>20</v>
      </c>
      <c r="ES175">
        <v>44</v>
      </c>
      <c r="ET175">
        <v>46</v>
      </c>
      <c r="EU175">
        <v>0</v>
      </c>
      <c r="EV175">
        <v>46</v>
      </c>
      <c r="EW175">
        <v>62</v>
      </c>
      <c r="EX175" t="s">
        <v>20</v>
      </c>
      <c r="EY175">
        <v>37</v>
      </c>
      <c r="EZ175">
        <v>41</v>
      </c>
      <c r="FA175" t="s">
        <v>20</v>
      </c>
      <c r="FB175">
        <v>13</v>
      </c>
      <c r="FC175" t="s">
        <v>20</v>
      </c>
      <c r="FD175" t="s">
        <v>20</v>
      </c>
      <c r="FE175">
        <v>46</v>
      </c>
      <c r="FF175">
        <v>40</v>
      </c>
      <c r="FG175">
        <v>21</v>
      </c>
      <c r="FH175">
        <v>32</v>
      </c>
    </row>
    <row r="176" spans="1:164" x14ac:dyDescent="0.25">
      <c r="A176">
        <v>7</v>
      </c>
      <c r="B176" t="s">
        <v>13</v>
      </c>
      <c r="C176">
        <v>2</v>
      </c>
      <c r="D176">
        <v>5</v>
      </c>
      <c r="E176" t="s">
        <v>20</v>
      </c>
      <c r="F176">
        <v>1</v>
      </c>
      <c r="G176">
        <v>1</v>
      </c>
      <c r="H176">
        <v>1</v>
      </c>
      <c r="I176">
        <v>3</v>
      </c>
      <c r="J176" t="s">
        <v>31</v>
      </c>
      <c r="K176" t="s">
        <v>20</v>
      </c>
      <c r="L176">
        <v>1</v>
      </c>
      <c r="M176" t="s">
        <v>20</v>
      </c>
      <c r="N176" t="s">
        <v>20</v>
      </c>
      <c r="O176" t="s">
        <v>20</v>
      </c>
      <c r="P176" t="s">
        <v>20</v>
      </c>
      <c r="Q176" t="s">
        <v>20</v>
      </c>
      <c r="R176">
        <v>0</v>
      </c>
      <c r="S176" t="s">
        <v>20</v>
      </c>
      <c r="T176" t="s">
        <v>20</v>
      </c>
      <c r="U176" t="s">
        <v>20</v>
      </c>
      <c r="V176" t="s">
        <v>20</v>
      </c>
      <c r="W176">
        <v>0</v>
      </c>
      <c r="X176">
        <v>0</v>
      </c>
      <c r="Y176">
        <v>0</v>
      </c>
      <c r="Z176" t="s">
        <v>20</v>
      </c>
      <c r="AA176">
        <v>0</v>
      </c>
      <c r="AB176" t="s">
        <v>20</v>
      </c>
      <c r="AC176">
        <v>0</v>
      </c>
      <c r="AD176">
        <v>0</v>
      </c>
      <c r="AE176" t="s">
        <v>20</v>
      </c>
      <c r="AF176">
        <v>0</v>
      </c>
      <c r="AG176">
        <v>0</v>
      </c>
      <c r="AH176" t="s">
        <v>20</v>
      </c>
      <c r="AI176">
        <v>0</v>
      </c>
      <c r="AJ176">
        <v>0</v>
      </c>
      <c r="AK176">
        <v>0</v>
      </c>
      <c r="AL176">
        <v>0</v>
      </c>
      <c r="AM176" t="s">
        <v>20</v>
      </c>
      <c r="AN176">
        <v>0</v>
      </c>
      <c r="AO176" t="s">
        <v>20</v>
      </c>
      <c r="AP176" t="s">
        <v>20</v>
      </c>
      <c r="AQ176" t="s">
        <v>20</v>
      </c>
      <c r="AR176" t="s">
        <v>20</v>
      </c>
      <c r="AS176" t="s">
        <v>20</v>
      </c>
      <c r="AT176" t="s">
        <v>20</v>
      </c>
      <c r="AU176" t="s">
        <v>20</v>
      </c>
      <c r="AV176" t="s">
        <v>20</v>
      </c>
      <c r="AW176">
        <v>0</v>
      </c>
      <c r="AX176">
        <v>0</v>
      </c>
      <c r="AY176">
        <v>0</v>
      </c>
      <c r="AZ176">
        <v>0</v>
      </c>
      <c r="BA176" t="s">
        <v>20</v>
      </c>
      <c r="BB176" t="s">
        <v>20</v>
      </c>
      <c r="BC176">
        <v>0</v>
      </c>
      <c r="BD176">
        <v>0</v>
      </c>
      <c r="BE176" t="s">
        <v>20</v>
      </c>
      <c r="BF176" t="s">
        <v>20</v>
      </c>
      <c r="BG176">
        <v>0</v>
      </c>
      <c r="BH176">
        <v>0</v>
      </c>
      <c r="BI176">
        <v>0</v>
      </c>
      <c r="BJ176">
        <v>0</v>
      </c>
      <c r="BK176">
        <v>0</v>
      </c>
      <c r="BL176" t="s">
        <v>20</v>
      </c>
      <c r="BM176" t="s">
        <v>20</v>
      </c>
      <c r="BN176">
        <v>0</v>
      </c>
      <c r="BO176">
        <v>0</v>
      </c>
      <c r="BP176">
        <v>0</v>
      </c>
      <c r="BQ176">
        <v>0</v>
      </c>
      <c r="BR176">
        <v>0</v>
      </c>
      <c r="BS176" t="s">
        <v>20</v>
      </c>
      <c r="BT176">
        <v>0</v>
      </c>
      <c r="BU176">
        <v>0</v>
      </c>
      <c r="BV176">
        <v>0</v>
      </c>
      <c r="BW176" t="s">
        <v>20</v>
      </c>
      <c r="BX176" t="s">
        <v>20</v>
      </c>
      <c r="BY176">
        <v>0</v>
      </c>
      <c r="BZ176">
        <v>0</v>
      </c>
      <c r="CA176" t="s">
        <v>20</v>
      </c>
      <c r="CB176" t="s">
        <v>20</v>
      </c>
      <c r="CC176">
        <v>0</v>
      </c>
      <c r="CD176" t="s">
        <v>454</v>
      </c>
      <c r="CE176">
        <v>0</v>
      </c>
      <c r="CF176" t="s">
        <v>20</v>
      </c>
      <c r="CG176" t="s">
        <v>20</v>
      </c>
      <c r="CH176">
        <v>0</v>
      </c>
      <c r="CI176">
        <v>0</v>
      </c>
      <c r="CJ176">
        <v>0</v>
      </c>
      <c r="CK176" t="s">
        <v>20</v>
      </c>
      <c r="CL176">
        <v>0</v>
      </c>
      <c r="CM176" t="s">
        <v>20</v>
      </c>
      <c r="CN176">
        <v>0</v>
      </c>
      <c r="CO176" t="s">
        <v>20</v>
      </c>
      <c r="CP176">
        <v>0</v>
      </c>
      <c r="CQ176">
        <v>4</v>
      </c>
      <c r="CR176">
        <v>0</v>
      </c>
      <c r="CS176">
        <v>0</v>
      </c>
      <c r="CT176">
        <v>0</v>
      </c>
      <c r="CU176">
        <v>0</v>
      </c>
      <c r="CV176" t="s">
        <v>20</v>
      </c>
      <c r="CW176" t="s">
        <v>20</v>
      </c>
      <c r="CX176" t="s">
        <v>20</v>
      </c>
      <c r="CY176">
        <v>11</v>
      </c>
      <c r="CZ176" t="s">
        <v>20</v>
      </c>
      <c r="DA176">
        <v>0</v>
      </c>
      <c r="DB176" t="s">
        <v>20</v>
      </c>
      <c r="DC176">
        <v>0</v>
      </c>
      <c r="DD176">
        <v>0</v>
      </c>
      <c r="DE176" t="s">
        <v>20</v>
      </c>
      <c r="DF176" t="s">
        <v>20</v>
      </c>
      <c r="DG176">
        <v>0</v>
      </c>
      <c r="DH176">
        <v>0</v>
      </c>
      <c r="DI176">
        <v>0</v>
      </c>
      <c r="DJ176" t="s">
        <v>20</v>
      </c>
      <c r="DK176" t="s">
        <v>20</v>
      </c>
      <c r="DL176" t="s">
        <v>454</v>
      </c>
      <c r="DM176">
        <v>0</v>
      </c>
      <c r="DN176">
        <v>0</v>
      </c>
      <c r="DO176" t="s">
        <v>20</v>
      </c>
      <c r="DP176">
        <v>0</v>
      </c>
      <c r="DQ176" t="s">
        <v>20</v>
      </c>
      <c r="DR176">
        <v>0</v>
      </c>
      <c r="DS176" t="s">
        <v>20</v>
      </c>
      <c r="DT176">
        <v>0</v>
      </c>
      <c r="DU176">
        <v>0</v>
      </c>
      <c r="DV176">
        <v>0</v>
      </c>
      <c r="DW176">
        <v>5</v>
      </c>
      <c r="DX176">
        <v>0</v>
      </c>
      <c r="DY176" t="s">
        <v>20</v>
      </c>
      <c r="DZ176" t="s">
        <v>20</v>
      </c>
      <c r="EA176" t="s">
        <v>20</v>
      </c>
      <c r="EB176" t="s">
        <v>20</v>
      </c>
      <c r="EC176" t="s">
        <v>20</v>
      </c>
      <c r="ED176" t="s">
        <v>20</v>
      </c>
      <c r="EE176">
        <v>0</v>
      </c>
      <c r="EF176">
        <v>0</v>
      </c>
      <c r="EG176" t="s">
        <v>20</v>
      </c>
      <c r="EH176" t="s">
        <v>20</v>
      </c>
      <c r="EI176">
        <v>3</v>
      </c>
      <c r="EJ176">
        <v>0</v>
      </c>
      <c r="EK176">
        <v>2</v>
      </c>
      <c r="EL176" t="s">
        <v>20</v>
      </c>
      <c r="EM176">
        <v>0</v>
      </c>
      <c r="EN176">
        <v>0</v>
      </c>
      <c r="EO176" t="s">
        <v>20</v>
      </c>
      <c r="EP176">
        <v>0</v>
      </c>
      <c r="EQ176">
        <v>0</v>
      </c>
      <c r="ER176">
        <v>0</v>
      </c>
      <c r="ES176">
        <v>0</v>
      </c>
      <c r="ET176">
        <v>0</v>
      </c>
      <c r="EU176">
        <v>0</v>
      </c>
      <c r="EV176" t="s">
        <v>20</v>
      </c>
      <c r="EW176">
        <v>3</v>
      </c>
      <c r="EX176" t="s">
        <v>20</v>
      </c>
      <c r="EY176" t="s">
        <v>20</v>
      </c>
      <c r="EZ176">
        <v>0</v>
      </c>
      <c r="FA176">
        <v>0</v>
      </c>
      <c r="FB176" t="s">
        <v>20</v>
      </c>
      <c r="FC176">
        <v>0</v>
      </c>
      <c r="FD176">
        <v>0</v>
      </c>
      <c r="FE176" t="s">
        <v>20</v>
      </c>
      <c r="FF176" t="s">
        <v>20</v>
      </c>
      <c r="FG176" t="s">
        <v>20</v>
      </c>
      <c r="FH176" t="s">
        <v>20</v>
      </c>
    </row>
    <row r="177" spans="1:164" x14ac:dyDescent="0.25">
      <c r="A177">
        <v>8</v>
      </c>
      <c r="B177" t="s">
        <v>14</v>
      </c>
      <c r="C177">
        <v>2</v>
      </c>
      <c r="D177">
        <v>1</v>
      </c>
      <c r="E177" t="s">
        <v>20</v>
      </c>
      <c r="F177">
        <v>0</v>
      </c>
      <c r="G177">
        <v>2</v>
      </c>
      <c r="H177">
        <v>1</v>
      </c>
      <c r="I177" t="s">
        <v>31</v>
      </c>
      <c r="J177" t="s">
        <v>31</v>
      </c>
      <c r="K177" t="s">
        <v>20</v>
      </c>
      <c r="L177">
        <v>5</v>
      </c>
      <c r="M177" t="s">
        <v>20</v>
      </c>
      <c r="N177" t="s">
        <v>20</v>
      </c>
      <c r="O177">
        <v>0</v>
      </c>
      <c r="P177" t="s">
        <v>20</v>
      </c>
      <c r="Q177" t="s">
        <v>20</v>
      </c>
      <c r="R177">
        <v>0</v>
      </c>
      <c r="S177" t="s">
        <v>20</v>
      </c>
      <c r="T177" t="s">
        <v>20</v>
      </c>
      <c r="U177" t="s">
        <v>20</v>
      </c>
      <c r="V177" t="s">
        <v>20</v>
      </c>
      <c r="W177">
        <v>0</v>
      </c>
      <c r="X177">
        <v>0</v>
      </c>
      <c r="Y177">
        <v>0</v>
      </c>
      <c r="Z177">
        <v>0</v>
      </c>
      <c r="AA177">
        <v>0</v>
      </c>
      <c r="AB177">
        <v>0</v>
      </c>
      <c r="AC177">
        <v>0</v>
      </c>
      <c r="AD177">
        <v>0</v>
      </c>
      <c r="AE177" t="s">
        <v>20</v>
      </c>
      <c r="AF177">
        <v>0</v>
      </c>
      <c r="AG177">
        <v>0</v>
      </c>
      <c r="AH177" t="s">
        <v>20</v>
      </c>
      <c r="AI177">
        <v>0</v>
      </c>
      <c r="AJ177">
        <v>0</v>
      </c>
      <c r="AK177">
        <v>0</v>
      </c>
      <c r="AL177">
        <v>0</v>
      </c>
      <c r="AM177">
        <v>0</v>
      </c>
      <c r="AN177">
        <v>0</v>
      </c>
      <c r="AO177" t="s">
        <v>20</v>
      </c>
      <c r="AP177" t="s">
        <v>20</v>
      </c>
      <c r="AQ177">
        <v>0</v>
      </c>
      <c r="AR177">
        <v>0</v>
      </c>
      <c r="AS177" t="s">
        <v>20</v>
      </c>
      <c r="AT177" t="s">
        <v>20</v>
      </c>
      <c r="AU177" t="s">
        <v>20</v>
      </c>
      <c r="AV177" t="s">
        <v>20</v>
      </c>
      <c r="AW177">
        <v>0</v>
      </c>
      <c r="AX177">
        <v>0</v>
      </c>
      <c r="AY177">
        <v>0</v>
      </c>
      <c r="AZ177">
        <v>0</v>
      </c>
      <c r="BA177" t="s">
        <v>20</v>
      </c>
      <c r="BB177" t="s">
        <v>20</v>
      </c>
      <c r="BC177">
        <v>30</v>
      </c>
      <c r="BD177">
        <v>0</v>
      </c>
      <c r="BE177" t="s">
        <v>20</v>
      </c>
      <c r="BF177">
        <v>0</v>
      </c>
      <c r="BG177">
        <v>0</v>
      </c>
      <c r="BH177">
        <v>6</v>
      </c>
      <c r="BI177">
        <v>0</v>
      </c>
      <c r="BJ177">
        <v>0</v>
      </c>
      <c r="BK177">
        <v>0</v>
      </c>
      <c r="BL177" t="s">
        <v>20</v>
      </c>
      <c r="BM177" t="s">
        <v>20</v>
      </c>
      <c r="BN177">
        <v>0</v>
      </c>
      <c r="BO177">
        <v>0</v>
      </c>
      <c r="BP177">
        <v>0</v>
      </c>
      <c r="BQ177">
        <v>0</v>
      </c>
      <c r="BR177">
        <v>0</v>
      </c>
      <c r="BS177" t="s">
        <v>20</v>
      </c>
      <c r="BT177">
        <v>0</v>
      </c>
      <c r="BU177">
        <v>0</v>
      </c>
      <c r="BV177">
        <v>0</v>
      </c>
      <c r="BW177" t="s">
        <v>20</v>
      </c>
      <c r="BX177">
        <v>0</v>
      </c>
      <c r="BY177">
        <v>0</v>
      </c>
      <c r="BZ177">
        <v>0</v>
      </c>
      <c r="CA177" t="s">
        <v>20</v>
      </c>
      <c r="CB177" t="s">
        <v>20</v>
      </c>
      <c r="CC177">
        <v>0</v>
      </c>
      <c r="CD177" t="s">
        <v>454</v>
      </c>
      <c r="CE177">
        <v>0</v>
      </c>
      <c r="CF177" t="s">
        <v>20</v>
      </c>
      <c r="CG177" t="s">
        <v>20</v>
      </c>
      <c r="CH177">
        <v>0</v>
      </c>
      <c r="CI177">
        <v>0</v>
      </c>
      <c r="CJ177">
        <v>0</v>
      </c>
      <c r="CK177">
        <v>0</v>
      </c>
      <c r="CL177">
        <v>0</v>
      </c>
      <c r="CM177" t="s">
        <v>20</v>
      </c>
      <c r="CN177">
        <v>0</v>
      </c>
      <c r="CO177" t="s">
        <v>20</v>
      </c>
      <c r="CP177" t="s">
        <v>20</v>
      </c>
      <c r="CQ177">
        <v>0</v>
      </c>
      <c r="CR177">
        <v>0</v>
      </c>
      <c r="CS177">
        <v>0</v>
      </c>
      <c r="CT177">
        <v>0</v>
      </c>
      <c r="CU177">
        <v>0</v>
      </c>
      <c r="CV177" t="s">
        <v>20</v>
      </c>
      <c r="CW177">
        <v>0</v>
      </c>
      <c r="CX177">
        <v>0</v>
      </c>
      <c r="CY177">
        <v>0</v>
      </c>
      <c r="CZ177" t="s">
        <v>20</v>
      </c>
      <c r="DA177">
        <v>0</v>
      </c>
      <c r="DB177" t="s">
        <v>20</v>
      </c>
      <c r="DC177">
        <v>0</v>
      </c>
      <c r="DD177">
        <v>0</v>
      </c>
      <c r="DE177" t="s">
        <v>20</v>
      </c>
      <c r="DF177" t="s">
        <v>20</v>
      </c>
      <c r="DG177">
        <v>20</v>
      </c>
      <c r="DH177">
        <v>16</v>
      </c>
      <c r="DI177" t="s">
        <v>20</v>
      </c>
      <c r="DJ177" t="s">
        <v>20</v>
      </c>
      <c r="DK177" t="s">
        <v>20</v>
      </c>
      <c r="DL177" t="s">
        <v>454</v>
      </c>
      <c r="DM177">
        <v>0</v>
      </c>
      <c r="DN177">
        <v>0</v>
      </c>
      <c r="DO177" t="s">
        <v>20</v>
      </c>
      <c r="DP177">
        <v>0</v>
      </c>
      <c r="DQ177">
        <v>0</v>
      </c>
      <c r="DR177">
        <v>0</v>
      </c>
      <c r="DS177" t="s">
        <v>20</v>
      </c>
      <c r="DT177">
        <v>0</v>
      </c>
      <c r="DU177">
        <v>0</v>
      </c>
      <c r="DV177">
        <v>0</v>
      </c>
      <c r="DW177">
        <v>0</v>
      </c>
      <c r="DX177">
        <v>0</v>
      </c>
      <c r="DY177" t="s">
        <v>20</v>
      </c>
      <c r="DZ177" t="s">
        <v>20</v>
      </c>
      <c r="EA177" t="s">
        <v>20</v>
      </c>
      <c r="EB177">
        <v>0</v>
      </c>
      <c r="EC177" t="s">
        <v>20</v>
      </c>
      <c r="ED177">
        <v>0</v>
      </c>
      <c r="EE177">
        <v>0</v>
      </c>
      <c r="EF177">
        <v>0</v>
      </c>
      <c r="EG177" t="s">
        <v>20</v>
      </c>
      <c r="EH177" t="s">
        <v>20</v>
      </c>
      <c r="EI177">
        <v>0</v>
      </c>
      <c r="EJ177">
        <v>0</v>
      </c>
      <c r="EK177">
        <v>3</v>
      </c>
      <c r="EL177" t="s">
        <v>20</v>
      </c>
      <c r="EM177">
        <v>0</v>
      </c>
      <c r="EN177">
        <v>0</v>
      </c>
      <c r="EO177" t="s">
        <v>20</v>
      </c>
      <c r="EP177">
        <v>0</v>
      </c>
      <c r="EQ177">
        <v>0</v>
      </c>
      <c r="ER177">
        <v>0</v>
      </c>
      <c r="ES177">
        <v>0</v>
      </c>
      <c r="ET177">
        <v>0</v>
      </c>
      <c r="EU177">
        <v>0</v>
      </c>
      <c r="EV177" t="s">
        <v>20</v>
      </c>
      <c r="EW177">
        <v>0</v>
      </c>
      <c r="EX177">
        <v>0</v>
      </c>
      <c r="EY177" t="s">
        <v>20</v>
      </c>
      <c r="EZ177">
        <v>0</v>
      </c>
      <c r="FA177">
        <v>0</v>
      </c>
      <c r="FB177" t="s">
        <v>20</v>
      </c>
      <c r="FC177">
        <v>0</v>
      </c>
      <c r="FD177">
        <v>0</v>
      </c>
      <c r="FE177" t="s">
        <v>20</v>
      </c>
      <c r="FF177" t="s">
        <v>20</v>
      </c>
      <c r="FG177" t="s">
        <v>20</v>
      </c>
      <c r="FH177" t="s">
        <v>20</v>
      </c>
    </row>
    <row r="178" spans="1:164" x14ac:dyDescent="0.25">
      <c r="A178">
        <v>9</v>
      </c>
      <c r="B178" t="s">
        <v>15</v>
      </c>
      <c r="C178">
        <v>52</v>
      </c>
      <c r="D178">
        <v>51</v>
      </c>
      <c r="E178">
        <v>60</v>
      </c>
      <c r="F178">
        <v>48</v>
      </c>
      <c r="G178">
        <v>52</v>
      </c>
      <c r="H178">
        <v>56</v>
      </c>
      <c r="I178">
        <v>62</v>
      </c>
      <c r="J178">
        <v>58</v>
      </c>
      <c r="K178">
        <v>43</v>
      </c>
      <c r="L178">
        <v>49</v>
      </c>
      <c r="M178">
        <v>47</v>
      </c>
      <c r="N178">
        <v>13</v>
      </c>
      <c r="O178">
        <v>71</v>
      </c>
      <c r="P178">
        <v>44</v>
      </c>
      <c r="Q178">
        <v>28</v>
      </c>
      <c r="R178">
        <v>87</v>
      </c>
      <c r="S178" t="s">
        <v>20</v>
      </c>
      <c r="T178">
        <v>22</v>
      </c>
      <c r="U178">
        <v>50</v>
      </c>
      <c r="V178">
        <v>62</v>
      </c>
      <c r="W178">
        <v>70</v>
      </c>
      <c r="X178">
        <v>94</v>
      </c>
      <c r="Y178">
        <v>55</v>
      </c>
      <c r="Z178">
        <v>92</v>
      </c>
      <c r="AA178">
        <v>88</v>
      </c>
      <c r="AB178">
        <v>40</v>
      </c>
      <c r="AC178">
        <v>100</v>
      </c>
      <c r="AD178" t="s">
        <v>20</v>
      </c>
      <c r="AE178">
        <v>38</v>
      </c>
      <c r="AF178">
        <v>73</v>
      </c>
      <c r="AG178">
        <v>73</v>
      </c>
      <c r="AH178">
        <v>21</v>
      </c>
      <c r="AI178">
        <v>68</v>
      </c>
      <c r="AJ178" t="s">
        <v>20</v>
      </c>
      <c r="AK178">
        <v>78</v>
      </c>
      <c r="AL178">
        <v>69</v>
      </c>
      <c r="AM178">
        <v>59</v>
      </c>
      <c r="AN178">
        <v>51</v>
      </c>
      <c r="AO178" t="s">
        <v>20</v>
      </c>
      <c r="AP178">
        <v>67</v>
      </c>
      <c r="AQ178" t="s">
        <v>20</v>
      </c>
      <c r="AR178">
        <v>24</v>
      </c>
      <c r="AS178">
        <v>78</v>
      </c>
      <c r="AT178">
        <v>66</v>
      </c>
      <c r="AU178">
        <v>44</v>
      </c>
      <c r="AV178">
        <v>13</v>
      </c>
      <c r="AW178">
        <v>57</v>
      </c>
      <c r="AX178">
        <v>51</v>
      </c>
      <c r="AY178">
        <v>70</v>
      </c>
      <c r="AZ178">
        <v>52</v>
      </c>
      <c r="BA178">
        <v>24</v>
      </c>
      <c r="BB178">
        <v>58</v>
      </c>
      <c r="BC178">
        <v>55</v>
      </c>
      <c r="BD178" t="s">
        <v>20</v>
      </c>
      <c r="BE178">
        <v>62</v>
      </c>
      <c r="BF178">
        <v>69</v>
      </c>
      <c r="BG178">
        <v>63</v>
      </c>
      <c r="BH178">
        <v>46</v>
      </c>
      <c r="BI178">
        <v>79</v>
      </c>
      <c r="BJ178">
        <v>67</v>
      </c>
      <c r="BK178">
        <v>50</v>
      </c>
      <c r="BL178">
        <v>48</v>
      </c>
      <c r="BM178">
        <v>9</v>
      </c>
      <c r="BN178">
        <v>67</v>
      </c>
      <c r="BO178">
        <v>66</v>
      </c>
      <c r="BP178">
        <v>69</v>
      </c>
      <c r="BQ178">
        <v>51</v>
      </c>
      <c r="BR178" t="s">
        <v>20</v>
      </c>
      <c r="BS178">
        <v>38</v>
      </c>
      <c r="BT178" t="s">
        <v>20</v>
      </c>
      <c r="BU178">
        <v>75</v>
      </c>
      <c r="BV178" t="s">
        <v>20</v>
      </c>
      <c r="BW178">
        <v>67</v>
      </c>
      <c r="BX178">
        <v>34</v>
      </c>
      <c r="BY178">
        <v>57</v>
      </c>
      <c r="BZ178">
        <v>51</v>
      </c>
      <c r="CA178">
        <v>53</v>
      </c>
      <c r="CB178">
        <v>21</v>
      </c>
      <c r="CC178">
        <v>64</v>
      </c>
      <c r="CD178" t="s">
        <v>454</v>
      </c>
      <c r="CE178">
        <v>58</v>
      </c>
      <c r="CF178">
        <v>52</v>
      </c>
      <c r="CG178">
        <v>55</v>
      </c>
      <c r="CH178" t="s">
        <v>20</v>
      </c>
      <c r="CI178">
        <v>57</v>
      </c>
      <c r="CJ178">
        <v>57</v>
      </c>
      <c r="CK178">
        <v>91</v>
      </c>
      <c r="CL178">
        <v>49</v>
      </c>
      <c r="CM178">
        <v>52</v>
      </c>
      <c r="CN178">
        <v>80</v>
      </c>
      <c r="CO178">
        <v>53</v>
      </c>
      <c r="CP178">
        <v>25</v>
      </c>
      <c r="CQ178">
        <v>54</v>
      </c>
      <c r="CR178">
        <v>100</v>
      </c>
      <c r="CS178">
        <v>73</v>
      </c>
      <c r="CT178">
        <v>52</v>
      </c>
      <c r="CU178">
        <v>61</v>
      </c>
      <c r="CV178">
        <v>75</v>
      </c>
      <c r="CW178">
        <v>70</v>
      </c>
      <c r="CX178">
        <v>65</v>
      </c>
      <c r="CY178">
        <v>51</v>
      </c>
      <c r="CZ178">
        <v>60</v>
      </c>
      <c r="DA178">
        <v>66</v>
      </c>
      <c r="DB178">
        <v>24</v>
      </c>
      <c r="DC178">
        <v>25</v>
      </c>
      <c r="DD178" t="s">
        <v>20</v>
      </c>
      <c r="DE178">
        <v>40</v>
      </c>
      <c r="DF178">
        <v>26</v>
      </c>
      <c r="DG178">
        <v>21</v>
      </c>
      <c r="DH178">
        <v>10</v>
      </c>
      <c r="DI178">
        <v>40</v>
      </c>
      <c r="DJ178">
        <v>90</v>
      </c>
      <c r="DK178">
        <v>59</v>
      </c>
      <c r="DL178" t="s">
        <v>454</v>
      </c>
      <c r="DM178">
        <v>71</v>
      </c>
      <c r="DN178">
        <v>44</v>
      </c>
      <c r="DO178">
        <v>44</v>
      </c>
      <c r="DP178" t="s">
        <v>20</v>
      </c>
      <c r="DQ178">
        <v>95</v>
      </c>
      <c r="DR178">
        <v>68</v>
      </c>
      <c r="DS178">
        <v>79</v>
      </c>
      <c r="DT178">
        <v>56</v>
      </c>
      <c r="DU178">
        <v>66</v>
      </c>
      <c r="DV178">
        <v>42</v>
      </c>
      <c r="DW178">
        <v>51</v>
      </c>
      <c r="DX178">
        <v>51</v>
      </c>
      <c r="DY178">
        <v>57</v>
      </c>
      <c r="DZ178">
        <v>15</v>
      </c>
      <c r="EA178">
        <v>50</v>
      </c>
      <c r="EB178">
        <v>32</v>
      </c>
      <c r="EC178">
        <v>47</v>
      </c>
      <c r="ED178">
        <v>53</v>
      </c>
      <c r="EE178" t="s">
        <v>20</v>
      </c>
      <c r="EF178">
        <v>60</v>
      </c>
      <c r="EG178">
        <v>59</v>
      </c>
      <c r="EH178">
        <v>69</v>
      </c>
      <c r="EI178">
        <v>59</v>
      </c>
      <c r="EJ178">
        <v>91</v>
      </c>
      <c r="EK178">
        <v>47</v>
      </c>
      <c r="EL178">
        <v>67</v>
      </c>
      <c r="EM178" t="s">
        <v>20</v>
      </c>
      <c r="EN178">
        <v>81</v>
      </c>
      <c r="EO178">
        <v>71</v>
      </c>
      <c r="EP178">
        <v>68</v>
      </c>
      <c r="EQ178" t="s">
        <v>20</v>
      </c>
      <c r="ER178">
        <v>53</v>
      </c>
      <c r="ES178">
        <v>43</v>
      </c>
      <c r="ET178" t="s">
        <v>20</v>
      </c>
      <c r="EU178">
        <v>100</v>
      </c>
      <c r="EV178">
        <v>35</v>
      </c>
      <c r="EW178">
        <v>23</v>
      </c>
      <c r="EX178">
        <v>92</v>
      </c>
      <c r="EY178">
        <v>47</v>
      </c>
      <c r="EZ178">
        <v>51</v>
      </c>
      <c r="FA178">
        <v>52</v>
      </c>
      <c r="FB178">
        <v>75</v>
      </c>
      <c r="FC178">
        <v>59</v>
      </c>
      <c r="FD178">
        <v>56</v>
      </c>
      <c r="FE178">
        <v>27</v>
      </c>
      <c r="FF178">
        <v>45</v>
      </c>
      <c r="FG178">
        <v>67</v>
      </c>
      <c r="FH178">
        <v>58</v>
      </c>
    </row>
    <row r="179" spans="1:164" x14ac:dyDescent="0.25">
      <c r="A179">
        <v>10</v>
      </c>
      <c r="B179" t="s">
        <v>23</v>
      </c>
      <c r="C179">
        <v>2</v>
      </c>
      <c r="D179">
        <v>2</v>
      </c>
      <c r="E179">
        <v>1</v>
      </c>
      <c r="F179">
        <v>4</v>
      </c>
      <c r="G179">
        <v>3</v>
      </c>
      <c r="H179">
        <v>1</v>
      </c>
      <c r="I179">
        <v>2</v>
      </c>
      <c r="J179">
        <v>2</v>
      </c>
      <c r="K179">
        <v>2</v>
      </c>
      <c r="L179">
        <v>2</v>
      </c>
      <c r="M179">
        <v>2</v>
      </c>
      <c r="N179" t="s">
        <v>20</v>
      </c>
      <c r="O179" t="s">
        <v>20</v>
      </c>
      <c r="P179" t="s">
        <v>20</v>
      </c>
      <c r="Q179" t="s">
        <v>20</v>
      </c>
      <c r="R179">
        <v>0</v>
      </c>
      <c r="S179" t="s">
        <v>20</v>
      </c>
      <c r="T179" t="s">
        <v>20</v>
      </c>
      <c r="U179" t="s">
        <v>20</v>
      </c>
      <c r="V179">
        <v>10</v>
      </c>
      <c r="W179" t="s">
        <v>20</v>
      </c>
      <c r="X179">
        <v>0</v>
      </c>
      <c r="Y179" t="s">
        <v>20</v>
      </c>
      <c r="Z179">
        <v>0</v>
      </c>
      <c r="AA179">
        <v>0</v>
      </c>
      <c r="AB179" t="s">
        <v>20</v>
      </c>
      <c r="AC179">
        <v>0</v>
      </c>
      <c r="AD179" t="s">
        <v>20</v>
      </c>
      <c r="AE179" t="s">
        <v>20</v>
      </c>
      <c r="AF179">
        <v>0</v>
      </c>
      <c r="AG179" t="s">
        <v>20</v>
      </c>
      <c r="AH179" t="s">
        <v>20</v>
      </c>
      <c r="AI179" t="s">
        <v>20</v>
      </c>
      <c r="AJ179" t="s">
        <v>20</v>
      </c>
      <c r="AK179">
        <v>5</v>
      </c>
      <c r="AL179" t="s">
        <v>20</v>
      </c>
      <c r="AM179" t="s">
        <v>20</v>
      </c>
      <c r="AN179" t="s">
        <v>20</v>
      </c>
      <c r="AO179" t="s">
        <v>20</v>
      </c>
      <c r="AP179" t="s">
        <v>20</v>
      </c>
      <c r="AQ179">
        <v>0</v>
      </c>
      <c r="AR179" t="s">
        <v>20</v>
      </c>
      <c r="AS179" t="s">
        <v>20</v>
      </c>
      <c r="AT179">
        <v>2</v>
      </c>
      <c r="AU179" t="s">
        <v>20</v>
      </c>
      <c r="AV179">
        <v>5</v>
      </c>
      <c r="AW179">
        <v>10</v>
      </c>
      <c r="AX179" t="s">
        <v>20</v>
      </c>
      <c r="AY179" t="s">
        <v>20</v>
      </c>
      <c r="AZ179" t="s">
        <v>20</v>
      </c>
      <c r="BA179" t="s">
        <v>20</v>
      </c>
      <c r="BB179" t="s">
        <v>20</v>
      </c>
      <c r="BC179" t="s">
        <v>20</v>
      </c>
      <c r="BD179" t="s">
        <v>20</v>
      </c>
      <c r="BE179" t="s">
        <v>20</v>
      </c>
      <c r="BF179" t="s">
        <v>20</v>
      </c>
      <c r="BG179" t="s">
        <v>20</v>
      </c>
      <c r="BH179">
        <v>4</v>
      </c>
      <c r="BI179" t="s">
        <v>20</v>
      </c>
      <c r="BJ179" t="s">
        <v>20</v>
      </c>
      <c r="BK179">
        <v>8</v>
      </c>
      <c r="BL179">
        <v>5</v>
      </c>
      <c r="BM179" t="s">
        <v>20</v>
      </c>
      <c r="BN179" t="s">
        <v>20</v>
      </c>
      <c r="BO179" t="s">
        <v>20</v>
      </c>
      <c r="BP179" t="s">
        <v>20</v>
      </c>
      <c r="BQ179" t="s">
        <v>20</v>
      </c>
      <c r="BR179" t="s">
        <v>20</v>
      </c>
      <c r="BS179" t="s">
        <v>20</v>
      </c>
      <c r="BT179" t="s">
        <v>20</v>
      </c>
      <c r="BU179" t="s">
        <v>20</v>
      </c>
      <c r="BV179" t="s">
        <v>20</v>
      </c>
      <c r="BW179">
        <v>4</v>
      </c>
      <c r="BX179" t="s">
        <v>20</v>
      </c>
      <c r="BY179" t="s">
        <v>20</v>
      </c>
      <c r="BZ179">
        <v>7</v>
      </c>
      <c r="CA179">
        <v>7</v>
      </c>
      <c r="CB179">
        <v>9</v>
      </c>
      <c r="CC179">
        <v>5</v>
      </c>
      <c r="CD179" t="s">
        <v>454</v>
      </c>
      <c r="CE179" t="s">
        <v>20</v>
      </c>
      <c r="CF179" t="s">
        <v>20</v>
      </c>
      <c r="CG179" t="s">
        <v>20</v>
      </c>
      <c r="CH179" t="s">
        <v>20</v>
      </c>
      <c r="CI179" t="s">
        <v>20</v>
      </c>
      <c r="CJ179" t="s">
        <v>20</v>
      </c>
      <c r="CK179">
        <v>0</v>
      </c>
      <c r="CL179" t="s">
        <v>20</v>
      </c>
      <c r="CM179" t="s">
        <v>20</v>
      </c>
      <c r="CN179">
        <v>0</v>
      </c>
      <c r="CO179" t="s">
        <v>20</v>
      </c>
      <c r="CP179" t="s">
        <v>20</v>
      </c>
      <c r="CQ179">
        <v>4</v>
      </c>
      <c r="CR179">
        <v>0</v>
      </c>
      <c r="CS179" t="s">
        <v>20</v>
      </c>
      <c r="CT179" t="s">
        <v>20</v>
      </c>
      <c r="CU179" t="s">
        <v>20</v>
      </c>
      <c r="CV179" t="s">
        <v>20</v>
      </c>
      <c r="CW179" t="s">
        <v>20</v>
      </c>
      <c r="CX179" t="s">
        <v>20</v>
      </c>
      <c r="CY179">
        <v>4</v>
      </c>
      <c r="CZ179" t="s">
        <v>20</v>
      </c>
      <c r="DA179">
        <v>0</v>
      </c>
      <c r="DB179">
        <v>9</v>
      </c>
      <c r="DC179">
        <v>3</v>
      </c>
      <c r="DD179" t="s">
        <v>20</v>
      </c>
      <c r="DE179" t="s">
        <v>20</v>
      </c>
      <c r="DF179" t="s">
        <v>20</v>
      </c>
      <c r="DG179">
        <v>2</v>
      </c>
      <c r="DH179">
        <v>10</v>
      </c>
      <c r="DI179" t="s">
        <v>20</v>
      </c>
      <c r="DJ179" t="s">
        <v>20</v>
      </c>
      <c r="DK179">
        <v>8</v>
      </c>
      <c r="DL179" t="s">
        <v>454</v>
      </c>
      <c r="DM179">
        <v>2</v>
      </c>
      <c r="DN179">
        <v>8</v>
      </c>
      <c r="DO179" t="s">
        <v>20</v>
      </c>
      <c r="DP179" t="s">
        <v>20</v>
      </c>
      <c r="DQ179">
        <v>0</v>
      </c>
      <c r="DR179">
        <v>0</v>
      </c>
      <c r="DS179" t="s">
        <v>20</v>
      </c>
      <c r="DT179" t="s">
        <v>20</v>
      </c>
      <c r="DU179" t="s">
        <v>20</v>
      </c>
      <c r="DV179" t="s">
        <v>20</v>
      </c>
      <c r="DW179">
        <v>4</v>
      </c>
      <c r="DX179" t="s">
        <v>20</v>
      </c>
      <c r="DY179" t="s">
        <v>20</v>
      </c>
      <c r="DZ179">
        <v>13</v>
      </c>
      <c r="EA179">
        <v>4</v>
      </c>
      <c r="EB179" t="s">
        <v>20</v>
      </c>
      <c r="EC179" t="s">
        <v>20</v>
      </c>
      <c r="ED179" t="s">
        <v>20</v>
      </c>
      <c r="EE179" t="s">
        <v>20</v>
      </c>
      <c r="EF179" t="s">
        <v>20</v>
      </c>
      <c r="EG179" t="s">
        <v>20</v>
      </c>
      <c r="EH179" t="s">
        <v>20</v>
      </c>
      <c r="EI179">
        <v>1</v>
      </c>
      <c r="EJ179" t="s">
        <v>20</v>
      </c>
      <c r="EK179">
        <v>2</v>
      </c>
      <c r="EL179">
        <v>0</v>
      </c>
      <c r="EM179" t="s">
        <v>20</v>
      </c>
      <c r="EN179" t="s">
        <v>20</v>
      </c>
      <c r="EO179" t="s">
        <v>20</v>
      </c>
      <c r="EP179" t="s">
        <v>20</v>
      </c>
      <c r="EQ179" t="s">
        <v>20</v>
      </c>
      <c r="ER179" t="s">
        <v>20</v>
      </c>
      <c r="ES179">
        <v>3</v>
      </c>
      <c r="ET179" t="s">
        <v>20</v>
      </c>
      <c r="EU179">
        <v>0</v>
      </c>
      <c r="EV179" t="s">
        <v>20</v>
      </c>
      <c r="EW179">
        <v>2</v>
      </c>
      <c r="EX179" t="s">
        <v>20</v>
      </c>
      <c r="EY179" t="s">
        <v>20</v>
      </c>
      <c r="EZ179">
        <v>2</v>
      </c>
      <c r="FA179" t="s">
        <v>20</v>
      </c>
      <c r="FB179" t="s">
        <v>20</v>
      </c>
      <c r="FC179" t="s">
        <v>20</v>
      </c>
      <c r="FD179" t="s">
        <v>20</v>
      </c>
      <c r="FE179" t="s">
        <v>20</v>
      </c>
      <c r="FF179">
        <v>3</v>
      </c>
      <c r="FG179">
        <v>3</v>
      </c>
      <c r="FH179" t="s">
        <v>20</v>
      </c>
    </row>
    <row r="180" spans="1:164" x14ac:dyDescent="0.25">
      <c r="A180">
        <v>11</v>
      </c>
      <c r="B180" t="s">
        <v>24</v>
      </c>
      <c r="C180">
        <v>10</v>
      </c>
      <c r="D180">
        <v>7</v>
      </c>
      <c r="E180">
        <v>6</v>
      </c>
      <c r="F180">
        <v>14</v>
      </c>
      <c r="G180">
        <v>14</v>
      </c>
      <c r="H180">
        <v>8</v>
      </c>
      <c r="I180">
        <v>7</v>
      </c>
      <c r="J180">
        <v>10</v>
      </c>
      <c r="K180">
        <v>8</v>
      </c>
      <c r="L180">
        <v>10</v>
      </c>
      <c r="M180">
        <v>10</v>
      </c>
      <c r="N180" t="s">
        <v>20</v>
      </c>
      <c r="O180" t="s">
        <v>20</v>
      </c>
      <c r="P180">
        <v>10</v>
      </c>
      <c r="Q180" t="s">
        <v>20</v>
      </c>
      <c r="R180">
        <v>0</v>
      </c>
      <c r="S180" t="s">
        <v>20</v>
      </c>
      <c r="T180">
        <v>8</v>
      </c>
      <c r="U180" t="s">
        <v>20</v>
      </c>
      <c r="V180" t="s">
        <v>20</v>
      </c>
      <c r="W180" t="s">
        <v>20</v>
      </c>
      <c r="X180">
        <v>0</v>
      </c>
      <c r="Y180" t="s">
        <v>20</v>
      </c>
      <c r="Z180">
        <v>0</v>
      </c>
      <c r="AA180">
        <v>0</v>
      </c>
      <c r="AB180">
        <v>14</v>
      </c>
      <c r="AC180">
        <v>0</v>
      </c>
      <c r="AD180" t="s">
        <v>20</v>
      </c>
      <c r="AE180" t="s">
        <v>20</v>
      </c>
      <c r="AF180">
        <v>0</v>
      </c>
      <c r="AG180" t="s">
        <v>20</v>
      </c>
      <c r="AH180" t="s">
        <v>20</v>
      </c>
      <c r="AI180" t="s">
        <v>20</v>
      </c>
      <c r="AJ180">
        <v>12</v>
      </c>
      <c r="AK180" t="s">
        <v>20</v>
      </c>
      <c r="AL180" t="s">
        <v>20</v>
      </c>
      <c r="AM180" t="s">
        <v>20</v>
      </c>
      <c r="AN180">
        <v>17</v>
      </c>
      <c r="AO180" t="s">
        <v>20</v>
      </c>
      <c r="AP180" t="s">
        <v>20</v>
      </c>
      <c r="AQ180">
        <v>0</v>
      </c>
      <c r="AR180" t="s">
        <v>20</v>
      </c>
      <c r="AS180">
        <v>5</v>
      </c>
      <c r="AT180">
        <v>11</v>
      </c>
      <c r="AU180">
        <v>22</v>
      </c>
      <c r="AV180" t="s">
        <v>20</v>
      </c>
      <c r="AW180">
        <v>10</v>
      </c>
      <c r="AX180">
        <v>20</v>
      </c>
      <c r="AY180" t="s">
        <v>20</v>
      </c>
      <c r="AZ180">
        <v>9</v>
      </c>
      <c r="BA180" t="s">
        <v>20</v>
      </c>
      <c r="BB180">
        <v>17</v>
      </c>
      <c r="BC180" t="s">
        <v>20</v>
      </c>
      <c r="BD180" t="s">
        <v>20</v>
      </c>
      <c r="BE180" t="s">
        <v>20</v>
      </c>
      <c r="BF180" t="s">
        <v>20</v>
      </c>
      <c r="BG180" t="s">
        <v>20</v>
      </c>
      <c r="BH180">
        <v>22</v>
      </c>
      <c r="BI180">
        <v>13</v>
      </c>
      <c r="BJ180" t="s">
        <v>20</v>
      </c>
      <c r="BK180">
        <v>26</v>
      </c>
      <c r="BL180">
        <v>12</v>
      </c>
      <c r="BM180" t="s">
        <v>20</v>
      </c>
      <c r="BN180">
        <v>13</v>
      </c>
      <c r="BO180">
        <v>13</v>
      </c>
      <c r="BP180" t="s">
        <v>20</v>
      </c>
      <c r="BQ180">
        <v>5</v>
      </c>
      <c r="BR180">
        <v>6</v>
      </c>
      <c r="BS180">
        <v>6</v>
      </c>
      <c r="BT180" t="s">
        <v>20</v>
      </c>
      <c r="BU180" t="s">
        <v>20</v>
      </c>
      <c r="BV180">
        <v>9</v>
      </c>
      <c r="BW180">
        <v>15</v>
      </c>
      <c r="BX180">
        <v>13</v>
      </c>
      <c r="BY180">
        <v>14</v>
      </c>
      <c r="BZ180" t="s">
        <v>20</v>
      </c>
      <c r="CA180">
        <v>8</v>
      </c>
      <c r="CB180" t="s">
        <v>20</v>
      </c>
      <c r="CC180" t="s">
        <v>20</v>
      </c>
      <c r="CD180" t="s">
        <v>454</v>
      </c>
      <c r="CE180">
        <v>10</v>
      </c>
      <c r="CF180" t="s">
        <v>20</v>
      </c>
      <c r="CG180" t="s">
        <v>20</v>
      </c>
      <c r="CH180" t="s">
        <v>20</v>
      </c>
      <c r="CI180">
        <v>21</v>
      </c>
      <c r="CJ180">
        <v>15</v>
      </c>
      <c r="CK180">
        <v>0</v>
      </c>
      <c r="CL180" t="s">
        <v>20</v>
      </c>
      <c r="CM180" t="s">
        <v>20</v>
      </c>
      <c r="CN180">
        <v>0</v>
      </c>
      <c r="CO180" t="s">
        <v>20</v>
      </c>
      <c r="CP180" t="s">
        <v>20</v>
      </c>
      <c r="CQ180">
        <v>9</v>
      </c>
      <c r="CR180">
        <v>0</v>
      </c>
      <c r="CS180" t="s">
        <v>20</v>
      </c>
      <c r="CT180" t="s">
        <v>20</v>
      </c>
      <c r="CU180">
        <v>14</v>
      </c>
      <c r="CV180" t="s">
        <v>20</v>
      </c>
      <c r="CW180" t="s">
        <v>20</v>
      </c>
      <c r="CX180" t="s">
        <v>20</v>
      </c>
      <c r="CY180">
        <v>9</v>
      </c>
      <c r="CZ180" t="s">
        <v>20</v>
      </c>
      <c r="DA180">
        <v>0</v>
      </c>
      <c r="DB180" t="s">
        <v>20</v>
      </c>
      <c r="DC180">
        <v>10</v>
      </c>
      <c r="DD180">
        <v>9</v>
      </c>
      <c r="DE180">
        <v>14</v>
      </c>
      <c r="DF180" t="s">
        <v>20</v>
      </c>
      <c r="DG180">
        <v>11</v>
      </c>
      <c r="DH180">
        <v>23</v>
      </c>
      <c r="DI180">
        <v>9</v>
      </c>
      <c r="DJ180" t="s">
        <v>20</v>
      </c>
      <c r="DK180" t="s">
        <v>20</v>
      </c>
      <c r="DL180" t="s">
        <v>454</v>
      </c>
      <c r="DM180" t="s">
        <v>20</v>
      </c>
      <c r="DN180">
        <v>6</v>
      </c>
      <c r="DO180">
        <v>5</v>
      </c>
      <c r="DP180" t="s">
        <v>20</v>
      </c>
      <c r="DQ180">
        <v>0</v>
      </c>
      <c r="DR180">
        <v>0</v>
      </c>
      <c r="DS180" t="s">
        <v>20</v>
      </c>
      <c r="DT180">
        <v>22</v>
      </c>
      <c r="DU180">
        <v>13</v>
      </c>
      <c r="DV180">
        <v>14</v>
      </c>
      <c r="DW180" t="s">
        <v>20</v>
      </c>
      <c r="DX180">
        <v>9</v>
      </c>
      <c r="DY180" t="s">
        <v>20</v>
      </c>
      <c r="DZ180" t="s">
        <v>20</v>
      </c>
      <c r="EA180">
        <v>11</v>
      </c>
      <c r="EB180">
        <v>16</v>
      </c>
      <c r="EC180" t="s">
        <v>20</v>
      </c>
      <c r="ED180">
        <v>7</v>
      </c>
      <c r="EE180" t="s">
        <v>20</v>
      </c>
      <c r="EF180">
        <v>0</v>
      </c>
      <c r="EG180" t="s">
        <v>20</v>
      </c>
      <c r="EH180" t="s">
        <v>20</v>
      </c>
      <c r="EI180">
        <v>11</v>
      </c>
      <c r="EJ180" t="s">
        <v>20</v>
      </c>
      <c r="EK180" t="s">
        <v>20</v>
      </c>
      <c r="EL180">
        <v>0</v>
      </c>
      <c r="EM180" t="s">
        <v>20</v>
      </c>
      <c r="EN180" t="s">
        <v>20</v>
      </c>
      <c r="EO180" t="s">
        <v>20</v>
      </c>
      <c r="EP180">
        <v>12</v>
      </c>
      <c r="EQ180">
        <v>17</v>
      </c>
      <c r="ER180">
        <v>11</v>
      </c>
      <c r="ES180" t="s">
        <v>20</v>
      </c>
      <c r="ET180">
        <v>8</v>
      </c>
      <c r="EU180">
        <v>0</v>
      </c>
      <c r="EV180">
        <v>17</v>
      </c>
      <c r="EW180">
        <v>9</v>
      </c>
      <c r="EX180" t="s">
        <v>20</v>
      </c>
      <c r="EY180">
        <v>8</v>
      </c>
      <c r="EZ180" t="s">
        <v>20</v>
      </c>
      <c r="FA180" t="s">
        <v>20</v>
      </c>
      <c r="FB180">
        <v>10</v>
      </c>
      <c r="FC180" t="s">
        <v>20</v>
      </c>
      <c r="FD180" t="s">
        <v>20</v>
      </c>
      <c r="FE180">
        <v>5</v>
      </c>
      <c r="FF180">
        <v>8</v>
      </c>
      <c r="FG180" t="s">
        <v>20</v>
      </c>
      <c r="FH180">
        <v>6</v>
      </c>
    </row>
    <row r="181" spans="1:164" x14ac:dyDescent="0.25">
      <c r="A181">
        <v>12</v>
      </c>
      <c r="B181" t="s">
        <v>28</v>
      </c>
      <c r="C181">
        <v>1</v>
      </c>
      <c r="D181">
        <v>3</v>
      </c>
      <c r="E181">
        <v>2</v>
      </c>
      <c r="F181">
        <v>1</v>
      </c>
      <c r="G181">
        <v>1</v>
      </c>
      <c r="H181" t="s">
        <v>31</v>
      </c>
      <c r="I181">
        <v>1</v>
      </c>
      <c r="J181">
        <v>1</v>
      </c>
      <c r="K181">
        <v>1</v>
      </c>
      <c r="L181">
        <v>1</v>
      </c>
      <c r="M181">
        <v>1</v>
      </c>
      <c r="N181" t="s">
        <v>20</v>
      </c>
      <c r="O181" t="s">
        <v>20</v>
      </c>
      <c r="P181">
        <v>0</v>
      </c>
      <c r="Q181" t="s">
        <v>20</v>
      </c>
      <c r="R181">
        <v>0</v>
      </c>
      <c r="S181" t="s">
        <v>20</v>
      </c>
      <c r="T181">
        <v>7</v>
      </c>
      <c r="U181" t="s">
        <v>20</v>
      </c>
      <c r="V181" t="s">
        <v>20</v>
      </c>
      <c r="W181" t="s">
        <v>20</v>
      </c>
      <c r="X181">
        <v>0</v>
      </c>
      <c r="Y181" t="s">
        <v>20</v>
      </c>
      <c r="Z181">
        <v>0</v>
      </c>
      <c r="AA181">
        <v>0</v>
      </c>
      <c r="AB181">
        <v>5</v>
      </c>
      <c r="AC181">
        <v>0</v>
      </c>
      <c r="AD181" t="s">
        <v>20</v>
      </c>
      <c r="AE181" t="s">
        <v>20</v>
      </c>
      <c r="AF181">
        <v>0</v>
      </c>
      <c r="AG181" t="s">
        <v>20</v>
      </c>
      <c r="AH181" t="s">
        <v>20</v>
      </c>
      <c r="AI181" t="s">
        <v>20</v>
      </c>
      <c r="AJ181">
        <v>0</v>
      </c>
      <c r="AK181" t="s">
        <v>20</v>
      </c>
      <c r="AL181" t="s">
        <v>20</v>
      </c>
      <c r="AM181" t="s">
        <v>20</v>
      </c>
      <c r="AN181">
        <v>0</v>
      </c>
      <c r="AO181" t="s">
        <v>20</v>
      </c>
      <c r="AP181" t="s">
        <v>20</v>
      </c>
      <c r="AQ181">
        <v>0</v>
      </c>
      <c r="AR181" t="s">
        <v>20</v>
      </c>
      <c r="AS181">
        <v>4</v>
      </c>
      <c r="AT181">
        <v>1</v>
      </c>
      <c r="AU181">
        <v>0</v>
      </c>
      <c r="AV181" t="s">
        <v>20</v>
      </c>
      <c r="AW181">
        <v>0</v>
      </c>
      <c r="AX181">
        <v>0</v>
      </c>
      <c r="AY181" t="s">
        <v>20</v>
      </c>
      <c r="AZ181">
        <v>0</v>
      </c>
      <c r="BA181" t="s">
        <v>20</v>
      </c>
      <c r="BB181">
        <v>3</v>
      </c>
      <c r="BC181" t="s">
        <v>20</v>
      </c>
      <c r="BD181" t="s">
        <v>20</v>
      </c>
      <c r="BE181" t="s">
        <v>20</v>
      </c>
      <c r="BF181" t="s">
        <v>20</v>
      </c>
      <c r="BG181" t="s">
        <v>20</v>
      </c>
      <c r="BH181">
        <v>0</v>
      </c>
      <c r="BI181">
        <v>0</v>
      </c>
      <c r="BJ181" t="s">
        <v>20</v>
      </c>
      <c r="BK181">
        <v>0</v>
      </c>
      <c r="BL181">
        <v>0</v>
      </c>
      <c r="BM181" t="s">
        <v>20</v>
      </c>
      <c r="BN181">
        <v>0</v>
      </c>
      <c r="BO181">
        <v>0</v>
      </c>
      <c r="BP181" t="s">
        <v>20</v>
      </c>
      <c r="BQ181">
        <v>0</v>
      </c>
      <c r="BR181">
        <v>0</v>
      </c>
      <c r="BS181">
        <v>0</v>
      </c>
      <c r="BT181" t="s">
        <v>20</v>
      </c>
      <c r="BU181" t="s">
        <v>20</v>
      </c>
      <c r="BV181">
        <v>0</v>
      </c>
      <c r="BW181">
        <v>0</v>
      </c>
      <c r="BX181">
        <v>0</v>
      </c>
      <c r="BY181">
        <v>0</v>
      </c>
      <c r="BZ181" t="s">
        <v>20</v>
      </c>
      <c r="CA181">
        <v>0</v>
      </c>
      <c r="CB181" t="s">
        <v>20</v>
      </c>
      <c r="CC181" t="s">
        <v>20</v>
      </c>
      <c r="CD181" t="s">
        <v>454</v>
      </c>
      <c r="CE181">
        <v>0</v>
      </c>
      <c r="CF181" t="s">
        <v>20</v>
      </c>
      <c r="CG181" t="s">
        <v>20</v>
      </c>
      <c r="CH181" t="s">
        <v>20</v>
      </c>
      <c r="CI181">
        <v>0</v>
      </c>
      <c r="CJ181">
        <v>0</v>
      </c>
      <c r="CK181">
        <v>0</v>
      </c>
      <c r="CL181" t="s">
        <v>20</v>
      </c>
      <c r="CM181" t="s">
        <v>20</v>
      </c>
      <c r="CN181">
        <v>0</v>
      </c>
      <c r="CO181" t="s">
        <v>20</v>
      </c>
      <c r="CP181" t="s">
        <v>20</v>
      </c>
      <c r="CQ181">
        <v>0</v>
      </c>
      <c r="CR181">
        <v>0</v>
      </c>
      <c r="CS181" t="s">
        <v>20</v>
      </c>
      <c r="CT181" t="s">
        <v>20</v>
      </c>
      <c r="CU181">
        <v>0</v>
      </c>
      <c r="CV181" t="s">
        <v>20</v>
      </c>
      <c r="CW181" t="s">
        <v>20</v>
      </c>
      <c r="CX181" t="s">
        <v>20</v>
      </c>
      <c r="CY181">
        <v>4</v>
      </c>
      <c r="CZ181" t="s">
        <v>20</v>
      </c>
      <c r="DA181">
        <v>0</v>
      </c>
      <c r="DB181" t="s">
        <v>20</v>
      </c>
      <c r="DC181">
        <v>2</v>
      </c>
      <c r="DD181">
        <v>0</v>
      </c>
      <c r="DE181">
        <v>0</v>
      </c>
      <c r="DF181" t="s">
        <v>20</v>
      </c>
      <c r="DG181">
        <v>2</v>
      </c>
      <c r="DH181">
        <v>4</v>
      </c>
      <c r="DI181">
        <v>0</v>
      </c>
      <c r="DJ181" t="s">
        <v>20</v>
      </c>
      <c r="DK181" t="s">
        <v>20</v>
      </c>
      <c r="DL181" t="s">
        <v>454</v>
      </c>
      <c r="DM181" t="s">
        <v>20</v>
      </c>
      <c r="DN181">
        <v>0</v>
      </c>
      <c r="DO181">
        <v>0</v>
      </c>
      <c r="DP181" t="s">
        <v>20</v>
      </c>
      <c r="DQ181">
        <v>0</v>
      </c>
      <c r="DR181">
        <v>0</v>
      </c>
      <c r="DS181" t="s">
        <v>20</v>
      </c>
      <c r="DT181">
        <v>0</v>
      </c>
      <c r="DU181">
        <v>0</v>
      </c>
      <c r="DV181">
        <v>0</v>
      </c>
      <c r="DW181" t="s">
        <v>20</v>
      </c>
      <c r="DX181">
        <v>0</v>
      </c>
      <c r="DY181" t="s">
        <v>20</v>
      </c>
      <c r="DZ181" t="s">
        <v>20</v>
      </c>
      <c r="EA181">
        <v>0</v>
      </c>
      <c r="EB181">
        <v>0</v>
      </c>
      <c r="EC181" t="s">
        <v>20</v>
      </c>
      <c r="ED181">
        <v>1</v>
      </c>
      <c r="EE181" t="s">
        <v>20</v>
      </c>
      <c r="EF181">
        <v>0</v>
      </c>
      <c r="EG181" t="s">
        <v>20</v>
      </c>
      <c r="EH181" t="s">
        <v>20</v>
      </c>
      <c r="EI181">
        <v>1</v>
      </c>
      <c r="EJ181" t="s">
        <v>20</v>
      </c>
      <c r="EK181" t="s">
        <v>20</v>
      </c>
      <c r="EL181">
        <v>0</v>
      </c>
      <c r="EM181" t="s">
        <v>20</v>
      </c>
      <c r="EN181" t="s">
        <v>20</v>
      </c>
      <c r="EO181" t="s">
        <v>20</v>
      </c>
      <c r="EP181">
        <v>0</v>
      </c>
      <c r="EQ181">
        <v>0</v>
      </c>
      <c r="ER181">
        <v>0</v>
      </c>
      <c r="ES181" t="s">
        <v>20</v>
      </c>
      <c r="ET181">
        <v>0</v>
      </c>
      <c r="EU181">
        <v>0</v>
      </c>
      <c r="EV181">
        <v>0</v>
      </c>
      <c r="EW181">
        <v>1</v>
      </c>
      <c r="EX181" t="s">
        <v>20</v>
      </c>
      <c r="EY181">
        <v>2</v>
      </c>
      <c r="EZ181" t="s">
        <v>20</v>
      </c>
      <c r="FA181" t="s">
        <v>20</v>
      </c>
      <c r="FB181">
        <v>0</v>
      </c>
      <c r="FC181" t="s">
        <v>20</v>
      </c>
      <c r="FD181" t="s">
        <v>20</v>
      </c>
      <c r="FE181">
        <v>0</v>
      </c>
      <c r="FF181">
        <v>1</v>
      </c>
      <c r="FG181" t="s">
        <v>20</v>
      </c>
      <c r="FH181">
        <v>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81"/>
  <sheetViews>
    <sheetView topLeftCell="A159" workbookViewId="0">
      <selection activeCell="B170" sqref="B170:FH181"/>
    </sheetView>
  </sheetViews>
  <sheetFormatPr defaultRowHeight="15" x14ac:dyDescent="0.25"/>
  <sheetData>
    <row r="1" spans="1:13" x14ac:dyDescent="0.25">
      <c r="B1">
        <v>1</v>
      </c>
      <c r="C1">
        <v>2</v>
      </c>
      <c r="D1">
        <v>3</v>
      </c>
      <c r="E1">
        <v>4</v>
      </c>
      <c r="F1">
        <v>5</v>
      </c>
      <c r="G1">
        <v>6</v>
      </c>
      <c r="H1">
        <v>7</v>
      </c>
      <c r="I1">
        <v>8</v>
      </c>
      <c r="J1">
        <v>9</v>
      </c>
      <c r="K1">
        <v>10</v>
      </c>
      <c r="L1">
        <v>11</v>
      </c>
      <c r="M1">
        <v>12</v>
      </c>
    </row>
    <row r="2" spans="1:13" x14ac:dyDescent="0.25">
      <c r="A2" t="s">
        <v>570</v>
      </c>
      <c r="B2" t="s">
        <v>0</v>
      </c>
      <c r="C2" t="s">
        <v>8</v>
      </c>
      <c r="D2" t="s">
        <v>9</v>
      </c>
      <c r="E2" t="s">
        <v>10</v>
      </c>
      <c r="F2" t="s">
        <v>11</v>
      </c>
      <c r="G2" t="s">
        <v>12</v>
      </c>
      <c r="H2" t="s">
        <v>13</v>
      </c>
      <c r="I2" t="s">
        <v>14</v>
      </c>
      <c r="J2" t="s">
        <v>15</v>
      </c>
      <c r="K2" t="s">
        <v>23</v>
      </c>
      <c r="L2" t="s">
        <v>24</v>
      </c>
      <c r="M2" t="s">
        <v>28</v>
      </c>
    </row>
    <row r="3" spans="1:13" x14ac:dyDescent="0.25">
      <c r="A3">
        <v>1</v>
      </c>
      <c r="B3" t="s">
        <v>161</v>
      </c>
      <c r="C3">
        <v>558995</v>
      </c>
      <c r="D3">
        <v>94</v>
      </c>
      <c r="E3">
        <v>6</v>
      </c>
      <c r="F3">
        <v>90</v>
      </c>
      <c r="G3">
        <v>38</v>
      </c>
      <c r="H3">
        <v>39</v>
      </c>
      <c r="I3">
        <v>13</v>
      </c>
      <c r="J3">
        <v>2</v>
      </c>
      <c r="K3">
        <v>3</v>
      </c>
      <c r="L3">
        <v>6</v>
      </c>
      <c r="M3">
        <v>1</v>
      </c>
    </row>
    <row r="4" spans="1:13" x14ac:dyDescent="0.25">
      <c r="A4">
        <v>2</v>
      </c>
      <c r="B4" t="s">
        <v>451</v>
      </c>
      <c r="C4">
        <v>24075</v>
      </c>
      <c r="D4">
        <v>92</v>
      </c>
      <c r="E4">
        <v>2</v>
      </c>
      <c r="F4">
        <v>91</v>
      </c>
      <c r="G4">
        <v>27</v>
      </c>
      <c r="H4">
        <v>48</v>
      </c>
      <c r="I4">
        <v>15</v>
      </c>
      <c r="J4">
        <v>2</v>
      </c>
      <c r="K4">
        <v>1</v>
      </c>
      <c r="L4">
        <v>6</v>
      </c>
      <c r="M4">
        <v>2</v>
      </c>
    </row>
    <row r="5" spans="1:13" x14ac:dyDescent="0.25">
      <c r="A5">
        <v>2</v>
      </c>
      <c r="B5" t="s">
        <v>467</v>
      </c>
      <c r="C5">
        <v>51539</v>
      </c>
      <c r="D5">
        <v>94</v>
      </c>
      <c r="E5">
        <v>3</v>
      </c>
      <c r="F5">
        <v>93</v>
      </c>
      <c r="G5">
        <v>25</v>
      </c>
      <c r="H5">
        <v>56</v>
      </c>
      <c r="I5">
        <v>10</v>
      </c>
      <c r="J5">
        <v>2</v>
      </c>
      <c r="K5">
        <v>2</v>
      </c>
      <c r="L5">
        <v>4</v>
      </c>
      <c r="M5">
        <v>1</v>
      </c>
    </row>
    <row r="6" spans="1:13" x14ac:dyDescent="0.25">
      <c r="A6">
        <v>2</v>
      </c>
      <c r="B6" t="s">
        <v>316</v>
      </c>
      <c r="C6">
        <v>27686</v>
      </c>
      <c r="D6">
        <v>92</v>
      </c>
      <c r="E6">
        <v>8</v>
      </c>
      <c r="F6">
        <v>88</v>
      </c>
      <c r="G6">
        <v>46</v>
      </c>
      <c r="H6">
        <v>34</v>
      </c>
      <c r="I6">
        <v>7</v>
      </c>
      <c r="J6">
        <v>2</v>
      </c>
      <c r="K6">
        <v>3</v>
      </c>
      <c r="L6">
        <v>8</v>
      </c>
      <c r="M6">
        <v>1</v>
      </c>
    </row>
    <row r="7" spans="1:13" x14ac:dyDescent="0.25">
      <c r="A7">
        <v>2</v>
      </c>
      <c r="B7" t="s">
        <v>330</v>
      </c>
      <c r="C7">
        <v>77080</v>
      </c>
      <c r="D7">
        <v>93</v>
      </c>
      <c r="E7">
        <v>7</v>
      </c>
      <c r="F7">
        <v>90</v>
      </c>
      <c r="G7">
        <v>41</v>
      </c>
      <c r="H7">
        <v>26</v>
      </c>
      <c r="I7">
        <v>21</v>
      </c>
      <c r="J7">
        <v>2</v>
      </c>
      <c r="K7">
        <v>3</v>
      </c>
      <c r="L7">
        <v>6</v>
      </c>
      <c r="M7">
        <v>1</v>
      </c>
    </row>
    <row r="8" spans="1:13" x14ac:dyDescent="0.25">
      <c r="A8">
        <v>2</v>
      </c>
      <c r="B8" t="s">
        <v>355</v>
      </c>
      <c r="C8">
        <v>57163</v>
      </c>
      <c r="D8">
        <v>93</v>
      </c>
      <c r="E8">
        <v>8</v>
      </c>
      <c r="F8">
        <v>90</v>
      </c>
      <c r="G8">
        <v>38</v>
      </c>
      <c r="H8">
        <v>35</v>
      </c>
      <c r="I8">
        <v>15</v>
      </c>
      <c r="J8">
        <v>2</v>
      </c>
      <c r="K8">
        <v>3</v>
      </c>
      <c r="L8">
        <v>6</v>
      </c>
      <c r="M8">
        <v>1</v>
      </c>
    </row>
    <row r="9" spans="1:13" x14ac:dyDescent="0.25">
      <c r="A9">
        <v>2</v>
      </c>
      <c r="B9" t="s">
        <v>372</v>
      </c>
      <c r="C9">
        <v>49320</v>
      </c>
      <c r="D9">
        <v>93</v>
      </c>
      <c r="E9">
        <v>7</v>
      </c>
      <c r="F9">
        <v>89</v>
      </c>
      <c r="G9">
        <v>40</v>
      </c>
      <c r="H9">
        <v>41</v>
      </c>
      <c r="I9">
        <v>7</v>
      </c>
      <c r="J9">
        <v>2</v>
      </c>
      <c r="K9">
        <v>4</v>
      </c>
      <c r="L9">
        <v>6</v>
      </c>
      <c r="M9">
        <v>1</v>
      </c>
    </row>
    <row r="10" spans="1:13" x14ac:dyDescent="0.25">
      <c r="A10">
        <v>2</v>
      </c>
      <c r="B10" t="s">
        <v>383</v>
      </c>
      <c r="C10">
        <v>62342</v>
      </c>
      <c r="D10">
        <v>93</v>
      </c>
      <c r="E10">
        <v>6</v>
      </c>
      <c r="F10">
        <v>90</v>
      </c>
      <c r="G10">
        <v>41</v>
      </c>
      <c r="H10">
        <v>36</v>
      </c>
      <c r="I10">
        <v>11</v>
      </c>
      <c r="J10">
        <v>2</v>
      </c>
      <c r="K10">
        <v>3</v>
      </c>
      <c r="L10">
        <v>6</v>
      </c>
      <c r="M10">
        <v>1</v>
      </c>
    </row>
    <row r="11" spans="1:13" x14ac:dyDescent="0.25">
      <c r="A11">
        <v>2</v>
      </c>
      <c r="B11" t="s">
        <v>399</v>
      </c>
      <c r="C11">
        <v>63719</v>
      </c>
      <c r="D11">
        <v>94</v>
      </c>
      <c r="E11">
        <v>6</v>
      </c>
      <c r="F11">
        <v>91</v>
      </c>
      <c r="G11">
        <v>37</v>
      </c>
      <c r="H11">
        <v>42</v>
      </c>
      <c r="I11">
        <v>10</v>
      </c>
      <c r="J11">
        <v>1</v>
      </c>
      <c r="K11">
        <v>3</v>
      </c>
      <c r="L11">
        <v>5</v>
      </c>
      <c r="M11">
        <v>1</v>
      </c>
    </row>
    <row r="12" spans="1:13" x14ac:dyDescent="0.25">
      <c r="A12">
        <v>2</v>
      </c>
      <c r="B12" t="s">
        <v>412</v>
      </c>
      <c r="C12">
        <v>88764</v>
      </c>
      <c r="D12">
        <v>94</v>
      </c>
      <c r="E12">
        <v>5</v>
      </c>
      <c r="F12">
        <v>91</v>
      </c>
      <c r="G12">
        <v>33</v>
      </c>
      <c r="H12">
        <v>38</v>
      </c>
      <c r="I12">
        <v>17</v>
      </c>
      <c r="J12">
        <v>2</v>
      </c>
      <c r="K12">
        <v>3</v>
      </c>
      <c r="L12">
        <v>5</v>
      </c>
      <c r="M12">
        <v>1</v>
      </c>
    </row>
    <row r="13" spans="1:13" x14ac:dyDescent="0.25">
      <c r="A13">
        <v>2</v>
      </c>
      <c r="B13" t="s">
        <v>433</v>
      </c>
      <c r="C13">
        <v>54857</v>
      </c>
      <c r="D13">
        <v>94</v>
      </c>
      <c r="E13">
        <v>7</v>
      </c>
      <c r="F13">
        <v>91</v>
      </c>
      <c r="G13">
        <v>45</v>
      </c>
      <c r="H13">
        <v>40</v>
      </c>
      <c r="I13">
        <v>4</v>
      </c>
      <c r="J13">
        <v>2</v>
      </c>
      <c r="K13">
        <v>3</v>
      </c>
      <c r="L13">
        <v>5</v>
      </c>
      <c r="M13">
        <v>1</v>
      </c>
    </row>
    <row r="14" spans="1:13" x14ac:dyDescent="0.25">
      <c r="A14">
        <v>3</v>
      </c>
      <c r="B14">
        <v>202</v>
      </c>
      <c r="C14">
        <v>1410</v>
      </c>
      <c r="D14">
        <v>90</v>
      </c>
      <c r="E14">
        <v>2</v>
      </c>
      <c r="F14">
        <v>88</v>
      </c>
      <c r="G14">
        <v>19</v>
      </c>
      <c r="H14">
        <v>64</v>
      </c>
      <c r="I14">
        <v>4</v>
      </c>
      <c r="J14">
        <v>1</v>
      </c>
      <c r="K14">
        <v>2</v>
      </c>
      <c r="L14">
        <v>8</v>
      </c>
      <c r="M14">
        <v>2</v>
      </c>
    </row>
    <row r="15" spans="1:13" x14ac:dyDescent="0.25">
      <c r="A15">
        <v>3</v>
      </c>
      <c r="B15">
        <v>203</v>
      </c>
      <c r="C15">
        <v>2146</v>
      </c>
      <c r="D15">
        <v>94</v>
      </c>
      <c r="E15">
        <v>5</v>
      </c>
      <c r="F15">
        <v>92</v>
      </c>
      <c r="G15">
        <v>24</v>
      </c>
      <c r="H15">
        <v>59</v>
      </c>
      <c r="I15">
        <v>12</v>
      </c>
      <c r="J15">
        <v>2</v>
      </c>
      <c r="K15">
        <v>2</v>
      </c>
      <c r="L15">
        <v>5</v>
      </c>
      <c r="M15">
        <v>1</v>
      </c>
    </row>
    <row r="16" spans="1:13" x14ac:dyDescent="0.25">
      <c r="A16">
        <v>3</v>
      </c>
      <c r="B16">
        <v>204</v>
      </c>
      <c r="C16">
        <v>1819</v>
      </c>
      <c r="D16">
        <v>92</v>
      </c>
      <c r="E16">
        <v>2</v>
      </c>
      <c r="F16">
        <v>91</v>
      </c>
      <c r="G16">
        <v>28</v>
      </c>
      <c r="H16">
        <v>51</v>
      </c>
      <c r="I16">
        <v>11</v>
      </c>
      <c r="J16">
        <v>1</v>
      </c>
      <c r="K16">
        <v>1</v>
      </c>
      <c r="L16">
        <v>5</v>
      </c>
      <c r="M16">
        <v>2</v>
      </c>
    </row>
    <row r="17" spans="1:13" x14ac:dyDescent="0.25">
      <c r="A17">
        <v>3</v>
      </c>
      <c r="B17">
        <v>205</v>
      </c>
      <c r="C17">
        <v>1108</v>
      </c>
      <c r="D17">
        <v>93</v>
      </c>
      <c r="E17">
        <v>1</v>
      </c>
      <c r="F17">
        <v>92</v>
      </c>
      <c r="G17">
        <v>22</v>
      </c>
      <c r="H17">
        <v>63</v>
      </c>
      <c r="I17">
        <v>4</v>
      </c>
      <c r="J17">
        <v>2</v>
      </c>
      <c r="K17">
        <v>1</v>
      </c>
      <c r="L17">
        <v>5</v>
      </c>
      <c r="M17">
        <v>2</v>
      </c>
    </row>
    <row r="18" spans="1:13" x14ac:dyDescent="0.25">
      <c r="A18">
        <v>3</v>
      </c>
      <c r="B18">
        <v>206</v>
      </c>
      <c r="C18">
        <v>1408</v>
      </c>
      <c r="D18">
        <v>92</v>
      </c>
      <c r="E18">
        <v>3</v>
      </c>
      <c r="F18">
        <v>91</v>
      </c>
      <c r="G18">
        <v>42</v>
      </c>
      <c r="H18">
        <v>35</v>
      </c>
      <c r="I18">
        <v>11</v>
      </c>
      <c r="J18">
        <v>3</v>
      </c>
      <c r="K18">
        <v>2</v>
      </c>
      <c r="L18">
        <v>6</v>
      </c>
      <c r="M18">
        <v>1</v>
      </c>
    </row>
    <row r="19" spans="1:13" x14ac:dyDescent="0.25">
      <c r="A19">
        <v>3</v>
      </c>
      <c r="B19">
        <v>207</v>
      </c>
      <c r="C19">
        <v>748</v>
      </c>
      <c r="D19">
        <v>92</v>
      </c>
      <c r="E19">
        <v>3</v>
      </c>
      <c r="F19">
        <v>90</v>
      </c>
      <c r="G19">
        <v>19</v>
      </c>
      <c r="H19">
        <v>55</v>
      </c>
      <c r="I19">
        <v>14</v>
      </c>
      <c r="J19">
        <v>2</v>
      </c>
      <c r="K19">
        <v>2</v>
      </c>
      <c r="L19">
        <v>6</v>
      </c>
      <c r="M19">
        <v>2</v>
      </c>
    </row>
    <row r="20" spans="1:13" x14ac:dyDescent="0.25">
      <c r="A20">
        <v>3</v>
      </c>
      <c r="B20">
        <v>208</v>
      </c>
      <c r="C20">
        <v>1844</v>
      </c>
      <c r="D20">
        <v>92</v>
      </c>
      <c r="E20">
        <v>2</v>
      </c>
      <c r="F20">
        <v>90</v>
      </c>
      <c r="G20">
        <v>28</v>
      </c>
      <c r="H20">
        <v>49</v>
      </c>
      <c r="I20">
        <v>12</v>
      </c>
      <c r="J20">
        <v>1</v>
      </c>
      <c r="K20">
        <v>1</v>
      </c>
      <c r="L20">
        <v>7</v>
      </c>
      <c r="M20">
        <v>1</v>
      </c>
    </row>
    <row r="21" spans="1:13" x14ac:dyDescent="0.25">
      <c r="A21">
        <v>3</v>
      </c>
      <c r="B21">
        <v>209</v>
      </c>
      <c r="C21">
        <v>2213</v>
      </c>
      <c r="D21">
        <v>92</v>
      </c>
      <c r="E21">
        <v>2</v>
      </c>
      <c r="F21">
        <v>91</v>
      </c>
      <c r="G21">
        <v>24</v>
      </c>
      <c r="H21">
        <v>48</v>
      </c>
      <c r="I21">
        <v>19</v>
      </c>
      <c r="J21">
        <v>1</v>
      </c>
      <c r="K21">
        <v>1</v>
      </c>
      <c r="L21">
        <v>6</v>
      </c>
      <c r="M21">
        <v>2</v>
      </c>
    </row>
    <row r="22" spans="1:13" x14ac:dyDescent="0.25">
      <c r="A22">
        <v>3</v>
      </c>
      <c r="B22">
        <v>210</v>
      </c>
      <c r="C22">
        <v>2288</v>
      </c>
      <c r="D22">
        <v>93</v>
      </c>
      <c r="E22">
        <v>2</v>
      </c>
      <c r="F22">
        <v>91</v>
      </c>
      <c r="G22">
        <v>24</v>
      </c>
      <c r="H22">
        <v>44</v>
      </c>
      <c r="I22">
        <v>21</v>
      </c>
      <c r="J22">
        <v>2</v>
      </c>
      <c r="K22">
        <v>2</v>
      </c>
      <c r="L22">
        <v>6</v>
      </c>
      <c r="M22">
        <v>2</v>
      </c>
    </row>
    <row r="23" spans="1:13" x14ac:dyDescent="0.25">
      <c r="A23">
        <v>3</v>
      </c>
      <c r="B23">
        <v>211</v>
      </c>
      <c r="C23">
        <v>2481</v>
      </c>
      <c r="D23">
        <v>93</v>
      </c>
      <c r="E23">
        <v>3</v>
      </c>
      <c r="F23">
        <v>91</v>
      </c>
      <c r="G23">
        <v>32</v>
      </c>
      <c r="H23">
        <v>52</v>
      </c>
      <c r="I23">
        <v>6</v>
      </c>
      <c r="J23">
        <v>1</v>
      </c>
      <c r="K23">
        <v>1</v>
      </c>
      <c r="L23">
        <v>6</v>
      </c>
      <c r="M23">
        <v>1</v>
      </c>
    </row>
    <row r="24" spans="1:13" x14ac:dyDescent="0.25">
      <c r="A24">
        <v>3</v>
      </c>
      <c r="B24">
        <v>212</v>
      </c>
      <c r="C24">
        <v>1752</v>
      </c>
      <c r="D24">
        <v>94</v>
      </c>
      <c r="E24">
        <v>2</v>
      </c>
      <c r="F24">
        <v>94</v>
      </c>
      <c r="G24">
        <v>19</v>
      </c>
      <c r="H24">
        <v>67</v>
      </c>
      <c r="I24">
        <v>3</v>
      </c>
      <c r="J24">
        <v>5</v>
      </c>
      <c r="K24">
        <v>1</v>
      </c>
      <c r="L24">
        <v>4</v>
      </c>
      <c r="M24">
        <v>1</v>
      </c>
    </row>
    <row r="25" spans="1:13" x14ac:dyDescent="0.25">
      <c r="A25">
        <v>3</v>
      </c>
      <c r="B25">
        <v>213</v>
      </c>
      <c r="C25">
        <v>1478</v>
      </c>
      <c r="D25">
        <v>93</v>
      </c>
      <c r="E25">
        <v>2</v>
      </c>
      <c r="F25">
        <v>92</v>
      </c>
      <c r="G25">
        <v>18</v>
      </c>
      <c r="H25">
        <v>69</v>
      </c>
      <c r="I25">
        <v>4</v>
      </c>
      <c r="J25">
        <v>1</v>
      </c>
      <c r="K25">
        <v>1</v>
      </c>
      <c r="L25">
        <v>5</v>
      </c>
      <c r="M25">
        <v>2</v>
      </c>
    </row>
    <row r="26" spans="1:13" x14ac:dyDescent="0.25">
      <c r="A26">
        <v>3</v>
      </c>
      <c r="B26">
        <v>301</v>
      </c>
      <c r="C26">
        <v>2119</v>
      </c>
      <c r="D26">
        <v>93</v>
      </c>
      <c r="E26">
        <v>4</v>
      </c>
      <c r="F26">
        <v>91</v>
      </c>
      <c r="G26">
        <v>32</v>
      </c>
      <c r="H26">
        <v>52</v>
      </c>
      <c r="I26">
        <v>7</v>
      </c>
      <c r="J26">
        <v>1</v>
      </c>
      <c r="K26">
        <v>2</v>
      </c>
      <c r="L26">
        <v>5</v>
      </c>
      <c r="M26">
        <v>2</v>
      </c>
    </row>
    <row r="27" spans="1:13" x14ac:dyDescent="0.25">
      <c r="A27">
        <v>3</v>
      </c>
      <c r="B27">
        <v>302</v>
      </c>
      <c r="C27">
        <v>3422</v>
      </c>
      <c r="D27">
        <v>94</v>
      </c>
      <c r="E27">
        <v>2</v>
      </c>
      <c r="F27">
        <v>93</v>
      </c>
      <c r="G27">
        <v>23</v>
      </c>
      <c r="H27">
        <v>62</v>
      </c>
      <c r="I27">
        <v>7</v>
      </c>
      <c r="J27">
        <v>1</v>
      </c>
      <c r="K27">
        <v>1</v>
      </c>
      <c r="L27">
        <v>4</v>
      </c>
      <c r="M27">
        <v>2</v>
      </c>
    </row>
    <row r="28" spans="1:13" x14ac:dyDescent="0.25">
      <c r="A28">
        <v>3</v>
      </c>
      <c r="B28">
        <v>303</v>
      </c>
      <c r="C28">
        <v>3189</v>
      </c>
      <c r="D28">
        <v>96</v>
      </c>
      <c r="E28">
        <v>6</v>
      </c>
      <c r="F28">
        <v>93</v>
      </c>
      <c r="G28">
        <v>28</v>
      </c>
      <c r="H28">
        <v>60</v>
      </c>
      <c r="I28">
        <v>6</v>
      </c>
      <c r="J28">
        <v>1</v>
      </c>
      <c r="K28">
        <v>2</v>
      </c>
      <c r="L28">
        <v>4</v>
      </c>
      <c r="M28">
        <v>1</v>
      </c>
    </row>
    <row r="29" spans="1:13" x14ac:dyDescent="0.25">
      <c r="A29">
        <v>3</v>
      </c>
      <c r="B29">
        <v>304</v>
      </c>
      <c r="C29">
        <v>2911</v>
      </c>
      <c r="D29">
        <v>95</v>
      </c>
      <c r="E29">
        <v>1</v>
      </c>
      <c r="F29">
        <v>94</v>
      </c>
      <c r="G29">
        <v>26</v>
      </c>
      <c r="H29">
        <v>59</v>
      </c>
      <c r="I29">
        <v>7</v>
      </c>
      <c r="J29">
        <v>2</v>
      </c>
      <c r="K29">
        <v>1</v>
      </c>
      <c r="L29">
        <v>3</v>
      </c>
      <c r="M29">
        <v>1</v>
      </c>
    </row>
    <row r="30" spans="1:13" x14ac:dyDescent="0.25">
      <c r="A30">
        <v>3</v>
      </c>
      <c r="B30">
        <v>305</v>
      </c>
      <c r="C30">
        <v>3331</v>
      </c>
      <c r="D30">
        <v>96</v>
      </c>
      <c r="E30">
        <v>5</v>
      </c>
      <c r="F30">
        <v>93</v>
      </c>
      <c r="G30">
        <v>23</v>
      </c>
      <c r="H30">
        <v>67</v>
      </c>
      <c r="I30">
        <v>2</v>
      </c>
      <c r="J30">
        <v>1</v>
      </c>
      <c r="K30">
        <v>3</v>
      </c>
      <c r="L30">
        <v>3</v>
      </c>
      <c r="M30">
        <v>1</v>
      </c>
    </row>
    <row r="31" spans="1:13" x14ac:dyDescent="0.25">
      <c r="A31">
        <v>3</v>
      </c>
      <c r="B31">
        <v>306</v>
      </c>
      <c r="C31">
        <v>3718</v>
      </c>
      <c r="D31">
        <v>93</v>
      </c>
      <c r="E31">
        <v>3</v>
      </c>
      <c r="F31">
        <v>92</v>
      </c>
      <c r="G31">
        <v>22</v>
      </c>
      <c r="H31">
        <v>52</v>
      </c>
      <c r="I31">
        <v>16</v>
      </c>
      <c r="J31">
        <v>2</v>
      </c>
      <c r="K31">
        <v>2</v>
      </c>
      <c r="L31">
        <v>5</v>
      </c>
      <c r="M31">
        <v>1</v>
      </c>
    </row>
    <row r="32" spans="1:13" x14ac:dyDescent="0.25">
      <c r="A32">
        <v>3</v>
      </c>
      <c r="B32">
        <v>307</v>
      </c>
      <c r="C32">
        <v>2924</v>
      </c>
      <c r="D32">
        <v>95</v>
      </c>
      <c r="E32">
        <v>2</v>
      </c>
      <c r="F32">
        <v>93</v>
      </c>
      <c r="G32">
        <v>25</v>
      </c>
      <c r="H32">
        <v>64</v>
      </c>
      <c r="I32">
        <v>2</v>
      </c>
      <c r="J32">
        <v>2</v>
      </c>
      <c r="K32">
        <v>1</v>
      </c>
      <c r="L32">
        <v>4</v>
      </c>
      <c r="M32">
        <v>1</v>
      </c>
    </row>
    <row r="33" spans="1:13" x14ac:dyDescent="0.25">
      <c r="A33">
        <v>3</v>
      </c>
      <c r="B33">
        <v>308</v>
      </c>
      <c r="C33">
        <v>3714</v>
      </c>
      <c r="D33">
        <v>94</v>
      </c>
      <c r="E33">
        <v>2</v>
      </c>
      <c r="F33">
        <v>93</v>
      </c>
      <c r="G33">
        <v>24</v>
      </c>
      <c r="H33">
        <v>58</v>
      </c>
      <c r="I33">
        <v>9</v>
      </c>
      <c r="J33">
        <v>2</v>
      </c>
      <c r="K33">
        <v>1</v>
      </c>
      <c r="L33">
        <v>5</v>
      </c>
      <c r="M33">
        <v>1</v>
      </c>
    </row>
    <row r="34" spans="1:13" x14ac:dyDescent="0.25">
      <c r="A34">
        <v>3</v>
      </c>
      <c r="B34">
        <v>309</v>
      </c>
      <c r="C34">
        <v>2112</v>
      </c>
      <c r="D34">
        <v>92</v>
      </c>
      <c r="E34">
        <v>1</v>
      </c>
      <c r="F34">
        <v>91</v>
      </c>
      <c r="G34">
        <v>32</v>
      </c>
      <c r="H34">
        <v>41</v>
      </c>
      <c r="I34">
        <v>16</v>
      </c>
      <c r="J34">
        <v>1</v>
      </c>
      <c r="K34">
        <v>1</v>
      </c>
      <c r="L34">
        <v>6</v>
      </c>
      <c r="M34">
        <v>2</v>
      </c>
    </row>
    <row r="35" spans="1:13" x14ac:dyDescent="0.25">
      <c r="A35">
        <v>3</v>
      </c>
      <c r="B35">
        <v>310</v>
      </c>
      <c r="C35">
        <v>2130</v>
      </c>
      <c r="D35">
        <v>94</v>
      </c>
      <c r="E35">
        <v>1</v>
      </c>
      <c r="F35">
        <v>93</v>
      </c>
      <c r="G35">
        <v>32</v>
      </c>
      <c r="H35">
        <v>45</v>
      </c>
      <c r="I35">
        <v>14</v>
      </c>
      <c r="J35">
        <v>2</v>
      </c>
      <c r="K35">
        <v>1</v>
      </c>
      <c r="L35">
        <v>4</v>
      </c>
      <c r="M35">
        <v>2</v>
      </c>
    </row>
    <row r="36" spans="1:13" x14ac:dyDescent="0.25">
      <c r="A36">
        <v>3</v>
      </c>
      <c r="B36">
        <v>311</v>
      </c>
      <c r="C36">
        <v>3054</v>
      </c>
      <c r="D36">
        <v>95</v>
      </c>
      <c r="E36">
        <v>7</v>
      </c>
      <c r="F36">
        <v>92</v>
      </c>
      <c r="G36">
        <v>32</v>
      </c>
      <c r="H36">
        <v>28</v>
      </c>
      <c r="I36">
        <v>32</v>
      </c>
      <c r="J36" t="s">
        <v>31</v>
      </c>
      <c r="K36">
        <v>2</v>
      </c>
      <c r="L36">
        <v>5</v>
      </c>
      <c r="M36">
        <v>1</v>
      </c>
    </row>
    <row r="37" spans="1:13" x14ac:dyDescent="0.25">
      <c r="A37">
        <v>3</v>
      </c>
      <c r="B37">
        <v>312</v>
      </c>
      <c r="C37">
        <v>3127</v>
      </c>
      <c r="D37">
        <v>93</v>
      </c>
      <c r="E37">
        <v>5</v>
      </c>
      <c r="F37">
        <v>90</v>
      </c>
      <c r="G37">
        <v>27</v>
      </c>
      <c r="H37">
        <v>60</v>
      </c>
      <c r="I37">
        <v>1</v>
      </c>
      <c r="J37">
        <v>2</v>
      </c>
      <c r="K37">
        <v>3</v>
      </c>
      <c r="L37">
        <v>5</v>
      </c>
      <c r="M37">
        <v>2</v>
      </c>
    </row>
    <row r="38" spans="1:13" x14ac:dyDescent="0.25">
      <c r="A38">
        <v>3</v>
      </c>
      <c r="B38">
        <v>313</v>
      </c>
      <c r="C38">
        <v>2657</v>
      </c>
      <c r="D38">
        <v>95</v>
      </c>
      <c r="E38">
        <v>2</v>
      </c>
      <c r="F38">
        <v>93</v>
      </c>
      <c r="G38">
        <v>25</v>
      </c>
      <c r="H38">
        <v>64</v>
      </c>
      <c r="I38">
        <v>3</v>
      </c>
      <c r="J38">
        <v>1</v>
      </c>
      <c r="K38">
        <v>1</v>
      </c>
      <c r="L38">
        <v>4</v>
      </c>
      <c r="M38">
        <v>1</v>
      </c>
    </row>
    <row r="39" spans="1:13" x14ac:dyDescent="0.25">
      <c r="A39">
        <v>3</v>
      </c>
      <c r="B39">
        <v>314</v>
      </c>
      <c r="C39">
        <v>1596</v>
      </c>
      <c r="D39">
        <v>95</v>
      </c>
      <c r="E39">
        <v>3</v>
      </c>
      <c r="F39">
        <v>93</v>
      </c>
      <c r="G39">
        <v>19</v>
      </c>
      <c r="H39">
        <v>61</v>
      </c>
      <c r="I39">
        <v>10</v>
      </c>
      <c r="J39">
        <v>3</v>
      </c>
      <c r="K39">
        <v>2</v>
      </c>
      <c r="L39">
        <v>3</v>
      </c>
      <c r="M39">
        <v>2</v>
      </c>
    </row>
    <row r="40" spans="1:13" x14ac:dyDescent="0.25">
      <c r="A40">
        <v>3</v>
      </c>
      <c r="B40">
        <v>315</v>
      </c>
      <c r="C40">
        <v>1568</v>
      </c>
      <c r="D40">
        <v>93</v>
      </c>
      <c r="E40">
        <v>2</v>
      </c>
      <c r="F40">
        <v>91</v>
      </c>
      <c r="G40">
        <v>28</v>
      </c>
      <c r="H40">
        <v>55</v>
      </c>
      <c r="I40">
        <v>7</v>
      </c>
      <c r="J40">
        <v>2</v>
      </c>
      <c r="K40">
        <v>2</v>
      </c>
      <c r="L40">
        <v>6</v>
      </c>
      <c r="M40">
        <v>1</v>
      </c>
    </row>
    <row r="41" spans="1:13" x14ac:dyDescent="0.25">
      <c r="A41">
        <v>3</v>
      </c>
      <c r="B41">
        <v>316</v>
      </c>
      <c r="C41">
        <v>3414</v>
      </c>
      <c r="D41">
        <v>93</v>
      </c>
      <c r="E41">
        <v>2</v>
      </c>
      <c r="F41">
        <v>92</v>
      </c>
      <c r="G41">
        <v>29</v>
      </c>
      <c r="H41">
        <v>25</v>
      </c>
      <c r="I41">
        <v>37</v>
      </c>
      <c r="J41">
        <v>1</v>
      </c>
      <c r="K41">
        <v>1</v>
      </c>
      <c r="L41">
        <v>5</v>
      </c>
      <c r="M41">
        <v>2</v>
      </c>
    </row>
    <row r="42" spans="1:13" x14ac:dyDescent="0.25">
      <c r="A42">
        <v>3</v>
      </c>
      <c r="B42">
        <v>317</v>
      </c>
      <c r="C42">
        <v>3306</v>
      </c>
      <c r="D42">
        <v>96</v>
      </c>
      <c r="E42">
        <v>2</v>
      </c>
      <c r="F42">
        <v>95</v>
      </c>
      <c r="G42">
        <v>17</v>
      </c>
      <c r="H42">
        <v>73</v>
      </c>
      <c r="I42">
        <v>3</v>
      </c>
      <c r="J42">
        <v>1</v>
      </c>
      <c r="K42">
        <v>1</v>
      </c>
      <c r="L42">
        <v>3</v>
      </c>
      <c r="M42">
        <v>1</v>
      </c>
    </row>
    <row r="43" spans="1:13" x14ac:dyDescent="0.25">
      <c r="A43">
        <v>3</v>
      </c>
      <c r="B43">
        <v>318</v>
      </c>
      <c r="C43">
        <v>1376</v>
      </c>
      <c r="D43">
        <v>91</v>
      </c>
      <c r="E43">
        <v>3</v>
      </c>
      <c r="F43">
        <v>89</v>
      </c>
      <c r="G43">
        <v>26</v>
      </c>
      <c r="H43">
        <v>37</v>
      </c>
      <c r="I43">
        <v>24</v>
      </c>
      <c r="J43">
        <v>1</v>
      </c>
      <c r="K43">
        <v>3</v>
      </c>
      <c r="L43">
        <v>7</v>
      </c>
      <c r="M43">
        <v>2</v>
      </c>
    </row>
    <row r="44" spans="1:13" x14ac:dyDescent="0.25">
      <c r="A44">
        <v>3</v>
      </c>
      <c r="B44">
        <v>319</v>
      </c>
      <c r="C44">
        <v>2727</v>
      </c>
      <c r="D44">
        <v>96</v>
      </c>
      <c r="E44">
        <v>5</v>
      </c>
      <c r="F44">
        <v>95</v>
      </c>
      <c r="G44">
        <v>22</v>
      </c>
      <c r="H44">
        <v>70</v>
      </c>
      <c r="I44">
        <v>2</v>
      </c>
      <c r="J44">
        <v>1</v>
      </c>
      <c r="K44">
        <v>2</v>
      </c>
      <c r="L44">
        <v>3</v>
      </c>
      <c r="M44">
        <v>1</v>
      </c>
    </row>
    <row r="45" spans="1:13" x14ac:dyDescent="0.25">
      <c r="A45">
        <v>3</v>
      </c>
      <c r="B45">
        <v>320</v>
      </c>
      <c r="C45">
        <v>2524</v>
      </c>
      <c r="D45">
        <v>94</v>
      </c>
      <c r="E45">
        <v>2</v>
      </c>
      <c r="F45">
        <v>93</v>
      </c>
      <c r="G45">
        <v>31</v>
      </c>
      <c r="H45">
        <v>30</v>
      </c>
      <c r="I45">
        <v>30</v>
      </c>
      <c r="J45">
        <v>3</v>
      </c>
      <c r="K45">
        <v>1</v>
      </c>
      <c r="L45">
        <v>4</v>
      </c>
      <c r="M45">
        <v>2</v>
      </c>
    </row>
    <row r="46" spans="1:13" x14ac:dyDescent="0.25">
      <c r="A46">
        <v>3</v>
      </c>
      <c r="B46">
        <v>330</v>
      </c>
      <c r="C46">
        <v>12137</v>
      </c>
      <c r="D46">
        <v>93</v>
      </c>
      <c r="E46">
        <v>4</v>
      </c>
      <c r="F46">
        <v>90</v>
      </c>
      <c r="G46">
        <v>37</v>
      </c>
      <c r="H46">
        <v>37</v>
      </c>
      <c r="I46">
        <v>14</v>
      </c>
      <c r="J46">
        <v>2</v>
      </c>
      <c r="K46">
        <v>2</v>
      </c>
      <c r="L46">
        <v>6</v>
      </c>
      <c r="M46">
        <v>1</v>
      </c>
    </row>
    <row r="47" spans="1:13" x14ac:dyDescent="0.25">
      <c r="A47">
        <v>3</v>
      </c>
      <c r="B47">
        <v>331</v>
      </c>
      <c r="C47">
        <v>3436</v>
      </c>
      <c r="D47">
        <v>92</v>
      </c>
      <c r="E47">
        <v>6</v>
      </c>
      <c r="F47">
        <v>89</v>
      </c>
      <c r="G47">
        <v>36</v>
      </c>
      <c r="H47">
        <v>50</v>
      </c>
      <c r="I47">
        <v>1</v>
      </c>
      <c r="J47">
        <v>2</v>
      </c>
      <c r="K47">
        <v>3</v>
      </c>
      <c r="L47">
        <v>7</v>
      </c>
      <c r="M47">
        <v>1</v>
      </c>
    </row>
    <row r="48" spans="1:13" x14ac:dyDescent="0.25">
      <c r="A48">
        <v>3</v>
      </c>
      <c r="B48">
        <v>332</v>
      </c>
      <c r="C48">
        <v>3736</v>
      </c>
      <c r="D48">
        <v>93</v>
      </c>
      <c r="E48">
        <v>7</v>
      </c>
      <c r="F48">
        <v>90</v>
      </c>
      <c r="G48">
        <v>63</v>
      </c>
      <c r="H48">
        <v>13</v>
      </c>
      <c r="I48">
        <v>14</v>
      </c>
      <c r="J48">
        <v>1</v>
      </c>
      <c r="K48">
        <v>3</v>
      </c>
      <c r="L48">
        <v>6</v>
      </c>
      <c r="M48">
        <v>1</v>
      </c>
    </row>
    <row r="49" spans="1:13" x14ac:dyDescent="0.25">
      <c r="A49">
        <v>3</v>
      </c>
      <c r="B49">
        <v>333</v>
      </c>
      <c r="C49">
        <v>3572</v>
      </c>
      <c r="D49">
        <v>92</v>
      </c>
      <c r="E49">
        <v>7</v>
      </c>
      <c r="F49">
        <v>87</v>
      </c>
      <c r="G49">
        <v>46</v>
      </c>
      <c r="H49">
        <v>36</v>
      </c>
      <c r="I49">
        <v>3</v>
      </c>
      <c r="J49">
        <v>1</v>
      </c>
      <c r="K49">
        <v>5</v>
      </c>
      <c r="L49">
        <v>7</v>
      </c>
      <c r="M49">
        <v>1</v>
      </c>
    </row>
    <row r="50" spans="1:13" x14ac:dyDescent="0.25">
      <c r="A50">
        <v>3</v>
      </c>
      <c r="B50">
        <v>334</v>
      </c>
      <c r="C50">
        <v>2985</v>
      </c>
      <c r="D50">
        <v>94</v>
      </c>
      <c r="E50">
        <v>6</v>
      </c>
      <c r="F50">
        <v>91</v>
      </c>
      <c r="G50">
        <v>36</v>
      </c>
      <c r="H50">
        <v>35</v>
      </c>
      <c r="I50">
        <v>18</v>
      </c>
      <c r="J50">
        <v>2</v>
      </c>
      <c r="K50">
        <v>3</v>
      </c>
      <c r="L50">
        <v>5</v>
      </c>
      <c r="M50">
        <v>1</v>
      </c>
    </row>
    <row r="51" spans="1:13" x14ac:dyDescent="0.25">
      <c r="A51">
        <v>3</v>
      </c>
      <c r="B51">
        <v>335</v>
      </c>
      <c r="C51">
        <v>3397</v>
      </c>
      <c r="D51">
        <v>92</v>
      </c>
      <c r="E51">
        <v>6</v>
      </c>
      <c r="F51">
        <v>88</v>
      </c>
      <c r="G51">
        <v>37</v>
      </c>
      <c r="H51">
        <v>49</v>
      </c>
      <c r="I51" t="s">
        <v>31</v>
      </c>
      <c r="J51">
        <v>2</v>
      </c>
      <c r="K51">
        <v>4</v>
      </c>
      <c r="L51">
        <v>7</v>
      </c>
      <c r="M51">
        <v>1</v>
      </c>
    </row>
    <row r="52" spans="1:13" x14ac:dyDescent="0.25">
      <c r="A52">
        <v>3</v>
      </c>
      <c r="B52">
        <v>336</v>
      </c>
      <c r="C52">
        <v>2601</v>
      </c>
      <c r="D52">
        <v>92</v>
      </c>
      <c r="E52">
        <v>5</v>
      </c>
      <c r="F52">
        <v>89</v>
      </c>
      <c r="G52">
        <v>35</v>
      </c>
      <c r="H52">
        <v>50</v>
      </c>
      <c r="I52">
        <v>1</v>
      </c>
      <c r="J52">
        <v>3</v>
      </c>
      <c r="K52">
        <v>3</v>
      </c>
      <c r="L52">
        <v>7</v>
      </c>
      <c r="M52">
        <v>1</v>
      </c>
    </row>
    <row r="53" spans="1:13" x14ac:dyDescent="0.25">
      <c r="A53">
        <v>3</v>
      </c>
      <c r="B53">
        <v>340</v>
      </c>
      <c r="C53">
        <v>1259</v>
      </c>
      <c r="D53">
        <v>88</v>
      </c>
      <c r="E53">
        <v>8</v>
      </c>
      <c r="F53">
        <v>83</v>
      </c>
      <c r="G53">
        <v>61</v>
      </c>
      <c r="H53">
        <v>10</v>
      </c>
      <c r="I53">
        <v>12</v>
      </c>
      <c r="J53">
        <v>1</v>
      </c>
      <c r="K53">
        <v>5</v>
      </c>
      <c r="L53">
        <v>11</v>
      </c>
      <c r="M53">
        <v>1</v>
      </c>
    </row>
    <row r="54" spans="1:13" x14ac:dyDescent="0.25">
      <c r="A54">
        <v>3</v>
      </c>
      <c r="B54">
        <v>341</v>
      </c>
      <c r="C54">
        <v>4770</v>
      </c>
      <c r="D54">
        <v>93</v>
      </c>
      <c r="E54">
        <v>6</v>
      </c>
      <c r="F54">
        <v>90</v>
      </c>
      <c r="G54">
        <v>29</v>
      </c>
      <c r="H54">
        <v>55</v>
      </c>
      <c r="I54">
        <v>3</v>
      </c>
      <c r="J54">
        <v>3</v>
      </c>
      <c r="K54">
        <v>2</v>
      </c>
      <c r="L54">
        <v>7</v>
      </c>
      <c r="M54">
        <v>1</v>
      </c>
    </row>
    <row r="55" spans="1:13" x14ac:dyDescent="0.25">
      <c r="A55">
        <v>3</v>
      </c>
      <c r="B55">
        <v>342</v>
      </c>
      <c r="C55">
        <v>1824</v>
      </c>
      <c r="D55">
        <v>93</v>
      </c>
      <c r="E55">
        <v>7</v>
      </c>
      <c r="F55">
        <v>90</v>
      </c>
      <c r="G55">
        <v>35</v>
      </c>
      <c r="H55">
        <v>27</v>
      </c>
      <c r="I55">
        <v>26</v>
      </c>
      <c r="J55">
        <v>2</v>
      </c>
      <c r="K55">
        <v>3</v>
      </c>
      <c r="L55">
        <v>7</v>
      </c>
      <c r="M55" t="s">
        <v>31</v>
      </c>
    </row>
    <row r="56" spans="1:13" x14ac:dyDescent="0.25">
      <c r="A56">
        <v>3</v>
      </c>
      <c r="B56">
        <v>343</v>
      </c>
      <c r="C56">
        <v>3324</v>
      </c>
      <c r="D56">
        <v>93</v>
      </c>
      <c r="E56">
        <v>7</v>
      </c>
      <c r="F56">
        <v>90</v>
      </c>
      <c r="G56">
        <v>36</v>
      </c>
      <c r="H56">
        <v>41</v>
      </c>
      <c r="I56">
        <v>11</v>
      </c>
      <c r="J56">
        <v>1</v>
      </c>
      <c r="K56">
        <v>3</v>
      </c>
      <c r="L56">
        <v>6</v>
      </c>
      <c r="M56">
        <v>1</v>
      </c>
    </row>
    <row r="57" spans="1:13" x14ac:dyDescent="0.25">
      <c r="A57">
        <v>3</v>
      </c>
      <c r="B57">
        <v>344</v>
      </c>
      <c r="C57">
        <v>3595</v>
      </c>
      <c r="D57">
        <v>94</v>
      </c>
      <c r="E57">
        <v>5</v>
      </c>
      <c r="F57">
        <v>92</v>
      </c>
      <c r="G57">
        <v>21</v>
      </c>
      <c r="H57">
        <v>55</v>
      </c>
      <c r="I57">
        <v>13</v>
      </c>
      <c r="J57">
        <v>2</v>
      </c>
      <c r="K57">
        <v>2</v>
      </c>
      <c r="L57">
        <v>6</v>
      </c>
      <c r="M57" t="s">
        <v>31</v>
      </c>
    </row>
    <row r="58" spans="1:13" x14ac:dyDescent="0.25">
      <c r="A58">
        <v>3</v>
      </c>
      <c r="B58">
        <v>350</v>
      </c>
      <c r="C58">
        <v>3379</v>
      </c>
      <c r="D58">
        <v>91</v>
      </c>
      <c r="E58">
        <v>6</v>
      </c>
      <c r="F58">
        <v>88</v>
      </c>
      <c r="G58">
        <v>44</v>
      </c>
      <c r="H58">
        <v>22</v>
      </c>
      <c r="I58">
        <v>20</v>
      </c>
      <c r="J58">
        <v>1</v>
      </c>
      <c r="K58">
        <v>3</v>
      </c>
      <c r="L58">
        <v>8</v>
      </c>
      <c r="M58">
        <v>1</v>
      </c>
    </row>
    <row r="59" spans="1:13" x14ac:dyDescent="0.25">
      <c r="A59">
        <v>3</v>
      </c>
      <c r="B59">
        <v>351</v>
      </c>
      <c r="C59">
        <v>2130</v>
      </c>
      <c r="D59">
        <v>94</v>
      </c>
      <c r="E59">
        <v>5</v>
      </c>
      <c r="F59">
        <v>92</v>
      </c>
      <c r="G59">
        <v>52</v>
      </c>
      <c r="H59">
        <v>4</v>
      </c>
      <c r="I59">
        <v>35</v>
      </c>
      <c r="J59">
        <v>1</v>
      </c>
      <c r="K59">
        <v>3</v>
      </c>
      <c r="L59">
        <v>5</v>
      </c>
      <c r="M59">
        <v>1</v>
      </c>
    </row>
    <row r="60" spans="1:13" x14ac:dyDescent="0.25">
      <c r="A60">
        <v>3</v>
      </c>
      <c r="B60">
        <v>352</v>
      </c>
      <c r="C60">
        <v>4486</v>
      </c>
      <c r="D60">
        <v>90</v>
      </c>
      <c r="E60">
        <v>4</v>
      </c>
      <c r="F60">
        <v>87</v>
      </c>
      <c r="G60">
        <v>34</v>
      </c>
      <c r="H60">
        <v>15</v>
      </c>
      <c r="I60">
        <v>36</v>
      </c>
      <c r="J60">
        <v>2</v>
      </c>
      <c r="K60">
        <v>3</v>
      </c>
      <c r="L60">
        <v>9</v>
      </c>
      <c r="M60">
        <v>1</v>
      </c>
    </row>
    <row r="61" spans="1:13" x14ac:dyDescent="0.25">
      <c r="A61">
        <v>3</v>
      </c>
      <c r="B61">
        <v>353</v>
      </c>
      <c r="C61">
        <v>2980</v>
      </c>
      <c r="D61">
        <v>92</v>
      </c>
      <c r="E61">
        <v>6</v>
      </c>
      <c r="F61">
        <v>89</v>
      </c>
      <c r="G61">
        <v>38</v>
      </c>
      <c r="H61">
        <v>14</v>
      </c>
      <c r="I61">
        <v>35</v>
      </c>
      <c r="J61">
        <v>2</v>
      </c>
      <c r="K61">
        <v>3</v>
      </c>
      <c r="L61">
        <v>7</v>
      </c>
      <c r="M61">
        <v>1</v>
      </c>
    </row>
    <row r="62" spans="1:13" x14ac:dyDescent="0.25">
      <c r="A62">
        <v>3</v>
      </c>
      <c r="B62">
        <v>354</v>
      </c>
      <c r="C62">
        <v>2414</v>
      </c>
      <c r="D62">
        <v>91</v>
      </c>
      <c r="E62">
        <v>6</v>
      </c>
      <c r="F62">
        <v>88</v>
      </c>
      <c r="G62">
        <v>47</v>
      </c>
      <c r="H62">
        <v>7</v>
      </c>
      <c r="I62">
        <v>32</v>
      </c>
      <c r="J62">
        <v>2</v>
      </c>
      <c r="K62">
        <v>3</v>
      </c>
      <c r="L62">
        <v>8</v>
      </c>
      <c r="M62">
        <v>1</v>
      </c>
    </row>
    <row r="63" spans="1:13" x14ac:dyDescent="0.25">
      <c r="A63">
        <v>3</v>
      </c>
      <c r="B63">
        <v>355</v>
      </c>
      <c r="C63">
        <v>2189</v>
      </c>
      <c r="D63">
        <v>91</v>
      </c>
      <c r="E63">
        <v>9</v>
      </c>
      <c r="F63">
        <v>86</v>
      </c>
      <c r="G63">
        <v>69</v>
      </c>
      <c r="H63">
        <v>5</v>
      </c>
      <c r="I63">
        <v>10</v>
      </c>
      <c r="J63">
        <v>2</v>
      </c>
      <c r="K63">
        <v>5</v>
      </c>
      <c r="L63">
        <v>8</v>
      </c>
      <c r="M63">
        <v>1</v>
      </c>
    </row>
    <row r="64" spans="1:13" x14ac:dyDescent="0.25">
      <c r="A64">
        <v>3</v>
      </c>
      <c r="B64">
        <v>356</v>
      </c>
      <c r="C64">
        <v>2882</v>
      </c>
      <c r="D64">
        <v>94</v>
      </c>
      <c r="E64">
        <v>7</v>
      </c>
      <c r="F64">
        <v>91</v>
      </c>
      <c r="G64">
        <v>27</v>
      </c>
      <c r="H64">
        <v>8</v>
      </c>
      <c r="I64">
        <v>54</v>
      </c>
      <c r="J64">
        <v>2</v>
      </c>
      <c r="K64">
        <v>3</v>
      </c>
      <c r="L64">
        <v>6</v>
      </c>
      <c r="M64" t="s">
        <v>31</v>
      </c>
    </row>
    <row r="65" spans="1:13" x14ac:dyDescent="0.25">
      <c r="A65">
        <v>3</v>
      </c>
      <c r="B65">
        <v>357</v>
      </c>
      <c r="C65">
        <v>2692</v>
      </c>
      <c r="D65">
        <v>93</v>
      </c>
      <c r="E65">
        <v>7</v>
      </c>
      <c r="F65">
        <v>89</v>
      </c>
      <c r="G65">
        <v>42</v>
      </c>
      <c r="H65">
        <v>8</v>
      </c>
      <c r="I65">
        <v>39</v>
      </c>
      <c r="J65" t="s">
        <v>31</v>
      </c>
      <c r="K65">
        <v>4</v>
      </c>
      <c r="L65">
        <v>7</v>
      </c>
      <c r="M65" t="s">
        <v>31</v>
      </c>
    </row>
    <row r="66" spans="1:13" x14ac:dyDescent="0.25">
      <c r="A66">
        <v>3</v>
      </c>
      <c r="B66">
        <v>358</v>
      </c>
      <c r="C66">
        <v>2936</v>
      </c>
      <c r="D66">
        <v>96</v>
      </c>
      <c r="E66">
        <v>5</v>
      </c>
      <c r="F66">
        <v>93</v>
      </c>
      <c r="G66">
        <v>33</v>
      </c>
      <c r="H66">
        <v>44</v>
      </c>
      <c r="I66">
        <v>14</v>
      </c>
      <c r="J66">
        <v>2</v>
      </c>
      <c r="K66">
        <v>2</v>
      </c>
      <c r="L66">
        <v>4</v>
      </c>
      <c r="M66">
        <v>1</v>
      </c>
    </row>
    <row r="67" spans="1:13" x14ac:dyDescent="0.25">
      <c r="A67">
        <v>3</v>
      </c>
      <c r="B67">
        <v>359</v>
      </c>
      <c r="C67">
        <v>3553</v>
      </c>
      <c r="D67">
        <v>93</v>
      </c>
      <c r="E67">
        <v>10</v>
      </c>
      <c r="F67">
        <v>88</v>
      </c>
      <c r="G67">
        <v>45</v>
      </c>
      <c r="H67">
        <v>9</v>
      </c>
      <c r="I67">
        <v>33</v>
      </c>
      <c r="J67">
        <v>2</v>
      </c>
      <c r="K67">
        <v>4</v>
      </c>
      <c r="L67">
        <v>7</v>
      </c>
      <c r="M67">
        <v>1</v>
      </c>
    </row>
    <row r="68" spans="1:13" x14ac:dyDescent="0.25">
      <c r="A68">
        <v>3</v>
      </c>
      <c r="B68">
        <v>370</v>
      </c>
      <c r="C68">
        <v>2383</v>
      </c>
      <c r="D68">
        <v>92</v>
      </c>
      <c r="E68">
        <v>11</v>
      </c>
      <c r="F68">
        <v>87</v>
      </c>
      <c r="G68">
        <v>72</v>
      </c>
      <c r="H68">
        <v>10</v>
      </c>
      <c r="I68">
        <v>5</v>
      </c>
      <c r="J68">
        <v>1</v>
      </c>
      <c r="K68">
        <v>5</v>
      </c>
      <c r="L68">
        <v>7</v>
      </c>
      <c r="M68">
        <v>1</v>
      </c>
    </row>
    <row r="69" spans="1:13" x14ac:dyDescent="0.25">
      <c r="A69">
        <v>3</v>
      </c>
      <c r="B69">
        <v>371</v>
      </c>
      <c r="C69">
        <v>3370</v>
      </c>
      <c r="D69">
        <v>92</v>
      </c>
      <c r="E69">
        <v>7</v>
      </c>
      <c r="F69">
        <v>87</v>
      </c>
      <c r="G69">
        <v>35</v>
      </c>
      <c r="H69">
        <v>46</v>
      </c>
      <c r="I69">
        <v>3</v>
      </c>
      <c r="J69">
        <v>2</v>
      </c>
      <c r="K69">
        <v>5</v>
      </c>
      <c r="L69">
        <v>8</v>
      </c>
      <c r="M69">
        <v>1</v>
      </c>
    </row>
    <row r="70" spans="1:13" x14ac:dyDescent="0.25">
      <c r="A70">
        <v>3</v>
      </c>
      <c r="B70">
        <v>372</v>
      </c>
      <c r="C70">
        <v>3370</v>
      </c>
      <c r="D70">
        <v>92</v>
      </c>
      <c r="E70">
        <v>9</v>
      </c>
      <c r="F70">
        <v>88</v>
      </c>
      <c r="G70">
        <v>36</v>
      </c>
      <c r="H70">
        <v>34</v>
      </c>
      <c r="I70">
        <v>16</v>
      </c>
      <c r="J70">
        <v>1</v>
      </c>
      <c r="K70">
        <v>4</v>
      </c>
      <c r="L70">
        <v>8</v>
      </c>
      <c r="M70" t="s">
        <v>31</v>
      </c>
    </row>
    <row r="71" spans="1:13" x14ac:dyDescent="0.25">
      <c r="A71">
        <v>3</v>
      </c>
      <c r="B71">
        <v>373</v>
      </c>
      <c r="C71">
        <v>5437</v>
      </c>
      <c r="D71">
        <v>92</v>
      </c>
      <c r="E71">
        <v>8</v>
      </c>
      <c r="F71">
        <v>89</v>
      </c>
      <c r="G71">
        <v>44</v>
      </c>
      <c r="H71">
        <v>34</v>
      </c>
      <c r="I71">
        <v>9</v>
      </c>
      <c r="J71">
        <v>1</v>
      </c>
      <c r="K71">
        <v>4</v>
      </c>
      <c r="L71">
        <v>7</v>
      </c>
      <c r="M71" t="s">
        <v>31</v>
      </c>
    </row>
    <row r="72" spans="1:13" x14ac:dyDescent="0.25">
      <c r="A72">
        <v>3</v>
      </c>
      <c r="B72">
        <v>380</v>
      </c>
      <c r="C72">
        <v>5783</v>
      </c>
      <c r="D72">
        <v>91</v>
      </c>
      <c r="E72">
        <v>5</v>
      </c>
      <c r="F72">
        <v>88</v>
      </c>
      <c r="G72">
        <v>31</v>
      </c>
      <c r="H72">
        <v>55</v>
      </c>
      <c r="I72">
        <v>1</v>
      </c>
      <c r="J72">
        <v>2</v>
      </c>
      <c r="K72">
        <v>2</v>
      </c>
      <c r="L72">
        <v>8</v>
      </c>
      <c r="M72">
        <v>1</v>
      </c>
    </row>
    <row r="73" spans="1:13" x14ac:dyDescent="0.25">
      <c r="A73">
        <v>3</v>
      </c>
      <c r="B73">
        <v>381</v>
      </c>
      <c r="C73">
        <v>2600</v>
      </c>
      <c r="D73">
        <v>95</v>
      </c>
      <c r="E73">
        <v>6</v>
      </c>
      <c r="F73">
        <v>93</v>
      </c>
      <c r="G73">
        <v>26</v>
      </c>
      <c r="H73">
        <v>52</v>
      </c>
      <c r="I73">
        <v>13</v>
      </c>
      <c r="J73">
        <v>2</v>
      </c>
      <c r="K73">
        <v>2</v>
      </c>
      <c r="L73">
        <v>5</v>
      </c>
      <c r="M73" t="s">
        <v>31</v>
      </c>
    </row>
    <row r="74" spans="1:13" x14ac:dyDescent="0.25">
      <c r="A74">
        <v>3</v>
      </c>
      <c r="B74">
        <v>382</v>
      </c>
      <c r="C74">
        <v>4672</v>
      </c>
      <c r="D74">
        <v>95</v>
      </c>
      <c r="E74">
        <v>8</v>
      </c>
      <c r="F74">
        <v>92</v>
      </c>
      <c r="G74">
        <v>35</v>
      </c>
      <c r="H74">
        <v>19</v>
      </c>
      <c r="I74">
        <v>37</v>
      </c>
      <c r="J74">
        <v>1</v>
      </c>
      <c r="K74">
        <v>2</v>
      </c>
      <c r="L74">
        <v>5</v>
      </c>
      <c r="M74">
        <v>1</v>
      </c>
    </row>
    <row r="75" spans="1:13" x14ac:dyDescent="0.25">
      <c r="A75">
        <v>3</v>
      </c>
      <c r="B75">
        <v>383</v>
      </c>
      <c r="C75">
        <v>7684</v>
      </c>
      <c r="D75">
        <v>92</v>
      </c>
      <c r="E75">
        <v>7</v>
      </c>
      <c r="F75">
        <v>88</v>
      </c>
      <c r="G75">
        <v>31</v>
      </c>
      <c r="H75">
        <v>44</v>
      </c>
      <c r="I75">
        <v>11</v>
      </c>
      <c r="J75">
        <v>2</v>
      </c>
      <c r="K75">
        <v>4</v>
      </c>
      <c r="L75">
        <v>7</v>
      </c>
      <c r="M75">
        <v>1</v>
      </c>
    </row>
    <row r="76" spans="1:13" x14ac:dyDescent="0.25">
      <c r="A76">
        <v>3</v>
      </c>
      <c r="B76">
        <v>384</v>
      </c>
      <c r="C76">
        <v>3670</v>
      </c>
      <c r="D76">
        <v>92</v>
      </c>
      <c r="E76">
        <v>7</v>
      </c>
      <c r="F76">
        <v>89</v>
      </c>
      <c r="G76">
        <v>41</v>
      </c>
      <c r="H76">
        <v>23</v>
      </c>
      <c r="I76">
        <v>25</v>
      </c>
      <c r="J76">
        <v>1</v>
      </c>
      <c r="K76">
        <v>3</v>
      </c>
      <c r="L76">
        <v>7</v>
      </c>
      <c r="M76" t="s">
        <v>31</v>
      </c>
    </row>
    <row r="77" spans="1:13" x14ac:dyDescent="0.25">
      <c r="A77">
        <v>3</v>
      </c>
      <c r="B77">
        <v>390</v>
      </c>
      <c r="C77">
        <v>2097</v>
      </c>
      <c r="D77">
        <v>93</v>
      </c>
      <c r="E77">
        <v>10</v>
      </c>
      <c r="F77">
        <v>88</v>
      </c>
      <c r="G77">
        <v>37</v>
      </c>
      <c r="H77">
        <v>49</v>
      </c>
      <c r="I77">
        <v>0</v>
      </c>
      <c r="J77">
        <v>3</v>
      </c>
      <c r="K77">
        <v>4</v>
      </c>
      <c r="L77">
        <v>7</v>
      </c>
      <c r="M77" t="s">
        <v>31</v>
      </c>
    </row>
    <row r="78" spans="1:13" x14ac:dyDescent="0.25">
      <c r="A78">
        <v>3</v>
      </c>
      <c r="B78">
        <v>391</v>
      </c>
      <c r="C78">
        <v>2348</v>
      </c>
      <c r="D78">
        <v>91</v>
      </c>
      <c r="E78">
        <v>6</v>
      </c>
      <c r="F78">
        <v>88</v>
      </c>
      <c r="G78">
        <v>27</v>
      </c>
      <c r="H78">
        <v>59</v>
      </c>
      <c r="I78" t="s">
        <v>20</v>
      </c>
      <c r="J78" t="s">
        <v>20</v>
      </c>
      <c r="K78">
        <v>3</v>
      </c>
      <c r="L78">
        <v>8</v>
      </c>
      <c r="M78">
        <v>1</v>
      </c>
    </row>
    <row r="79" spans="1:13" x14ac:dyDescent="0.25">
      <c r="A79">
        <v>3</v>
      </c>
      <c r="B79">
        <v>392</v>
      </c>
      <c r="C79">
        <v>2212</v>
      </c>
      <c r="D79">
        <v>92</v>
      </c>
      <c r="E79">
        <v>8</v>
      </c>
      <c r="F79">
        <v>88</v>
      </c>
      <c r="G79">
        <v>43</v>
      </c>
      <c r="H79">
        <v>43</v>
      </c>
      <c r="I79">
        <v>0</v>
      </c>
      <c r="J79">
        <v>3</v>
      </c>
      <c r="K79">
        <v>4</v>
      </c>
      <c r="L79">
        <v>8</v>
      </c>
      <c r="M79">
        <v>1</v>
      </c>
    </row>
    <row r="80" spans="1:13" x14ac:dyDescent="0.25">
      <c r="A80">
        <v>3</v>
      </c>
      <c r="B80">
        <v>393</v>
      </c>
      <c r="C80">
        <v>1688</v>
      </c>
      <c r="D80">
        <v>91</v>
      </c>
      <c r="E80">
        <v>10</v>
      </c>
      <c r="F80">
        <v>87</v>
      </c>
      <c r="G80">
        <v>56</v>
      </c>
      <c r="H80">
        <v>30</v>
      </c>
      <c r="I80">
        <v>0</v>
      </c>
      <c r="J80">
        <v>2</v>
      </c>
      <c r="K80">
        <v>4</v>
      </c>
      <c r="L80">
        <v>8</v>
      </c>
      <c r="M80">
        <v>1</v>
      </c>
    </row>
    <row r="81" spans="1:13" x14ac:dyDescent="0.25">
      <c r="A81">
        <v>3</v>
      </c>
      <c r="B81">
        <v>394</v>
      </c>
      <c r="C81">
        <v>3098</v>
      </c>
      <c r="D81">
        <v>91</v>
      </c>
      <c r="E81">
        <v>11</v>
      </c>
      <c r="F81">
        <v>87</v>
      </c>
      <c r="G81">
        <v>63</v>
      </c>
      <c r="H81">
        <v>21</v>
      </c>
      <c r="I81" t="s">
        <v>20</v>
      </c>
      <c r="J81" t="s">
        <v>20</v>
      </c>
      <c r="K81">
        <v>4</v>
      </c>
      <c r="L81">
        <v>8</v>
      </c>
      <c r="M81">
        <v>1</v>
      </c>
    </row>
    <row r="82" spans="1:13" x14ac:dyDescent="0.25">
      <c r="A82">
        <v>3</v>
      </c>
      <c r="B82">
        <v>420</v>
      </c>
      <c r="C82">
        <v>22</v>
      </c>
      <c r="D82">
        <v>91</v>
      </c>
      <c r="E82">
        <v>0</v>
      </c>
      <c r="F82" t="s">
        <v>20</v>
      </c>
      <c r="G82">
        <v>68</v>
      </c>
      <c r="H82">
        <v>14</v>
      </c>
      <c r="I82" t="s">
        <v>20</v>
      </c>
      <c r="J82" t="s">
        <v>20</v>
      </c>
      <c r="K82" t="s">
        <v>20</v>
      </c>
      <c r="L82" t="s">
        <v>20</v>
      </c>
      <c r="M82" t="s">
        <v>20</v>
      </c>
    </row>
    <row r="83" spans="1:13" x14ac:dyDescent="0.25">
      <c r="A83">
        <v>3</v>
      </c>
      <c r="B83">
        <v>800</v>
      </c>
      <c r="C83">
        <v>2093</v>
      </c>
      <c r="D83">
        <v>95</v>
      </c>
      <c r="E83">
        <v>7</v>
      </c>
      <c r="F83">
        <v>92</v>
      </c>
      <c r="G83">
        <v>31</v>
      </c>
      <c r="H83">
        <v>52</v>
      </c>
      <c r="I83">
        <v>7</v>
      </c>
      <c r="J83">
        <v>1</v>
      </c>
      <c r="K83">
        <v>3</v>
      </c>
      <c r="L83">
        <v>4</v>
      </c>
      <c r="M83">
        <v>1</v>
      </c>
    </row>
    <row r="84" spans="1:13" x14ac:dyDescent="0.25">
      <c r="A84">
        <v>3</v>
      </c>
      <c r="B84">
        <v>801</v>
      </c>
      <c r="C84">
        <v>3149</v>
      </c>
      <c r="D84">
        <v>91</v>
      </c>
      <c r="E84">
        <v>6</v>
      </c>
      <c r="F84">
        <v>87</v>
      </c>
      <c r="G84">
        <v>32</v>
      </c>
      <c r="H84">
        <v>40</v>
      </c>
      <c r="I84">
        <v>12</v>
      </c>
      <c r="J84">
        <v>3</v>
      </c>
      <c r="K84">
        <v>4</v>
      </c>
      <c r="L84">
        <v>8</v>
      </c>
      <c r="M84">
        <v>1</v>
      </c>
    </row>
    <row r="85" spans="1:13" x14ac:dyDescent="0.25">
      <c r="A85">
        <v>3</v>
      </c>
      <c r="B85">
        <v>802</v>
      </c>
      <c r="C85">
        <v>2186</v>
      </c>
      <c r="D85">
        <v>95</v>
      </c>
      <c r="E85">
        <v>7</v>
      </c>
      <c r="F85">
        <v>92</v>
      </c>
      <c r="G85">
        <v>49</v>
      </c>
      <c r="H85">
        <v>40</v>
      </c>
      <c r="I85">
        <v>1</v>
      </c>
      <c r="J85">
        <v>2</v>
      </c>
      <c r="K85">
        <v>3</v>
      </c>
      <c r="L85">
        <v>4</v>
      </c>
      <c r="M85">
        <v>1</v>
      </c>
    </row>
    <row r="86" spans="1:13" x14ac:dyDescent="0.25">
      <c r="A86">
        <v>3</v>
      </c>
      <c r="B86">
        <v>803</v>
      </c>
      <c r="C86">
        <v>3064</v>
      </c>
      <c r="D86">
        <v>94</v>
      </c>
      <c r="E86">
        <v>9</v>
      </c>
      <c r="F86">
        <v>91</v>
      </c>
      <c r="G86">
        <v>38</v>
      </c>
      <c r="H86">
        <v>43</v>
      </c>
      <c r="I86">
        <v>9</v>
      </c>
      <c r="J86">
        <v>1</v>
      </c>
      <c r="K86">
        <v>4</v>
      </c>
      <c r="L86">
        <v>5</v>
      </c>
      <c r="M86">
        <v>1</v>
      </c>
    </row>
    <row r="87" spans="1:13" x14ac:dyDescent="0.25">
      <c r="A87">
        <v>3</v>
      </c>
      <c r="B87">
        <v>805</v>
      </c>
      <c r="C87">
        <v>1121</v>
      </c>
      <c r="D87">
        <v>92</v>
      </c>
      <c r="E87">
        <v>7</v>
      </c>
      <c r="F87">
        <v>89</v>
      </c>
      <c r="G87">
        <v>43</v>
      </c>
      <c r="H87">
        <v>17</v>
      </c>
      <c r="I87">
        <v>27</v>
      </c>
      <c r="J87">
        <v>2</v>
      </c>
      <c r="K87">
        <v>3</v>
      </c>
      <c r="L87">
        <v>7</v>
      </c>
      <c r="M87">
        <v>1</v>
      </c>
    </row>
    <row r="88" spans="1:13" x14ac:dyDescent="0.25">
      <c r="A88">
        <v>3</v>
      </c>
      <c r="B88">
        <v>806</v>
      </c>
      <c r="C88">
        <v>1444</v>
      </c>
      <c r="D88">
        <v>91</v>
      </c>
      <c r="E88">
        <v>8</v>
      </c>
      <c r="F88">
        <v>88</v>
      </c>
      <c r="G88">
        <v>54</v>
      </c>
      <c r="H88">
        <v>25</v>
      </c>
      <c r="I88">
        <v>6</v>
      </c>
      <c r="J88">
        <v>2</v>
      </c>
      <c r="K88">
        <v>4</v>
      </c>
      <c r="L88">
        <v>8</v>
      </c>
      <c r="M88">
        <v>1</v>
      </c>
    </row>
    <row r="89" spans="1:13" x14ac:dyDescent="0.25">
      <c r="A89">
        <v>3</v>
      </c>
      <c r="B89">
        <v>807</v>
      </c>
      <c r="C89">
        <v>1714</v>
      </c>
      <c r="D89">
        <v>92</v>
      </c>
      <c r="E89">
        <v>8</v>
      </c>
      <c r="F89">
        <v>89</v>
      </c>
      <c r="G89">
        <v>59</v>
      </c>
      <c r="H89">
        <v>9</v>
      </c>
      <c r="I89">
        <v>20</v>
      </c>
      <c r="J89">
        <v>1</v>
      </c>
      <c r="K89">
        <v>3</v>
      </c>
      <c r="L89">
        <v>7</v>
      </c>
      <c r="M89">
        <v>1</v>
      </c>
    </row>
    <row r="90" spans="1:13" x14ac:dyDescent="0.25">
      <c r="A90">
        <v>3</v>
      </c>
      <c r="B90">
        <v>808</v>
      </c>
      <c r="C90">
        <v>2062</v>
      </c>
      <c r="D90">
        <v>92</v>
      </c>
      <c r="E90">
        <v>7</v>
      </c>
      <c r="F90">
        <v>89</v>
      </c>
      <c r="G90">
        <v>55</v>
      </c>
      <c r="H90">
        <v>15</v>
      </c>
      <c r="I90">
        <v>18</v>
      </c>
      <c r="J90">
        <v>2</v>
      </c>
      <c r="K90">
        <v>4</v>
      </c>
      <c r="L90">
        <v>7</v>
      </c>
      <c r="M90">
        <v>1</v>
      </c>
    </row>
    <row r="91" spans="1:13" x14ac:dyDescent="0.25">
      <c r="A91">
        <v>3</v>
      </c>
      <c r="B91">
        <v>810</v>
      </c>
      <c r="C91">
        <v>2559</v>
      </c>
      <c r="D91">
        <v>91</v>
      </c>
      <c r="E91">
        <v>10</v>
      </c>
      <c r="F91">
        <v>88</v>
      </c>
      <c r="G91">
        <v>37</v>
      </c>
      <c r="H91">
        <v>13</v>
      </c>
      <c r="I91">
        <v>35</v>
      </c>
      <c r="J91">
        <v>2</v>
      </c>
      <c r="K91">
        <v>3</v>
      </c>
      <c r="L91">
        <v>9</v>
      </c>
      <c r="M91">
        <v>1</v>
      </c>
    </row>
    <row r="92" spans="1:13" x14ac:dyDescent="0.25">
      <c r="A92">
        <v>3</v>
      </c>
      <c r="B92">
        <v>811</v>
      </c>
      <c r="C92">
        <v>3759</v>
      </c>
      <c r="D92">
        <v>95</v>
      </c>
      <c r="E92">
        <v>9</v>
      </c>
      <c r="F92">
        <v>93</v>
      </c>
      <c r="G92">
        <v>40</v>
      </c>
      <c r="H92">
        <v>37</v>
      </c>
      <c r="I92">
        <v>14</v>
      </c>
      <c r="J92">
        <v>1</v>
      </c>
      <c r="K92">
        <v>2</v>
      </c>
      <c r="L92">
        <v>4</v>
      </c>
      <c r="M92">
        <v>1</v>
      </c>
    </row>
    <row r="93" spans="1:13" x14ac:dyDescent="0.25">
      <c r="A93">
        <v>3</v>
      </c>
      <c r="B93">
        <v>812</v>
      </c>
      <c r="C93">
        <v>1744</v>
      </c>
      <c r="D93">
        <v>91</v>
      </c>
      <c r="E93">
        <v>7</v>
      </c>
      <c r="F93">
        <v>88</v>
      </c>
      <c r="G93">
        <v>43</v>
      </c>
      <c r="H93">
        <v>13</v>
      </c>
      <c r="I93">
        <v>30</v>
      </c>
      <c r="J93">
        <v>2</v>
      </c>
      <c r="K93">
        <v>3</v>
      </c>
      <c r="L93">
        <v>9</v>
      </c>
      <c r="M93" t="s">
        <v>31</v>
      </c>
    </row>
    <row r="94" spans="1:13" x14ac:dyDescent="0.25">
      <c r="A94">
        <v>3</v>
      </c>
      <c r="B94">
        <v>813</v>
      </c>
      <c r="C94">
        <v>1871</v>
      </c>
      <c r="D94">
        <v>93</v>
      </c>
      <c r="E94">
        <v>9</v>
      </c>
      <c r="F94">
        <v>91</v>
      </c>
      <c r="G94">
        <v>43</v>
      </c>
      <c r="H94">
        <v>7</v>
      </c>
      <c r="I94">
        <v>40</v>
      </c>
      <c r="J94">
        <v>1</v>
      </c>
      <c r="K94">
        <v>3</v>
      </c>
      <c r="L94">
        <v>6</v>
      </c>
      <c r="M94">
        <v>1</v>
      </c>
    </row>
    <row r="95" spans="1:13" x14ac:dyDescent="0.25">
      <c r="A95">
        <v>3</v>
      </c>
      <c r="B95">
        <v>815</v>
      </c>
      <c r="C95">
        <v>6566</v>
      </c>
      <c r="D95">
        <v>96</v>
      </c>
      <c r="E95">
        <v>7</v>
      </c>
      <c r="F95">
        <v>93</v>
      </c>
      <c r="G95">
        <v>36</v>
      </c>
      <c r="H95">
        <v>44</v>
      </c>
      <c r="I95">
        <v>11</v>
      </c>
      <c r="J95">
        <v>2</v>
      </c>
      <c r="K95">
        <v>3</v>
      </c>
      <c r="L95">
        <v>4</v>
      </c>
      <c r="M95">
        <v>1</v>
      </c>
    </row>
    <row r="96" spans="1:13" x14ac:dyDescent="0.25">
      <c r="A96">
        <v>3</v>
      </c>
      <c r="B96">
        <v>816</v>
      </c>
      <c r="C96">
        <v>1695</v>
      </c>
      <c r="D96">
        <v>95</v>
      </c>
      <c r="E96">
        <v>7</v>
      </c>
      <c r="F96">
        <v>92</v>
      </c>
      <c r="G96">
        <v>46</v>
      </c>
      <c r="H96">
        <v>43</v>
      </c>
      <c r="I96" t="s">
        <v>20</v>
      </c>
      <c r="J96" t="s">
        <v>20</v>
      </c>
      <c r="K96">
        <v>4</v>
      </c>
      <c r="L96">
        <v>4</v>
      </c>
      <c r="M96" t="s">
        <v>31</v>
      </c>
    </row>
    <row r="97" spans="1:13" x14ac:dyDescent="0.25">
      <c r="A97">
        <v>3</v>
      </c>
      <c r="B97">
        <v>821</v>
      </c>
      <c r="C97">
        <v>2488</v>
      </c>
      <c r="D97">
        <v>93</v>
      </c>
      <c r="E97">
        <v>4</v>
      </c>
      <c r="F97">
        <v>91</v>
      </c>
      <c r="G97">
        <v>27</v>
      </c>
      <c r="H97">
        <v>11</v>
      </c>
      <c r="I97">
        <v>52</v>
      </c>
      <c r="J97">
        <v>1</v>
      </c>
      <c r="K97">
        <v>2</v>
      </c>
      <c r="L97">
        <v>6</v>
      </c>
      <c r="M97">
        <v>1</v>
      </c>
    </row>
    <row r="98" spans="1:13" x14ac:dyDescent="0.25">
      <c r="A98">
        <v>3</v>
      </c>
      <c r="B98">
        <v>822</v>
      </c>
      <c r="C98">
        <v>1878</v>
      </c>
      <c r="D98">
        <v>93</v>
      </c>
      <c r="E98">
        <v>4</v>
      </c>
      <c r="F98">
        <v>91</v>
      </c>
      <c r="G98">
        <v>35</v>
      </c>
      <c r="H98">
        <v>55</v>
      </c>
      <c r="I98" t="s">
        <v>20</v>
      </c>
      <c r="J98" t="s">
        <v>20</v>
      </c>
      <c r="K98">
        <v>2</v>
      </c>
      <c r="L98">
        <v>6</v>
      </c>
      <c r="M98">
        <v>1</v>
      </c>
    </row>
    <row r="99" spans="1:13" x14ac:dyDescent="0.25">
      <c r="A99">
        <v>3</v>
      </c>
      <c r="B99">
        <v>823</v>
      </c>
      <c r="C99">
        <v>2707</v>
      </c>
      <c r="D99">
        <v>95</v>
      </c>
      <c r="E99">
        <v>6</v>
      </c>
      <c r="F99">
        <v>91</v>
      </c>
      <c r="G99">
        <v>36</v>
      </c>
      <c r="H99">
        <v>53</v>
      </c>
      <c r="I99">
        <v>1</v>
      </c>
      <c r="J99">
        <v>1</v>
      </c>
      <c r="K99">
        <v>3</v>
      </c>
      <c r="L99">
        <v>4</v>
      </c>
      <c r="M99">
        <v>1</v>
      </c>
    </row>
    <row r="100" spans="1:13" x14ac:dyDescent="0.25">
      <c r="A100">
        <v>3</v>
      </c>
      <c r="B100">
        <v>825</v>
      </c>
      <c r="C100">
        <v>5681</v>
      </c>
      <c r="D100">
        <v>97</v>
      </c>
      <c r="E100">
        <v>4</v>
      </c>
      <c r="F100">
        <v>94</v>
      </c>
      <c r="G100">
        <v>24</v>
      </c>
      <c r="H100">
        <v>64</v>
      </c>
      <c r="I100">
        <v>4</v>
      </c>
      <c r="J100">
        <v>2</v>
      </c>
      <c r="K100">
        <v>3</v>
      </c>
      <c r="L100">
        <v>2</v>
      </c>
      <c r="M100">
        <v>1</v>
      </c>
    </row>
    <row r="101" spans="1:13" x14ac:dyDescent="0.25">
      <c r="A101">
        <v>3</v>
      </c>
      <c r="B101">
        <v>826</v>
      </c>
      <c r="C101">
        <v>2818</v>
      </c>
      <c r="D101">
        <v>94</v>
      </c>
      <c r="E101">
        <v>4</v>
      </c>
      <c r="F101">
        <v>89</v>
      </c>
      <c r="G101">
        <v>29</v>
      </c>
      <c r="H101">
        <v>58</v>
      </c>
      <c r="I101" t="s">
        <v>20</v>
      </c>
      <c r="J101" t="s">
        <v>20</v>
      </c>
      <c r="K101">
        <v>5</v>
      </c>
      <c r="L101">
        <v>5</v>
      </c>
      <c r="M101">
        <v>1</v>
      </c>
    </row>
    <row r="102" spans="1:13" x14ac:dyDescent="0.25">
      <c r="A102">
        <v>3</v>
      </c>
      <c r="B102">
        <v>830</v>
      </c>
      <c r="C102">
        <v>8304</v>
      </c>
      <c r="D102">
        <v>94</v>
      </c>
      <c r="E102">
        <v>10</v>
      </c>
      <c r="F102">
        <v>90</v>
      </c>
      <c r="G102">
        <v>45</v>
      </c>
      <c r="H102">
        <v>38</v>
      </c>
      <c r="I102">
        <v>6</v>
      </c>
      <c r="J102">
        <v>1</v>
      </c>
      <c r="K102">
        <v>4</v>
      </c>
      <c r="L102">
        <v>5</v>
      </c>
      <c r="M102">
        <v>1</v>
      </c>
    </row>
    <row r="103" spans="1:13" x14ac:dyDescent="0.25">
      <c r="A103">
        <v>3</v>
      </c>
      <c r="B103">
        <v>831</v>
      </c>
      <c r="C103">
        <v>2861</v>
      </c>
      <c r="D103">
        <v>92</v>
      </c>
      <c r="E103">
        <v>10</v>
      </c>
      <c r="F103">
        <v>87</v>
      </c>
      <c r="G103">
        <v>46</v>
      </c>
      <c r="H103">
        <v>36</v>
      </c>
      <c r="I103">
        <v>3</v>
      </c>
      <c r="J103">
        <v>2</v>
      </c>
      <c r="K103">
        <v>5</v>
      </c>
      <c r="L103">
        <v>7</v>
      </c>
      <c r="M103">
        <v>1</v>
      </c>
    </row>
    <row r="104" spans="1:13" x14ac:dyDescent="0.25">
      <c r="A104">
        <v>3</v>
      </c>
      <c r="B104">
        <v>835</v>
      </c>
      <c r="C104">
        <v>4372</v>
      </c>
      <c r="D104">
        <v>96</v>
      </c>
      <c r="E104">
        <v>8</v>
      </c>
      <c r="F104">
        <v>93</v>
      </c>
      <c r="G104">
        <v>38</v>
      </c>
      <c r="H104">
        <v>52</v>
      </c>
      <c r="I104" t="s">
        <v>31</v>
      </c>
      <c r="J104">
        <v>2</v>
      </c>
      <c r="K104">
        <v>3</v>
      </c>
      <c r="L104">
        <v>4</v>
      </c>
      <c r="M104" t="s">
        <v>31</v>
      </c>
    </row>
    <row r="105" spans="1:13" x14ac:dyDescent="0.25">
      <c r="A105">
        <v>3</v>
      </c>
      <c r="B105">
        <v>836</v>
      </c>
      <c r="C105">
        <v>1586</v>
      </c>
      <c r="D105">
        <v>95</v>
      </c>
      <c r="E105">
        <v>8</v>
      </c>
      <c r="F105">
        <v>90</v>
      </c>
      <c r="G105">
        <v>34</v>
      </c>
      <c r="H105">
        <v>54</v>
      </c>
      <c r="I105" t="s">
        <v>20</v>
      </c>
      <c r="J105" t="s">
        <v>20</v>
      </c>
      <c r="K105">
        <v>4</v>
      </c>
      <c r="L105">
        <v>5</v>
      </c>
      <c r="M105" t="s">
        <v>31</v>
      </c>
    </row>
    <row r="106" spans="1:13" x14ac:dyDescent="0.25">
      <c r="A106">
        <v>3</v>
      </c>
      <c r="B106">
        <v>837</v>
      </c>
      <c r="C106">
        <v>1741</v>
      </c>
      <c r="D106">
        <v>92</v>
      </c>
      <c r="E106">
        <v>6</v>
      </c>
      <c r="F106">
        <v>89</v>
      </c>
      <c r="G106">
        <v>41</v>
      </c>
      <c r="H106">
        <v>46</v>
      </c>
      <c r="I106" t="s">
        <v>20</v>
      </c>
      <c r="J106" t="s">
        <v>20</v>
      </c>
      <c r="K106">
        <v>3</v>
      </c>
      <c r="L106">
        <v>7</v>
      </c>
      <c r="M106">
        <v>1</v>
      </c>
    </row>
    <row r="107" spans="1:13" x14ac:dyDescent="0.25">
      <c r="A107">
        <v>3</v>
      </c>
      <c r="B107">
        <v>840</v>
      </c>
      <c r="C107">
        <v>5257</v>
      </c>
      <c r="D107">
        <v>91</v>
      </c>
      <c r="E107">
        <v>8</v>
      </c>
      <c r="F107">
        <v>88</v>
      </c>
      <c r="G107">
        <v>45</v>
      </c>
      <c r="H107">
        <v>35</v>
      </c>
      <c r="I107">
        <v>6</v>
      </c>
      <c r="J107">
        <v>2</v>
      </c>
      <c r="K107">
        <v>3</v>
      </c>
      <c r="L107">
        <v>8</v>
      </c>
      <c r="M107">
        <v>1</v>
      </c>
    </row>
    <row r="108" spans="1:13" x14ac:dyDescent="0.25">
      <c r="A108">
        <v>3</v>
      </c>
      <c r="B108">
        <v>841</v>
      </c>
      <c r="C108">
        <v>1153</v>
      </c>
      <c r="D108">
        <v>92</v>
      </c>
      <c r="E108">
        <v>5</v>
      </c>
      <c r="F108">
        <v>90</v>
      </c>
      <c r="G108">
        <v>42</v>
      </c>
      <c r="H108">
        <v>10</v>
      </c>
      <c r="I108">
        <v>35</v>
      </c>
      <c r="J108">
        <v>2</v>
      </c>
      <c r="K108">
        <v>3</v>
      </c>
      <c r="L108">
        <v>7</v>
      </c>
      <c r="M108">
        <v>1</v>
      </c>
    </row>
    <row r="109" spans="1:13" x14ac:dyDescent="0.25">
      <c r="A109">
        <v>3</v>
      </c>
      <c r="B109">
        <v>845</v>
      </c>
      <c r="C109">
        <v>5268</v>
      </c>
      <c r="D109">
        <v>93</v>
      </c>
      <c r="E109">
        <v>5</v>
      </c>
      <c r="F109">
        <v>90</v>
      </c>
      <c r="G109">
        <v>50</v>
      </c>
      <c r="H109">
        <v>18</v>
      </c>
      <c r="I109">
        <v>20</v>
      </c>
      <c r="J109">
        <v>2</v>
      </c>
      <c r="K109">
        <v>3</v>
      </c>
      <c r="L109">
        <v>6</v>
      </c>
      <c r="M109">
        <v>1</v>
      </c>
    </row>
    <row r="110" spans="1:13" x14ac:dyDescent="0.25">
      <c r="A110">
        <v>3</v>
      </c>
      <c r="B110">
        <v>846</v>
      </c>
      <c r="C110">
        <v>2320</v>
      </c>
      <c r="D110">
        <v>93</v>
      </c>
      <c r="E110">
        <v>4</v>
      </c>
      <c r="F110">
        <v>91</v>
      </c>
      <c r="G110">
        <v>27</v>
      </c>
      <c r="H110">
        <v>21</v>
      </c>
      <c r="I110">
        <v>42</v>
      </c>
      <c r="J110">
        <v>2</v>
      </c>
      <c r="K110">
        <v>2</v>
      </c>
      <c r="L110">
        <v>6</v>
      </c>
      <c r="M110">
        <v>1</v>
      </c>
    </row>
    <row r="111" spans="1:13" x14ac:dyDescent="0.25">
      <c r="A111">
        <v>3</v>
      </c>
      <c r="B111">
        <v>850</v>
      </c>
      <c r="C111">
        <v>13656</v>
      </c>
      <c r="D111">
        <v>95</v>
      </c>
      <c r="E111">
        <v>6</v>
      </c>
      <c r="F111">
        <v>91</v>
      </c>
      <c r="G111">
        <v>39</v>
      </c>
      <c r="H111">
        <v>7</v>
      </c>
      <c r="I111">
        <v>44</v>
      </c>
      <c r="J111">
        <v>1</v>
      </c>
      <c r="K111">
        <v>4</v>
      </c>
      <c r="L111">
        <v>5</v>
      </c>
      <c r="M111">
        <v>1</v>
      </c>
    </row>
    <row r="112" spans="1:13" x14ac:dyDescent="0.25">
      <c r="A112">
        <v>3</v>
      </c>
      <c r="B112">
        <v>851</v>
      </c>
      <c r="C112">
        <v>1786</v>
      </c>
      <c r="D112">
        <v>91</v>
      </c>
      <c r="E112">
        <v>9</v>
      </c>
      <c r="F112">
        <v>86</v>
      </c>
      <c r="G112">
        <v>49</v>
      </c>
      <c r="H112">
        <v>1</v>
      </c>
      <c r="I112">
        <v>35</v>
      </c>
      <c r="J112">
        <v>1</v>
      </c>
      <c r="K112">
        <v>5</v>
      </c>
      <c r="L112">
        <v>8</v>
      </c>
      <c r="M112">
        <v>1</v>
      </c>
    </row>
    <row r="113" spans="1:13" x14ac:dyDescent="0.25">
      <c r="A113">
        <v>3</v>
      </c>
      <c r="B113">
        <v>852</v>
      </c>
      <c r="C113">
        <v>1941</v>
      </c>
      <c r="D113">
        <v>90</v>
      </c>
      <c r="E113">
        <v>7</v>
      </c>
      <c r="F113">
        <v>86</v>
      </c>
      <c r="G113">
        <v>28</v>
      </c>
      <c r="H113">
        <v>6</v>
      </c>
      <c r="I113">
        <v>50</v>
      </c>
      <c r="J113">
        <v>1</v>
      </c>
      <c r="K113">
        <v>4</v>
      </c>
      <c r="L113">
        <v>9</v>
      </c>
      <c r="M113">
        <v>2</v>
      </c>
    </row>
    <row r="114" spans="1:13" x14ac:dyDescent="0.25">
      <c r="A114">
        <v>3</v>
      </c>
      <c r="B114">
        <v>855</v>
      </c>
      <c r="C114">
        <v>7243</v>
      </c>
      <c r="D114">
        <v>94</v>
      </c>
      <c r="E114">
        <v>8</v>
      </c>
      <c r="F114">
        <v>90</v>
      </c>
      <c r="G114">
        <v>35</v>
      </c>
      <c r="H114">
        <v>48</v>
      </c>
      <c r="I114">
        <v>5</v>
      </c>
      <c r="J114">
        <v>2</v>
      </c>
      <c r="K114">
        <v>5</v>
      </c>
      <c r="L114">
        <v>5</v>
      </c>
      <c r="M114">
        <v>1</v>
      </c>
    </row>
    <row r="115" spans="1:13" x14ac:dyDescent="0.25">
      <c r="A115">
        <v>3</v>
      </c>
      <c r="B115">
        <v>856</v>
      </c>
      <c r="C115">
        <v>3347</v>
      </c>
      <c r="D115">
        <v>90</v>
      </c>
      <c r="E115">
        <v>3</v>
      </c>
      <c r="F115">
        <v>87</v>
      </c>
      <c r="G115">
        <v>25</v>
      </c>
      <c r="H115">
        <v>16</v>
      </c>
      <c r="I115">
        <v>44</v>
      </c>
      <c r="J115">
        <v>2</v>
      </c>
      <c r="K115">
        <v>3</v>
      </c>
      <c r="L115">
        <v>8</v>
      </c>
      <c r="M115">
        <v>2</v>
      </c>
    </row>
    <row r="116" spans="1:13" x14ac:dyDescent="0.25">
      <c r="A116">
        <v>3</v>
      </c>
      <c r="B116">
        <v>857</v>
      </c>
      <c r="C116">
        <v>464</v>
      </c>
      <c r="D116">
        <v>91</v>
      </c>
      <c r="E116">
        <v>5</v>
      </c>
      <c r="F116">
        <v>87</v>
      </c>
      <c r="G116">
        <v>40</v>
      </c>
      <c r="H116">
        <v>43</v>
      </c>
      <c r="I116">
        <v>3</v>
      </c>
      <c r="J116">
        <v>1</v>
      </c>
      <c r="K116">
        <v>4</v>
      </c>
      <c r="L116">
        <v>6</v>
      </c>
      <c r="M116">
        <v>3</v>
      </c>
    </row>
    <row r="117" spans="1:13" x14ac:dyDescent="0.25">
      <c r="A117">
        <v>3</v>
      </c>
      <c r="B117">
        <v>860</v>
      </c>
      <c r="C117">
        <v>9314</v>
      </c>
      <c r="D117">
        <v>95</v>
      </c>
      <c r="E117">
        <v>8</v>
      </c>
      <c r="F117">
        <v>91</v>
      </c>
      <c r="G117">
        <v>46</v>
      </c>
      <c r="H117">
        <v>40</v>
      </c>
      <c r="I117">
        <v>3</v>
      </c>
      <c r="J117">
        <v>2</v>
      </c>
      <c r="K117">
        <v>4</v>
      </c>
      <c r="L117">
        <v>4</v>
      </c>
      <c r="M117" t="s">
        <v>31</v>
      </c>
    </row>
    <row r="118" spans="1:13" x14ac:dyDescent="0.25">
      <c r="A118">
        <v>3</v>
      </c>
      <c r="B118">
        <v>861</v>
      </c>
      <c r="C118">
        <v>2437</v>
      </c>
      <c r="D118">
        <v>93</v>
      </c>
      <c r="E118">
        <v>8</v>
      </c>
      <c r="F118">
        <v>88</v>
      </c>
      <c r="G118">
        <v>54</v>
      </c>
      <c r="H118">
        <v>13</v>
      </c>
      <c r="I118">
        <v>20</v>
      </c>
      <c r="J118">
        <v>2</v>
      </c>
      <c r="K118">
        <v>4</v>
      </c>
      <c r="L118">
        <v>7</v>
      </c>
      <c r="M118" t="s">
        <v>31</v>
      </c>
    </row>
    <row r="119" spans="1:13" x14ac:dyDescent="0.25">
      <c r="A119">
        <v>3</v>
      </c>
      <c r="B119">
        <v>865</v>
      </c>
      <c r="C119">
        <v>5162</v>
      </c>
      <c r="D119">
        <v>95</v>
      </c>
      <c r="E119">
        <v>5</v>
      </c>
      <c r="F119">
        <v>92</v>
      </c>
      <c r="G119">
        <v>40</v>
      </c>
      <c r="H119">
        <v>46</v>
      </c>
      <c r="I119">
        <v>4</v>
      </c>
      <c r="J119">
        <v>2</v>
      </c>
      <c r="K119">
        <v>3</v>
      </c>
      <c r="L119">
        <v>4</v>
      </c>
      <c r="M119">
        <v>1</v>
      </c>
    </row>
    <row r="120" spans="1:13" x14ac:dyDescent="0.25">
      <c r="A120">
        <v>3</v>
      </c>
      <c r="B120">
        <v>866</v>
      </c>
      <c r="C120">
        <v>2275</v>
      </c>
      <c r="D120">
        <v>94</v>
      </c>
      <c r="E120">
        <v>6</v>
      </c>
      <c r="F120">
        <v>91</v>
      </c>
      <c r="G120">
        <v>63</v>
      </c>
      <c r="H120">
        <v>17</v>
      </c>
      <c r="I120">
        <v>9</v>
      </c>
      <c r="J120">
        <v>1</v>
      </c>
      <c r="K120">
        <v>3</v>
      </c>
      <c r="L120">
        <v>5</v>
      </c>
      <c r="M120">
        <v>1</v>
      </c>
    </row>
    <row r="121" spans="1:13" x14ac:dyDescent="0.25">
      <c r="A121">
        <v>3</v>
      </c>
      <c r="B121">
        <v>867</v>
      </c>
      <c r="C121">
        <v>1178</v>
      </c>
      <c r="D121">
        <v>96</v>
      </c>
      <c r="E121">
        <v>5</v>
      </c>
      <c r="F121">
        <v>93</v>
      </c>
      <c r="G121">
        <v>29</v>
      </c>
      <c r="H121">
        <v>52</v>
      </c>
      <c r="I121">
        <v>9</v>
      </c>
      <c r="J121">
        <v>2</v>
      </c>
      <c r="K121">
        <v>4</v>
      </c>
      <c r="L121" t="s">
        <v>20</v>
      </c>
      <c r="M121" t="s">
        <v>20</v>
      </c>
    </row>
    <row r="122" spans="1:13" x14ac:dyDescent="0.25">
      <c r="A122">
        <v>3</v>
      </c>
      <c r="B122">
        <v>868</v>
      </c>
      <c r="C122">
        <v>1530</v>
      </c>
      <c r="D122">
        <v>95</v>
      </c>
      <c r="E122">
        <v>4</v>
      </c>
      <c r="F122">
        <v>92</v>
      </c>
      <c r="G122">
        <v>30</v>
      </c>
      <c r="H122">
        <v>56</v>
      </c>
      <c r="I122">
        <v>5</v>
      </c>
      <c r="J122">
        <v>1</v>
      </c>
      <c r="K122">
        <v>4</v>
      </c>
      <c r="L122">
        <v>3</v>
      </c>
      <c r="M122">
        <v>1</v>
      </c>
    </row>
    <row r="123" spans="1:13" x14ac:dyDescent="0.25">
      <c r="A123">
        <v>3</v>
      </c>
      <c r="B123">
        <v>869</v>
      </c>
      <c r="C123">
        <v>1937</v>
      </c>
      <c r="D123">
        <v>97</v>
      </c>
      <c r="E123">
        <v>7</v>
      </c>
      <c r="F123">
        <v>93</v>
      </c>
      <c r="G123">
        <v>27</v>
      </c>
      <c r="H123">
        <v>58</v>
      </c>
      <c r="I123">
        <v>4</v>
      </c>
      <c r="J123">
        <v>4</v>
      </c>
      <c r="K123">
        <v>4</v>
      </c>
      <c r="L123">
        <v>3</v>
      </c>
      <c r="M123">
        <v>1</v>
      </c>
    </row>
    <row r="124" spans="1:13" x14ac:dyDescent="0.25">
      <c r="A124">
        <v>3</v>
      </c>
      <c r="B124">
        <v>870</v>
      </c>
      <c r="C124">
        <v>1073</v>
      </c>
      <c r="D124">
        <v>93</v>
      </c>
      <c r="E124">
        <v>5</v>
      </c>
      <c r="F124">
        <v>89</v>
      </c>
      <c r="G124">
        <v>25</v>
      </c>
      <c r="H124">
        <v>56</v>
      </c>
      <c r="I124">
        <v>6</v>
      </c>
      <c r="J124">
        <v>3</v>
      </c>
      <c r="K124">
        <v>3</v>
      </c>
      <c r="L124">
        <v>6</v>
      </c>
      <c r="M124">
        <v>1</v>
      </c>
    </row>
    <row r="125" spans="1:13" x14ac:dyDescent="0.25">
      <c r="A125">
        <v>3</v>
      </c>
      <c r="B125">
        <v>871</v>
      </c>
      <c r="C125">
        <v>1617</v>
      </c>
      <c r="D125">
        <v>96</v>
      </c>
      <c r="E125">
        <v>2</v>
      </c>
      <c r="F125">
        <v>95</v>
      </c>
      <c r="G125">
        <v>23</v>
      </c>
      <c r="H125">
        <v>67</v>
      </c>
      <c r="I125">
        <v>3</v>
      </c>
      <c r="J125">
        <v>2</v>
      </c>
      <c r="K125">
        <v>1</v>
      </c>
      <c r="L125">
        <v>3</v>
      </c>
      <c r="M125">
        <v>1</v>
      </c>
    </row>
    <row r="126" spans="1:13" x14ac:dyDescent="0.25">
      <c r="A126">
        <v>3</v>
      </c>
      <c r="B126">
        <v>872</v>
      </c>
      <c r="C126">
        <v>1691</v>
      </c>
      <c r="D126">
        <v>96</v>
      </c>
      <c r="E126">
        <v>5</v>
      </c>
      <c r="F126">
        <v>94</v>
      </c>
      <c r="G126">
        <v>24</v>
      </c>
      <c r="H126">
        <v>60</v>
      </c>
      <c r="I126">
        <v>8</v>
      </c>
      <c r="J126">
        <v>2</v>
      </c>
      <c r="K126">
        <v>2</v>
      </c>
      <c r="L126">
        <v>3</v>
      </c>
      <c r="M126">
        <v>1</v>
      </c>
    </row>
    <row r="127" spans="1:13" x14ac:dyDescent="0.25">
      <c r="A127">
        <v>3</v>
      </c>
      <c r="B127">
        <v>873</v>
      </c>
      <c r="C127">
        <v>5901</v>
      </c>
      <c r="D127">
        <v>94</v>
      </c>
      <c r="E127">
        <v>6</v>
      </c>
      <c r="F127">
        <v>91</v>
      </c>
      <c r="G127">
        <v>35</v>
      </c>
      <c r="H127">
        <v>27</v>
      </c>
      <c r="I127">
        <v>28</v>
      </c>
      <c r="J127">
        <v>2</v>
      </c>
      <c r="K127">
        <v>3</v>
      </c>
      <c r="L127">
        <v>5</v>
      </c>
      <c r="M127">
        <v>1</v>
      </c>
    </row>
    <row r="128" spans="1:13" x14ac:dyDescent="0.25">
      <c r="A128">
        <v>3</v>
      </c>
      <c r="B128">
        <v>874</v>
      </c>
      <c r="C128">
        <v>2230</v>
      </c>
      <c r="D128">
        <v>93</v>
      </c>
      <c r="E128">
        <v>4</v>
      </c>
      <c r="F128">
        <v>91</v>
      </c>
      <c r="G128">
        <v>34</v>
      </c>
      <c r="H128">
        <v>55</v>
      </c>
      <c r="I128" t="s">
        <v>20</v>
      </c>
      <c r="J128" t="s">
        <v>20</v>
      </c>
      <c r="K128">
        <v>2</v>
      </c>
      <c r="L128">
        <v>6</v>
      </c>
      <c r="M128">
        <v>1</v>
      </c>
    </row>
    <row r="129" spans="1:13" x14ac:dyDescent="0.25">
      <c r="A129">
        <v>3</v>
      </c>
      <c r="B129">
        <v>876</v>
      </c>
      <c r="C129">
        <v>1446</v>
      </c>
      <c r="D129">
        <v>94</v>
      </c>
      <c r="E129">
        <v>6</v>
      </c>
      <c r="F129">
        <v>91</v>
      </c>
      <c r="G129">
        <v>51</v>
      </c>
      <c r="H129">
        <v>23</v>
      </c>
      <c r="I129">
        <v>14</v>
      </c>
      <c r="J129">
        <v>3</v>
      </c>
      <c r="K129">
        <v>3</v>
      </c>
      <c r="L129">
        <v>6</v>
      </c>
      <c r="M129" t="s">
        <v>31</v>
      </c>
    </row>
    <row r="130" spans="1:13" x14ac:dyDescent="0.25">
      <c r="A130">
        <v>3</v>
      </c>
      <c r="B130">
        <v>877</v>
      </c>
      <c r="C130">
        <v>2414</v>
      </c>
      <c r="D130">
        <v>94</v>
      </c>
      <c r="E130">
        <v>6</v>
      </c>
      <c r="F130">
        <v>90</v>
      </c>
      <c r="G130">
        <v>26</v>
      </c>
      <c r="H130">
        <v>25</v>
      </c>
      <c r="I130">
        <v>37</v>
      </c>
      <c r="J130">
        <v>1</v>
      </c>
      <c r="K130">
        <v>4</v>
      </c>
      <c r="L130">
        <v>5</v>
      </c>
      <c r="M130" t="s">
        <v>31</v>
      </c>
    </row>
    <row r="131" spans="1:13" x14ac:dyDescent="0.25">
      <c r="A131">
        <v>3</v>
      </c>
      <c r="B131">
        <v>878</v>
      </c>
      <c r="C131">
        <v>7279</v>
      </c>
      <c r="D131">
        <v>95</v>
      </c>
      <c r="E131">
        <v>7</v>
      </c>
      <c r="F131">
        <v>91</v>
      </c>
      <c r="G131">
        <v>56</v>
      </c>
      <c r="H131">
        <v>33</v>
      </c>
      <c r="I131">
        <v>1</v>
      </c>
      <c r="J131">
        <v>2</v>
      </c>
      <c r="K131">
        <v>3</v>
      </c>
      <c r="L131">
        <v>5</v>
      </c>
      <c r="M131" t="s">
        <v>31</v>
      </c>
    </row>
    <row r="132" spans="1:13" x14ac:dyDescent="0.25">
      <c r="A132">
        <v>3</v>
      </c>
      <c r="B132">
        <v>879</v>
      </c>
      <c r="C132">
        <v>2772</v>
      </c>
      <c r="D132">
        <v>95</v>
      </c>
      <c r="E132">
        <v>9</v>
      </c>
      <c r="F132">
        <v>93</v>
      </c>
      <c r="G132">
        <v>24</v>
      </c>
      <c r="H132">
        <v>66</v>
      </c>
      <c r="I132">
        <v>0</v>
      </c>
      <c r="J132">
        <v>3</v>
      </c>
      <c r="K132">
        <v>2</v>
      </c>
      <c r="L132">
        <v>5</v>
      </c>
      <c r="M132" t="s">
        <v>31</v>
      </c>
    </row>
    <row r="133" spans="1:13" x14ac:dyDescent="0.25">
      <c r="A133">
        <v>3</v>
      </c>
      <c r="B133">
        <v>880</v>
      </c>
      <c r="C133">
        <v>1483</v>
      </c>
      <c r="D133">
        <v>95</v>
      </c>
      <c r="E133">
        <v>4</v>
      </c>
      <c r="F133">
        <v>94</v>
      </c>
      <c r="G133">
        <v>43</v>
      </c>
      <c r="H133">
        <v>48</v>
      </c>
      <c r="I133" t="s">
        <v>20</v>
      </c>
      <c r="J133" t="s">
        <v>20</v>
      </c>
      <c r="K133">
        <v>2</v>
      </c>
      <c r="L133">
        <v>4</v>
      </c>
      <c r="M133" t="s">
        <v>31</v>
      </c>
    </row>
    <row r="134" spans="1:13" x14ac:dyDescent="0.25">
      <c r="A134">
        <v>3</v>
      </c>
      <c r="B134">
        <v>881</v>
      </c>
      <c r="C134">
        <v>15456</v>
      </c>
      <c r="D134">
        <v>94</v>
      </c>
      <c r="E134">
        <v>7</v>
      </c>
      <c r="F134">
        <v>90</v>
      </c>
      <c r="G134">
        <v>42</v>
      </c>
      <c r="H134">
        <v>37</v>
      </c>
      <c r="I134">
        <v>9</v>
      </c>
      <c r="J134">
        <v>2</v>
      </c>
      <c r="K134">
        <v>4</v>
      </c>
      <c r="L134">
        <v>6</v>
      </c>
      <c r="M134">
        <v>1</v>
      </c>
    </row>
    <row r="135" spans="1:13" x14ac:dyDescent="0.25">
      <c r="A135">
        <v>3</v>
      </c>
      <c r="B135">
        <v>882</v>
      </c>
      <c r="C135">
        <v>2180</v>
      </c>
      <c r="D135">
        <v>93</v>
      </c>
      <c r="E135">
        <v>4</v>
      </c>
      <c r="F135">
        <v>90</v>
      </c>
      <c r="G135">
        <v>36</v>
      </c>
      <c r="H135">
        <v>53</v>
      </c>
      <c r="I135" t="s">
        <v>31</v>
      </c>
      <c r="J135">
        <v>1</v>
      </c>
      <c r="K135">
        <v>3</v>
      </c>
      <c r="L135">
        <v>6</v>
      </c>
      <c r="M135">
        <v>1</v>
      </c>
    </row>
    <row r="136" spans="1:13" x14ac:dyDescent="0.25">
      <c r="A136">
        <v>3</v>
      </c>
      <c r="B136">
        <v>883</v>
      </c>
      <c r="C136">
        <v>1748</v>
      </c>
      <c r="D136">
        <v>94</v>
      </c>
      <c r="E136">
        <v>6</v>
      </c>
      <c r="F136">
        <v>89</v>
      </c>
      <c r="G136">
        <v>35</v>
      </c>
      <c r="H136">
        <v>23</v>
      </c>
      <c r="I136">
        <v>29</v>
      </c>
      <c r="J136">
        <v>2</v>
      </c>
      <c r="K136">
        <v>4</v>
      </c>
      <c r="L136">
        <v>6</v>
      </c>
      <c r="M136" t="s">
        <v>31</v>
      </c>
    </row>
    <row r="137" spans="1:13" x14ac:dyDescent="0.25">
      <c r="A137">
        <v>3</v>
      </c>
      <c r="B137">
        <v>884</v>
      </c>
      <c r="C137">
        <v>1829</v>
      </c>
      <c r="D137">
        <v>95</v>
      </c>
      <c r="E137">
        <v>7</v>
      </c>
      <c r="F137">
        <v>91</v>
      </c>
      <c r="G137">
        <v>37</v>
      </c>
      <c r="H137">
        <v>14</v>
      </c>
      <c r="I137">
        <v>36</v>
      </c>
      <c r="J137">
        <v>3</v>
      </c>
      <c r="K137">
        <v>5</v>
      </c>
      <c r="L137">
        <v>4</v>
      </c>
      <c r="M137" t="s">
        <v>31</v>
      </c>
    </row>
    <row r="138" spans="1:13" x14ac:dyDescent="0.25">
      <c r="A138">
        <v>3</v>
      </c>
      <c r="B138">
        <v>885</v>
      </c>
      <c r="C138">
        <v>5900</v>
      </c>
      <c r="D138">
        <v>94</v>
      </c>
      <c r="E138">
        <v>6</v>
      </c>
      <c r="F138">
        <v>91</v>
      </c>
      <c r="G138">
        <v>36</v>
      </c>
      <c r="H138">
        <v>37</v>
      </c>
      <c r="I138">
        <v>15</v>
      </c>
      <c r="J138">
        <v>3</v>
      </c>
      <c r="K138">
        <v>3</v>
      </c>
      <c r="L138">
        <v>5</v>
      </c>
      <c r="M138" t="s">
        <v>31</v>
      </c>
    </row>
    <row r="139" spans="1:13" x14ac:dyDescent="0.25">
      <c r="A139">
        <v>3</v>
      </c>
      <c r="B139">
        <v>886</v>
      </c>
      <c r="C139">
        <v>16347</v>
      </c>
      <c r="D139">
        <v>94</v>
      </c>
      <c r="E139">
        <v>5</v>
      </c>
      <c r="F139">
        <v>91</v>
      </c>
      <c r="G139">
        <v>29</v>
      </c>
      <c r="H139">
        <v>59</v>
      </c>
      <c r="I139" t="s">
        <v>31</v>
      </c>
      <c r="J139">
        <v>2</v>
      </c>
      <c r="K139">
        <v>3</v>
      </c>
      <c r="L139">
        <v>5</v>
      </c>
      <c r="M139">
        <v>1</v>
      </c>
    </row>
    <row r="140" spans="1:13" x14ac:dyDescent="0.25">
      <c r="A140">
        <v>3</v>
      </c>
      <c r="B140">
        <v>887</v>
      </c>
      <c r="C140">
        <v>3070</v>
      </c>
      <c r="D140">
        <v>93</v>
      </c>
      <c r="E140">
        <v>4</v>
      </c>
      <c r="F140">
        <v>91</v>
      </c>
      <c r="G140">
        <v>32</v>
      </c>
      <c r="H140">
        <v>56</v>
      </c>
      <c r="I140" t="s">
        <v>31</v>
      </c>
      <c r="J140">
        <v>3</v>
      </c>
      <c r="K140">
        <v>2</v>
      </c>
      <c r="L140">
        <v>6</v>
      </c>
      <c r="M140">
        <v>1</v>
      </c>
    </row>
    <row r="141" spans="1:13" x14ac:dyDescent="0.25">
      <c r="A141">
        <v>3</v>
      </c>
      <c r="B141">
        <v>888</v>
      </c>
      <c r="C141">
        <v>12688</v>
      </c>
      <c r="D141">
        <v>94</v>
      </c>
      <c r="E141">
        <v>8</v>
      </c>
      <c r="F141">
        <v>90</v>
      </c>
      <c r="G141">
        <v>51</v>
      </c>
      <c r="H141">
        <v>19</v>
      </c>
      <c r="I141">
        <v>19</v>
      </c>
      <c r="J141">
        <v>1</v>
      </c>
      <c r="K141">
        <v>3</v>
      </c>
      <c r="L141">
        <v>6</v>
      </c>
      <c r="M141">
        <v>1</v>
      </c>
    </row>
    <row r="142" spans="1:13" x14ac:dyDescent="0.25">
      <c r="A142">
        <v>3</v>
      </c>
      <c r="B142">
        <v>889</v>
      </c>
      <c r="C142">
        <v>1657</v>
      </c>
      <c r="D142">
        <v>94</v>
      </c>
      <c r="E142">
        <v>6</v>
      </c>
      <c r="F142">
        <v>92</v>
      </c>
      <c r="G142">
        <v>56</v>
      </c>
      <c r="H142">
        <v>20</v>
      </c>
      <c r="I142">
        <v>14</v>
      </c>
      <c r="J142">
        <v>1</v>
      </c>
      <c r="K142">
        <v>2</v>
      </c>
      <c r="L142">
        <v>5</v>
      </c>
      <c r="M142">
        <v>1</v>
      </c>
    </row>
    <row r="143" spans="1:13" x14ac:dyDescent="0.25">
      <c r="A143">
        <v>3</v>
      </c>
      <c r="B143">
        <v>890</v>
      </c>
      <c r="C143">
        <v>1440</v>
      </c>
      <c r="D143">
        <v>90</v>
      </c>
      <c r="E143">
        <v>9</v>
      </c>
      <c r="F143">
        <v>86</v>
      </c>
      <c r="G143">
        <v>47</v>
      </c>
      <c r="H143">
        <v>5</v>
      </c>
      <c r="I143">
        <v>33</v>
      </c>
      <c r="J143">
        <v>1</v>
      </c>
      <c r="K143">
        <v>4</v>
      </c>
      <c r="L143">
        <v>9</v>
      </c>
      <c r="M143">
        <v>1</v>
      </c>
    </row>
    <row r="144" spans="1:13" x14ac:dyDescent="0.25">
      <c r="A144">
        <v>3</v>
      </c>
      <c r="B144">
        <v>891</v>
      </c>
      <c r="C144">
        <v>8391</v>
      </c>
      <c r="D144">
        <v>92</v>
      </c>
      <c r="E144">
        <v>8</v>
      </c>
      <c r="F144">
        <v>89</v>
      </c>
      <c r="G144">
        <v>41</v>
      </c>
      <c r="H144">
        <v>42</v>
      </c>
      <c r="I144">
        <v>4</v>
      </c>
      <c r="J144">
        <v>2</v>
      </c>
      <c r="K144">
        <v>4</v>
      </c>
      <c r="L144">
        <v>6</v>
      </c>
      <c r="M144">
        <v>1</v>
      </c>
    </row>
    <row r="145" spans="1:13" x14ac:dyDescent="0.25">
      <c r="A145">
        <v>3</v>
      </c>
      <c r="B145">
        <v>892</v>
      </c>
      <c r="C145">
        <v>2694</v>
      </c>
      <c r="D145">
        <v>87</v>
      </c>
      <c r="E145">
        <v>5</v>
      </c>
      <c r="F145">
        <v>83</v>
      </c>
      <c r="G145">
        <v>40</v>
      </c>
      <c r="H145">
        <v>28</v>
      </c>
      <c r="I145">
        <v>12</v>
      </c>
      <c r="J145">
        <v>2</v>
      </c>
      <c r="K145">
        <v>4</v>
      </c>
      <c r="L145">
        <v>11</v>
      </c>
      <c r="M145">
        <v>2</v>
      </c>
    </row>
    <row r="146" spans="1:13" x14ac:dyDescent="0.25">
      <c r="A146">
        <v>3</v>
      </c>
      <c r="B146">
        <v>893</v>
      </c>
      <c r="C146">
        <v>3089</v>
      </c>
      <c r="D146">
        <v>93</v>
      </c>
      <c r="E146">
        <v>7</v>
      </c>
      <c r="F146">
        <v>89</v>
      </c>
      <c r="G146">
        <v>42</v>
      </c>
      <c r="H146">
        <v>18</v>
      </c>
      <c r="I146">
        <v>27</v>
      </c>
      <c r="J146">
        <v>2</v>
      </c>
      <c r="K146">
        <v>5</v>
      </c>
      <c r="L146">
        <v>5</v>
      </c>
      <c r="M146">
        <v>2</v>
      </c>
    </row>
    <row r="147" spans="1:13" x14ac:dyDescent="0.25">
      <c r="A147">
        <v>3</v>
      </c>
      <c r="B147">
        <v>894</v>
      </c>
      <c r="C147">
        <v>2057</v>
      </c>
      <c r="D147">
        <v>92</v>
      </c>
      <c r="E147">
        <v>7</v>
      </c>
      <c r="F147">
        <v>88</v>
      </c>
      <c r="G147">
        <v>34</v>
      </c>
      <c r="H147">
        <v>29</v>
      </c>
      <c r="I147">
        <v>24</v>
      </c>
      <c r="J147">
        <v>1</v>
      </c>
      <c r="K147">
        <v>4</v>
      </c>
      <c r="L147">
        <v>8</v>
      </c>
      <c r="M147" t="s">
        <v>31</v>
      </c>
    </row>
    <row r="148" spans="1:13" x14ac:dyDescent="0.25">
      <c r="A148">
        <v>3</v>
      </c>
      <c r="B148">
        <v>895</v>
      </c>
      <c r="C148">
        <v>3878</v>
      </c>
      <c r="D148">
        <v>96</v>
      </c>
      <c r="E148">
        <v>7</v>
      </c>
      <c r="F148">
        <v>93</v>
      </c>
      <c r="G148">
        <v>44</v>
      </c>
      <c r="H148">
        <v>43</v>
      </c>
      <c r="I148">
        <v>6</v>
      </c>
      <c r="J148">
        <v>1</v>
      </c>
      <c r="K148">
        <v>3</v>
      </c>
      <c r="L148">
        <v>4</v>
      </c>
      <c r="M148" t="s">
        <v>31</v>
      </c>
    </row>
    <row r="149" spans="1:13" x14ac:dyDescent="0.25">
      <c r="A149">
        <v>3</v>
      </c>
      <c r="B149">
        <v>896</v>
      </c>
      <c r="C149">
        <v>3677</v>
      </c>
      <c r="D149">
        <v>94</v>
      </c>
      <c r="E149">
        <v>6</v>
      </c>
      <c r="F149">
        <v>91</v>
      </c>
      <c r="G149">
        <v>35</v>
      </c>
      <c r="H149">
        <v>40</v>
      </c>
      <c r="I149">
        <v>13</v>
      </c>
      <c r="J149">
        <v>2</v>
      </c>
      <c r="K149">
        <v>3</v>
      </c>
      <c r="L149">
        <v>5</v>
      </c>
      <c r="M149">
        <v>1</v>
      </c>
    </row>
    <row r="150" spans="1:13" x14ac:dyDescent="0.25">
      <c r="A150">
        <v>3</v>
      </c>
      <c r="B150">
        <v>908</v>
      </c>
      <c r="C150">
        <v>5691</v>
      </c>
      <c r="D150">
        <v>94</v>
      </c>
      <c r="E150">
        <v>6</v>
      </c>
      <c r="F150">
        <v>91</v>
      </c>
      <c r="G150">
        <v>64</v>
      </c>
      <c r="H150">
        <v>26</v>
      </c>
      <c r="I150" t="s">
        <v>31</v>
      </c>
      <c r="J150">
        <v>1</v>
      </c>
      <c r="K150">
        <v>3</v>
      </c>
      <c r="L150">
        <v>6</v>
      </c>
      <c r="M150" t="s">
        <v>31</v>
      </c>
    </row>
    <row r="151" spans="1:13" x14ac:dyDescent="0.25">
      <c r="A151">
        <v>3</v>
      </c>
      <c r="B151">
        <v>909</v>
      </c>
      <c r="C151">
        <v>5467</v>
      </c>
      <c r="D151">
        <v>95</v>
      </c>
      <c r="E151">
        <v>12</v>
      </c>
      <c r="F151">
        <v>90</v>
      </c>
      <c r="G151">
        <v>42</v>
      </c>
      <c r="H151">
        <v>43</v>
      </c>
      <c r="I151">
        <v>4</v>
      </c>
      <c r="J151">
        <v>1</v>
      </c>
      <c r="K151">
        <v>4</v>
      </c>
      <c r="L151">
        <v>5</v>
      </c>
      <c r="M151">
        <v>1</v>
      </c>
    </row>
    <row r="152" spans="1:13" x14ac:dyDescent="0.25">
      <c r="A152">
        <v>3</v>
      </c>
      <c r="B152">
        <v>916</v>
      </c>
      <c r="C152">
        <v>6582</v>
      </c>
      <c r="D152">
        <v>94</v>
      </c>
      <c r="E152">
        <v>6</v>
      </c>
      <c r="F152">
        <v>90</v>
      </c>
      <c r="G152">
        <v>33</v>
      </c>
      <c r="H152">
        <v>49</v>
      </c>
      <c r="I152">
        <v>7</v>
      </c>
      <c r="J152">
        <v>1</v>
      </c>
      <c r="K152">
        <v>4</v>
      </c>
      <c r="L152">
        <v>5</v>
      </c>
      <c r="M152">
        <v>1</v>
      </c>
    </row>
    <row r="153" spans="1:13" x14ac:dyDescent="0.25">
      <c r="A153">
        <v>3</v>
      </c>
      <c r="B153">
        <v>919</v>
      </c>
      <c r="C153">
        <v>13016</v>
      </c>
      <c r="D153">
        <v>96</v>
      </c>
      <c r="E153">
        <v>4</v>
      </c>
      <c r="F153">
        <v>94</v>
      </c>
      <c r="G153">
        <v>31</v>
      </c>
      <c r="H153">
        <v>60</v>
      </c>
      <c r="I153">
        <v>1</v>
      </c>
      <c r="J153">
        <v>1</v>
      </c>
      <c r="K153">
        <v>3</v>
      </c>
      <c r="L153">
        <v>3</v>
      </c>
      <c r="M153">
        <v>1</v>
      </c>
    </row>
    <row r="154" spans="1:13" x14ac:dyDescent="0.25">
      <c r="A154">
        <v>3</v>
      </c>
      <c r="B154">
        <v>921</v>
      </c>
      <c r="C154">
        <v>1421</v>
      </c>
      <c r="D154">
        <v>94</v>
      </c>
      <c r="E154">
        <v>5</v>
      </c>
      <c r="F154">
        <v>91</v>
      </c>
      <c r="G154">
        <v>48</v>
      </c>
      <c r="H154">
        <v>40</v>
      </c>
      <c r="I154">
        <v>1</v>
      </c>
      <c r="J154">
        <v>2</v>
      </c>
      <c r="K154">
        <v>3</v>
      </c>
      <c r="L154">
        <v>5</v>
      </c>
      <c r="M154">
        <v>1</v>
      </c>
    </row>
    <row r="155" spans="1:13" x14ac:dyDescent="0.25">
      <c r="A155">
        <v>3</v>
      </c>
      <c r="B155">
        <v>925</v>
      </c>
      <c r="C155">
        <v>8236</v>
      </c>
      <c r="D155">
        <v>95</v>
      </c>
      <c r="E155">
        <v>6</v>
      </c>
      <c r="F155">
        <v>92</v>
      </c>
      <c r="G155">
        <v>38</v>
      </c>
      <c r="H155">
        <v>50</v>
      </c>
      <c r="I155">
        <v>2</v>
      </c>
      <c r="J155">
        <v>2</v>
      </c>
      <c r="K155">
        <v>3</v>
      </c>
      <c r="L155">
        <v>4</v>
      </c>
      <c r="M155">
        <v>1</v>
      </c>
    </row>
    <row r="156" spans="1:13" x14ac:dyDescent="0.25">
      <c r="A156">
        <v>3</v>
      </c>
      <c r="B156">
        <v>926</v>
      </c>
      <c r="C156">
        <v>8677</v>
      </c>
      <c r="D156">
        <v>93</v>
      </c>
      <c r="E156">
        <v>7</v>
      </c>
      <c r="F156">
        <v>89</v>
      </c>
      <c r="G156">
        <v>43</v>
      </c>
      <c r="H156">
        <v>34</v>
      </c>
      <c r="I156">
        <v>11</v>
      </c>
      <c r="J156">
        <v>1</v>
      </c>
      <c r="K156">
        <v>4</v>
      </c>
      <c r="L156">
        <v>6</v>
      </c>
      <c r="M156">
        <v>1</v>
      </c>
    </row>
    <row r="157" spans="1:13" x14ac:dyDescent="0.25">
      <c r="A157">
        <v>3</v>
      </c>
      <c r="B157">
        <v>928</v>
      </c>
      <c r="C157">
        <v>7780</v>
      </c>
      <c r="D157">
        <v>94</v>
      </c>
      <c r="E157">
        <v>6</v>
      </c>
      <c r="F157">
        <v>90</v>
      </c>
      <c r="G157">
        <v>41</v>
      </c>
      <c r="H157">
        <v>47</v>
      </c>
      <c r="I157" t="s">
        <v>31</v>
      </c>
      <c r="J157">
        <v>2</v>
      </c>
      <c r="K157">
        <v>4</v>
      </c>
      <c r="L157">
        <v>6</v>
      </c>
      <c r="M157">
        <v>1</v>
      </c>
    </row>
    <row r="158" spans="1:13" x14ac:dyDescent="0.25">
      <c r="A158">
        <v>3</v>
      </c>
      <c r="B158">
        <v>929</v>
      </c>
      <c r="C158">
        <v>3492</v>
      </c>
      <c r="D158">
        <v>93</v>
      </c>
      <c r="E158">
        <v>8</v>
      </c>
      <c r="F158">
        <v>90</v>
      </c>
      <c r="G158">
        <v>33</v>
      </c>
      <c r="H158">
        <v>53</v>
      </c>
      <c r="I158" t="s">
        <v>20</v>
      </c>
      <c r="J158" t="s">
        <v>20</v>
      </c>
      <c r="K158">
        <v>3</v>
      </c>
      <c r="L158">
        <v>7</v>
      </c>
      <c r="M158" t="s">
        <v>31</v>
      </c>
    </row>
    <row r="159" spans="1:13" x14ac:dyDescent="0.25">
      <c r="A159">
        <v>3</v>
      </c>
      <c r="B159">
        <v>931</v>
      </c>
      <c r="C159">
        <v>6157</v>
      </c>
      <c r="D159">
        <v>94</v>
      </c>
      <c r="E159">
        <v>6</v>
      </c>
      <c r="F159">
        <v>90</v>
      </c>
      <c r="G159">
        <v>34</v>
      </c>
      <c r="H159">
        <v>49</v>
      </c>
      <c r="I159">
        <v>5</v>
      </c>
      <c r="J159">
        <v>2</v>
      </c>
      <c r="K159">
        <v>4</v>
      </c>
      <c r="L159">
        <v>5</v>
      </c>
      <c r="M159">
        <v>1</v>
      </c>
    </row>
    <row r="160" spans="1:13" x14ac:dyDescent="0.25">
      <c r="A160">
        <v>3</v>
      </c>
      <c r="B160">
        <v>933</v>
      </c>
      <c r="C160">
        <v>5400</v>
      </c>
      <c r="D160">
        <v>94</v>
      </c>
      <c r="E160">
        <v>7</v>
      </c>
      <c r="F160">
        <v>92</v>
      </c>
      <c r="G160">
        <v>56</v>
      </c>
      <c r="H160">
        <v>22</v>
      </c>
      <c r="I160">
        <v>12</v>
      </c>
      <c r="J160">
        <v>1</v>
      </c>
      <c r="K160">
        <v>3</v>
      </c>
      <c r="L160">
        <v>5</v>
      </c>
      <c r="M160">
        <v>1</v>
      </c>
    </row>
    <row r="161" spans="1:164" x14ac:dyDescent="0.25">
      <c r="A161">
        <v>3</v>
      </c>
      <c r="B161">
        <v>935</v>
      </c>
      <c r="C161">
        <v>7438</v>
      </c>
      <c r="D161">
        <v>95</v>
      </c>
      <c r="E161">
        <v>7</v>
      </c>
      <c r="F161">
        <v>92</v>
      </c>
      <c r="G161">
        <v>38</v>
      </c>
      <c r="H161">
        <v>45</v>
      </c>
      <c r="I161">
        <v>8</v>
      </c>
      <c r="J161">
        <v>1</v>
      </c>
      <c r="K161">
        <v>3</v>
      </c>
      <c r="L161">
        <v>4</v>
      </c>
      <c r="M161">
        <v>1</v>
      </c>
    </row>
    <row r="162" spans="1:164" x14ac:dyDescent="0.25">
      <c r="A162">
        <v>3</v>
      </c>
      <c r="B162">
        <v>936</v>
      </c>
      <c r="C162">
        <v>10851</v>
      </c>
      <c r="D162">
        <v>95</v>
      </c>
      <c r="E162">
        <v>4</v>
      </c>
      <c r="F162">
        <v>91</v>
      </c>
      <c r="G162">
        <v>26</v>
      </c>
      <c r="H162">
        <v>32</v>
      </c>
      <c r="I162">
        <v>31</v>
      </c>
      <c r="J162">
        <v>2</v>
      </c>
      <c r="K162">
        <v>4</v>
      </c>
      <c r="L162">
        <v>4</v>
      </c>
      <c r="M162">
        <v>1</v>
      </c>
    </row>
    <row r="163" spans="1:164" x14ac:dyDescent="0.25">
      <c r="A163">
        <v>3</v>
      </c>
      <c r="B163">
        <v>937</v>
      </c>
      <c r="C163">
        <v>5852</v>
      </c>
      <c r="D163">
        <v>95</v>
      </c>
      <c r="E163">
        <v>5</v>
      </c>
      <c r="F163">
        <v>91</v>
      </c>
      <c r="G163">
        <v>38</v>
      </c>
      <c r="H163">
        <v>44</v>
      </c>
      <c r="I163">
        <v>8</v>
      </c>
      <c r="J163">
        <v>2</v>
      </c>
      <c r="K163">
        <v>3</v>
      </c>
      <c r="L163">
        <v>5</v>
      </c>
      <c r="M163">
        <v>1</v>
      </c>
    </row>
    <row r="164" spans="1:164" x14ac:dyDescent="0.25">
      <c r="A164">
        <v>3</v>
      </c>
      <c r="B164">
        <v>938</v>
      </c>
      <c r="C164">
        <v>8422</v>
      </c>
      <c r="D164">
        <v>94</v>
      </c>
      <c r="E164">
        <v>4</v>
      </c>
      <c r="F164">
        <v>90</v>
      </c>
      <c r="G164">
        <v>43</v>
      </c>
      <c r="H164">
        <v>29</v>
      </c>
      <c r="I164">
        <v>16</v>
      </c>
      <c r="J164">
        <v>2</v>
      </c>
      <c r="K164">
        <v>3</v>
      </c>
      <c r="L164">
        <v>5</v>
      </c>
      <c r="M164">
        <v>1</v>
      </c>
    </row>
    <row r="170" spans="1:164" x14ac:dyDescent="0.25">
      <c r="A170" t="s">
        <v>571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8</v>
      </c>
      <c r="C171">
        <v>558995</v>
      </c>
      <c r="D171">
        <v>24075</v>
      </c>
      <c r="E171">
        <v>51539</v>
      </c>
      <c r="F171">
        <v>27686</v>
      </c>
      <c r="G171">
        <v>77080</v>
      </c>
      <c r="H171">
        <v>57163</v>
      </c>
      <c r="I171">
        <v>49320</v>
      </c>
      <c r="J171">
        <v>62342</v>
      </c>
      <c r="K171">
        <v>63719</v>
      </c>
      <c r="L171">
        <v>88764</v>
      </c>
      <c r="M171">
        <v>54857</v>
      </c>
      <c r="N171">
        <v>1410</v>
      </c>
      <c r="O171">
        <v>2146</v>
      </c>
      <c r="P171">
        <v>1819</v>
      </c>
      <c r="Q171">
        <v>1108</v>
      </c>
      <c r="R171">
        <v>1408</v>
      </c>
      <c r="S171">
        <v>748</v>
      </c>
      <c r="T171">
        <v>1844</v>
      </c>
      <c r="U171">
        <v>2213</v>
      </c>
      <c r="V171">
        <v>2288</v>
      </c>
      <c r="W171">
        <v>2481</v>
      </c>
      <c r="X171">
        <v>1752</v>
      </c>
      <c r="Y171">
        <v>1478</v>
      </c>
      <c r="Z171">
        <v>2119</v>
      </c>
      <c r="AA171">
        <v>3422</v>
      </c>
      <c r="AB171">
        <v>3189</v>
      </c>
      <c r="AC171">
        <v>2911</v>
      </c>
      <c r="AD171">
        <v>3331</v>
      </c>
      <c r="AE171">
        <v>3718</v>
      </c>
      <c r="AF171">
        <v>2924</v>
      </c>
      <c r="AG171">
        <v>3714</v>
      </c>
      <c r="AH171">
        <v>2112</v>
      </c>
      <c r="AI171">
        <v>2130</v>
      </c>
      <c r="AJ171">
        <v>3054</v>
      </c>
      <c r="AK171">
        <v>3127</v>
      </c>
      <c r="AL171">
        <v>2657</v>
      </c>
      <c r="AM171">
        <v>1596</v>
      </c>
      <c r="AN171">
        <v>1568</v>
      </c>
      <c r="AO171">
        <v>3414</v>
      </c>
      <c r="AP171">
        <v>3306</v>
      </c>
      <c r="AQ171">
        <v>1376</v>
      </c>
      <c r="AR171">
        <v>2727</v>
      </c>
      <c r="AS171">
        <v>2524</v>
      </c>
      <c r="AT171">
        <v>12137</v>
      </c>
      <c r="AU171">
        <v>3436</v>
      </c>
      <c r="AV171">
        <v>3736</v>
      </c>
      <c r="AW171">
        <v>3572</v>
      </c>
      <c r="AX171">
        <v>2985</v>
      </c>
      <c r="AY171">
        <v>3397</v>
      </c>
      <c r="AZ171">
        <v>2601</v>
      </c>
      <c r="BA171">
        <v>1259</v>
      </c>
      <c r="BB171">
        <v>4770</v>
      </c>
      <c r="BC171">
        <v>1824</v>
      </c>
      <c r="BD171">
        <v>3324</v>
      </c>
      <c r="BE171">
        <v>3595</v>
      </c>
      <c r="BF171">
        <v>3379</v>
      </c>
      <c r="BG171">
        <v>2130</v>
      </c>
      <c r="BH171">
        <v>4486</v>
      </c>
      <c r="BI171">
        <v>2980</v>
      </c>
      <c r="BJ171">
        <v>2414</v>
      </c>
      <c r="BK171">
        <v>2189</v>
      </c>
      <c r="BL171">
        <v>2882</v>
      </c>
      <c r="BM171">
        <v>2692</v>
      </c>
      <c r="BN171">
        <v>2936</v>
      </c>
      <c r="BO171">
        <v>3553</v>
      </c>
      <c r="BP171">
        <v>2383</v>
      </c>
      <c r="BQ171">
        <v>3370</v>
      </c>
      <c r="BR171">
        <v>3370</v>
      </c>
      <c r="BS171">
        <v>5437</v>
      </c>
      <c r="BT171">
        <v>5783</v>
      </c>
      <c r="BU171">
        <v>2600</v>
      </c>
      <c r="BV171">
        <v>4672</v>
      </c>
      <c r="BW171">
        <v>7684</v>
      </c>
      <c r="BX171">
        <v>3670</v>
      </c>
      <c r="BY171">
        <v>2097</v>
      </c>
      <c r="BZ171">
        <v>2348</v>
      </c>
      <c r="CA171">
        <v>2212</v>
      </c>
      <c r="CB171">
        <v>1688</v>
      </c>
      <c r="CC171">
        <v>3098</v>
      </c>
      <c r="CD171">
        <v>22</v>
      </c>
      <c r="CE171">
        <v>2093</v>
      </c>
      <c r="CF171">
        <v>3149</v>
      </c>
      <c r="CG171">
        <v>2186</v>
      </c>
      <c r="CH171">
        <v>3064</v>
      </c>
      <c r="CI171">
        <v>1121</v>
      </c>
      <c r="CJ171">
        <v>1444</v>
      </c>
      <c r="CK171">
        <v>1714</v>
      </c>
      <c r="CL171">
        <v>2062</v>
      </c>
      <c r="CM171">
        <v>2559</v>
      </c>
      <c r="CN171">
        <v>3759</v>
      </c>
      <c r="CO171">
        <v>1744</v>
      </c>
      <c r="CP171">
        <v>1871</v>
      </c>
      <c r="CQ171">
        <v>6566</v>
      </c>
      <c r="CR171">
        <v>1695</v>
      </c>
      <c r="CS171">
        <v>2488</v>
      </c>
      <c r="CT171">
        <v>1878</v>
      </c>
      <c r="CU171">
        <v>2707</v>
      </c>
      <c r="CV171">
        <v>5681</v>
      </c>
      <c r="CW171">
        <v>2818</v>
      </c>
      <c r="CX171">
        <v>8304</v>
      </c>
      <c r="CY171">
        <v>2861</v>
      </c>
      <c r="CZ171">
        <v>4372</v>
      </c>
      <c r="DA171">
        <v>1586</v>
      </c>
      <c r="DB171">
        <v>1741</v>
      </c>
      <c r="DC171">
        <v>5257</v>
      </c>
      <c r="DD171">
        <v>1153</v>
      </c>
      <c r="DE171">
        <v>5268</v>
      </c>
      <c r="DF171">
        <v>2320</v>
      </c>
      <c r="DG171">
        <v>13656</v>
      </c>
      <c r="DH171">
        <v>1786</v>
      </c>
      <c r="DI171">
        <v>1941</v>
      </c>
      <c r="DJ171">
        <v>7243</v>
      </c>
      <c r="DK171">
        <v>3347</v>
      </c>
      <c r="DL171">
        <v>464</v>
      </c>
      <c r="DM171">
        <v>9314</v>
      </c>
      <c r="DN171">
        <v>2437</v>
      </c>
      <c r="DO171">
        <v>5162</v>
      </c>
      <c r="DP171">
        <v>2275</v>
      </c>
      <c r="DQ171">
        <v>1178</v>
      </c>
      <c r="DR171">
        <v>1530</v>
      </c>
      <c r="DS171">
        <v>1937</v>
      </c>
      <c r="DT171">
        <v>1073</v>
      </c>
      <c r="DU171">
        <v>1617</v>
      </c>
      <c r="DV171">
        <v>1691</v>
      </c>
      <c r="DW171">
        <v>5901</v>
      </c>
      <c r="DX171">
        <v>2230</v>
      </c>
      <c r="DY171">
        <v>1446</v>
      </c>
      <c r="DZ171">
        <v>2414</v>
      </c>
      <c r="EA171">
        <v>7279</v>
      </c>
      <c r="EB171">
        <v>2772</v>
      </c>
      <c r="EC171">
        <v>1483</v>
      </c>
      <c r="ED171">
        <v>15456</v>
      </c>
      <c r="EE171">
        <v>2180</v>
      </c>
      <c r="EF171">
        <v>1748</v>
      </c>
      <c r="EG171">
        <v>1829</v>
      </c>
      <c r="EH171">
        <v>5900</v>
      </c>
      <c r="EI171">
        <v>16347</v>
      </c>
      <c r="EJ171">
        <v>3070</v>
      </c>
      <c r="EK171">
        <v>12688</v>
      </c>
      <c r="EL171">
        <v>1657</v>
      </c>
      <c r="EM171">
        <v>1440</v>
      </c>
      <c r="EN171">
        <v>8391</v>
      </c>
      <c r="EO171">
        <v>2694</v>
      </c>
      <c r="EP171">
        <v>3089</v>
      </c>
      <c r="EQ171">
        <v>2057</v>
      </c>
      <c r="ER171">
        <v>3878</v>
      </c>
      <c r="ES171">
        <v>3677</v>
      </c>
      <c r="ET171">
        <v>5691</v>
      </c>
      <c r="EU171">
        <v>5467</v>
      </c>
      <c r="EV171">
        <v>6582</v>
      </c>
      <c r="EW171">
        <v>13016</v>
      </c>
      <c r="EX171">
        <v>1421</v>
      </c>
      <c r="EY171">
        <v>8236</v>
      </c>
      <c r="EZ171">
        <v>8677</v>
      </c>
      <c r="FA171">
        <v>7780</v>
      </c>
      <c r="FB171">
        <v>3492</v>
      </c>
      <c r="FC171">
        <v>6157</v>
      </c>
      <c r="FD171">
        <v>5400</v>
      </c>
      <c r="FE171">
        <v>7438</v>
      </c>
      <c r="FF171">
        <v>10851</v>
      </c>
      <c r="FG171">
        <v>5852</v>
      </c>
      <c r="FH171">
        <v>8422</v>
      </c>
    </row>
    <row r="172" spans="1:164" x14ac:dyDescent="0.25">
      <c r="A172">
        <v>3</v>
      </c>
      <c r="B172" t="s">
        <v>9</v>
      </c>
      <c r="C172">
        <v>94</v>
      </c>
      <c r="D172">
        <v>92</v>
      </c>
      <c r="E172">
        <v>94</v>
      </c>
      <c r="F172">
        <v>92</v>
      </c>
      <c r="G172">
        <v>93</v>
      </c>
      <c r="H172">
        <v>93</v>
      </c>
      <c r="I172">
        <v>93</v>
      </c>
      <c r="J172">
        <v>93</v>
      </c>
      <c r="K172">
        <v>94</v>
      </c>
      <c r="L172">
        <v>94</v>
      </c>
      <c r="M172">
        <v>94</v>
      </c>
      <c r="N172">
        <v>90</v>
      </c>
      <c r="O172">
        <v>94</v>
      </c>
      <c r="P172">
        <v>92</v>
      </c>
      <c r="Q172">
        <v>93</v>
      </c>
      <c r="R172">
        <v>92</v>
      </c>
      <c r="S172">
        <v>92</v>
      </c>
      <c r="T172">
        <v>92</v>
      </c>
      <c r="U172">
        <v>92</v>
      </c>
      <c r="V172">
        <v>93</v>
      </c>
      <c r="W172">
        <v>93</v>
      </c>
      <c r="X172">
        <v>94</v>
      </c>
      <c r="Y172">
        <v>93</v>
      </c>
      <c r="Z172">
        <v>93</v>
      </c>
      <c r="AA172">
        <v>94</v>
      </c>
      <c r="AB172">
        <v>96</v>
      </c>
      <c r="AC172">
        <v>95</v>
      </c>
      <c r="AD172">
        <v>96</v>
      </c>
      <c r="AE172">
        <v>93</v>
      </c>
      <c r="AF172">
        <v>95</v>
      </c>
      <c r="AG172">
        <v>94</v>
      </c>
      <c r="AH172">
        <v>92</v>
      </c>
      <c r="AI172">
        <v>94</v>
      </c>
      <c r="AJ172">
        <v>95</v>
      </c>
      <c r="AK172">
        <v>93</v>
      </c>
      <c r="AL172">
        <v>95</v>
      </c>
      <c r="AM172">
        <v>95</v>
      </c>
      <c r="AN172">
        <v>93</v>
      </c>
      <c r="AO172">
        <v>93</v>
      </c>
      <c r="AP172">
        <v>96</v>
      </c>
      <c r="AQ172">
        <v>91</v>
      </c>
      <c r="AR172">
        <v>96</v>
      </c>
      <c r="AS172">
        <v>94</v>
      </c>
      <c r="AT172">
        <v>93</v>
      </c>
      <c r="AU172">
        <v>92</v>
      </c>
      <c r="AV172">
        <v>93</v>
      </c>
      <c r="AW172">
        <v>92</v>
      </c>
      <c r="AX172">
        <v>94</v>
      </c>
      <c r="AY172">
        <v>92</v>
      </c>
      <c r="AZ172">
        <v>92</v>
      </c>
      <c r="BA172">
        <v>88</v>
      </c>
      <c r="BB172">
        <v>93</v>
      </c>
      <c r="BC172">
        <v>93</v>
      </c>
      <c r="BD172">
        <v>93</v>
      </c>
      <c r="BE172">
        <v>94</v>
      </c>
      <c r="BF172">
        <v>91</v>
      </c>
      <c r="BG172">
        <v>94</v>
      </c>
      <c r="BH172">
        <v>90</v>
      </c>
      <c r="BI172">
        <v>92</v>
      </c>
      <c r="BJ172">
        <v>91</v>
      </c>
      <c r="BK172">
        <v>91</v>
      </c>
      <c r="BL172">
        <v>94</v>
      </c>
      <c r="BM172">
        <v>93</v>
      </c>
      <c r="BN172">
        <v>96</v>
      </c>
      <c r="BO172">
        <v>93</v>
      </c>
      <c r="BP172">
        <v>92</v>
      </c>
      <c r="BQ172">
        <v>92</v>
      </c>
      <c r="BR172">
        <v>92</v>
      </c>
      <c r="BS172">
        <v>92</v>
      </c>
      <c r="BT172">
        <v>91</v>
      </c>
      <c r="BU172">
        <v>95</v>
      </c>
      <c r="BV172">
        <v>95</v>
      </c>
      <c r="BW172">
        <v>92</v>
      </c>
      <c r="BX172">
        <v>92</v>
      </c>
      <c r="BY172">
        <v>93</v>
      </c>
      <c r="BZ172">
        <v>91</v>
      </c>
      <c r="CA172">
        <v>92</v>
      </c>
      <c r="CB172">
        <v>91</v>
      </c>
      <c r="CC172">
        <v>91</v>
      </c>
      <c r="CD172">
        <v>91</v>
      </c>
      <c r="CE172">
        <v>95</v>
      </c>
      <c r="CF172">
        <v>91</v>
      </c>
      <c r="CG172">
        <v>95</v>
      </c>
      <c r="CH172">
        <v>94</v>
      </c>
      <c r="CI172">
        <v>92</v>
      </c>
      <c r="CJ172">
        <v>91</v>
      </c>
      <c r="CK172">
        <v>92</v>
      </c>
      <c r="CL172">
        <v>92</v>
      </c>
      <c r="CM172">
        <v>91</v>
      </c>
      <c r="CN172">
        <v>95</v>
      </c>
      <c r="CO172">
        <v>91</v>
      </c>
      <c r="CP172">
        <v>93</v>
      </c>
      <c r="CQ172">
        <v>96</v>
      </c>
      <c r="CR172">
        <v>95</v>
      </c>
      <c r="CS172">
        <v>93</v>
      </c>
      <c r="CT172">
        <v>93</v>
      </c>
      <c r="CU172">
        <v>95</v>
      </c>
      <c r="CV172">
        <v>97</v>
      </c>
      <c r="CW172">
        <v>94</v>
      </c>
      <c r="CX172">
        <v>94</v>
      </c>
      <c r="CY172">
        <v>92</v>
      </c>
      <c r="CZ172">
        <v>96</v>
      </c>
      <c r="DA172">
        <v>95</v>
      </c>
      <c r="DB172">
        <v>92</v>
      </c>
      <c r="DC172">
        <v>91</v>
      </c>
      <c r="DD172">
        <v>92</v>
      </c>
      <c r="DE172">
        <v>93</v>
      </c>
      <c r="DF172">
        <v>93</v>
      </c>
      <c r="DG172">
        <v>95</v>
      </c>
      <c r="DH172">
        <v>91</v>
      </c>
      <c r="DI172">
        <v>90</v>
      </c>
      <c r="DJ172">
        <v>94</v>
      </c>
      <c r="DK172">
        <v>90</v>
      </c>
      <c r="DL172">
        <v>91</v>
      </c>
      <c r="DM172">
        <v>95</v>
      </c>
      <c r="DN172">
        <v>93</v>
      </c>
      <c r="DO172">
        <v>95</v>
      </c>
      <c r="DP172">
        <v>94</v>
      </c>
      <c r="DQ172">
        <v>96</v>
      </c>
      <c r="DR172">
        <v>95</v>
      </c>
      <c r="DS172">
        <v>97</v>
      </c>
      <c r="DT172">
        <v>93</v>
      </c>
      <c r="DU172">
        <v>96</v>
      </c>
      <c r="DV172">
        <v>96</v>
      </c>
      <c r="DW172">
        <v>94</v>
      </c>
      <c r="DX172">
        <v>93</v>
      </c>
      <c r="DY172">
        <v>94</v>
      </c>
      <c r="DZ172">
        <v>94</v>
      </c>
      <c r="EA172">
        <v>95</v>
      </c>
      <c r="EB172">
        <v>95</v>
      </c>
      <c r="EC172">
        <v>95</v>
      </c>
      <c r="ED172">
        <v>94</v>
      </c>
      <c r="EE172">
        <v>93</v>
      </c>
      <c r="EF172">
        <v>94</v>
      </c>
      <c r="EG172">
        <v>95</v>
      </c>
      <c r="EH172">
        <v>94</v>
      </c>
      <c r="EI172">
        <v>94</v>
      </c>
      <c r="EJ172">
        <v>93</v>
      </c>
      <c r="EK172">
        <v>94</v>
      </c>
      <c r="EL172">
        <v>94</v>
      </c>
      <c r="EM172">
        <v>90</v>
      </c>
      <c r="EN172">
        <v>92</v>
      </c>
      <c r="EO172">
        <v>87</v>
      </c>
      <c r="EP172">
        <v>93</v>
      </c>
      <c r="EQ172">
        <v>92</v>
      </c>
      <c r="ER172">
        <v>96</v>
      </c>
      <c r="ES172">
        <v>94</v>
      </c>
      <c r="ET172">
        <v>94</v>
      </c>
      <c r="EU172">
        <v>95</v>
      </c>
      <c r="EV172">
        <v>94</v>
      </c>
      <c r="EW172">
        <v>96</v>
      </c>
      <c r="EX172">
        <v>94</v>
      </c>
      <c r="EY172">
        <v>95</v>
      </c>
      <c r="EZ172">
        <v>93</v>
      </c>
      <c r="FA172">
        <v>94</v>
      </c>
      <c r="FB172">
        <v>93</v>
      </c>
      <c r="FC172">
        <v>94</v>
      </c>
      <c r="FD172">
        <v>94</v>
      </c>
      <c r="FE172">
        <v>95</v>
      </c>
      <c r="FF172">
        <v>95</v>
      </c>
      <c r="FG172">
        <v>95</v>
      </c>
      <c r="FH172">
        <v>94</v>
      </c>
    </row>
    <row r="173" spans="1:164" x14ac:dyDescent="0.25">
      <c r="A173">
        <v>4</v>
      </c>
      <c r="B173" t="s">
        <v>10</v>
      </c>
      <c r="C173">
        <v>6</v>
      </c>
      <c r="D173">
        <v>2</v>
      </c>
      <c r="E173">
        <v>3</v>
      </c>
      <c r="F173">
        <v>8</v>
      </c>
      <c r="G173">
        <v>7</v>
      </c>
      <c r="H173">
        <v>8</v>
      </c>
      <c r="I173">
        <v>7</v>
      </c>
      <c r="J173">
        <v>6</v>
      </c>
      <c r="K173">
        <v>6</v>
      </c>
      <c r="L173">
        <v>5</v>
      </c>
      <c r="M173">
        <v>7</v>
      </c>
      <c r="N173">
        <v>2</v>
      </c>
      <c r="O173">
        <v>5</v>
      </c>
      <c r="P173">
        <v>2</v>
      </c>
      <c r="Q173">
        <v>1</v>
      </c>
      <c r="R173">
        <v>3</v>
      </c>
      <c r="S173">
        <v>3</v>
      </c>
      <c r="T173">
        <v>2</v>
      </c>
      <c r="U173">
        <v>2</v>
      </c>
      <c r="V173">
        <v>2</v>
      </c>
      <c r="W173">
        <v>3</v>
      </c>
      <c r="X173">
        <v>2</v>
      </c>
      <c r="Y173">
        <v>2</v>
      </c>
      <c r="Z173">
        <v>4</v>
      </c>
      <c r="AA173">
        <v>2</v>
      </c>
      <c r="AB173">
        <v>6</v>
      </c>
      <c r="AC173">
        <v>1</v>
      </c>
      <c r="AD173">
        <v>5</v>
      </c>
      <c r="AE173">
        <v>3</v>
      </c>
      <c r="AF173">
        <v>2</v>
      </c>
      <c r="AG173">
        <v>2</v>
      </c>
      <c r="AH173">
        <v>1</v>
      </c>
      <c r="AI173">
        <v>1</v>
      </c>
      <c r="AJ173">
        <v>7</v>
      </c>
      <c r="AK173">
        <v>5</v>
      </c>
      <c r="AL173">
        <v>2</v>
      </c>
      <c r="AM173">
        <v>3</v>
      </c>
      <c r="AN173">
        <v>2</v>
      </c>
      <c r="AO173">
        <v>2</v>
      </c>
      <c r="AP173">
        <v>2</v>
      </c>
      <c r="AQ173">
        <v>3</v>
      </c>
      <c r="AR173">
        <v>5</v>
      </c>
      <c r="AS173">
        <v>2</v>
      </c>
      <c r="AT173">
        <v>4</v>
      </c>
      <c r="AU173">
        <v>6</v>
      </c>
      <c r="AV173">
        <v>7</v>
      </c>
      <c r="AW173">
        <v>7</v>
      </c>
      <c r="AX173">
        <v>6</v>
      </c>
      <c r="AY173">
        <v>6</v>
      </c>
      <c r="AZ173">
        <v>5</v>
      </c>
      <c r="BA173">
        <v>8</v>
      </c>
      <c r="BB173">
        <v>6</v>
      </c>
      <c r="BC173">
        <v>7</v>
      </c>
      <c r="BD173">
        <v>7</v>
      </c>
      <c r="BE173">
        <v>5</v>
      </c>
      <c r="BF173">
        <v>6</v>
      </c>
      <c r="BG173">
        <v>5</v>
      </c>
      <c r="BH173">
        <v>4</v>
      </c>
      <c r="BI173">
        <v>6</v>
      </c>
      <c r="BJ173">
        <v>6</v>
      </c>
      <c r="BK173">
        <v>9</v>
      </c>
      <c r="BL173">
        <v>7</v>
      </c>
      <c r="BM173">
        <v>7</v>
      </c>
      <c r="BN173">
        <v>5</v>
      </c>
      <c r="BO173">
        <v>10</v>
      </c>
      <c r="BP173">
        <v>11</v>
      </c>
      <c r="BQ173">
        <v>7</v>
      </c>
      <c r="BR173">
        <v>9</v>
      </c>
      <c r="BS173">
        <v>8</v>
      </c>
      <c r="BT173">
        <v>5</v>
      </c>
      <c r="BU173">
        <v>6</v>
      </c>
      <c r="BV173">
        <v>8</v>
      </c>
      <c r="BW173">
        <v>7</v>
      </c>
      <c r="BX173">
        <v>7</v>
      </c>
      <c r="BY173">
        <v>10</v>
      </c>
      <c r="BZ173">
        <v>6</v>
      </c>
      <c r="CA173">
        <v>8</v>
      </c>
      <c r="CB173">
        <v>10</v>
      </c>
      <c r="CC173">
        <v>11</v>
      </c>
      <c r="CD173">
        <v>0</v>
      </c>
      <c r="CE173">
        <v>7</v>
      </c>
      <c r="CF173">
        <v>6</v>
      </c>
      <c r="CG173">
        <v>7</v>
      </c>
      <c r="CH173">
        <v>9</v>
      </c>
      <c r="CI173">
        <v>7</v>
      </c>
      <c r="CJ173">
        <v>8</v>
      </c>
      <c r="CK173">
        <v>8</v>
      </c>
      <c r="CL173">
        <v>7</v>
      </c>
      <c r="CM173">
        <v>10</v>
      </c>
      <c r="CN173">
        <v>9</v>
      </c>
      <c r="CO173">
        <v>7</v>
      </c>
      <c r="CP173">
        <v>9</v>
      </c>
      <c r="CQ173">
        <v>7</v>
      </c>
      <c r="CR173">
        <v>7</v>
      </c>
      <c r="CS173">
        <v>4</v>
      </c>
      <c r="CT173">
        <v>4</v>
      </c>
      <c r="CU173">
        <v>6</v>
      </c>
      <c r="CV173">
        <v>4</v>
      </c>
      <c r="CW173">
        <v>4</v>
      </c>
      <c r="CX173">
        <v>10</v>
      </c>
      <c r="CY173">
        <v>10</v>
      </c>
      <c r="CZ173">
        <v>8</v>
      </c>
      <c r="DA173">
        <v>8</v>
      </c>
      <c r="DB173">
        <v>6</v>
      </c>
      <c r="DC173">
        <v>8</v>
      </c>
      <c r="DD173">
        <v>5</v>
      </c>
      <c r="DE173">
        <v>5</v>
      </c>
      <c r="DF173">
        <v>4</v>
      </c>
      <c r="DG173">
        <v>6</v>
      </c>
      <c r="DH173">
        <v>9</v>
      </c>
      <c r="DI173">
        <v>7</v>
      </c>
      <c r="DJ173">
        <v>8</v>
      </c>
      <c r="DK173">
        <v>3</v>
      </c>
      <c r="DL173">
        <v>5</v>
      </c>
      <c r="DM173">
        <v>8</v>
      </c>
      <c r="DN173">
        <v>8</v>
      </c>
      <c r="DO173">
        <v>5</v>
      </c>
      <c r="DP173">
        <v>6</v>
      </c>
      <c r="DQ173">
        <v>5</v>
      </c>
      <c r="DR173">
        <v>4</v>
      </c>
      <c r="DS173">
        <v>7</v>
      </c>
      <c r="DT173">
        <v>5</v>
      </c>
      <c r="DU173">
        <v>2</v>
      </c>
      <c r="DV173">
        <v>5</v>
      </c>
      <c r="DW173">
        <v>6</v>
      </c>
      <c r="DX173">
        <v>4</v>
      </c>
      <c r="DY173">
        <v>6</v>
      </c>
      <c r="DZ173">
        <v>6</v>
      </c>
      <c r="EA173">
        <v>7</v>
      </c>
      <c r="EB173">
        <v>9</v>
      </c>
      <c r="EC173">
        <v>4</v>
      </c>
      <c r="ED173">
        <v>7</v>
      </c>
      <c r="EE173">
        <v>4</v>
      </c>
      <c r="EF173">
        <v>6</v>
      </c>
      <c r="EG173">
        <v>7</v>
      </c>
      <c r="EH173">
        <v>6</v>
      </c>
      <c r="EI173">
        <v>5</v>
      </c>
      <c r="EJ173">
        <v>4</v>
      </c>
      <c r="EK173">
        <v>8</v>
      </c>
      <c r="EL173">
        <v>6</v>
      </c>
      <c r="EM173">
        <v>9</v>
      </c>
      <c r="EN173">
        <v>8</v>
      </c>
      <c r="EO173">
        <v>5</v>
      </c>
      <c r="EP173">
        <v>7</v>
      </c>
      <c r="EQ173">
        <v>7</v>
      </c>
      <c r="ER173">
        <v>7</v>
      </c>
      <c r="ES173">
        <v>6</v>
      </c>
      <c r="ET173">
        <v>6</v>
      </c>
      <c r="EU173">
        <v>12</v>
      </c>
      <c r="EV173">
        <v>6</v>
      </c>
      <c r="EW173">
        <v>4</v>
      </c>
      <c r="EX173">
        <v>5</v>
      </c>
      <c r="EY173">
        <v>6</v>
      </c>
      <c r="EZ173">
        <v>7</v>
      </c>
      <c r="FA173">
        <v>6</v>
      </c>
      <c r="FB173">
        <v>8</v>
      </c>
      <c r="FC173">
        <v>6</v>
      </c>
      <c r="FD173">
        <v>7</v>
      </c>
      <c r="FE173">
        <v>7</v>
      </c>
      <c r="FF173">
        <v>4</v>
      </c>
      <c r="FG173">
        <v>5</v>
      </c>
      <c r="FH173">
        <v>4</v>
      </c>
    </row>
    <row r="174" spans="1:164" x14ac:dyDescent="0.25">
      <c r="A174">
        <v>5</v>
      </c>
      <c r="B174" t="s">
        <v>11</v>
      </c>
      <c r="C174">
        <v>90</v>
      </c>
      <c r="D174">
        <v>91</v>
      </c>
      <c r="E174">
        <v>93</v>
      </c>
      <c r="F174">
        <v>88</v>
      </c>
      <c r="G174">
        <v>90</v>
      </c>
      <c r="H174">
        <v>90</v>
      </c>
      <c r="I174">
        <v>89</v>
      </c>
      <c r="J174">
        <v>90</v>
      </c>
      <c r="K174">
        <v>91</v>
      </c>
      <c r="L174">
        <v>91</v>
      </c>
      <c r="M174">
        <v>91</v>
      </c>
      <c r="N174">
        <v>88</v>
      </c>
      <c r="O174">
        <v>92</v>
      </c>
      <c r="P174">
        <v>91</v>
      </c>
      <c r="Q174">
        <v>92</v>
      </c>
      <c r="R174">
        <v>91</v>
      </c>
      <c r="S174">
        <v>90</v>
      </c>
      <c r="T174">
        <v>90</v>
      </c>
      <c r="U174">
        <v>91</v>
      </c>
      <c r="V174">
        <v>91</v>
      </c>
      <c r="W174">
        <v>91</v>
      </c>
      <c r="X174">
        <v>94</v>
      </c>
      <c r="Y174">
        <v>92</v>
      </c>
      <c r="Z174">
        <v>91</v>
      </c>
      <c r="AA174">
        <v>93</v>
      </c>
      <c r="AB174">
        <v>93</v>
      </c>
      <c r="AC174">
        <v>94</v>
      </c>
      <c r="AD174">
        <v>93</v>
      </c>
      <c r="AE174">
        <v>92</v>
      </c>
      <c r="AF174">
        <v>93</v>
      </c>
      <c r="AG174">
        <v>93</v>
      </c>
      <c r="AH174">
        <v>91</v>
      </c>
      <c r="AI174">
        <v>93</v>
      </c>
      <c r="AJ174">
        <v>92</v>
      </c>
      <c r="AK174">
        <v>90</v>
      </c>
      <c r="AL174">
        <v>93</v>
      </c>
      <c r="AM174">
        <v>93</v>
      </c>
      <c r="AN174">
        <v>91</v>
      </c>
      <c r="AO174">
        <v>92</v>
      </c>
      <c r="AP174">
        <v>95</v>
      </c>
      <c r="AQ174">
        <v>89</v>
      </c>
      <c r="AR174">
        <v>95</v>
      </c>
      <c r="AS174">
        <v>93</v>
      </c>
      <c r="AT174">
        <v>90</v>
      </c>
      <c r="AU174">
        <v>89</v>
      </c>
      <c r="AV174">
        <v>90</v>
      </c>
      <c r="AW174">
        <v>87</v>
      </c>
      <c r="AX174">
        <v>91</v>
      </c>
      <c r="AY174">
        <v>88</v>
      </c>
      <c r="AZ174">
        <v>89</v>
      </c>
      <c r="BA174">
        <v>83</v>
      </c>
      <c r="BB174">
        <v>90</v>
      </c>
      <c r="BC174">
        <v>90</v>
      </c>
      <c r="BD174">
        <v>90</v>
      </c>
      <c r="BE174">
        <v>92</v>
      </c>
      <c r="BF174">
        <v>88</v>
      </c>
      <c r="BG174">
        <v>92</v>
      </c>
      <c r="BH174">
        <v>87</v>
      </c>
      <c r="BI174">
        <v>89</v>
      </c>
      <c r="BJ174">
        <v>88</v>
      </c>
      <c r="BK174">
        <v>86</v>
      </c>
      <c r="BL174">
        <v>91</v>
      </c>
      <c r="BM174">
        <v>89</v>
      </c>
      <c r="BN174">
        <v>93</v>
      </c>
      <c r="BO174">
        <v>88</v>
      </c>
      <c r="BP174">
        <v>87</v>
      </c>
      <c r="BQ174">
        <v>87</v>
      </c>
      <c r="BR174">
        <v>88</v>
      </c>
      <c r="BS174">
        <v>89</v>
      </c>
      <c r="BT174">
        <v>88</v>
      </c>
      <c r="BU174">
        <v>93</v>
      </c>
      <c r="BV174">
        <v>92</v>
      </c>
      <c r="BW174">
        <v>88</v>
      </c>
      <c r="BX174">
        <v>89</v>
      </c>
      <c r="BY174">
        <v>88</v>
      </c>
      <c r="BZ174">
        <v>88</v>
      </c>
      <c r="CA174">
        <v>88</v>
      </c>
      <c r="CB174">
        <v>87</v>
      </c>
      <c r="CC174">
        <v>87</v>
      </c>
      <c r="CD174" t="s">
        <v>20</v>
      </c>
      <c r="CE174">
        <v>92</v>
      </c>
      <c r="CF174">
        <v>87</v>
      </c>
      <c r="CG174">
        <v>92</v>
      </c>
      <c r="CH174">
        <v>91</v>
      </c>
      <c r="CI174">
        <v>89</v>
      </c>
      <c r="CJ174">
        <v>88</v>
      </c>
      <c r="CK174">
        <v>89</v>
      </c>
      <c r="CL174">
        <v>89</v>
      </c>
      <c r="CM174">
        <v>88</v>
      </c>
      <c r="CN174">
        <v>93</v>
      </c>
      <c r="CO174">
        <v>88</v>
      </c>
      <c r="CP174">
        <v>91</v>
      </c>
      <c r="CQ174">
        <v>93</v>
      </c>
      <c r="CR174">
        <v>92</v>
      </c>
      <c r="CS174">
        <v>91</v>
      </c>
      <c r="CT174">
        <v>91</v>
      </c>
      <c r="CU174">
        <v>91</v>
      </c>
      <c r="CV174">
        <v>94</v>
      </c>
      <c r="CW174">
        <v>89</v>
      </c>
      <c r="CX174">
        <v>90</v>
      </c>
      <c r="CY174">
        <v>87</v>
      </c>
      <c r="CZ174">
        <v>93</v>
      </c>
      <c r="DA174">
        <v>90</v>
      </c>
      <c r="DB174">
        <v>89</v>
      </c>
      <c r="DC174">
        <v>88</v>
      </c>
      <c r="DD174">
        <v>90</v>
      </c>
      <c r="DE174">
        <v>90</v>
      </c>
      <c r="DF174">
        <v>91</v>
      </c>
      <c r="DG174">
        <v>91</v>
      </c>
      <c r="DH174">
        <v>86</v>
      </c>
      <c r="DI174">
        <v>86</v>
      </c>
      <c r="DJ174">
        <v>90</v>
      </c>
      <c r="DK174">
        <v>87</v>
      </c>
      <c r="DL174">
        <v>87</v>
      </c>
      <c r="DM174">
        <v>91</v>
      </c>
      <c r="DN174">
        <v>88</v>
      </c>
      <c r="DO174">
        <v>92</v>
      </c>
      <c r="DP174">
        <v>91</v>
      </c>
      <c r="DQ174">
        <v>93</v>
      </c>
      <c r="DR174">
        <v>92</v>
      </c>
      <c r="DS174">
        <v>93</v>
      </c>
      <c r="DT174">
        <v>89</v>
      </c>
      <c r="DU174">
        <v>95</v>
      </c>
      <c r="DV174">
        <v>94</v>
      </c>
      <c r="DW174">
        <v>91</v>
      </c>
      <c r="DX174">
        <v>91</v>
      </c>
      <c r="DY174">
        <v>91</v>
      </c>
      <c r="DZ174">
        <v>90</v>
      </c>
      <c r="EA174">
        <v>91</v>
      </c>
      <c r="EB174">
        <v>93</v>
      </c>
      <c r="EC174">
        <v>94</v>
      </c>
      <c r="ED174">
        <v>90</v>
      </c>
      <c r="EE174">
        <v>90</v>
      </c>
      <c r="EF174">
        <v>89</v>
      </c>
      <c r="EG174">
        <v>91</v>
      </c>
      <c r="EH174">
        <v>91</v>
      </c>
      <c r="EI174">
        <v>91</v>
      </c>
      <c r="EJ174">
        <v>91</v>
      </c>
      <c r="EK174">
        <v>90</v>
      </c>
      <c r="EL174">
        <v>92</v>
      </c>
      <c r="EM174">
        <v>86</v>
      </c>
      <c r="EN174">
        <v>89</v>
      </c>
      <c r="EO174">
        <v>83</v>
      </c>
      <c r="EP174">
        <v>89</v>
      </c>
      <c r="EQ174">
        <v>88</v>
      </c>
      <c r="ER174">
        <v>93</v>
      </c>
      <c r="ES174">
        <v>91</v>
      </c>
      <c r="ET174">
        <v>91</v>
      </c>
      <c r="EU174">
        <v>90</v>
      </c>
      <c r="EV174">
        <v>90</v>
      </c>
      <c r="EW174">
        <v>94</v>
      </c>
      <c r="EX174">
        <v>91</v>
      </c>
      <c r="EY174">
        <v>92</v>
      </c>
      <c r="EZ174">
        <v>89</v>
      </c>
      <c r="FA174">
        <v>90</v>
      </c>
      <c r="FB174">
        <v>90</v>
      </c>
      <c r="FC174">
        <v>90</v>
      </c>
      <c r="FD174">
        <v>92</v>
      </c>
      <c r="FE174">
        <v>92</v>
      </c>
      <c r="FF174">
        <v>91</v>
      </c>
      <c r="FG174">
        <v>91</v>
      </c>
      <c r="FH174">
        <v>90</v>
      </c>
    </row>
    <row r="175" spans="1:164" x14ac:dyDescent="0.25">
      <c r="A175">
        <v>6</v>
      </c>
      <c r="B175" t="s">
        <v>12</v>
      </c>
      <c r="C175">
        <v>38</v>
      </c>
      <c r="D175">
        <v>27</v>
      </c>
      <c r="E175">
        <v>25</v>
      </c>
      <c r="F175">
        <v>46</v>
      </c>
      <c r="G175">
        <v>41</v>
      </c>
      <c r="H175">
        <v>38</v>
      </c>
      <c r="I175">
        <v>40</v>
      </c>
      <c r="J175">
        <v>41</v>
      </c>
      <c r="K175">
        <v>37</v>
      </c>
      <c r="L175">
        <v>33</v>
      </c>
      <c r="M175">
        <v>45</v>
      </c>
      <c r="N175">
        <v>19</v>
      </c>
      <c r="O175">
        <v>24</v>
      </c>
      <c r="P175">
        <v>28</v>
      </c>
      <c r="Q175">
        <v>22</v>
      </c>
      <c r="R175">
        <v>42</v>
      </c>
      <c r="S175">
        <v>19</v>
      </c>
      <c r="T175">
        <v>28</v>
      </c>
      <c r="U175">
        <v>24</v>
      </c>
      <c r="V175">
        <v>24</v>
      </c>
      <c r="W175">
        <v>32</v>
      </c>
      <c r="X175">
        <v>19</v>
      </c>
      <c r="Y175">
        <v>18</v>
      </c>
      <c r="Z175">
        <v>32</v>
      </c>
      <c r="AA175">
        <v>23</v>
      </c>
      <c r="AB175">
        <v>28</v>
      </c>
      <c r="AC175">
        <v>26</v>
      </c>
      <c r="AD175">
        <v>23</v>
      </c>
      <c r="AE175">
        <v>22</v>
      </c>
      <c r="AF175">
        <v>25</v>
      </c>
      <c r="AG175">
        <v>24</v>
      </c>
      <c r="AH175">
        <v>32</v>
      </c>
      <c r="AI175">
        <v>32</v>
      </c>
      <c r="AJ175">
        <v>32</v>
      </c>
      <c r="AK175">
        <v>27</v>
      </c>
      <c r="AL175">
        <v>25</v>
      </c>
      <c r="AM175">
        <v>19</v>
      </c>
      <c r="AN175">
        <v>28</v>
      </c>
      <c r="AO175">
        <v>29</v>
      </c>
      <c r="AP175">
        <v>17</v>
      </c>
      <c r="AQ175">
        <v>26</v>
      </c>
      <c r="AR175">
        <v>22</v>
      </c>
      <c r="AS175">
        <v>31</v>
      </c>
      <c r="AT175">
        <v>37</v>
      </c>
      <c r="AU175">
        <v>36</v>
      </c>
      <c r="AV175">
        <v>63</v>
      </c>
      <c r="AW175">
        <v>46</v>
      </c>
      <c r="AX175">
        <v>36</v>
      </c>
      <c r="AY175">
        <v>37</v>
      </c>
      <c r="AZ175">
        <v>35</v>
      </c>
      <c r="BA175">
        <v>61</v>
      </c>
      <c r="BB175">
        <v>29</v>
      </c>
      <c r="BC175">
        <v>35</v>
      </c>
      <c r="BD175">
        <v>36</v>
      </c>
      <c r="BE175">
        <v>21</v>
      </c>
      <c r="BF175">
        <v>44</v>
      </c>
      <c r="BG175">
        <v>52</v>
      </c>
      <c r="BH175">
        <v>34</v>
      </c>
      <c r="BI175">
        <v>38</v>
      </c>
      <c r="BJ175">
        <v>47</v>
      </c>
      <c r="BK175">
        <v>69</v>
      </c>
      <c r="BL175">
        <v>27</v>
      </c>
      <c r="BM175">
        <v>42</v>
      </c>
      <c r="BN175">
        <v>33</v>
      </c>
      <c r="BO175">
        <v>45</v>
      </c>
      <c r="BP175">
        <v>72</v>
      </c>
      <c r="BQ175">
        <v>35</v>
      </c>
      <c r="BR175">
        <v>36</v>
      </c>
      <c r="BS175">
        <v>44</v>
      </c>
      <c r="BT175">
        <v>31</v>
      </c>
      <c r="BU175">
        <v>26</v>
      </c>
      <c r="BV175">
        <v>35</v>
      </c>
      <c r="BW175">
        <v>31</v>
      </c>
      <c r="BX175">
        <v>41</v>
      </c>
      <c r="BY175">
        <v>37</v>
      </c>
      <c r="BZ175">
        <v>27</v>
      </c>
      <c r="CA175">
        <v>43</v>
      </c>
      <c r="CB175">
        <v>56</v>
      </c>
      <c r="CC175">
        <v>63</v>
      </c>
      <c r="CD175">
        <v>68</v>
      </c>
      <c r="CE175">
        <v>31</v>
      </c>
      <c r="CF175">
        <v>32</v>
      </c>
      <c r="CG175">
        <v>49</v>
      </c>
      <c r="CH175">
        <v>38</v>
      </c>
      <c r="CI175">
        <v>43</v>
      </c>
      <c r="CJ175">
        <v>54</v>
      </c>
      <c r="CK175">
        <v>59</v>
      </c>
      <c r="CL175">
        <v>55</v>
      </c>
      <c r="CM175">
        <v>37</v>
      </c>
      <c r="CN175">
        <v>40</v>
      </c>
      <c r="CO175">
        <v>43</v>
      </c>
      <c r="CP175">
        <v>43</v>
      </c>
      <c r="CQ175">
        <v>36</v>
      </c>
      <c r="CR175">
        <v>46</v>
      </c>
      <c r="CS175">
        <v>27</v>
      </c>
      <c r="CT175">
        <v>35</v>
      </c>
      <c r="CU175">
        <v>36</v>
      </c>
      <c r="CV175">
        <v>24</v>
      </c>
      <c r="CW175">
        <v>29</v>
      </c>
      <c r="CX175">
        <v>45</v>
      </c>
      <c r="CY175">
        <v>46</v>
      </c>
      <c r="CZ175">
        <v>38</v>
      </c>
      <c r="DA175">
        <v>34</v>
      </c>
      <c r="DB175">
        <v>41</v>
      </c>
      <c r="DC175">
        <v>45</v>
      </c>
      <c r="DD175">
        <v>42</v>
      </c>
      <c r="DE175">
        <v>50</v>
      </c>
      <c r="DF175">
        <v>27</v>
      </c>
      <c r="DG175">
        <v>39</v>
      </c>
      <c r="DH175">
        <v>49</v>
      </c>
      <c r="DI175">
        <v>28</v>
      </c>
      <c r="DJ175">
        <v>35</v>
      </c>
      <c r="DK175">
        <v>25</v>
      </c>
      <c r="DL175">
        <v>40</v>
      </c>
      <c r="DM175">
        <v>46</v>
      </c>
      <c r="DN175">
        <v>54</v>
      </c>
      <c r="DO175">
        <v>40</v>
      </c>
      <c r="DP175">
        <v>63</v>
      </c>
      <c r="DQ175">
        <v>29</v>
      </c>
      <c r="DR175">
        <v>30</v>
      </c>
      <c r="DS175">
        <v>27</v>
      </c>
      <c r="DT175">
        <v>25</v>
      </c>
      <c r="DU175">
        <v>23</v>
      </c>
      <c r="DV175">
        <v>24</v>
      </c>
      <c r="DW175">
        <v>35</v>
      </c>
      <c r="DX175">
        <v>34</v>
      </c>
      <c r="DY175">
        <v>51</v>
      </c>
      <c r="DZ175">
        <v>26</v>
      </c>
      <c r="EA175">
        <v>56</v>
      </c>
      <c r="EB175">
        <v>24</v>
      </c>
      <c r="EC175">
        <v>43</v>
      </c>
      <c r="ED175">
        <v>42</v>
      </c>
      <c r="EE175">
        <v>36</v>
      </c>
      <c r="EF175">
        <v>35</v>
      </c>
      <c r="EG175">
        <v>37</v>
      </c>
      <c r="EH175">
        <v>36</v>
      </c>
      <c r="EI175">
        <v>29</v>
      </c>
      <c r="EJ175">
        <v>32</v>
      </c>
      <c r="EK175">
        <v>51</v>
      </c>
      <c r="EL175">
        <v>56</v>
      </c>
      <c r="EM175">
        <v>47</v>
      </c>
      <c r="EN175">
        <v>41</v>
      </c>
      <c r="EO175">
        <v>40</v>
      </c>
      <c r="EP175">
        <v>42</v>
      </c>
      <c r="EQ175">
        <v>34</v>
      </c>
      <c r="ER175">
        <v>44</v>
      </c>
      <c r="ES175">
        <v>35</v>
      </c>
      <c r="ET175">
        <v>64</v>
      </c>
      <c r="EU175">
        <v>42</v>
      </c>
      <c r="EV175">
        <v>33</v>
      </c>
      <c r="EW175">
        <v>31</v>
      </c>
      <c r="EX175">
        <v>48</v>
      </c>
      <c r="EY175">
        <v>38</v>
      </c>
      <c r="EZ175">
        <v>43</v>
      </c>
      <c r="FA175">
        <v>41</v>
      </c>
      <c r="FB175">
        <v>33</v>
      </c>
      <c r="FC175">
        <v>34</v>
      </c>
      <c r="FD175">
        <v>56</v>
      </c>
      <c r="FE175">
        <v>38</v>
      </c>
      <c r="FF175">
        <v>26</v>
      </c>
      <c r="FG175">
        <v>38</v>
      </c>
      <c r="FH175">
        <v>43</v>
      </c>
    </row>
    <row r="176" spans="1:164" x14ac:dyDescent="0.25">
      <c r="A176">
        <v>7</v>
      </c>
      <c r="B176" t="s">
        <v>13</v>
      </c>
      <c r="C176">
        <v>39</v>
      </c>
      <c r="D176">
        <v>48</v>
      </c>
      <c r="E176">
        <v>56</v>
      </c>
      <c r="F176">
        <v>34</v>
      </c>
      <c r="G176">
        <v>26</v>
      </c>
      <c r="H176">
        <v>35</v>
      </c>
      <c r="I176">
        <v>41</v>
      </c>
      <c r="J176">
        <v>36</v>
      </c>
      <c r="K176">
        <v>42</v>
      </c>
      <c r="L176">
        <v>38</v>
      </c>
      <c r="M176">
        <v>40</v>
      </c>
      <c r="N176">
        <v>64</v>
      </c>
      <c r="O176">
        <v>59</v>
      </c>
      <c r="P176">
        <v>51</v>
      </c>
      <c r="Q176">
        <v>63</v>
      </c>
      <c r="R176">
        <v>35</v>
      </c>
      <c r="S176">
        <v>55</v>
      </c>
      <c r="T176">
        <v>49</v>
      </c>
      <c r="U176">
        <v>48</v>
      </c>
      <c r="V176">
        <v>44</v>
      </c>
      <c r="W176">
        <v>52</v>
      </c>
      <c r="X176">
        <v>67</v>
      </c>
      <c r="Y176">
        <v>69</v>
      </c>
      <c r="Z176">
        <v>52</v>
      </c>
      <c r="AA176">
        <v>62</v>
      </c>
      <c r="AB176">
        <v>60</v>
      </c>
      <c r="AC176">
        <v>59</v>
      </c>
      <c r="AD176">
        <v>67</v>
      </c>
      <c r="AE176">
        <v>52</v>
      </c>
      <c r="AF176">
        <v>64</v>
      </c>
      <c r="AG176">
        <v>58</v>
      </c>
      <c r="AH176">
        <v>41</v>
      </c>
      <c r="AI176">
        <v>45</v>
      </c>
      <c r="AJ176">
        <v>28</v>
      </c>
      <c r="AK176">
        <v>60</v>
      </c>
      <c r="AL176">
        <v>64</v>
      </c>
      <c r="AM176">
        <v>61</v>
      </c>
      <c r="AN176">
        <v>55</v>
      </c>
      <c r="AO176">
        <v>25</v>
      </c>
      <c r="AP176">
        <v>73</v>
      </c>
      <c r="AQ176">
        <v>37</v>
      </c>
      <c r="AR176">
        <v>70</v>
      </c>
      <c r="AS176">
        <v>30</v>
      </c>
      <c r="AT176">
        <v>37</v>
      </c>
      <c r="AU176">
        <v>50</v>
      </c>
      <c r="AV176">
        <v>13</v>
      </c>
      <c r="AW176">
        <v>36</v>
      </c>
      <c r="AX176">
        <v>35</v>
      </c>
      <c r="AY176">
        <v>49</v>
      </c>
      <c r="AZ176">
        <v>50</v>
      </c>
      <c r="BA176">
        <v>10</v>
      </c>
      <c r="BB176">
        <v>55</v>
      </c>
      <c r="BC176">
        <v>27</v>
      </c>
      <c r="BD176">
        <v>41</v>
      </c>
      <c r="BE176">
        <v>55</v>
      </c>
      <c r="BF176">
        <v>22</v>
      </c>
      <c r="BG176">
        <v>4</v>
      </c>
      <c r="BH176">
        <v>15</v>
      </c>
      <c r="BI176">
        <v>14</v>
      </c>
      <c r="BJ176">
        <v>7</v>
      </c>
      <c r="BK176">
        <v>5</v>
      </c>
      <c r="BL176">
        <v>8</v>
      </c>
      <c r="BM176">
        <v>8</v>
      </c>
      <c r="BN176">
        <v>44</v>
      </c>
      <c r="BO176">
        <v>9</v>
      </c>
      <c r="BP176">
        <v>10</v>
      </c>
      <c r="BQ176">
        <v>46</v>
      </c>
      <c r="BR176">
        <v>34</v>
      </c>
      <c r="BS176">
        <v>34</v>
      </c>
      <c r="BT176">
        <v>55</v>
      </c>
      <c r="BU176">
        <v>52</v>
      </c>
      <c r="BV176">
        <v>19</v>
      </c>
      <c r="BW176">
        <v>44</v>
      </c>
      <c r="BX176">
        <v>23</v>
      </c>
      <c r="BY176">
        <v>49</v>
      </c>
      <c r="BZ176">
        <v>59</v>
      </c>
      <c r="CA176">
        <v>43</v>
      </c>
      <c r="CB176">
        <v>30</v>
      </c>
      <c r="CC176">
        <v>21</v>
      </c>
      <c r="CD176">
        <v>14</v>
      </c>
      <c r="CE176">
        <v>52</v>
      </c>
      <c r="CF176">
        <v>40</v>
      </c>
      <c r="CG176">
        <v>40</v>
      </c>
      <c r="CH176">
        <v>43</v>
      </c>
      <c r="CI176">
        <v>17</v>
      </c>
      <c r="CJ176">
        <v>25</v>
      </c>
      <c r="CK176">
        <v>9</v>
      </c>
      <c r="CL176">
        <v>15</v>
      </c>
      <c r="CM176">
        <v>13</v>
      </c>
      <c r="CN176">
        <v>37</v>
      </c>
      <c r="CO176">
        <v>13</v>
      </c>
      <c r="CP176">
        <v>7</v>
      </c>
      <c r="CQ176">
        <v>44</v>
      </c>
      <c r="CR176">
        <v>43</v>
      </c>
      <c r="CS176">
        <v>11</v>
      </c>
      <c r="CT176">
        <v>55</v>
      </c>
      <c r="CU176">
        <v>53</v>
      </c>
      <c r="CV176">
        <v>64</v>
      </c>
      <c r="CW176">
        <v>58</v>
      </c>
      <c r="CX176">
        <v>38</v>
      </c>
      <c r="CY176">
        <v>36</v>
      </c>
      <c r="CZ176">
        <v>52</v>
      </c>
      <c r="DA176">
        <v>54</v>
      </c>
      <c r="DB176">
        <v>46</v>
      </c>
      <c r="DC176">
        <v>35</v>
      </c>
      <c r="DD176">
        <v>10</v>
      </c>
      <c r="DE176">
        <v>18</v>
      </c>
      <c r="DF176">
        <v>21</v>
      </c>
      <c r="DG176">
        <v>7</v>
      </c>
      <c r="DH176">
        <v>1</v>
      </c>
      <c r="DI176">
        <v>6</v>
      </c>
      <c r="DJ176">
        <v>48</v>
      </c>
      <c r="DK176">
        <v>16</v>
      </c>
      <c r="DL176">
        <v>43</v>
      </c>
      <c r="DM176">
        <v>40</v>
      </c>
      <c r="DN176">
        <v>13</v>
      </c>
      <c r="DO176">
        <v>46</v>
      </c>
      <c r="DP176">
        <v>17</v>
      </c>
      <c r="DQ176">
        <v>52</v>
      </c>
      <c r="DR176">
        <v>56</v>
      </c>
      <c r="DS176">
        <v>58</v>
      </c>
      <c r="DT176">
        <v>56</v>
      </c>
      <c r="DU176">
        <v>67</v>
      </c>
      <c r="DV176">
        <v>60</v>
      </c>
      <c r="DW176">
        <v>27</v>
      </c>
      <c r="DX176">
        <v>55</v>
      </c>
      <c r="DY176">
        <v>23</v>
      </c>
      <c r="DZ176">
        <v>25</v>
      </c>
      <c r="EA176">
        <v>33</v>
      </c>
      <c r="EB176">
        <v>66</v>
      </c>
      <c r="EC176">
        <v>48</v>
      </c>
      <c r="ED176">
        <v>37</v>
      </c>
      <c r="EE176">
        <v>53</v>
      </c>
      <c r="EF176">
        <v>23</v>
      </c>
      <c r="EG176">
        <v>14</v>
      </c>
      <c r="EH176">
        <v>37</v>
      </c>
      <c r="EI176">
        <v>59</v>
      </c>
      <c r="EJ176">
        <v>56</v>
      </c>
      <c r="EK176">
        <v>19</v>
      </c>
      <c r="EL176">
        <v>20</v>
      </c>
      <c r="EM176">
        <v>5</v>
      </c>
      <c r="EN176">
        <v>42</v>
      </c>
      <c r="EO176">
        <v>28</v>
      </c>
      <c r="EP176">
        <v>18</v>
      </c>
      <c r="EQ176">
        <v>29</v>
      </c>
      <c r="ER176">
        <v>43</v>
      </c>
      <c r="ES176">
        <v>40</v>
      </c>
      <c r="ET176">
        <v>26</v>
      </c>
      <c r="EU176">
        <v>43</v>
      </c>
      <c r="EV176">
        <v>49</v>
      </c>
      <c r="EW176">
        <v>60</v>
      </c>
      <c r="EX176">
        <v>40</v>
      </c>
      <c r="EY176">
        <v>50</v>
      </c>
      <c r="EZ176">
        <v>34</v>
      </c>
      <c r="FA176">
        <v>47</v>
      </c>
      <c r="FB176">
        <v>53</v>
      </c>
      <c r="FC176">
        <v>49</v>
      </c>
      <c r="FD176">
        <v>22</v>
      </c>
      <c r="FE176">
        <v>45</v>
      </c>
      <c r="FF176">
        <v>32</v>
      </c>
      <c r="FG176">
        <v>44</v>
      </c>
      <c r="FH176">
        <v>29</v>
      </c>
    </row>
    <row r="177" spans="1:164" x14ac:dyDescent="0.25">
      <c r="A177">
        <v>8</v>
      </c>
      <c r="B177" t="s">
        <v>14</v>
      </c>
      <c r="C177">
        <v>13</v>
      </c>
      <c r="D177">
        <v>15</v>
      </c>
      <c r="E177">
        <v>10</v>
      </c>
      <c r="F177">
        <v>7</v>
      </c>
      <c r="G177">
        <v>21</v>
      </c>
      <c r="H177">
        <v>15</v>
      </c>
      <c r="I177">
        <v>7</v>
      </c>
      <c r="J177">
        <v>11</v>
      </c>
      <c r="K177">
        <v>10</v>
      </c>
      <c r="L177">
        <v>17</v>
      </c>
      <c r="M177">
        <v>4</v>
      </c>
      <c r="N177">
        <v>4</v>
      </c>
      <c r="O177">
        <v>12</v>
      </c>
      <c r="P177">
        <v>11</v>
      </c>
      <c r="Q177">
        <v>4</v>
      </c>
      <c r="R177">
        <v>11</v>
      </c>
      <c r="S177">
        <v>14</v>
      </c>
      <c r="T177">
        <v>12</v>
      </c>
      <c r="U177">
        <v>19</v>
      </c>
      <c r="V177">
        <v>21</v>
      </c>
      <c r="W177">
        <v>6</v>
      </c>
      <c r="X177">
        <v>3</v>
      </c>
      <c r="Y177">
        <v>4</v>
      </c>
      <c r="Z177">
        <v>7</v>
      </c>
      <c r="AA177">
        <v>7</v>
      </c>
      <c r="AB177">
        <v>6</v>
      </c>
      <c r="AC177">
        <v>7</v>
      </c>
      <c r="AD177">
        <v>2</v>
      </c>
      <c r="AE177">
        <v>16</v>
      </c>
      <c r="AF177">
        <v>2</v>
      </c>
      <c r="AG177">
        <v>9</v>
      </c>
      <c r="AH177">
        <v>16</v>
      </c>
      <c r="AI177">
        <v>14</v>
      </c>
      <c r="AJ177">
        <v>32</v>
      </c>
      <c r="AK177">
        <v>1</v>
      </c>
      <c r="AL177">
        <v>3</v>
      </c>
      <c r="AM177">
        <v>10</v>
      </c>
      <c r="AN177">
        <v>7</v>
      </c>
      <c r="AO177">
        <v>37</v>
      </c>
      <c r="AP177">
        <v>3</v>
      </c>
      <c r="AQ177">
        <v>24</v>
      </c>
      <c r="AR177">
        <v>2</v>
      </c>
      <c r="AS177">
        <v>30</v>
      </c>
      <c r="AT177">
        <v>14</v>
      </c>
      <c r="AU177">
        <v>1</v>
      </c>
      <c r="AV177">
        <v>14</v>
      </c>
      <c r="AW177">
        <v>3</v>
      </c>
      <c r="AX177">
        <v>18</v>
      </c>
      <c r="AY177" t="s">
        <v>31</v>
      </c>
      <c r="AZ177">
        <v>1</v>
      </c>
      <c r="BA177">
        <v>12</v>
      </c>
      <c r="BB177">
        <v>3</v>
      </c>
      <c r="BC177">
        <v>26</v>
      </c>
      <c r="BD177">
        <v>11</v>
      </c>
      <c r="BE177">
        <v>13</v>
      </c>
      <c r="BF177">
        <v>20</v>
      </c>
      <c r="BG177">
        <v>35</v>
      </c>
      <c r="BH177">
        <v>36</v>
      </c>
      <c r="BI177">
        <v>35</v>
      </c>
      <c r="BJ177">
        <v>32</v>
      </c>
      <c r="BK177">
        <v>10</v>
      </c>
      <c r="BL177">
        <v>54</v>
      </c>
      <c r="BM177">
        <v>39</v>
      </c>
      <c r="BN177">
        <v>14</v>
      </c>
      <c r="BO177">
        <v>33</v>
      </c>
      <c r="BP177">
        <v>5</v>
      </c>
      <c r="BQ177">
        <v>3</v>
      </c>
      <c r="BR177">
        <v>16</v>
      </c>
      <c r="BS177">
        <v>9</v>
      </c>
      <c r="BT177">
        <v>1</v>
      </c>
      <c r="BU177">
        <v>13</v>
      </c>
      <c r="BV177">
        <v>37</v>
      </c>
      <c r="BW177">
        <v>11</v>
      </c>
      <c r="BX177">
        <v>25</v>
      </c>
      <c r="BY177">
        <v>0</v>
      </c>
      <c r="BZ177" t="s">
        <v>20</v>
      </c>
      <c r="CA177">
        <v>0</v>
      </c>
      <c r="CB177">
        <v>0</v>
      </c>
      <c r="CC177" t="s">
        <v>20</v>
      </c>
      <c r="CD177" t="s">
        <v>20</v>
      </c>
      <c r="CE177">
        <v>7</v>
      </c>
      <c r="CF177">
        <v>12</v>
      </c>
      <c r="CG177">
        <v>1</v>
      </c>
      <c r="CH177">
        <v>9</v>
      </c>
      <c r="CI177">
        <v>27</v>
      </c>
      <c r="CJ177">
        <v>6</v>
      </c>
      <c r="CK177">
        <v>20</v>
      </c>
      <c r="CL177">
        <v>18</v>
      </c>
      <c r="CM177">
        <v>35</v>
      </c>
      <c r="CN177">
        <v>14</v>
      </c>
      <c r="CO177">
        <v>30</v>
      </c>
      <c r="CP177">
        <v>40</v>
      </c>
      <c r="CQ177">
        <v>11</v>
      </c>
      <c r="CR177" t="s">
        <v>20</v>
      </c>
      <c r="CS177">
        <v>52</v>
      </c>
      <c r="CT177" t="s">
        <v>20</v>
      </c>
      <c r="CU177">
        <v>1</v>
      </c>
      <c r="CV177">
        <v>4</v>
      </c>
      <c r="CW177" t="s">
        <v>20</v>
      </c>
      <c r="CX177">
        <v>6</v>
      </c>
      <c r="CY177">
        <v>3</v>
      </c>
      <c r="CZ177" t="s">
        <v>31</v>
      </c>
      <c r="DA177" t="s">
        <v>20</v>
      </c>
      <c r="DB177" t="s">
        <v>20</v>
      </c>
      <c r="DC177">
        <v>6</v>
      </c>
      <c r="DD177">
        <v>35</v>
      </c>
      <c r="DE177">
        <v>20</v>
      </c>
      <c r="DF177">
        <v>42</v>
      </c>
      <c r="DG177">
        <v>44</v>
      </c>
      <c r="DH177">
        <v>35</v>
      </c>
      <c r="DI177">
        <v>50</v>
      </c>
      <c r="DJ177">
        <v>5</v>
      </c>
      <c r="DK177">
        <v>44</v>
      </c>
      <c r="DL177">
        <v>3</v>
      </c>
      <c r="DM177">
        <v>3</v>
      </c>
      <c r="DN177">
        <v>20</v>
      </c>
      <c r="DO177">
        <v>4</v>
      </c>
      <c r="DP177">
        <v>9</v>
      </c>
      <c r="DQ177">
        <v>9</v>
      </c>
      <c r="DR177">
        <v>5</v>
      </c>
      <c r="DS177">
        <v>4</v>
      </c>
      <c r="DT177">
        <v>6</v>
      </c>
      <c r="DU177">
        <v>3</v>
      </c>
      <c r="DV177">
        <v>8</v>
      </c>
      <c r="DW177">
        <v>28</v>
      </c>
      <c r="DX177" t="s">
        <v>20</v>
      </c>
      <c r="DY177">
        <v>14</v>
      </c>
      <c r="DZ177">
        <v>37</v>
      </c>
      <c r="EA177">
        <v>1</v>
      </c>
      <c r="EB177">
        <v>0</v>
      </c>
      <c r="EC177" t="s">
        <v>20</v>
      </c>
      <c r="ED177">
        <v>9</v>
      </c>
      <c r="EE177" t="s">
        <v>31</v>
      </c>
      <c r="EF177">
        <v>29</v>
      </c>
      <c r="EG177">
        <v>36</v>
      </c>
      <c r="EH177">
        <v>15</v>
      </c>
      <c r="EI177" t="s">
        <v>31</v>
      </c>
      <c r="EJ177" t="s">
        <v>31</v>
      </c>
      <c r="EK177">
        <v>19</v>
      </c>
      <c r="EL177">
        <v>14</v>
      </c>
      <c r="EM177">
        <v>33</v>
      </c>
      <c r="EN177">
        <v>4</v>
      </c>
      <c r="EO177">
        <v>12</v>
      </c>
      <c r="EP177">
        <v>27</v>
      </c>
      <c r="EQ177">
        <v>24</v>
      </c>
      <c r="ER177">
        <v>6</v>
      </c>
      <c r="ES177">
        <v>13</v>
      </c>
      <c r="ET177" t="s">
        <v>31</v>
      </c>
      <c r="EU177">
        <v>4</v>
      </c>
      <c r="EV177">
        <v>7</v>
      </c>
      <c r="EW177">
        <v>1</v>
      </c>
      <c r="EX177">
        <v>1</v>
      </c>
      <c r="EY177">
        <v>2</v>
      </c>
      <c r="EZ177">
        <v>11</v>
      </c>
      <c r="FA177" t="s">
        <v>31</v>
      </c>
      <c r="FB177" t="s">
        <v>20</v>
      </c>
      <c r="FC177">
        <v>5</v>
      </c>
      <c r="FD177">
        <v>12</v>
      </c>
      <c r="FE177">
        <v>8</v>
      </c>
      <c r="FF177">
        <v>31</v>
      </c>
      <c r="FG177">
        <v>8</v>
      </c>
      <c r="FH177">
        <v>16</v>
      </c>
    </row>
    <row r="178" spans="1:164" x14ac:dyDescent="0.25">
      <c r="A178">
        <v>9</v>
      </c>
      <c r="B178" t="s">
        <v>15</v>
      </c>
      <c r="C178">
        <v>2</v>
      </c>
      <c r="D178">
        <v>2</v>
      </c>
      <c r="E178">
        <v>2</v>
      </c>
      <c r="F178">
        <v>2</v>
      </c>
      <c r="G178">
        <v>2</v>
      </c>
      <c r="H178">
        <v>2</v>
      </c>
      <c r="I178">
        <v>2</v>
      </c>
      <c r="J178">
        <v>2</v>
      </c>
      <c r="K178">
        <v>1</v>
      </c>
      <c r="L178">
        <v>2</v>
      </c>
      <c r="M178">
        <v>2</v>
      </c>
      <c r="N178">
        <v>1</v>
      </c>
      <c r="O178">
        <v>2</v>
      </c>
      <c r="P178">
        <v>1</v>
      </c>
      <c r="Q178">
        <v>2</v>
      </c>
      <c r="R178">
        <v>3</v>
      </c>
      <c r="S178">
        <v>2</v>
      </c>
      <c r="T178">
        <v>1</v>
      </c>
      <c r="U178">
        <v>1</v>
      </c>
      <c r="V178">
        <v>2</v>
      </c>
      <c r="W178">
        <v>1</v>
      </c>
      <c r="X178">
        <v>5</v>
      </c>
      <c r="Y178">
        <v>1</v>
      </c>
      <c r="Z178">
        <v>1</v>
      </c>
      <c r="AA178">
        <v>1</v>
      </c>
      <c r="AB178">
        <v>1</v>
      </c>
      <c r="AC178">
        <v>2</v>
      </c>
      <c r="AD178">
        <v>1</v>
      </c>
      <c r="AE178">
        <v>2</v>
      </c>
      <c r="AF178">
        <v>2</v>
      </c>
      <c r="AG178">
        <v>2</v>
      </c>
      <c r="AH178">
        <v>1</v>
      </c>
      <c r="AI178">
        <v>2</v>
      </c>
      <c r="AJ178" t="s">
        <v>31</v>
      </c>
      <c r="AK178">
        <v>2</v>
      </c>
      <c r="AL178">
        <v>1</v>
      </c>
      <c r="AM178">
        <v>3</v>
      </c>
      <c r="AN178">
        <v>2</v>
      </c>
      <c r="AO178">
        <v>1</v>
      </c>
      <c r="AP178">
        <v>1</v>
      </c>
      <c r="AQ178">
        <v>1</v>
      </c>
      <c r="AR178">
        <v>1</v>
      </c>
      <c r="AS178">
        <v>3</v>
      </c>
      <c r="AT178">
        <v>2</v>
      </c>
      <c r="AU178">
        <v>2</v>
      </c>
      <c r="AV178">
        <v>1</v>
      </c>
      <c r="AW178">
        <v>1</v>
      </c>
      <c r="AX178">
        <v>2</v>
      </c>
      <c r="AY178">
        <v>2</v>
      </c>
      <c r="AZ178">
        <v>3</v>
      </c>
      <c r="BA178">
        <v>1</v>
      </c>
      <c r="BB178">
        <v>3</v>
      </c>
      <c r="BC178">
        <v>2</v>
      </c>
      <c r="BD178">
        <v>1</v>
      </c>
      <c r="BE178">
        <v>2</v>
      </c>
      <c r="BF178">
        <v>1</v>
      </c>
      <c r="BG178">
        <v>1</v>
      </c>
      <c r="BH178">
        <v>2</v>
      </c>
      <c r="BI178">
        <v>2</v>
      </c>
      <c r="BJ178">
        <v>2</v>
      </c>
      <c r="BK178">
        <v>2</v>
      </c>
      <c r="BL178">
        <v>2</v>
      </c>
      <c r="BM178" t="s">
        <v>31</v>
      </c>
      <c r="BN178">
        <v>2</v>
      </c>
      <c r="BO178">
        <v>2</v>
      </c>
      <c r="BP178">
        <v>1</v>
      </c>
      <c r="BQ178">
        <v>2</v>
      </c>
      <c r="BR178">
        <v>1</v>
      </c>
      <c r="BS178">
        <v>1</v>
      </c>
      <c r="BT178">
        <v>2</v>
      </c>
      <c r="BU178">
        <v>2</v>
      </c>
      <c r="BV178">
        <v>1</v>
      </c>
      <c r="BW178">
        <v>2</v>
      </c>
      <c r="BX178">
        <v>1</v>
      </c>
      <c r="BY178">
        <v>3</v>
      </c>
      <c r="BZ178" t="s">
        <v>20</v>
      </c>
      <c r="CA178">
        <v>3</v>
      </c>
      <c r="CB178">
        <v>2</v>
      </c>
      <c r="CC178" t="s">
        <v>20</v>
      </c>
      <c r="CD178" t="s">
        <v>20</v>
      </c>
      <c r="CE178">
        <v>1</v>
      </c>
      <c r="CF178">
        <v>3</v>
      </c>
      <c r="CG178">
        <v>2</v>
      </c>
      <c r="CH178">
        <v>1</v>
      </c>
      <c r="CI178">
        <v>2</v>
      </c>
      <c r="CJ178">
        <v>2</v>
      </c>
      <c r="CK178">
        <v>1</v>
      </c>
      <c r="CL178">
        <v>2</v>
      </c>
      <c r="CM178">
        <v>2</v>
      </c>
      <c r="CN178">
        <v>1</v>
      </c>
      <c r="CO178">
        <v>2</v>
      </c>
      <c r="CP178">
        <v>1</v>
      </c>
      <c r="CQ178">
        <v>2</v>
      </c>
      <c r="CR178" t="s">
        <v>20</v>
      </c>
      <c r="CS178">
        <v>1</v>
      </c>
      <c r="CT178" t="s">
        <v>20</v>
      </c>
      <c r="CU178">
        <v>1</v>
      </c>
      <c r="CV178">
        <v>2</v>
      </c>
      <c r="CW178" t="s">
        <v>20</v>
      </c>
      <c r="CX178">
        <v>1</v>
      </c>
      <c r="CY178">
        <v>2</v>
      </c>
      <c r="CZ178">
        <v>2</v>
      </c>
      <c r="DA178" t="s">
        <v>20</v>
      </c>
      <c r="DB178" t="s">
        <v>20</v>
      </c>
      <c r="DC178">
        <v>2</v>
      </c>
      <c r="DD178">
        <v>2</v>
      </c>
      <c r="DE178">
        <v>2</v>
      </c>
      <c r="DF178">
        <v>2</v>
      </c>
      <c r="DG178">
        <v>1</v>
      </c>
      <c r="DH178">
        <v>1</v>
      </c>
      <c r="DI178">
        <v>1</v>
      </c>
      <c r="DJ178">
        <v>2</v>
      </c>
      <c r="DK178">
        <v>2</v>
      </c>
      <c r="DL178">
        <v>1</v>
      </c>
      <c r="DM178">
        <v>2</v>
      </c>
      <c r="DN178">
        <v>2</v>
      </c>
      <c r="DO178">
        <v>2</v>
      </c>
      <c r="DP178">
        <v>1</v>
      </c>
      <c r="DQ178">
        <v>2</v>
      </c>
      <c r="DR178">
        <v>1</v>
      </c>
      <c r="DS178">
        <v>4</v>
      </c>
      <c r="DT178">
        <v>3</v>
      </c>
      <c r="DU178">
        <v>2</v>
      </c>
      <c r="DV178">
        <v>2</v>
      </c>
      <c r="DW178">
        <v>2</v>
      </c>
      <c r="DX178" t="s">
        <v>20</v>
      </c>
      <c r="DY178">
        <v>3</v>
      </c>
      <c r="DZ178">
        <v>1</v>
      </c>
      <c r="EA178">
        <v>2</v>
      </c>
      <c r="EB178">
        <v>3</v>
      </c>
      <c r="EC178" t="s">
        <v>20</v>
      </c>
      <c r="ED178">
        <v>2</v>
      </c>
      <c r="EE178">
        <v>1</v>
      </c>
      <c r="EF178">
        <v>2</v>
      </c>
      <c r="EG178">
        <v>3</v>
      </c>
      <c r="EH178">
        <v>3</v>
      </c>
      <c r="EI178">
        <v>2</v>
      </c>
      <c r="EJ178">
        <v>3</v>
      </c>
      <c r="EK178">
        <v>1</v>
      </c>
      <c r="EL178">
        <v>1</v>
      </c>
      <c r="EM178">
        <v>1</v>
      </c>
      <c r="EN178">
        <v>2</v>
      </c>
      <c r="EO178">
        <v>2</v>
      </c>
      <c r="EP178">
        <v>2</v>
      </c>
      <c r="EQ178">
        <v>1</v>
      </c>
      <c r="ER178">
        <v>1</v>
      </c>
      <c r="ES178">
        <v>2</v>
      </c>
      <c r="ET178">
        <v>1</v>
      </c>
      <c r="EU178">
        <v>1</v>
      </c>
      <c r="EV178">
        <v>1</v>
      </c>
      <c r="EW178">
        <v>1</v>
      </c>
      <c r="EX178">
        <v>2</v>
      </c>
      <c r="EY178">
        <v>2</v>
      </c>
      <c r="EZ178">
        <v>1</v>
      </c>
      <c r="FA178">
        <v>2</v>
      </c>
      <c r="FB178" t="s">
        <v>20</v>
      </c>
      <c r="FC178">
        <v>2</v>
      </c>
      <c r="FD178">
        <v>1</v>
      </c>
      <c r="FE178">
        <v>1</v>
      </c>
      <c r="FF178">
        <v>2</v>
      </c>
      <c r="FG178">
        <v>2</v>
      </c>
      <c r="FH178">
        <v>2</v>
      </c>
    </row>
    <row r="179" spans="1:164" x14ac:dyDescent="0.25">
      <c r="A179">
        <v>10</v>
      </c>
      <c r="B179" t="s">
        <v>23</v>
      </c>
      <c r="C179">
        <v>3</v>
      </c>
      <c r="D179">
        <v>1</v>
      </c>
      <c r="E179">
        <v>2</v>
      </c>
      <c r="F179">
        <v>3</v>
      </c>
      <c r="G179">
        <v>3</v>
      </c>
      <c r="H179">
        <v>3</v>
      </c>
      <c r="I179">
        <v>4</v>
      </c>
      <c r="J179">
        <v>3</v>
      </c>
      <c r="K179">
        <v>3</v>
      </c>
      <c r="L179">
        <v>3</v>
      </c>
      <c r="M179">
        <v>3</v>
      </c>
      <c r="N179">
        <v>2</v>
      </c>
      <c r="O179">
        <v>2</v>
      </c>
      <c r="P179">
        <v>1</v>
      </c>
      <c r="Q179">
        <v>1</v>
      </c>
      <c r="R179">
        <v>2</v>
      </c>
      <c r="S179">
        <v>2</v>
      </c>
      <c r="T179">
        <v>1</v>
      </c>
      <c r="U179">
        <v>1</v>
      </c>
      <c r="V179">
        <v>2</v>
      </c>
      <c r="W179">
        <v>1</v>
      </c>
      <c r="X179">
        <v>1</v>
      </c>
      <c r="Y179">
        <v>1</v>
      </c>
      <c r="Z179">
        <v>2</v>
      </c>
      <c r="AA179">
        <v>1</v>
      </c>
      <c r="AB179">
        <v>2</v>
      </c>
      <c r="AC179">
        <v>1</v>
      </c>
      <c r="AD179">
        <v>3</v>
      </c>
      <c r="AE179">
        <v>2</v>
      </c>
      <c r="AF179">
        <v>1</v>
      </c>
      <c r="AG179">
        <v>1</v>
      </c>
      <c r="AH179">
        <v>1</v>
      </c>
      <c r="AI179">
        <v>1</v>
      </c>
      <c r="AJ179">
        <v>2</v>
      </c>
      <c r="AK179">
        <v>3</v>
      </c>
      <c r="AL179">
        <v>1</v>
      </c>
      <c r="AM179">
        <v>2</v>
      </c>
      <c r="AN179">
        <v>2</v>
      </c>
      <c r="AO179">
        <v>1</v>
      </c>
      <c r="AP179">
        <v>1</v>
      </c>
      <c r="AQ179">
        <v>3</v>
      </c>
      <c r="AR179">
        <v>2</v>
      </c>
      <c r="AS179">
        <v>1</v>
      </c>
      <c r="AT179">
        <v>2</v>
      </c>
      <c r="AU179">
        <v>3</v>
      </c>
      <c r="AV179">
        <v>3</v>
      </c>
      <c r="AW179">
        <v>5</v>
      </c>
      <c r="AX179">
        <v>3</v>
      </c>
      <c r="AY179">
        <v>4</v>
      </c>
      <c r="AZ179">
        <v>3</v>
      </c>
      <c r="BA179">
        <v>5</v>
      </c>
      <c r="BB179">
        <v>2</v>
      </c>
      <c r="BC179">
        <v>3</v>
      </c>
      <c r="BD179">
        <v>3</v>
      </c>
      <c r="BE179">
        <v>2</v>
      </c>
      <c r="BF179">
        <v>3</v>
      </c>
      <c r="BG179">
        <v>3</v>
      </c>
      <c r="BH179">
        <v>3</v>
      </c>
      <c r="BI179">
        <v>3</v>
      </c>
      <c r="BJ179">
        <v>3</v>
      </c>
      <c r="BK179">
        <v>5</v>
      </c>
      <c r="BL179">
        <v>3</v>
      </c>
      <c r="BM179">
        <v>4</v>
      </c>
      <c r="BN179">
        <v>2</v>
      </c>
      <c r="BO179">
        <v>4</v>
      </c>
      <c r="BP179">
        <v>5</v>
      </c>
      <c r="BQ179">
        <v>5</v>
      </c>
      <c r="BR179">
        <v>4</v>
      </c>
      <c r="BS179">
        <v>4</v>
      </c>
      <c r="BT179">
        <v>2</v>
      </c>
      <c r="BU179">
        <v>2</v>
      </c>
      <c r="BV179">
        <v>2</v>
      </c>
      <c r="BW179">
        <v>4</v>
      </c>
      <c r="BX179">
        <v>3</v>
      </c>
      <c r="BY179">
        <v>4</v>
      </c>
      <c r="BZ179">
        <v>3</v>
      </c>
      <c r="CA179">
        <v>4</v>
      </c>
      <c r="CB179">
        <v>4</v>
      </c>
      <c r="CC179">
        <v>4</v>
      </c>
      <c r="CD179" t="s">
        <v>20</v>
      </c>
      <c r="CE179">
        <v>3</v>
      </c>
      <c r="CF179">
        <v>4</v>
      </c>
      <c r="CG179">
        <v>3</v>
      </c>
      <c r="CH179">
        <v>4</v>
      </c>
      <c r="CI179">
        <v>3</v>
      </c>
      <c r="CJ179">
        <v>4</v>
      </c>
      <c r="CK179">
        <v>3</v>
      </c>
      <c r="CL179">
        <v>4</v>
      </c>
      <c r="CM179">
        <v>3</v>
      </c>
      <c r="CN179">
        <v>2</v>
      </c>
      <c r="CO179">
        <v>3</v>
      </c>
      <c r="CP179">
        <v>3</v>
      </c>
      <c r="CQ179">
        <v>3</v>
      </c>
      <c r="CR179">
        <v>4</v>
      </c>
      <c r="CS179">
        <v>2</v>
      </c>
      <c r="CT179">
        <v>2</v>
      </c>
      <c r="CU179">
        <v>3</v>
      </c>
      <c r="CV179">
        <v>3</v>
      </c>
      <c r="CW179">
        <v>5</v>
      </c>
      <c r="CX179">
        <v>4</v>
      </c>
      <c r="CY179">
        <v>5</v>
      </c>
      <c r="CZ179">
        <v>3</v>
      </c>
      <c r="DA179">
        <v>4</v>
      </c>
      <c r="DB179">
        <v>3</v>
      </c>
      <c r="DC179">
        <v>3</v>
      </c>
      <c r="DD179">
        <v>3</v>
      </c>
      <c r="DE179">
        <v>3</v>
      </c>
      <c r="DF179">
        <v>2</v>
      </c>
      <c r="DG179">
        <v>4</v>
      </c>
      <c r="DH179">
        <v>5</v>
      </c>
      <c r="DI179">
        <v>4</v>
      </c>
      <c r="DJ179">
        <v>5</v>
      </c>
      <c r="DK179">
        <v>3</v>
      </c>
      <c r="DL179">
        <v>4</v>
      </c>
      <c r="DM179">
        <v>4</v>
      </c>
      <c r="DN179">
        <v>4</v>
      </c>
      <c r="DO179">
        <v>3</v>
      </c>
      <c r="DP179">
        <v>3</v>
      </c>
      <c r="DQ179">
        <v>4</v>
      </c>
      <c r="DR179">
        <v>4</v>
      </c>
      <c r="DS179">
        <v>4</v>
      </c>
      <c r="DT179">
        <v>3</v>
      </c>
      <c r="DU179">
        <v>1</v>
      </c>
      <c r="DV179">
        <v>2</v>
      </c>
      <c r="DW179">
        <v>3</v>
      </c>
      <c r="DX179">
        <v>2</v>
      </c>
      <c r="DY179">
        <v>3</v>
      </c>
      <c r="DZ179">
        <v>4</v>
      </c>
      <c r="EA179">
        <v>3</v>
      </c>
      <c r="EB179">
        <v>2</v>
      </c>
      <c r="EC179">
        <v>2</v>
      </c>
      <c r="ED179">
        <v>4</v>
      </c>
      <c r="EE179">
        <v>3</v>
      </c>
      <c r="EF179">
        <v>4</v>
      </c>
      <c r="EG179">
        <v>5</v>
      </c>
      <c r="EH179">
        <v>3</v>
      </c>
      <c r="EI179">
        <v>3</v>
      </c>
      <c r="EJ179">
        <v>2</v>
      </c>
      <c r="EK179">
        <v>3</v>
      </c>
      <c r="EL179">
        <v>2</v>
      </c>
      <c r="EM179">
        <v>4</v>
      </c>
      <c r="EN179">
        <v>4</v>
      </c>
      <c r="EO179">
        <v>4</v>
      </c>
      <c r="EP179">
        <v>5</v>
      </c>
      <c r="EQ179">
        <v>4</v>
      </c>
      <c r="ER179">
        <v>3</v>
      </c>
      <c r="ES179">
        <v>3</v>
      </c>
      <c r="ET179">
        <v>3</v>
      </c>
      <c r="EU179">
        <v>4</v>
      </c>
      <c r="EV179">
        <v>4</v>
      </c>
      <c r="EW179">
        <v>3</v>
      </c>
      <c r="EX179">
        <v>3</v>
      </c>
      <c r="EY179">
        <v>3</v>
      </c>
      <c r="EZ179">
        <v>4</v>
      </c>
      <c r="FA179">
        <v>4</v>
      </c>
      <c r="FB179">
        <v>3</v>
      </c>
      <c r="FC179">
        <v>4</v>
      </c>
      <c r="FD179">
        <v>3</v>
      </c>
      <c r="FE179">
        <v>3</v>
      </c>
      <c r="FF179">
        <v>4</v>
      </c>
      <c r="FG179">
        <v>3</v>
      </c>
      <c r="FH179">
        <v>3</v>
      </c>
    </row>
    <row r="180" spans="1:164" x14ac:dyDescent="0.25">
      <c r="A180">
        <v>11</v>
      </c>
      <c r="B180" t="s">
        <v>24</v>
      </c>
      <c r="C180">
        <v>6</v>
      </c>
      <c r="D180">
        <v>6</v>
      </c>
      <c r="E180">
        <v>4</v>
      </c>
      <c r="F180">
        <v>8</v>
      </c>
      <c r="G180">
        <v>6</v>
      </c>
      <c r="H180">
        <v>6</v>
      </c>
      <c r="I180">
        <v>6</v>
      </c>
      <c r="J180">
        <v>6</v>
      </c>
      <c r="K180">
        <v>5</v>
      </c>
      <c r="L180">
        <v>5</v>
      </c>
      <c r="M180">
        <v>5</v>
      </c>
      <c r="N180">
        <v>8</v>
      </c>
      <c r="O180">
        <v>5</v>
      </c>
      <c r="P180">
        <v>5</v>
      </c>
      <c r="Q180">
        <v>5</v>
      </c>
      <c r="R180">
        <v>6</v>
      </c>
      <c r="S180">
        <v>6</v>
      </c>
      <c r="T180">
        <v>7</v>
      </c>
      <c r="U180">
        <v>6</v>
      </c>
      <c r="V180">
        <v>6</v>
      </c>
      <c r="W180">
        <v>6</v>
      </c>
      <c r="X180">
        <v>4</v>
      </c>
      <c r="Y180">
        <v>5</v>
      </c>
      <c r="Z180">
        <v>5</v>
      </c>
      <c r="AA180">
        <v>4</v>
      </c>
      <c r="AB180">
        <v>4</v>
      </c>
      <c r="AC180">
        <v>3</v>
      </c>
      <c r="AD180">
        <v>3</v>
      </c>
      <c r="AE180">
        <v>5</v>
      </c>
      <c r="AF180">
        <v>4</v>
      </c>
      <c r="AG180">
        <v>5</v>
      </c>
      <c r="AH180">
        <v>6</v>
      </c>
      <c r="AI180">
        <v>4</v>
      </c>
      <c r="AJ180">
        <v>5</v>
      </c>
      <c r="AK180">
        <v>5</v>
      </c>
      <c r="AL180">
        <v>4</v>
      </c>
      <c r="AM180">
        <v>3</v>
      </c>
      <c r="AN180">
        <v>6</v>
      </c>
      <c r="AO180">
        <v>5</v>
      </c>
      <c r="AP180">
        <v>3</v>
      </c>
      <c r="AQ180">
        <v>7</v>
      </c>
      <c r="AR180">
        <v>3</v>
      </c>
      <c r="AS180">
        <v>4</v>
      </c>
      <c r="AT180">
        <v>6</v>
      </c>
      <c r="AU180">
        <v>7</v>
      </c>
      <c r="AV180">
        <v>6</v>
      </c>
      <c r="AW180">
        <v>7</v>
      </c>
      <c r="AX180">
        <v>5</v>
      </c>
      <c r="AY180">
        <v>7</v>
      </c>
      <c r="AZ180">
        <v>7</v>
      </c>
      <c r="BA180">
        <v>11</v>
      </c>
      <c r="BB180">
        <v>7</v>
      </c>
      <c r="BC180">
        <v>7</v>
      </c>
      <c r="BD180">
        <v>6</v>
      </c>
      <c r="BE180">
        <v>6</v>
      </c>
      <c r="BF180">
        <v>8</v>
      </c>
      <c r="BG180">
        <v>5</v>
      </c>
      <c r="BH180">
        <v>9</v>
      </c>
      <c r="BI180">
        <v>7</v>
      </c>
      <c r="BJ180">
        <v>8</v>
      </c>
      <c r="BK180">
        <v>8</v>
      </c>
      <c r="BL180">
        <v>6</v>
      </c>
      <c r="BM180">
        <v>7</v>
      </c>
      <c r="BN180">
        <v>4</v>
      </c>
      <c r="BO180">
        <v>7</v>
      </c>
      <c r="BP180">
        <v>7</v>
      </c>
      <c r="BQ180">
        <v>8</v>
      </c>
      <c r="BR180">
        <v>8</v>
      </c>
      <c r="BS180">
        <v>7</v>
      </c>
      <c r="BT180">
        <v>8</v>
      </c>
      <c r="BU180">
        <v>5</v>
      </c>
      <c r="BV180">
        <v>5</v>
      </c>
      <c r="BW180">
        <v>7</v>
      </c>
      <c r="BX180">
        <v>7</v>
      </c>
      <c r="BY180">
        <v>7</v>
      </c>
      <c r="BZ180">
        <v>8</v>
      </c>
      <c r="CA180">
        <v>8</v>
      </c>
      <c r="CB180">
        <v>8</v>
      </c>
      <c r="CC180">
        <v>8</v>
      </c>
      <c r="CD180" t="s">
        <v>20</v>
      </c>
      <c r="CE180">
        <v>4</v>
      </c>
      <c r="CF180">
        <v>8</v>
      </c>
      <c r="CG180">
        <v>4</v>
      </c>
      <c r="CH180">
        <v>5</v>
      </c>
      <c r="CI180">
        <v>7</v>
      </c>
      <c r="CJ180">
        <v>8</v>
      </c>
      <c r="CK180">
        <v>7</v>
      </c>
      <c r="CL180">
        <v>7</v>
      </c>
      <c r="CM180">
        <v>9</v>
      </c>
      <c r="CN180">
        <v>4</v>
      </c>
      <c r="CO180">
        <v>9</v>
      </c>
      <c r="CP180">
        <v>6</v>
      </c>
      <c r="CQ180">
        <v>4</v>
      </c>
      <c r="CR180">
        <v>4</v>
      </c>
      <c r="CS180">
        <v>6</v>
      </c>
      <c r="CT180">
        <v>6</v>
      </c>
      <c r="CU180">
        <v>4</v>
      </c>
      <c r="CV180">
        <v>2</v>
      </c>
      <c r="CW180">
        <v>5</v>
      </c>
      <c r="CX180">
        <v>5</v>
      </c>
      <c r="CY180">
        <v>7</v>
      </c>
      <c r="CZ180">
        <v>4</v>
      </c>
      <c r="DA180">
        <v>5</v>
      </c>
      <c r="DB180">
        <v>7</v>
      </c>
      <c r="DC180">
        <v>8</v>
      </c>
      <c r="DD180">
        <v>7</v>
      </c>
      <c r="DE180">
        <v>6</v>
      </c>
      <c r="DF180">
        <v>6</v>
      </c>
      <c r="DG180">
        <v>5</v>
      </c>
      <c r="DH180">
        <v>8</v>
      </c>
      <c r="DI180">
        <v>9</v>
      </c>
      <c r="DJ180">
        <v>5</v>
      </c>
      <c r="DK180">
        <v>8</v>
      </c>
      <c r="DL180">
        <v>6</v>
      </c>
      <c r="DM180">
        <v>4</v>
      </c>
      <c r="DN180">
        <v>7</v>
      </c>
      <c r="DO180">
        <v>4</v>
      </c>
      <c r="DP180">
        <v>5</v>
      </c>
      <c r="DQ180" t="s">
        <v>20</v>
      </c>
      <c r="DR180">
        <v>3</v>
      </c>
      <c r="DS180">
        <v>3</v>
      </c>
      <c r="DT180">
        <v>6</v>
      </c>
      <c r="DU180">
        <v>3</v>
      </c>
      <c r="DV180">
        <v>3</v>
      </c>
      <c r="DW180">
        <v>5</v>
      </c>
      <c r="DX180">
        <v>6</v>
      </c>
      <c r="DY180">
        <v>6</v>
      </c>
      <c r="DZ180">
        <v>5</v>
      </c>
      <c r="EA180">
        <v>5</v>
      </c>
      <c r="EB180">
        <v>5</v>
      </c>
      <c r="EC180">
        <v>4</v>
      </c>
      <c r="ED180">
        <v>6</v>
      </c>
      <c r="EE180">
        <v>6</v>
      </c>
      <c r="EF180">
        <v>6</v>
      </c>
      <c r="EG180">
        <v>4</v>
      </c>
      <c r="EH180">
        <v>5</v>
      </c>
      <c r="EI180">
        <v>5</v>
      </c>
      <c r="EJ180">
        <v>6</v>
      </c>
      <c r="EK180">
        <v>6</v>
      </c>
      <c r="EL180">
        <v>5</v>
      </c>
      <c r="EM180">
        <v>9</v>
      </c>
      <c r="EN180">
        <v>6</v>
      </c>
      <c r="EO180">
        <v>11</v>
      </c>
      <c r="EP180">
        <v>5</v>
      </c>
      <c r="EQ180">
        <v>8</v>
      </c>
      <c r="ER180">
        <v>4</v>
      </c>
      <c r="ES180">
        <v>5</v>
      </c>
      <c r="ET180">
        <v>6</v>
      </c>
      <c r="EU180">
        <v>5</v>
      </c>
      <c r="EV180">
        <v>5</v>
      </c>
      <c r="EW180">
        <v>3</v>
      </c>
      <c r="EX180">
        <v>5</v>
      </c>
      <c r="EY180">
        <v>4</v>
      </c>
      <c r="EZ180">
        <v>6</v>
      </c>
      <c r="FA180">
        <v>6</v>
      </c>
      <c r="FB180">
        <v>7</v>
      </c>
      <c r="FC180">
        <v>5</v>
      </c>
      <c r="FD180">
        <v>5</v>
      </c>
      <c r="FE180">
        <v>4</v>
      </c>
      <c r="FF180">
        <v>4</v>
      </c>
      <c r="FG180">
        <v>5</v>
      </c>
      <c r="FH180">
        <v>5</v>
      </c>
    </row>
    <row r="181" spans="1:164" x14ac:dyDescent="0.25">
      <c r="A181">
        <v>12</v>
      </c>
      <c r="B181" t="s">
        <v>28</v>
      </c>
      <c r="C181">
        <v>1</v>
      </c>
      <c r="D181">
        <v>2</v>
      </c>
      <c r="E181">
        <v>1</v>
      </c>
      <c r="F181">
        <v>1</v>
      </c>
      <c r="G181">
        <v>1</v>
      </c>
      <c r="H181">
        <v>1</v>
      </c>
      <c r="I181">
        <v>1</v>
      </c>
      <c r="J181">
        <v>1</v>
      </c>
      <c r="K181">
        <v>1</v>
      </c>
      <c r="L181">
        <v>1</v>
      </c>
      <c r="M181">
        <v>1</v>
      </c>
      <c r="N181">
        <v>2</v>
      </c>
      <c r="O181">
        <v>1</v>
      </c>
      <c r="P181">
        <v>2</v>
      </c>
      <c r="Q181">
        <v>2</v>
      </c>
      <c r="R181">
        <v>1</v>
      </c>
      <c r="S181">
        <v>2</v>
      </c>
      <c r="T181">
        <v>1</v>
      </c>
      <c r="U181">
        <v>2</v>
      </c>
      <c r="V181">
        <v>2</v>
      </c>
      <c r="W181">
        <v>1</v>
      </c>
      <c r="X181">
        <v>1</v>
      </c>
      <c r="Y181">
        <v>2</v>
      </c>
      <c r="Z181">
        <v>2</v>
      </c>
      <c r="AA181">
        <v>2</v>
      </c>
      <c r="AB181">
        <v>1</v>
      </c>
      <c r="AC181">
        <v>1</v>
      </c>
      <c r="AD181">
        <v>1</v>
      </c>
      <c r="AE181">
        <v>1</v>
      </c>
      <c r="AF181">
        <v>1</v>
      </c>
      <c r="AG181">
        <v>1</v>
      </c>
      <c r="AH181">
        <v>2</v>
      </c>
      <c r="AI181">
        <v>2</v>
      </c>
      <c r="AJ181">
        <v>1</v>
      </c>
      <c r="AK181">
        <v>2</v>
      </c>
      <c r="AL181">
        <v>1</v>
      </c>
      <c r="AM181">
        <v>2</v>
      </c>
      <c r="AN181">
        <v>1</v>
      </c>
      <c r="AO181">
        <v>2</v>
      </c>
      <c r="AP181">
        <v>1</v>
      </c>
      <c r="AQ181">
        <v>2</v>
      </c>
      <c r="AR181">
        <v>1</v>
      </c>
      <c r="AS181">
        <v>2</v>
      </c>
      <c r="AT181">
        <v>1</v>
      </c>
      <c r="AU181">
        <v>1</v>
      </c>
      <c r="AV181">
        <v>1</v>
      </c>
      <c r="AW181">
        <v>1</v>
      </c>
      <c r="AX181">
        <v>1</v>
      </c>
      <c r="AY181">
        <v>1</v>
      </c>
      <c r="AZ181">
        <v>1</v>
      </c>
      <c r="BA181">
        <v>1</v>
      </c>
      <c r="BB181">
        <v>1</v>
      </c>
      <c r="BC181" t="s">
        <v>31</v>
      </c>
      <c r="BD181">
        <v>1</v>
      </c>
      <c r="BE181" t="s">
        <v>31</v>
      </c>
      <c r="BF181">
        <v>1</v>
      </c>
      <c r="BG181">
        <v>1</v>
      </c>
      <c r="BH181">
        <v>1</v>
      </c>
      <c r="BI181">
        <v>1</v>
      </c>
      <c r="BJ181">
        <v>1</v>
      </c>
      <c r="BK181">
        <v>1</v>
      </c>
      <c r="BL181" t="s">
        <v>31</v>
      </c>
      <c r="BM181" t="s">
        <v>31</v>
      </c>
      <c r="BN181">
        <v>1</v>
      </c>
      <c r="BO181">
        <v>1</v>
      </c>
      <c r="BP181">
        <v>1</v>
      </c>
      <c r="BQ181">
        <v>1</v>
      </c>
      <c r="BR181" t="s">
        <v>31</v>
      </c>
      <c r="BS181" t="s">
        <v>31</v>
      </c>
      <c r="BT181">
        <v>1</v>
      </c>
      <c r="BU181" t="s">
        <v>31</v>
      </c>
      <c r="BV181">
        <v>1</v>
      </c>
      <c r="BW181">
        <v>1</v>
      </c>
      <c r="BX181" t="s">
        <v>31</v>
      </c>
      <c r="BY181" t="s">
        <v>31</v>
      </c>
      <c r="BZ181">
        <v>1</v>
      </c>
      <c r="CA181">
        <v>1</v>
      </c>
      <c r="CB181">
        <v>1</v>
      </c>
      <c r="CC181">
        <v>1</v>
      </c>
      <c r="CD181" t="s">
        <v>20</v>
      </c>
      <c r="CE181">
        <v>1</v>
      </c>
      <c r="CF181">
        <v>1</v>
      </c>
      <c r="CG181">
        <v>1</v>
      </c>
      <c r="CH181">
        <v>1</v>
      </c>
      <c r="CI181">
        <v>1</v>
      </c>
      <c r="CJ181">
        <v>1</v>
      </c>
      <c r="CK181">
        <v>1</v>
      </c>
      <c r="CL181">
        <v>1</v>
      </c>
      <c r="CM181">
        <v>1</v>
      </c>
      <c r="CN181">
        <v>1</v>
      </c>
      <c r="CO181" t="s">
        <v>31</v>
      </c>
      <c r="CP181">
        <v>1</v>
      </c>
      <c r="CQ181">
        <v>1</v>
      </c>
      <c r="CR181" t="s">
        <v>31</v>
      </c>
      <c r="CS181">
        <v>1</v>
      </c>
      <c r="CT181">
        <v>1</v>
      </c>
      <c r="CU181">
        <v>1</v>
      </c>
      <c r="CV181">
        <v>1</v>
      </c>
      <c r="CW181">
        <v>1</v>
      </c>
      <c r="CX181">
        <v>1</v>
      </c>
      <c r="CY181">
        <v>1</v>
      </c>
      <c r="CZ181" t="s">
        <v>31</v>
      </c>
      <c r="DA181" t="s">
        <v>31</v>
      </c>
      <c r="DB181">
        <v>1</v>
      </c>
      <c r="DC181">
        <v>1</v>
      </c>
      <c r="DD181">
        <v>1</v>
      </c>
      <c r="DE181">
        <v>1</v>
      </c>
      <c r="DF181">
        <v>1</v>
      </c>
      <c r="DG181">
        <v>1</v>
      </c>
      <c r="DH181">
        <v>1</v>
      </c>
      <c r="DI181">
        <v>2</v>
      </c>
      <c r="DJ181">
        <v>1</v>
      </c>
      <c r="DK181">
        <v>2</v>
      </c>
      <c r="DL181">
        <v>3</v>
      </c>
      <c r="DM181" t="s">
        <v>31</v>
      </c>
      <c r="DN181" t="s">
        <v>31</v>
      </c>
      <c r="DO181">
        <v>1</v>
      </c>
      <c r="DP181">
        <v>1</v>
      </c>
      <c r="DQ181" t="s">
        <v>20</v>
      </c>
      <c r="DR181">
        <v>1</v>
      </c>
      <c r="DS181">
        <v>1</v>
      </c>
      <c r="DT181">
        <v>1</v>
      </c>
      <c r="DU181">
        <v>1</v>
      </c>
      <c r="DV181">
        <v>1</v>
      </c>
      <c r="DW181">
        <v>1</v>
      </c>
      <c r="DX181">
        <v>1</v>
      </c>
      <c r="DY181" t="s">
        <v>31</v>
      </c>
      <c r="DZ181" t="s">
        <v>31</v>
      </c>
      <c r="EA181" t="s">
        <v>31</v>
      </c>
      <c r="EB181" t="s">
        <v>31</v>
      </c>
      <c r="EC181" t="s">
        <v>31</v>
      </c>
      <c r="ED181">
        <v>1</v>
      </c>
      <c r="EE181">
        <v>1</v>
      </c>
      <c r="EF181" t="s">
        <v>31</v>
      </c>
      <c r="EG181" t="s">
        <v>31</v>
      </c>
      <c r="EH181" t="s">
        <v>31</v>
      </c>
      <c r="EI181">
        <v>1</v>
      </c>
      <c r="EJ181">
        <v>1</v>
      </c>
      <c r="EK181">
        <v>1</v>
      </c>
      <c r="EL181">
        <v>1</v>
      </c>
      <c r="EM181">
        <v>1</v>
      </c>
      <c r="EN181">
        <v>1</v>
      </c>
      <c r="EO181">
        <v>2</v>
      </c>
      <c r="EP181">
        <v>2</v>
      </c>
      <c r="EQ181" t="s">
        <v>31</v>
      </c>
      <c r="ER181" t="s">
        <v>31</v>
      </c>
      <c r="ES181">
        <v>1</v>
      </c>
      <c r="ET181" t="s">
        <v>31</v>
      </c>
      <c r="EU181">
        <v>1</v>
      </c>
      <c r="EV181">
        <v>1</v>
      </c>
      <c r="EW181">
        <v>1</v>
      </c>
      <c r="EX181">
        <v>1</v>
      </c>
      <c r="EY181">
        <v>1</v>
      </c>
      <c r="EZ181">
        <v>1</v>
      </c>
      <c r="FA181">
        <v>1</v>
      </c>
      <c r="FB181" t="s">
        <v>31</v>
      </c>
      <c r="FC181">
        <v>1</v>
      </c>
      <c r="FD181">
        <v>1</v>
      </c>
      <c r="FE181">
        <v>1</v>
      </c>
      <c r="FF181">
        <v>1</v>
      </c>
      <c r="FG181">
        <v>1</v>
      </c>
      <c r="FH181">
        <v>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81"/>
  <sheetViews>
    <sheetView topLeftCell="A159" workbookViewId="0">
      <selection activeCell="B170" sqref="B170:FH181"/>
    </sheetView>
  </sheetViews>
  <sheetFormatPr defaultRowHeight="15" x14ac:dyDescent="0.25"/>
  <sheetData>
    <row r="1" spans="1:13" x14ac:dyDescent="0.25">
      <c r="B1">
        <v>1</v>
      </c>
      <c r="C1">
        <v>2</v>
      </c>
      <c r="D1">
        <v>3</v>
      </c>
      <c r="E1">
        <v>4</v>
      </c>
      <c r="F1">
        <v>5</v>
      </c>
      <c r="G1">
        <v>6</v>
      </c>
      <c r="H1">
        <v>7</v>
      </c>
      <c r="I1">
        <v>8</v>
      </c>
      <c r="J1">
        <v>9</v>
      </c>
      <c r="K1">
        <v>10</v>
      </c>
      <c r="L1">
        <v>11</v>
      </c>
      <c r="M1">
        <v>12</v>
      </c>
    </row>
    <row r="2" spans="1:13" x14ac:dyDescent="0.25">
      <c r="A2" t="s">
        <v>570</v>
      </c>
      <c r="B2" t="s">
        <v>0</v>
      </c>
      <c r="C2" t="s">
        <v>8</v>
      </c>
      <c r="D2" t="s">
        <v>9</v>
      </c>
      <c r="E2" t="s">
        <v>10</v>
      </c>
      <c r="F2" t="s">
        <v>11</v>
      </c>
      <c r="G2" t="s">
        <v>12</v>
      </c>
      <c r="H2" t="s">
        <v>13</v>
      </c>
      <c r="I2" t="s">
        <v>14</v>
      </c>
      <c r="J2" t="s">
        <v>15</v>
      </c>
      <c r="K2" t="s">
        <v>23</v>
      </c>
      <c r="L2" t="s">
        <v>24</v>
      </c>
      <c r="M2" t="s">
        <v>28</v>
      </c>
    </row>
    <row r="3" spans="1:13" x14ac:dyDescent="0.25">
      <c r="A3">
        <v>1</v>
      </c>
      <c r="B3" t="s">
        <v>161</v>
      </c>
      <c r="C3">
        <v>8980</v>
      </c>
      <c r="D3">
        <v>56</v>
      </c>
      <c r="E3">
        <v>4</v>
      </c>
      <c r="F3">
        <v>47</v>
      </c>
      <c r="G3">
        <v>36</v>
      </c>
      <c r="H3">
        <v>2</v>
      </c>
      <c r="I3">
        <v>2</v>
      </c>
      <c r="J3">
        <v>6</v>
      </c>
      <c r="K3">
        <v>9</v>
      </c>
      <c r="L3">
        <v>37</v>
      </c>
      <c r="M3">
        <v>6</v>
      </c>
    </row>
    <row r="4" spans="1:13" x14ac:dyDescent="0.25">
      <c r="A4">
        <v>2</v>
      </c>
      <c r="B4" t="s">
        <v>451</v>
      </c>
      <c r="C4">
        <v>932</v>
      </c>
      <c r="D4">
        <v>54</v>
      </c>
      <c r="E4">
        <v>3</v>
      </c>
      <c r="F4">
        <v>49</v>
      </c>
      <c r="G4">
        <v>37</v>
      </c>
      <c r="H4">
        <v>2</v>
      </c>
      <c r="I4">
        <v>4</v>
      </c>
      <c r="J4">
        <v>6</v>
      </c>
      <c r="K4">
        <v>5</v>
      </c>
      <c r="L4">
        <v>36</v>
      </c>
      <c r="M4">
        <v>10</v>
      </c>
    </row>
    <row r="5" spans="1:13" x14ac:dyDescent="0.25">
      <c r="A5">
        <v>2</v>
      </c>
      <c r="B5" t="s">
        <v>467</v>
      </c>
      <c r="C5">
        <v>1301</v>
      </c>
      <c r="D5">
        <v>60</v>
      </c>
      <c r="E5">
        <v>3</v>
      </c>
      <c r="F5">
        <v>55</v>
      </c>
      <c r="G5">
        <v>38</v>
      </c>
      <c r="H5">
        <v>6</v>
      </c>
      <c r="I5">
        <v>6</v>
      </c>
      <c r="J5">
        <v>6</v>
      </c>
      <c r="K5">
        <v>6</v>
      </c>
      <c r="L5">
        <v>29</v>
      </c>
      <c r="M5">
        <v>10</v>
      </c>
    </row>
    <row r="6" spans="1:13" x14ac:dyDescent="0.25">
      <c r="A6">
        <v>2</v>
      </c>
      <c r="B6" t="s">
        <v>316</v>
      </c>
      <c r="C6">
        <v>375</v>
      </c>
      <c r="D6">
        <v>55</v>
      </c>
      <c r="E6">
        <v>6</v>
      </c>
      <c r="F6">
        <v>41</v>
      </c>
      <c r="G6">
        <v>37</v>
      </c>
      <c r="H6">
        <v>0</v>
      </c>
      <c r="I6">
        <v>0</v>
      </c>
      <c r="J6">
        <v>4</v>
      </c>
      <c r="K6">
        <v>14</v>
      </c>
      <c r="L6">
        <v>43</v>
      </c>
      <c r="M6">
        <v>2</v>
      </c>
    </row>
    <row r="7" spans="1:13" x14ac:dyDescent="0.25">
      <c r="A7">
        <v>2</v>
      </c>
      <c r="B7" t="s">
        <v>330</v>
      </c>
      <c r="C7">
        <v>1283</v>
      </c>
      <c r="D7">
        <v>54</v>
      </c>
      <c r="E7">
        <v>5</v>
      </c>
      <c r="F7">
        <v>42</v>
      </c>
      <c r="G7">
        <v>38</v>
      </c>
      <c r="H7">
        <v>1</v>
      </c>
      <c r="I7">
        <v>1</v>
      </c>
      <c r="J7">
        <v>3</v>
      </c>
      <c r="K7">
        <v>12</v>
      </c>
      <c r="L7">
        <v>43</v>
      </c>
      <c r="M7">
        <v>3</v>
      </c>
    </row>
    <row r="8" spans="1:13" x14ac:dyDescent="0.25">
      <c r="A8">
        <v>2</v>
      </c>
      <c r="B8" t="s">
        <v>355</v>
      </c>
      <c r="C8">
        <v>809</v>
      </c>
      <c r="D8">
        <v>54</v>
      </c>
      <c r="E8">
        <v>3</v>
      </c>
      <c r="F8">
        <v>46</v>
      </c>
      <c r="G8">
        <v>36</v>
      </c>
      <c r="H8">
        <v>1</v>
      </c>
      <c r="I8">
        <v>1</v>
      </c>
      <c r="J8">
        <v>8</v>
      </c>
      <c r="K8">
        <v>8</v>
      </c>
      <c r="L8">
        <v>42</v>
      </c>
      <c r="M8">
        <v>4</v>
      </c>
    </row>
    <row r="9" spans="1:13" x14ac:dyDescent="0.25">
      <c r="A9">
        <v>2</v>
      </c>
      <c r="B9" t="s">
        <v>372</v>
      </c>
      <c r="C9">
        <v>584</v>
      </c>
      <c r="D9">
        <v>58</v>
      </c>
      <c r="E9">
        <v>4</v>
      </c>
      <c r="F9">
        <v>46</v>
      </c>
      <c r="G9">
        <v>33</v>
      </c>
      <c r="H9">
        <v>1</v>
      </c>
      <c r="I9">
        <v>2</v>
      </c>
      <c r="J9">
        <v>9</v>
      </c>
      <c r="K9">
        <v>12</v>
      </c>
      <c r="L9">
        <v>36</v>
      </c>
      <c r="M9">
        <v>5</v>
      </c>
    </row>
    <row r="10" spans="1:13" x14ac:dyDescent="0.25">
      <c r="A10">
        <v>2</v>
      </c>
      <c r="B10" t="s">
        <v>383</v>
      </c>
      <c r="C10">
        <v>1034</v>
      </c>
      <c r="D10">
        <v>55</v>
      </c>
      <c r="E10">
        <v>3</v>
      </c>
      <c r="F10">
        <v>47</v>
      </c>
      <c r="G10">
        <v>38</v>
      </c>
      <c r="H10">
        <v>2</v>
      </c>
      <c r="I10">
        <v>2</v>
      </c>
      <c r="J10">
        <v>4</v>
      </c>
      <c r="K10">
        <v>9</v>
      </c>
      <c r="L10">
        <v>36</v>
      </c>
      <c r="M10">
        <v>9</v>
      </c>
    </row>
    <row r="11" spans="1:13" x14ac:dyDescent="0.25">
      <c r="A11">
        <v>2</v>
      </c>
      <c r="B11" t="s">
        <v>399</v>
      </c>
      <c r="C11">
        <v>855</v>
      </c>
      <c r="D11">
        <v>56</v>
      </c>
      <c r="E11">
        <v>4</v>
      </c>
      <c r="F11">
        <v>45</v>
      </c>
      <c r="G11">
        <v>35</v>
      </c>
      <c r="H11">
        <v>2</v>
      </c>
      <c r="I11">
        <v>2</v>
      </c>
      <c r="J11">
        <v>6</v>
      </c>
      <c r="K11">
        <v>11</v>
      </c>
      <c r="L11">
        <v>40</v>
      </c>
      <c r="M11">
        <v>4</v>
      </c>
    </row>
    <row r="12" spans="1:13" x14ac:dyDescent="0.25">
      <c r="A12">
        <v>2</v>
      </c>
      <c r="B12" t="s">
        <v>412</v>
      </c>
      <c r="C12">
        <v>1081</v>
      </c>
      <c r="D12">
        <v>58</v>
      </c>
      <c r="E12">
        <v>4</v>
      </c>
      <c r="F12">
        <v>45</v>
      </c>
      <c r="G12">
        <v>33</v>
      </c>
      <c r="H12">
        <v>1</v>
      </c>
      <c r="I12">
        <v>1</v>
      </c>
      <c r="J12">
        <v>9</v>
      </c>
      <c r="K12">
        <v>13</v>
      </c>
      <c r="L12">
        <v>36</v>
      </c>
      <c r="M12">
        <v>6</v>
      </c>
    </row>
    <row r="13" spans="1:13" x14ac:dyDescent="0.25">
      <c r="A13">
        <v>2</v>
      </c>
      <c r="B13" t="s">
        <v>433</v>
      </c>
      <c r="C13">
        <v>728</v>
      </c>
      <c r="D13">
        <v>58</v>
      </c>
      <c r="E13">
        <v>4</v>
      </c>
      <c r="F13">
        <v>49</v>
      </c>
      <c r="G13">
        <v>36</v>
      </c>
      <c r="H13">
        <v>3</v>
      </c>
      <c r="I13">
        <v>1</v>
      </c>
      <c r="J13">
        <v>9</v>
      </c>
      <c r="K13">
        <v>9</v>
      </c>
      <c r="L13">
        <v>38</v>
      </c>
      <c r="M13">
        <v>4</v>
      </c>
    </row>
    <row r="14" spans="1:13" x14ac:dyDescent="0.25">
      <c r="A14">
        <v>3</v>
      </c>
      <c r="B14">
        <v>202</v>
      </c>
      <c r="C14">
        <v>18</v>
      </c>
      <c r="D14">
        <v>67</v>
      </c>
      <c r="E14" t="s">
        <v>20</v>
      </c>
      <c r="F14">
        <v>50</v>
      </c>
      <c r="G14">
        <v>28</v>
      </c>
      <c r="H14" t="s">
        <v>20</v>
      </c>
      <c r="I14" t="s">
        <v>20</v>
      </c>
      <c r="J14">
        <v>17</v>
      </c>
      <c r="K14">
        <v>17</v>
      </c>
      <c r="L14">
        <v>33</v>
      </c>
      <c r="M14">
        <v>0</v>
      </c>
    </row>
    <row r="15" spans="1:13" x14ac:dyDescent="0.25">
      <c r="A15">
        <v>3</v>
      </c>
      <c r="B15">
        <v>203</v>
      </c>
      <c r="C15">
        <v>68</v>
      </c>
      <c r="D15">
        <v>62</v>
      </c>
      <c r="E15" t="s">
        <v>20</v>
      </c>
      <c r="F15">
        <v>54</v>
      </c>
      <c r="G15">
        <v>43</v>
      </c>
      <c r="H15">
        <v>13</v>
      </c>
      <c r="I15">
        <v>0</v>
      </c>
      <c r="J15">
        <v>7</v>
      </c>
      <c r="K15">
        <v>7</v>
      </c>
      <c r="L15">
        <v>31</v>
      </c>
      <c r="M15">
        <v>7</v>
      </c>
    </row>
    <row r="16" spans="1:13" x14ac:dyDescent="0.25">
      <c r="A16">
        <v>3</v>
      </c>
      <c r="B16">
        <v>204</v>
      </c>
      <c r="C16">
        <v>91</v>
      </c>
      <c r="D16">
        <v>53</v>
      </c>
      <c r="E16">
        <v>5</v>
      </c>
      <c r="F16">
        <v>49</v>
      </c>
      <c r="G16">
        <v>37</v>
      </c>
      <c r="H16" t="s">
        <v>20</v>
      </c>
      <c r="I16">
        <v>5</v>
      </c>
      <c r="J16" t="s">
        <v>20</v>
      </c>
      <c r="K16">
        <v>3</v>
      </c>
      <c r="L16">
        <v>42</v>
      </c>
      <c r="M16">
        <v>5</v>
      </c>
    </row>
    <row r="17" spans="1:13" x14ac:dyDescent="0.25">
      <c r="A17">
        <v>3</v>
      </c>
      <c r="B17">
        <v>205</v>
      </c>
      <c r="C17">
        <v>51</v>
      </c>
      <c r="D17">
        <v>39</v>
      </c>
      <c r="E17" t="s">
        <v>20</v>
      </c>
      <c r="F17">
        <v>33</v>
      </c>
      <c r="G17">
        <v>25</v>
      </c>
      <c r="H17">
        <v>6</v>
      </c>
      <c r="I17" t="s">
        <v>20</v>
      </c>
      <c r="J17" t="s">
        <v>20</v>
      </c>
      <c r="K17">
        <v>6</v>
      </c>
      <c r="L17">
        <v>39</v>
      </c>
      <c r="M17">
        <v>22</v>
      </c>
    </row>
    <row r="18" spans="1:13" x14ac:dyDescent="0.25">
      <c r="A18">
        <v>3</v>
      </c>
      <c r="B18">
        <v>206</v>
      </c>
      <c r="C18">
        <v>121</v>
      </c>
      <c r="D18">
        <v>51</v>
      </c>
      <c r="E18" t="s">
        <v>20</v>
      </c>
      <c r="F18">
        <v>48</v>
      </c>
      <c r="G18">
        <v>41</v>
      </c>
      <c r="H18" t="s">
        <v>20</v>
      </c>
      <c r="I18" t="s">
        <v>20</v>
      </c>
      <c r="J18">
        <v>6</v>
      </c>
      <c r="K18">
        <v>3</v>
      </c>
      <c r="L18">
        <v>41</v>
      </c>
      <c r="M18">
        <v>7</v>
      </c>
    </row>
    <row r="19" spans="1:13" x14ac:dyDescent="0.25">
      <c r="A19">
        <v>3</v>
      </c>
      <c r="B19">
        <v>207</v>
      </c>
      <c r="C19">
        <v>17</v>
      </c>
      <c r="D19">
        <v>24</v>
      </c>
      <c r="E19">
        <v>0</v>
      </c>
      <c r="F19" t="s">
        <v>20</v>
      </c>
      <c r="G19" t="s">
        <v>20</v>
      </c>
      <c r="H19">
        <v>0</v>
      </c>
      <c r="I19">
        <v>0</v>
      </c>
      <c r="J19">
        <v>0</v>
      </c>
      <c r="K19" t="s">
        <v>20</v>
      </c>
      <c r="L19">
        <v>59</v>
      </c>
      <c r="M19">
        <v>18</v>
      </c>
    </row>
    <row r="20" spans="1:13" x14ac:dyDescent="0.25">
      <c r="A20">
        <v>3</v>
      </c>
      <c r="B20">
        <v>208</v>
      </c>
      <c r="C20">
        <v>74</v>
      </c>
      <c r="D20">
        <v>47</v>
      </c>
      <c r="E20">
        <v>4</v>
      </c>
      <c r="F20">
        <v>39</v>
      </c>
      <c r="G20">
        <v>23</v>
      </c>
      <c r="H20" t="s">
        <v>20</v>
      </c>
      <c r="I20" t="s">
        <v>20</v>
      </c>
      <c r="J20">
        <v>14</v>
      </c>
      <c r="K20">
        <v>8</v>
      </c>
      <c r="L20">
        <v>32</v>
      </c>
      <c r="M20">
        <v>20</v>
      </c>
    </row>
    <row r="21" spans="1:13" x14ac:dyDescent="0.25">
      <c r="A21">
        <v>3</v>
      </c>
      <c r="B21">
        <v>209</v>
      </c>
      <c r="C21">
        <v>56</v>
      </c>
      <c r="D21">
        <v>46</v>
      </c>
      <c r="E21">
        <v>5</v>
      </c>
      <c r="F21">
        <v>41</v>
      </c>
      <c r="G21">
        <v>29</v>
      </c>
      <c r="H21" t="s">
        <v>20</v>
      </c>
      <c r="I21" t="s">
        <v>20</v>
      </c>
      <c r="J21">
        <v>5</v>
      </c>
      <c r="K21">
        <v>5</v>
      </c>
      <c r="L21">
        <v>45</v>
      </c>
      <c r="M21">
        <v>9</v>
      </c>
    </row>
    <row r="22" spans="1:13" x14ac:dyDescent="0.25">
      <c r="A22">
        <v>3</v>
      </c>
      <c r="B22">
        <v>210</v>
      </c>
      <c r="C22">
        <v>86</v>
      </c>
      <c r="D22">
        <v>59</v>
      </c>
      <c r="E22" t="s">
        <v>20</v>
      </c>
      <c r="F22">
        <v>53</v>
      </c>
      <c r="G22">
        <v>41</v>
      </c>
      <c r="H22" t="s">
        <v>20</v>
      </c>
      <c r="I22" t="s">
        <v>20</v>
      </c>
      <c r="J22">
        <v>6</v>
      </c>
      <c r="K22">
        <v>6</v>
      </c>
      <c r="L22">
        <v>33</v>
      </c>
      <c r="M22">
        <v>8</v>
      </c>
    </row>
    <row r="23" spans="1:13" x14ac:dyDescent="0.25">
      <c r="A23">
        <v>3</v>
      </c>
      <c r="B23">
        <v>211</v>
      </c>
      <c r="C23">
        <v>121</v>
      </c>
      <c r="D23">
        <v>53</v>
      </c>
      <c r="E23">
        <v>6</v>
      </c>
      <c r="F23">
        <v>44</v>
      </c>
      <c r="G23">
        <v>36</v>
      </c>
      <c r="H23" t="s">
        <v>20</v>
      </c>
      <c r="I23" t="s">
        <v>20</v>
      </c>
      <c r="J23">
        <v>5</v>
      </c>
      <c r="K23">
        <v>9</v>
      </c>
      <c r="L23">
        <v>39</v>
      </c>
      <c r="M23">
        <v>8</v>
      </c>
    </row>
    <row r="24" spans="1:13" x14ac:dyDescent="0.25">
      <c r="A24">
        <v>3</v>
      </c>
      <c r="B24">
        <v>212</v>
      </c>
      <c r="C24">
        <v>56</v>
      </c>
      <c r="D24">
        <v>48</v>
      </c>
      <c r="E24">
        <v>0</v>
      </c>
      <c r="F24" t="s">
        <v>20</v>
      </c>
      <c r="G24">
        <v>36</v>
      </c>
      <c r="H24" t="s">
        <v>20</v>
      </c>
      <c r="I24" t="s">
        <v>20</v>
      </c>
      <c r="J24">
        <v>5</v>
      </c>
      <c r="K24" t="s">
        <v>20</v>
      </c>
      <c r="L24">
        <v>41</v>
      </c>
      <c r="M24">
        <v>11</v>
      </c>
    </row>
    <row r="25" spans="1:13" x14ac:dyDescent="0.25">
      <c r="A25">
        <v>3</v>
      </c>
      <c r="B25">
        <v>213</v>
      </c>
      <c r="C25">
        <v>31</v>
      </c>
      <c r="D25">
        <v>45</v>
      </c>
      <c r="E25">
        <v>0</v>
      </c>
      <c r="F25" t="s">
        <v>20</v>
      </c>
      <c r="G25">
        <v>19</v>
      </c>
      <c r="H25">
        <v>10</v>
      </c>
      <c r="I25" t="s">
        <v>20</v>
      </c>
      <c r="J25" t="s">
        <v>20</v>
      </c>
      <c r="K25" t="s">
        <v>20</v>
      </c>
      <c r="L25">
        <v>39</v>
      </c>
      <c r="M25">
        <v>16</v>
      </c>
    </row>
    <row r="26" spans="1:13" x14ac:dyDescent="0.25">
      <c r="A26">
        <v>3</v>
      </c>
      <c r="B26">
        <v>301</v>
      </c>
      <c r="C26">
        <v>105</v>
      </c>
      <c r="D26">
        <v>61</v>
      </c>
      <c r="E26">
        <v>10</v>
      </c>
      <c r="F26">
        <v>54</v>
      </c>
      <c r="G26">
        <v>49</v>
      </c>
      <c r="H26" t="s">
        <v>20</v>
      </c>
      <c r="I26">
        <v>3</v>
      </c>
      <c r="J26" t="s">
        <v>20</v>
      </c>
      <c r="K26">
        <v>7</v>
      </c>
      <c r="L26">
        <v>28</v>
      </c>
      <c r="M26">
        <v>11</v>
      </c>
    </row>
    <row r="27" spans="1:13" x14ac:dyDescent="0.25">
      <c r="A27">
        <v>3</v>
      </c>
      <c r="B27">
        <v>302</v>
      </c>
      <c r="C27">
        <v>35</v>
      </c>
      <c r="D27">
        <v>51</v>
      </c>
      <c r="E27" t="s">
        <v>20</v>
      </c>
      <c r="F27">
        <v>43</v>
      </c>
      <c r="G27">
        <v>20</v>
      </c>
      <c r="H27">
        <v>0</v>
      </c>
      <c r="I27">
        <v>0</v>
      </c>
      <c r="J27">
        <v>23</v>
      </c>
      <c r="K27">
        <v>9</v>
      </c>
      <c r="L27">
        <v>34</v>
      </c>
      <c r="M27">
        <v>14</v>
      </c>
    </row>
    <row r="28" spans="1:13" x14ac:dyDescent="0.25">
      <c r="A28">
        <v>3</v>
      </c>
      <c r="B28">
        <v>303</v>
      </c>
      <c r="C28">
        <v>67</v>
      </c>
      <c r="D28">
        <v>60</v>
      </c>
      <c r="E28" t="s">
        <v>20</v>
      </c>
      <c r="F28">
        <v>51</v>
      </c>
      <c r="G28">
        <v>46</v>
      </c>
      <c r="H28" t="s">
        <v>20</v>
      </c>
      <c r="I28">
        <v>0</v>
      </c>
      <c r="J28" t="s">
        <v>20</v>
      </c>
      <c r="K28">
        <v>9</v>
      </c>
      <c r="L28">
        <v>30</v>
      </c>
      <c r="M28">
        <v>10</v>
      </c>
    </row>
    <row r="29" spans="1:13" x14ac:dyDescent="0.25">
      <c r="A29">
        <v>3</v>
      </c>
      <c r="B29">
        <v>304</v>
      </c>
      <c r="C29">
        <v>117</v>
      </c>
      <c r="D29">
        <v>74</v>
      </c>
      <c r="E29" t="s">
        <v>20</v>
      </c>
      <c r="F29">
        <v>71</v>
      </c>
      <c r="G29">
        <v>32</v>
      </c>
      <c r="H29">
        <v>34</v>
      </c>
      <c r="I29" t="s">
        <v>20</v>
      </c>
      <c r="J29" t="s">
        <v>20</v>
      </c>
      <c r="K29">
        <v>3</v>
      </c>
      <c r="L29">
        <v>13</v>
      </c>
      <c r="M29">
        <v>14</v>
      </c>
    </row>
    <row r="30" spans="1:13" x14ac:dyDescent="0.25">
      <c r="A30">
        <v>3</v>
      </c>
      <c r="B30">
        <v>305</v>
      </c>
      <c r="C30">
        <v>55</v>
      </c>
      <c r="D30">
        <v>40</v>
      </c>
      <c r="E30" t="s">
        <v>20</v>
      </c>
      <c r="F30">
        <v>33</v>
      </c>
      <c r="G30">
        <v>20</v>
      </c>
      <c r="H30" t="s">
        <v>20</v>
      </c>
      <c r="I30" t="s">
        <v>20</v>
      </c>
      <c r="J30">
        <v>11</v>
      </c>
      <c r="K30">
        <v>7</v>
      </c>
      <c r="L30">
        <v>47</v>
      </c>
      <c r="M30">
        <v>13</v>
      </c>
    </row>
    <row r="31" spans="1:13" x14ac:dyDescent="0.25">
      <c r="A31">
        <v>3</v>
      </c>
      <c r="B31">
        <v>306</v>
      </c>
      <c r="C31">
        <v>157</v>
      </c>
      <c r="D31">
        <v>59</v>
      </c>
      <c r="E31" t="s">
        <v>20</v>
      </c>
      <c r="F31" t="s">
        <v>20</v>
      </c>
      <c r="G31">
        <v>20</v>
      </c>
      <c r="H31" t="s">
        <v>20</v>
      </c>
      <c r="I31">
        <v>29</v>
      </c>
      <c r="J31" t="s">
        <v>20</v>
      </c>
      <c r="K31" t="s">
        <v>20</v>
      </c>
      <c r="L31">
        <v>29</v>
      </c>
      <c r="M31">
        <v>12</v>
      </c>
    </row>
    <row r="32" spans="1:13" x14ac:dyDescent="0.25">
      <c r="A32">
        <v>3</v>
      </c>
      <c r="B32">
        <v>307</v>
      </c>
      <c r="C32">
        <v>96</v>
      </c>
      <c r="D32">
        <v>63</v>
      </c>
      <c r="E32" t="s">
        <v>20</v>
      </c>
      <c r="F32">
        <v>57</v>
      </c>
      <c r="G32">
        <v>39</v>
      </c>
      <c r="H32">
        <v>13</v>
      </c>
      <c r="I32">
        <v>0</v>
      </c>
      <c r="J32">
        <v>6</v>
      </c>
      <c r="K32">
        <v>5</v>
      </c>
      <c r="L32">
        <v>27</v>
      </c>
      <c r="M32">
        <v>10</v>
      </c>
    </row>
    <row r="33" spans="1:13" x14ac:dyDescent="0.25">
      <c r="A33">
        <v>3</v>
      </c>
      <c r="B33">
        <v>308</v>
      </c>
      <c r="C33">
        <v>92</v>
      </c>
      <c r="D33">
        <v>54</v>
      </c>
      <c r="E33" t="s">
        <v>20</v>
      </c>
      <c r="F33">
        <v>51</v>
      </c>
      <c r="G33">
        <v>47</v>
      </c>
      <c r="H33">
        <v>0</v>
      </c>
      <c r="I33" t="s">
        <v>20</v>
      </c>
      <c r="J33" t="s">
        <v>20</v>
      </c>
      <c r="K33">
        <v>3</v>
      </c>
      <c r="L33">
        <v>30</v>
      </c>
      <c r="M33">
        <v>15</v>
      </c>
    </row>
    <row r="34" spans="1:13" x14ac:dyDescent="0.25">
      <c r="A34">
        <v>3</v>
      </c>
      <c r="B34">
        <v>309</v>
      </c>
      <c r="C34">
        <v>26</v>
      </c>
      <c r="D34">
        <v>50</v>
      </c>
      <c r="E34">
        <v>0</v>
      </c>
      <c r="F34" t="s">
        <v>20</v>
      </c>
      <c r="G34">
        <v>27</v>
      </c>
      <c r="H34">
        <v>0</v>
      </c>
      <c r="I34">
        <v>0</v>
      </c>
      <c r="J34" t="s">
        <v>20</v>
      </c>
      <c r="K34" t="s">
        <v>20</v>
      </c>
      <c r="L34">
        <v>35</v>
      </c>
      <c r="M34">
        <v>15</v>
      </c>
    </row>
    <row r="35" spans="1:13" x14ac:dyDescent="0.25">
      <c r="A35">
        <v>3</v>
      </c>
      <c r="B35">
        <v>310</v>
      </c>
      <c r="C35">
        <v>33</v>
      </c>
      <c r="D35">
        <v>42</v>
      </c>
      <c r="E35" t="s">
        <v>20</v>
      </c>
      <c r="F35" t="s">
        <v>20</v>
      </c>
      <c r="G35">
        <v>27</v>
      </c>
      <c r="H35" t="s">
        <v>20</v>
      </c>
      <c r="I35">
        <v>0</v>
      </c>
      <c r="J35" t="s">
        <v>20</v>
      </c>
      <c r="K35" t="s">
        <v>20</v>
      </c>
      <c r="L35">
        <v>48</v>
      </c>
      <c r="M35">
        <v>9</v>
      </c>
    </row>
    <row r="36" spans="1:13" x14ac:dyDescent="0.25">
      <c r="A36">
        <v>3</v>
      </c>
      <c r="B36">
        <v>311</v>
      </c>
      <c r="C36">
        <v>34</v>
      </c>
      <c r="D36">
        <v>44</v>
      </c>
      <c r="E36" t="s">
        <v>20</v>
      </c>
      <c r="F36" t="s">
        <v>20</v>
      </c>
      <c r="G36" t="s">
        <v>20</v>
      </c>
      <c r="H36">
        <v>0</v>
      </c>
      <c r="I36">
        <v>0</v>
      </c>
      <c r="J36">
        <v>0</v>
      </c>
      <c r="K36" t="s">
        <v>20</v>
      </c>
      <c r="L36" t="s">
        <v>20</v>
      </c>
      <c r="M36" t="s">
        <v>20</v>
      </c>
    </row>
    <row r="37" spans="1:13" x14ac:dyDescent="0.25">
      <c r="A37">
        <v>3</v>
      </c>
      <c r="B37">
        <v>312</v>
      </c>
      <c r="C37">
        <v>49</v>
      </c>
      <c r="D37">
        <v>61</v>
      </c>
      <c r="E37" t="s">
        <v>20</v>
      </c>
      <c r="F37">
        <v>51</v>
      </c>
      <c r="G37">
        <v>43</v>
      </c>
      <c r="H37">
        <v>6</v>
      </c>
      <c r="I37" t="s">
        <v>20</v>
      </c>
      <c r="J37" t="s">
        <v>20</v>
      </c>
      <c r="K37">
        <v>10</v>
      </c>
      <c r="L37" t="s">
        <v>20</v>
      </c>
      <c r="M37" t="s">
        <v>20</v>
      </c>
    </row>
    <row r="38" spans="1:13" x14ac:dyDescent="0.25">
      <c r="A38">
        <v>3</v>
      </c>
      <c r="B38">
        <v>313</v>
      </c>
      <c r="C38">
        <v>94</v>
      </c>
      <c r="D38">
        <v>56</v>
      </c>
      <c r="E38">
        <v>3</v>
      </c>
      <c r="F38">
        <v>48</v>
      </c>
      <c r="G38">
        <v>43</v>
      </c>
      <c r="H38" t="s">
        <v>20</v>
      </c>
      <c r="I38" t="s">
        <v>20</v>
      </c>
      <c r="J38">
        <v>4</v>
      </c>
      <c r="K38">
        <v>9</v>
      </c>
      <c r="L38">
        <v>33</v>
      </c>
      <c r="M38">
        <v>11</v>
      </c>
    </row>
    <row r="39" spans="1:13" x14ac:dyDescent="0.25">
      <c r="A39">
        <v>3</v>
      </c>
      <c r="B39">
        <v>314</v>
      </c>
      <c r="C39">
        <v>12</v>
      </c>
      <c r="D39">
        <v>83</v>
      </c>
      <c r="E39" t="s">
        <v>20</v>
      </c>
      <c r="F39" t="s">
        <v>20</v>
      </c>
      <c r="G39">
        <v>33</v>
      </c>
      <c r="H39">
        <v>0</v>
      </c>
      <c r="I39">
        <v>0</v>
      </c>
      <c r="J39" t="s">
        <v>20</v>
      </c>
      <c r="K39" t="s">
        <v>20</v>
      </c>
      <c r="L39" t="s">
        <v>20</v>
      </c>
      <c r="M39" t="s">
        <v>20</v>
      </c>
    </row>
    <row r="40" spans="1:13" x14ac:dyDescent="0.25">
      <c r="A40">
        <v>3</v>
      </c>
      <c r="B40">
        <v>315</v>
      </c>
      <c r="C40">
        <v>31</v>
      </c>
      <c r="D40">
        <v>45</v>
      </c>
      <c r="E40">
        <v>0</v>
      </c>
      <c r="F40" t="s">
        <v>20</v>
      </c>
      <c r="G40" t="s">
        <v>20</v>
      </c>
      <c r="H40">
        <v>0</v>
      </c>
      <c r="I40">
        <v>0</v>
      </c>
      <c r="J40">
        <v>0</v>
      </c>
      <c r="K40" t="s">
        <v>20</v>
      </c>
      <c r="L40">
        <v>39</v>
      </c>
      <c r="M40">
        <v>16</v>
      </c>
    </row>
    <row r="41" spans="1:13" x14ac:dyDescent="0.25">
      <c r="A41">
        <v>3</v>
      </c>
      <c r="B41">
        <v>316</v>
      </c>
      <c r="C41">
        <v>184</v>
      </c>
      <c r="D41">
        <v>70</v>
      </c>
      <c r="E41" t="s">
        <v>20</v>
      </c>
      <c r="F41">
        <v>66</v>
      </c>
      <c r="G41">
        <v>51</v>
      </c>
      <c r="H41">
        <v>2</v>
      </c>
      <c r="I41">
        <v>13</v>
      </c>
      <c r="J41">
        <v>2</v>
      </c>
      <c r="K41">
        <v>3</v>
      </c>
      <c r="L41">
        <v>22</v>
      </c>
      <c r="M41">
        <v>8</v>
      </c>
    </row>
    <row r="42" spans="1:13" x14ac:dyDescent="0.25">
      <c r="A42">
        <v>3</v>
      </c>
      <c r="B42">
        <v>317</v>
      </c>
      <c r="C42">
        <v>49</v>
      </c>
      <c r="D42">
        <v>73</v>
      </c>
      <c r="E42" t="s">
        <v>20</v>
      </c>
      <c r="F42" t="s">
        <v>20</v>
      </c>
      <c r="G42">
        <v>61</v>
      </c>
      <c r="H42" t="s">
        <v>20</v>
      </c>
      <c r="I42" t="s">
        <v>20</v>
      </c>
      <c r="J42">
        <v>6</v>
      </c>
      <c r="K42" t="s">
        <v>20</v>
      </c>
      <c r="L42" t="s">
        <v>20</v>
      </c>
      <c r="M42" t="s">
        <v>20</v>
      </c>
    </row>
    <row r="43" spans="1:13" x14ac:dyDescent="0.25">
      <c r="A43">
        <v>3</v>
      </c>
      <c r="B43">
        <v>318</v>
      </c>
      <c r="C43">
        <v>7</v>
      </c>
      <c r="D43" t="s">
        <v>20</v>
      </c>
      <c r="E43" t="s">
        <v>20</v>
      </c>
      <c r="F43" t="s">
        <v>20</v>
      </c>
      <c r="G43" t="s">
        <v>20</v>
      </c>
      <c r="H43" t="s">
        <v>20</v>
      </c>
      <c r="I43" t="s">
        <v>20</v>
      </c>
      <c r="J43" t="s">
        <v>20</v>
      </c>
      <c r="K43" t="s">
        <v>20</v>
      </c>
      <c r="L43" t="s">
        <v>20</v>
      </c>
      <c r="M43" t="s">
        <v>20</v>
      </c>
    </row>
    <row r="44" spans="1:13" x14ac:dyDescent="0.25">
      <c r="A44">
        <v>3</v>
      </c>
      <c r="B44">
        <v>319</v>
      </c>
      <c r="C44">
        <v>65</v>
      </c>
      <c r="D44">
        <v>72</v>
      </c>
      <c r="E44">
        <v>5</v>
      </c>
      <c r="F44">
        <v>58</v>
      </c>
      <c r="G44">
        <v>46</v>
      </c>
      <c r="H44">
        <v>5</v>
      </c>
      <c r="I44">
        <v>0</v>
      </c>
      <c r="J44">
        <v>8</v>
      </c>
      <c r="K44">
        <v>14</v>
      </c>
      <c r="L44">
        <v>20</v>
      </c>
      <c r="M44">
        <v>8</v>
      </c>
    </row>
    <row r="45" spans="1:13" x14ac:dyDescent="0.25">
      <c r="A45">
        <v>3</v>
      </c>
      <c r="B45">
        <v>320</v>
      </c>
      <c r="C45">
        <v>135</v>
      </c>
      <c r="D45">
        <v>63</v>
      </c>
      <c r="E45" t="s">
        <v>20</v>
      </c>
      <c r="F45">
        <v>61</v>
      </c>
      <c r="G45">
        <v>41</v>
      </c>
      <c r="H45">
        <v>2</v>
      </c>
      <c r="I45">
        <v>15</v>
      </c>
      <c r="J45">
        <v>3</v>
      </c>
      <c r="K45">
        <v>2</v>
      </c>
      <c r="L45">
        <v>29</v>
      </c>
      <c r="M45">
        <v>8</v>
      </c>
    </row>
    <row r="46" spans="1:13" x14ac:dyDescent="0.25">
      <c r="A46">
        <v>3</v>
      </c>
      <c r="B46">
        <v>330</v>
      </c>
      <c r="C46">
        <v>451</v>
      </c>
      <c r="D46">
        <v>53</v>
      </c>
      <c r="E46">
        <v>4</v>
      </c>
      <c r="F46">
        <v>49</v>
      </c>
      <c r="G46">
        <v>42</v>
      </c>
      <c r="H46">
        <v>2</v>
      </c>
      <c r="I46">
        <v>4</v>
      </c>
      <c r="J46">
        <v>2</v>
      </c>
      <c r="K46">
        <v>4</v>
      </c>
      <c r="L46">
        <v>33</v>
      </c>
      <c r="M46">
        <v>14</v>
      </c>
    </row>
    <row r="47" spans="1:13" x14ac:dyDescent="0.25">
      <c r="A47">
        <v>3</v>
      </c>
      <c r="B47">
        <v>331</v>
      </c>
      <c r="C47">
        <v>48</v>
      </c>
      <c r="D47">
        <v>52</v>
      </c>
      <c r="E47">
        <v>6</v>
      </c>
      <c r="F47">
        <v>38</v>
      </c>
      <c r="G47">
        <v>35</v>
      </c>
      <c r="H47" t="s">
        <v>20</v>
      </c>
      <c r="I47">
        <v>0</v>
      </c>
      <c r="J47" t="s">
        <v>20</v>
      </c>
      <c r="K47">
        <v>15</v>
      </c>
      <c r="L47" t="s">
        <v>20</v>
      </c>
      <c r="M47" t="s">
        <v>20</v>
      </c>
    </row>
    <row r="48" spans="1:13" x14ac:dyDescent="0.25">
      <c r="A48">
        <v>3</v>
      </c>
      <c r="B48">
        <v>332</v>
      </c>
      <c r="C48">
        <v>32</v>
      </c>
      <c r="D48">
        <v>63</v>
      </c>
      <c r="E48">
        <v>0</v>
      </c>
      <c r="F48">
        <v>53</v>
      </c>
      <c r="G48">
        <v>53</v>
      </c>
      <c r="H48">
        <v>0</v>
      </c>
      <c r="I48">
        <v>0</v>
      </c>
      <c r="J48">
        <v>0</v>
      </c>
      <c r="K48">
        <v>9</v>
      </c>
      <c r="L48" t="s">
        <v>20</v>
      </c>
      <c r="M48" t="s">
        <v>20</v>
      </c>
    </row>
    <row r="49" spans="1:13" x14ac:dyDescent="0.25">
      <c r="A49">
        <v>3</v>
      </c>
      <c r="B49">
        <v>333</v>
      </c>
      <c r="C49">
        <v>77</v>
      </c>
      <c r="D49">
        <v>58</v>
      </c>
      <c r="E49">
        <v>4</v>
      </c>
      <c r="F49">
        <v>51</v>
      </c>
      <c r="G49">
        <v>43</v>
      </c>
      <c r="H49">
        <v>4</v>
      </c>
      <c r="I49">
        <v>0</v>
      </c>
      <c r="J49">
        <v>4</v>
      </c>
      <c r="K49">
        <v>8</v>
      </c>
      <c r="L49">
        <v>36</v>
      </c>
      <c r="M49">
        <v>5</v>
      </c>
    </row>
    <row r="50" spans="1:13" x14ac:dyDescent="0.25">
      <c r="A50">
        <v>3</v>
      </c>
      <c r="B50">
        <v>334</v>
      </c>
      <c r="C50">
        <v>62</v>
      </c>
      <c r="D50">
        <v>47</v>
      </c>
      <c r="E50" t="s">
        <v>20</v>
      </c>
      <c r="F50">
        <v>40</v>
      </c>
      <c r="G50">
        <v>31</v>
      </c>
      <c r="H50" t="s">
        <v>20</v>
      </c>
      <c r="I50" t="s">
        <v>20</v>
      </c>
      <c r="J50">
        <v>8</v>
      </c>
      <c r="K50">
        <v>6</v>
      </c>
      <c r="L50">
        <v>40</v>
      </c>
      <c r="M50">
        <v>13</v>
      </c>
    </row>
    <row r="51" spans="1:13" x14ac:dyDescent="0.25">
      <c r="A51">
        <v>3</v>
      </c>
      <c r="B51">
        <v>335</v>
      </c>
      <c r="C51">
        <v>38</v>
      </c>
      <c r="D51">
        <v>47</v>
      </c>
      <c r="E51">
        <v>0</v>
      </c>
      <c r="F51">
        <v>37</v>
      </c>
      <c r="G51">
        <v>26</v>
      </c>
      <c r="H51" t="s">
        <v>20</v>
      </c>
      <c r="I51" t="s">
        <v>20</v>
      </c>
      <c r="J51">
        <v>8</v>
      </c>
      <c r="K51">
        <v>11</v>
      </c>
      <c r="L51">
        <v>39</v>
      </c>
      <c r="M51">
        <v>13</v>
      </c>
    </row>
    <row r="52" spans="1:13" x14ac:dyDescent="0.25">
      <c r="A52">
        <v>3</v>
      </c>
      <c r="B52">
        <v>336</v>
      </c>
      <c r="C52">
        <v>25</v>
      </c>
      <c r="D52">
        <v>72</v>
      </c>
      <c r="E52">
        <v>0</v>
      </c>
      <c r="F52">
        <v>60</v>
      </c>
      <c r="G52">
        <v>36</v>
      </c>
      <c r="H52">
        <v>16</v>
      </c>
      <c r="I52" t="s">
        <v>20</v>
      </c>
      <c r="J52" t="s">
        <v>20</v>
      </c>
      <c r="K52">
        <v>12</v>
      </c>
      <c r="L52" t="s">
        <v>20</v>
      </c>
      <c r="M52" t="s">
        <v>20</v>
      </c>
    </row>
    <row r="53" spans="1:13" x14ac:dyDescent="0.25">
      <c r="A53">
        <v>3</v>
      </c>
      <c r="B53">
        <v>340</v>
      </c>
      <c r="C53">
        <v>39</v>
      </c>
      <c r="D53">
        <v>49</v>
      </c>
      <c r="E53">
        <v>0</v>
      </c>
      <c r="F53">
        <v>38</v>
      </c>
      <c r="G53">
        <v>26</v>
      </c>
      <c r="H53">
        <v>0</v>
      </c>
      <c r="I53">
        <v>0</v>
      </c>
      <c r="J53">
        <v>13</v>
      </c>
      <c r="K53">
        <v>10</v>
      </c>
      <c r="L53">
        <v>51</v>
      </c>
      <c r="M53">
        <v>0</v>
      </c>
    </row>
    <row r="54" spans="1:13" x14ac:dyDescent="0.25">
      <c r="A54">
        <v>3</v>
      </c>
      <c r="B54">
        <v>341</v>
      </c>
      <c r="C54">
        <v>138</v>
      </c>
      <c r="D54">
        <v>50</v>
      </c>
      <c r="E54">
        <v>4</v>
      </c>
      <c r="F54">
        <v>39</v>
      </c>
      <c r="G54">
        <v>36</v>
      </c>
      <c r="H54">
        <v>0</v>
      </c>
      <c r="I54">
        <v>0</v>
      </c>
      <c r="J54">
        <v>3</v>
      </c>
      <c r="K54">
        <v>11</v>
      </c>
      <c r="L54">
        <v>40</v>
      </c>
      <c r="M54">
        <v>10</v>
      </c>
    </row>
    <row r="55" spans="1:13" x14ac:dyDescent="0.25">
      <c r="A55">
        <v>3</v>
      </c>
      <c r="B55">
        <v>342</v>
      </c>
      <c r="C55">
        <v>63</v>
      </c>
      <c r="D55">
        <v>44</v>
      </c>
      <c r="E55">
        <v>10</v>
      </c>
      <c r="F55">
        <v>30</v>
      </c>
      <c r="G55">
        <v>30</v>
      </c>
      <c r="H55">
        <v>0</v>
      </c>
      <c r="I55">
        <v>0</v>
      </c>
      <c r="J55">
        <v>0</v>
      </c>
      <c r="K55">
        <v>14</v>
      </c>
      <c r="L55" t="s">
        <v>20</v>
      </c>
      <c r="M55" t="s">
        <v>20</v>
      </c>
    </row>
    <row r="56" spans="1:13" x14ac:dyDescent="0.25">
      <c r="A56">
        <v>3</v>
      </c>
      <c r="B56">
        <v>343</v>
      </c>
      <c r="C56">
        <v>31</v>
      </c>
      <c r="D56">
        <v>45</v>
      </c>
      <c r="E56" t="s">
        <v>20</v>
      </c>
      <c r="F56">
        <v>26</v>
      </c>
      <c r="G56">
        <v>26</v>
      </c>
      <c r="H56">
        <v>0</v>
      </c>
      <c r="I56">
        <v>0</v>
      </c>
      <c r="J56">
        <v>0</v>
      </c>
      <c r="K56">
        <v>19</v>
      </c>
      <c r="L56" t="s">
        <v>20</v>
      </c>
      <c r="M56" t="s">
        <v>20</v>
      </c>
    </row>
    <row r="57" spans="1:13" x14ac:dyDescent="0.25">
      <c r="A57">
        <v>3</v>
      </c>
      <c r="B57">
        <v>344</v>
      </c>
      <c r="C57">
        <v>28</v>
      </c>
      <c r="D57">
        <v>61</v>
      </c>
      <c r="E57">
        <v>11</v>
      </c>
      <c r="F57">
        <v>46</v>
      </c>
      <c r="G57">
        <v>43</v>
      </c>
      <c r="H57" t="s">
        <v>20</v>
      </c>
      <c r="I57">
        <v>0</v>
      </c>
      <c r="J57" t="s">
        <v>20</v>
      </c>
      <c r="K57">
        <v>14</v>
      </c>
      <c r="L57" t="s">
        <v>20</v>
      </c>
      <c r="M57" t="s">
        <v>20</v>
      </c>
    </row>
    <row r="58" spans="1:13" x14ac:dyDescent="0.25">
      <c r="A58">
        <v>3</v>
      </c>
      <c r="B58">
        <v>350</v>
      </c>
      <c r="C58">
        <v>52</v>
      </c>
      <c r="D58">
        <v>58</v>
      </c>
      <c r="E58" t="s">
        <v>20</v>
      </c>
      <c r="F58">
        <v>40</v>
      </c>
      <c r="G58">
        <v>37</v>
      </c>
      <c r="H58" t="s">
        <v>20</v>
      </c>
      <c r="I58">
        <v>0</v>
      </c>
      <c r="J58" t="s">
        <v>20</v>
      </c>
      <c r="K58">
        <v>17</v>
      </c>
      <c r="L58" t="s">
        <v>20</v>
      </c>
      <c r="M58" t="s">
        <v>20</v>
      </c>
    </row>
    <row r="59" spans="1:13" x14ac:dyDescent="0.25">
      <c r="A59">
        <v>3</v>
      </c>
      <c r="B59">
        <v>351</v>
      </c>
      <c r="C59">
        <v>76</v>
      </c>
      <c r="D59">
        <v>51</v>
      </c>
      <c r="E59" t="s">
        <v>20</v>
      </c>
      <c r="F59">
        <v>41</v>
      </c>
      <c r="G59">
        <v>36</v>
      </c>
      <c r="H59" t="s">
        <v>20</v>
      </c>
      <c r="I59" t="s">
        <v>20</v>
      </c>
      <c r="J59">
        <v>4</v>
      </c>
      <c r="K59">
        <v>11</v>
      </c>
      <c r="L59" t="s">
        <v>20</v>
      </c>
      <c r="M59" t="s">
        <v>20</v>
      </c>
    </row>
    <row r="60" spans="1:13" x14ac:dyDescent="0.25">
      <c r="A60">
        <v>3</v>
      </c>
      <c r="B60">
        <v>352</v>
      </c>
      <c r="C60">
        <v>74</v>
      </c>
      <c r="D60">
        <v>49</v>
      </c>
      <c r="E60">
        <v>4</v>
      </c>
      <c r="F60">
        <v>42</v>
      </c>
      <c r="G60">
        <v>36</v>
      </c>
      <c r="H60" t="s">
        <v>20</v>
      </c>
      <c r="I60">
        <v>0</v>
      </c>
      <c r="J60" t="s">
        <v>20</v>
      </c>
      <c r="K60">
        <v>7</v>
      </c>
      <c r="L60" t="s">
        <v>20</v>
      </c>
      <c r="M60" t="s">
        <v>20</v>
      </c>
    </row>
    <row r="61" spans="1:13" x14ac:dyDescent="0.25">
      <c r="A61">
        <v>3</v>
      </c>
      <c r="B61">
        <v>353</v>
      </c>
      <c r="C61">
        <v>29</v>
      </c>
      <c r="D61">
        <v>62</v>
      </c>
      <c r="E61" t="s">
        <v>20</v>
      </c>
      <c r="F61">
        <v>38</v>
      </c>
      <c r="G61">
        <v>38</v>
      </c>
      <c r="H61">
        <v>0</v>
      </c>
      <c r="I61">
        <v>0</v>
      </c>
      <c r="J61">
        <v>0</v>
      </c>
      <c r="K61">
        <v>24</v>
      </c>
      <c r="L61">
        <v>38</v>
      </c>
      <c r="M61">
        <v>0</v>
      </c>
    </row>
    <row r="62" spans="1:13" x14ac:dyDescent="0.25">
      <c r="A62">
        <v>3</v>
      </c>
      <c r="B62">
        <v>354</v>
      </c>
      <c r="C62">
        <v>34</v>
      </c>
      <c r="D62">
        <v>59</v>
      </c>
      <c r="E62" t="s">
        <v>20</v>
      </c>
      <c r="F62">
        <v>50</v>
      </c>
      <c r="G62">
        <v>47</v>
      </c>
      <c r="H62" t="s">
        <v>20</v>
      </c>
      <c r="I62">
        <v>0</v>
      </c>
      <c r="J62" t="s">
        <v>20</v>
      </c>
      <c r="K62">
        <v>9</v>
      </c>
      <c r="L62">
        <v>41</v>
      </c>
      <c r="M62">
        <v>0</v>
      </c>
    </row>
    <row r="63" spans="1:13" x14ac:dyDescent="0.25">
      <c r="A63">
        <v>3</v>
      </c>
      <c r="B63">
        <v>355</v>
      </c>
      <c r="C63">
        <v>64</v>
      </c>
      <c r="D63">
        <v>53</v>
      </c>
      <c r="E63">
        <v>6</v>
      </c>
      <c r="F63">
        <v>42</v>
      </c>
      <c r="G63">
        <v>42</v>
      </c>
      <c r="H63">
        <v>0</v>
      </c>
      <c r="I63">
        <v>0</v>
      </c>
      <c r="J63">
        <v>0</v>
      </c>
      <c r="K63">
        <v>11</v>
      </c>
      <c r="L63">
        <v>47</v>
      </c>
      <c r="M63">
        <v>0</v>
      </c>
    </row>
    <row r="64" spans="1:13" x14ac:dyDescent="0.25">
      <c r="A64">
        <v>3</v>
      </c>
      <c r="B64">
        <v>356</v>
      </c>
      <c r="C64">
        <v>54</v>
      </c>
      <c r="D64">
        <v>59</v>
      </c>
      <c r="E64" t="s">
        <v>20</v>
      </c>
      <c r="F64">
        <v>48</v>
      </c>
      <c r="G64">
        <v>35</v>
      </c>
      <c r="H64" t="s">
        <v>20</v>
      </c>
      <c r="I64">
        <v>6</v>
      </c>
      <c r="J64" t="s">
        <v>20</v>
      </c>
      <c r="K64">
        <v>11</v>
      </c>
      <c r="L64" t="s">
        <v>20</v>
      </c>
      <c r="M64" t="s">
        <v>20</v>
      </c>
    </row>
    <row r="65" spans="1:13" x14ac:dyDescent="0.25">
      <c r="A65">
        <v>3</v>
      </c>
      <c r="B65">
        <v>357</v>
      </c>
      <c r="C65">
        <v>52</v>
      </c>
      <c r="D65">
        <v>58</v>
      </c>
      <c r="E65" t="s">
        <v>20</v>
      </c>
      <c r="F65">
        <v>50</v>
      </c>
      <c r="G65">
        <v>40</v>
      </c>
      <c r="H65" t="s">
        <v>20</v>
      </c>
      <c r="I65" t="s">
        <v>20</v>
      </c>
      <c r="J65">
        <v>8</v>
      </c>
      <c r="K65">
        <v>8</v>
      </c>
      <c r="L65" t="s">
        <v>20</v>
      </c>
      <c r="M65" t="s">
        <v>20</v>
      </c>
    </row>
    <row r="66" spans="1:13" x14ac:dyDescent="0.25">
      <c r="A66">
        <v>3</v>
      </c>
      <c r="B66">
        <v>358</v>
      </c>
      <c r="C66">
        <v>12</v>
      </c>
      <c r="D66">
        <v>50</v>
      </c>
      <c r="E66">
        <v>0</v>
      </c>
      <c r="F66" t="s">
        <v>20</v>
      </c>
      <c r="G66">
        <v>33</v>
      </c>
      <c r="H66" t="s">
        <v>20</v>
      </c>
      <c r="I66">
        <v>0</v>
      </c>
      <c r="J66" t="s">
        <v>20</v>
      </c>
      <c r="K66" t="s">
        <v>20</v>
      </c>
      <c r="L66">
        <v>50</v>
      </c>
      <c r="M66">
        <v>0</v>
      </c>
    </row>
    <row r="67" spans="1:13" x14ac:dyDescent="0.25">
      <c r="A67">
        <v>3</v>
      </c>
      <c r="B67">
        <v>359</v>
      </c>
      <c r="C67">
        <v>58</v>
      </c>
      <c r="D67">
        <v>53</v>
      </c>
      <c r="E67">
        <v>5</v>
      </c>
      <c r="F67">
        <v>41</v>
      </c>
      <c r="G67">
        <v>40</v>
      </c>
      <c r="H67" t="s">
        <v>20</v>
      </c>
      <c r="I67">
        <v>0</v>
      </c>
      <c r="J67" t="s">
        <v>20</v>
      </c>
      <c r="K67">
        <v>12</v>
      </c>
      <c r="L67" t="s">
        <v>20</v>
      </c>
      <c r="M67" t="s">
        <v>20</v>
      </c>
    </row>
    <row r="68" spans="1:13" x14ac:dyDescent="0.25">
      <c r="A68">
        <v>3</v>
      </c>
      <c r="B68">
        <v>370</v>
      </c>
      <c r="C68">
        <v>46</v>
      </c>
      <c r="D68">
        <v>37</v>
      </c>
      <c r="E68" t="s">
        <v>20</v>
      </c>
      <c r="F68" t="s">
        <v>20</v>
      </c>
      <c r="G68">
        <v>33</v>
      </c>
      <c r="H68" t="s">
        <v>20</v>
      </c>
      <c r="I68">
        <v>0</v>
      </c>
      <c r="J68" t="s">
        <v>20</v>
      </c>
      <c r="K68" t="s">
        <v>20</v>
      </c>
      <c r="L68">
        <v>54</v>
      </c>
      <c r="M68">
        <v>9</v>
      </c>
    </row>
    <row r="69" spans="1:13" x14ac:dyDescent="0.25">
      <c r="A69">
        <v>3</v>
      </c>
      <c r="B69">
        <v>371</v>
      </c>
      <c r="C69">
        <v>22</v>
      </c>
      <c r="D69">
        <v>45</v>
      </c>
      <c r="E69">
        <v>0</v>
      </c>
      <c r="F69" t="s">
        <v>20</v>
      </c>
      <c r="G69">
        <v>14</v>
      </c>
      <c r="H69" t="s">
        <v>20</v>
      </c>
      <c r="I69" t="s">
        <v>20</v>
      </c>
      <c r="J69">
        <v>14</v>
      </c>
      <c r="K69" t="s">
        <v>20</v>
      </c>
      <c r="L69" t="s">
        <v>20</v>
      </c>
      <c r="M69" t="s">
        <v>20</v>
      </c>
    </row>
    <row r="70" spans="1:13" x14ac:dyDescent="0.25">
      <c r="A70">
        <v>3</v>
      </c>
      <c r="B70">
        <v>372</v>
      </c>
      <c r="C70">
        <v>23</v>
      </c>
      <c r="D70">
        <v>48</v>
      </c>
      <c r="E70" t="s">
        <v>20</v>
      </c>
      <c r="F70">
        <v>35</v>
      </c>
      <c r="G70">
        <v>22</v>
      </c>
      <c r="H70">
        <v>0</v>
      </c>
      <c r="I70">
        <v>0</v>
      </c>
      <c r="J70">
        <v>13</v>
      </c>
      <c r="K70">
        <v>13</v>
      </c>
      <c r="L70" t="s">
        <v>20</v>
      </c>
      <c r="M70" t="s">
        <v>20</v>
      </c>
    </row>
    <row r="71" spans="1:13" x14ac:dyDescent="0.25">
      <c r="A71">
        <v>3</v>
      </c>
      <c r="B71">
        <v>373</v>
      </c>
      <c r="C71">
        <v>105</v>
      </c>
      <c r="D71">
        <v>48</v>
      </c>
      <c r="E71" t="s">
        <v>20</v>
      </c>
      <c r="F71">
        <v>41</v>
      </c>
      <c r="G71">
        <v>34</v>
      </c>
      <c r="H71" t="s">
        <v>20</v>
      </c>
      <c r="I71" t="s">
        <v>20</v>
      </c>
      <c r="J71">
        <v>3</v>
      </c>
      <c r="K71">
        <v>7</v>
      </c>
      <c r="L71">
        <v>45</v>
      </c>
      <c r="M71">
        <v>8</v>
      </c>
    </row>
    <row r="72" spans="1:13" x14ac:dyDescent="0.25">
      <c r="A72">
        <v>3</v>
      </c>
      <c r="B72">
        <v>380</v>
      </c>
      <c r="C72">
        <v>104</v>
      </c>
      <c r="D72">
        <v>59</v>
      </c>
      <c r="E72" t="s">
        <v>20</v>
      </c>
      <c r="F72">
        <v>49</v>
      </c>
      <c r="G72">
        <v>38</v>
      </c>
      <c r="H72">
        <v>0</v>
      </c>
      <c r="I72">
        <v>0</v>
      </c>
      <c r="J72">
        <v>12</v>
      </c>
      <c r="K72">
        <v>10</v>
      </c>
      <c r="L72" t="s">
        <v>20</v>
      </c>
      <c r="M72" t="s">
        <v>20</v>
      </c>
    </row>
    <row r="73" spans="1:13" x14ac:dyDescent="0.25">
      <c r="A73">
        <v>3</v>
      </c>
      <c r="B73">
        <v>381</v>
      </c>
      <c r="C73">
        <v>40</v>
      </c>
      <c r="D73">
        <v>58</v>
      </c>
      <c r="E73">
        <v>0</v>
      </c>
      <c r="F73">
        <v>48</v>
      </c>
      <c r="G73">
        <v>30</v>
      </c>
      <c r="H73" t="s">
        <v>20</v>
      </c>
      <c r="I73" t="s">
        <v>20</v>
      </c>
      <c r="J73">
        <v>15</v>
      </c>
      <c r="K73">
        <v>10</v>
      </c>
      <c r="L73">
        <v>35</v>
      </c>
      <c r="M73">
        <v>8</v>
      </c>
    </row>
    <row r="74" spans="1:13" x14ac:dyDescent="0.25">
      <c r="A74">
        <v>3</v>
      </c>
      <c r="B74">
        <v>382</v>
      </c>
      <c r="C74">
        <v>64</v>
      </c>
      <c r="D74">
        <v>56</v>
      </c>
      <c r="E74" t="s">
        <v>20</v>
      </c>
      <c r="F74">
        <v>45</v>
      </c>
      <c r="G74">
        <v>39</v>
      </c>
      <c r="H74">
        <v>0</v>
      </c>
      <c r="I74" t="s">
        <v>20</v>
      </c>
      <c r="J74" t="s">
        <v>20</v>
      </c>
      <c r="K74">
        <v>11</v>
      </c>
      <c r="L74">
        <v>38</v>
      </c>
      <c r="M74">
        <v>6</v>
      </c>
    </row>
    <row r="75" spans="1:13" x14ac:dyDescent="0.25">
      <c r="A75">
        <v>3</v>
      </c>
      <c r="B75">
        <v>383</v>
      </c>
      <c r="C75">
        <v>17</v>
      </c>
      <c r="D75">
        <v>71</v>
      </c>
      <c r="E75">
        <v>0</v>
      </c>
      <c r="F75" t="s">
        <v>20</v>
      </c>
      <c r="G75">
        <v>41</v>
      </c>
      <c r="H75" t="s">
        <v>20</v>
      </c>
      <c r="I75" t="s">
        <v>20</v>
      </c>
      <c r="J75">
        <v>24</v>
      </c>
      <c r="K75" t="s">
        <v>20</v>
      </c>
      <c r="L75">
        <v>29</v>
      </c>
      <c r="M75">
        <v>0</v>
      </c>
    </row>
    <row r="76" spans="1:13" x14ac:dyDescent="0.25">
      <c r="A76">
        <v>3</v>
      </c>
      <c r="B76">
        <v>384</v>
      </c>
      <c r="C76">
        <v>34</v>
      </c>
      <c r="D76">
        <v>47</v>
      </c>
      <c r="E76">
        <v>0</v>
      </c>
      <c r="F76" t="s">
        <v>20</v>
      </c>
      <c r="G76">
        <v>38</v>
      </c>
      <c r="H76" t="s">
        <v>20</v>
      </c>
      <c r="I76">
        <v>0</v>
      </c>
      <c r="J76" t="s">
        <v>20</v>
      </c>
      <c r="K76" t="s">
        <v>20</v>
      </c>
      <c r="L76" t="s">
        <v>20</v>
      </c>
      <c r="M76" t="s">
        <v>20</v>
      </c>
    </row>
    <row r="77" spans="1:13" x14ac:dyDescent="0.25">
      <c r="A77">
        <v>3</v>
      </c>
      <c r="B77">
        <v>390</v>
      </c>
      <c r="C77">
        <v>33</v>
      </c>
      <c r="D77">
        <v>58</v>
      </c>
      <c r="E77">
        <v>12</v>
      </c>
      <c r="F77">
        <v>48</v>
      </c>
      <c r="G77">
        <v>45</v>
      </c>
      <c r="H77" t="s">
        <v>20</v>
      </c>
      <c r="I77">
        <v>0</v>
      </c>
      <c r="J77" t="s">
        <v>20</v>
      </c>
      <c r="K77">
        <v>9</v>
      </c>
      <c r="L77" t="s">
        <v>20</v>
      </c>
      <c r="M77" t="s">
        <v>20</v>
      </c>
    </row>
    <row r="78" spans="1:13" x14ac:dyDescent="0.25">
      <c r="A78">
        <v>3</v>
      </c>
      <c r="B78">
        <v>391</v>
      </c>
      <c r="C78">
        <v>105</v>
      </c>
      <c r="D78">
        <v>58</v>
      </c>
      <c r="E78">
        <v>10</v>
      </c>
      <c r="F78">
        <v>40</v>
      </c>
      <c r="G78">
        <v>37</v>
      </c>
      <c r="H78">
        <v>0</v>
      </c>
      <c r="I78">
        <v>0</v>
      </c>
      <c r="J78">
        <v>3</v>
      </c>
      <c r="K78">
        <v>18</v>
      </c>
      <c r="L78" t="s">
        <v>20</v>
      </c>
      <c r="M78" t="s">
        <v>20</v>
      </c>
    </row>
    <row r="79" spans="1:13" x14ac:dyDescent="0.25">
      <c r="A79">
        <v>3</v>
      </c>
      <c r="B79">
        <v>392</v>
      </c>
      <c r="C79">
        <v>44</v>
      </c>
      <c r="D79">
        <v>52</v>
      </c>
      <c r="E79" t="s">
        <v>20</v>
      </c>
      <c r="F79">
        <v>43</v>
      </c>
      <c r="G79">
        <v>41</v>
      </c>
      <c r="H79" t="s">
        <v>20</v>
      </c>
      <c r="I79">
        <v>0</v>
      </c>
      <c r="J79" t="s">
        <v>20</v>
      </c>
      <c r="K79">
        <v>9</v>
      </c>
      <c r="L79">
        <v>48</v>
      </c>
      <c r="M79">
        <v>0</v>
      </c>
    </row>
    <row r="80" spans="1:13" x14ac:dyDescent="0.25">
      <c r="A80">
        <v>3</v>
      </c>
      <c r="B80">
        <v>393</v>
      </c>
      <c r="C80">
        <v>9</v>
      </c>
      <c r="D80" t="s">
        <v>20</v>
      </c>
      <c r="E80" t="s">
        <v>20</v>
      </c>
      <c r="F80" t="s">
        <v>20</v>
      </c>
      <c r="G80" t="s">
        <v>20</v>
      </c>
      <c r="H80" t="s">
        <v>20</v>
      </c>
      <c r="I80" t="s">
        <v>20</v>
      </c>
      <c r="J80" t="s">
        <v>20</v>
      </c>
      <c r="K80" t="s">
        <v>20</v>
      </c>
      <c r="L80" t="s">
        <v>20</v>
      </c>
      <c r="M80" t="s">
        <v>20</v>
      </c>
    </row>
    <row r="81" spans="1:13" x14ac:dyDescent="0.25">
      <c r="A81">
        <v>3</v>
      </c>
      <c r="B81">
        <v>394</v>
      </c>
      <c r="C81">
        <v>41</v>
      </c>
      <c r="D81">
        <v>63</v>
      </c>
      <c r="E81" t="s">
        <v>20</v>
      </c>
      <c r="F81">
        <v>44</v>
      </c>
      <c r="G81">
        <v>44</v>
      </c>
      <c r="H81">
        <v>0</v>
      </c>
      <c r="I81">
        <v>0</v>
      </c>
      <c r="J81">
        <v>0</v>
      </c>
      <c r="K81">
        <v>20</v>
      </c>
      <c r="L81">
        <v>37</v>
      </c>
      <c r="M81">
        <v>0</v>
      </c>
    </row>
    <row r="82" spans="1:13" x14ac:dyDescent="0.25">
      <c r="A82">
        <v>3</v>
      </c>
      <c r="B82">
        <v>420</v>
      </c>
      <c r="C82" t="s">
        <v>454</v>
      </c>
      <c r="D82" t="s">
        <v>454</v>
      </c>
      <c r="E82" t="s">
        <v>454</v>
      </c>
      <c r="F82" t="s">
        <v>454</v>
      </c>
      <c r="G82" t="s">
        <v>454</v>
      </c>
      <c r="H82" t="s">
        <v>454</v>
      </c>
      <c r="I82" t="s">
        <v>454</v>
      </c>
      <c r="J82" t="s">
        <v>454</v>
      </c>
      <c r="K82" t="s">
        <v>454</v>
      </c>
      <c r="L82" t="s">
        <v>454</v>
      </c>
      <c r="M82" t="s">
        <v>454</v>
      </c>
    </row>
    <row r="83" spans="1:13" x14ac:dyDescent="0.25">
      <c r="A83">
        <v>3</v>
      </c>
      <c r="B83">
        <v>800</v>
      </c>
      <c r="C83">
        <v>2</v>
      </c>
      <c r="D83" t="s">
        <v>20</v>
      </c>
      <c r="E83" t="s">
        <v>20</v>
      </c>
      <c r="F83" t="s">
        <v>20</v>
      </c>
      <c r="G83" t="s">
        <v>20</v>
      </c>
      <c r="H83" t="s">
        <v>20</v>
      </c>
      <c r="I83" t="s">
        <v>20</v>
      </c>
      <c r="J83" t="s">
        <v>20</v>
      </c>
      <c r="K83" t="s">
        <v>20</v>
      </c>
      <c r="L83" t="s">
        <v>20</v>
      </c>
      <c r="M83" t="s">
        <v>20</v>
      </c>
    </row>
    <row r="84" spans="1:13" x14ac:dyDescent="0.25">
      <c r="A84">
        <v>3</v>
      </c>
      <c r="B84">
        <v>801</v>
      </c>
      <c r="C84">
        <v>84</v>
      </c>
      <c r="D84">
        <v>63</v>
      </c>
      <c r="E84">
        <v>0</v>
      </c>
      <c r="F84">
        <v>56</v>
      </c>
      <c r="G84">
        <v>33</v>
      </c>
      <c r="H84">
        <v>4</v>
      </c>
      <c r="I84">
        <v>4</v>
      </c>
      <c r="J84">
        <v>15</v>
      </c>
      <c r="K84">
        <v>7</v>
      </c>
      <c r="L84">
        <v>29</v>
      </c>
      <c r="M84">
        <v>8</v>
      </c>
    </row>
    <row r="85" spans="1:13" x14ac:dyDescent="0.25">
      <c r="A85">
        <v>3</v>
      </c>
      <c r="B85">
        <v>802</v>
      </c>
      <c r="C85">
        <v>56</v>
      </c>
      <c r="D85">
        <v>54</v>
      </c>
      <c r="E85" t="s">
        <v>20</v>
      </c>
      <c r="F85">
        <v>46</v>
      </c>
      <c r="G85">
        <v>39</v>
      </c>
      <c r="H85" t="s">
        <v>20</v>
      </c>
      <c r="I85" t="s">
        <v>20</v>
      </c>
      <c r="J85">
        <v>5</v>
      </c>
      <c r="K85">
        <v>7</v>
      </c>
      <c r="L85">
        <v>38</v>
      </c>
      <c r="M85">
        <v>9</v>
      </c>
    </row>
    <row r="86" spans="1:13" x14ac:dyDescent="0.25">
      <c r="A86">
        <v>3</v>
      </c>
      <c r="B86">
        <v>803</v>
      </c>
      <c r="C86">
        <v>32</v>
      </c>
      <c r="D86">
        <v>56</v>
      </c>
      <c r="E86" t="s">
        <v>20</v>
      </c>
      <c r="F86" t="s">
        <v>20</v>
      </c>
      <c r="G86">
        <v>28</v>
      </c>
      <c r="H86">
        <v>0</v>
      </c>
      <c r="I86">
        <v>0</v>
      </c>
      <c r="J86" t="s">
        <v>20</v>
      </c>
      <c r="K86" t="s">
        <v>20</v>
      </c>
      <c r="L86" t="s">
        <v>20</v>
      </c>
      <c r="M86" t="s">
        <v>20</v>
      </c>
    </row>
    <row r="87" spans="1:13" x14ac:dyDescent="0.25">
      <c r="A87">
        <v>3</v>
      </c>
      <c r="B87">
        <v>805</v>
      </c>
      <c r="C87">
        <v>2</v>
      </c>
      <c r="D87" t="s">
        <v>20</v>
      </c>
      <c r="E87" t="s">
        <v>20</v>
      </c>
      <c r="F87" t="s">
        <v>20</v>
      </c>
      <c r="G87" t="s">
        <v>20</v>
      </c>
      <c r="H87" t="s">
        <v>20</v>
      </c>
      <c r="I87" t="s">
        <v>20</v>
      </c>
      <c r="J87" t="s">
        <v>20</v>
      </c>
      <c r="K87" t="s">
        <v>20</v>
      </c>
      <c r="L87" t="s">
        <v>20</v>
      </c>
      <c r="M87" t="s">
        <v>20</v>
      </c>
    </row>
    <row r="88" spans="1:13" x14ac:dyDescent="0.25">
      <c r="A88">
        <v>3</v>
      </c>
      <c r="B88">
        <v>806</v>
      </c>
      <c r="C88">
        <v>37</v>
      </c>
      <c r="D88">
        <v>43</v>
      </c>
      <c r="E88" t="s">
        <v>20</v>
      </c>
      <c r="F88">
        <v>32</v>
      </c>
      <c r="G88">
        <v>24</v>
      </c>
      <c r="H88">
        <v>0</v>
      </c>
      <c r="I88">
        <v>0</v>
      </c>
      <c r="J88">
        <v>8</v>
      </c>
      <c r="K88">
        <v>11</v>
      </c>
      <c r="L88" t="s">
        <v>20</v>
      </c>
      <c r="M88" t="s">
        <v>20</v>
      </c>
    </row>
    <row r="89" spans="1:13" x14ac:dyDescent="0.25">
      <c r="A89">
        <v>3</v>
      </c>
      <c r="B89">
        <v>807</v>
      </c>
      <c r="C89">
        <v>9</v>
      </c>
      <c r="D89" t="s">
        <v>20</v>
      </c>
      <c r="E89" t="s">
        <v>20</v>
      </c>
      <c r="F89" t="s">
        <v>20</v>
      </c>
      <c r="G89" t="s">
        <v>20</v>
      </c>
      <c r="H89" t="s">
        <v>20</v>
      </c>
      <c r="I89" t="s">
        <v>20</v>
      </c>
      <c r="J89" t="s">
        <v>20</v>
      </c>
      <c r="K89" t="s">
        <v>20</v>
      </c>
      <c r="L89" t="s">
        <v>20</v>
      </c>
      <c r="M89" t="s">
        <v>20</v>
      </c>
    </row>
    <row r="90" spans="1:13" x14ac:dyDescent="0.25">
      <c r="A90">
        <v>3</v>
      </c>
      <c r="B90">
        <v>808</v>
      </c>
      <c r="C90">
        <v>32</v>
      </c>
      <c r="D90">
        <v>63</v>
      </c>
      <c r="E90">
        <v>0</v>
      </c>
      <c r="F90">
        <v>50</v>
      </c>
      <c r="G90">
        <v>47</v>
      </c>
      <c r="H90" t="s">
        <v>20</v>
      </c>
      <c r="I90">
        <v>0</v>
      </c>
      <c r="J90" t="s">
        <v>20</v>
      </c>
      <c r="K90">
        <v>13</v>
      </c>
      <c r="L90" t="s">
        <v>20</v>
      </c>
      <c r="M90" t="s">
        <v>20</v>
      </c>
    </row>
    <row r="91" spans="1:13" x14ac:dyDescent="0.25">
      <c r="A91">
        <v>3</v>
      </c>
      <c r="B91">
        <v>810</v>
      </c>
      <c r="C91">
        <v>120</v>
      </c>
      <c r="D91">
        <v>48</v>
      </c>
      <c r="E91">
        <v>4</v>
      </c>
      <c r="F91">
        <v>43</v>
      </c>
      <c r="G91">
        <v>40</v>
      </c>
      <c r="H91" t="s">
        <v>20</v>
      </c>
      <c r="I91" t="s">
        <v>20</v>
      </c>
      <c r="J91">
        <v>3</v>
      </c>
      <c r="K91">
        <v>5</v>
      </c>
      <c r="L91">
        <v>52</v>
      </c>
      <c r="M91">
        <v>0</v>
      </c>
    </row>
    <row r="92" spans="1:13" x14ac:dyDescent="0.25">
      <c r="A92">
        <v>3</v>
      </c>
      <c r="B92">
        <v>811</v>
      </c>
      <c r="C92">
        <v>46</v>
      </c>
      <c r="D92">
        <v>52</v>
      </c>
      <c r="E92" t="s">
        <v>20</v>
      </c>
      <c r="F92">
        <v>46</v>
      </c>
      <c r="G92">
        <v>39</v>
      </c>
      <c r="H92">
        <v>0</v>
      </c>
      <c r="I92">
        <v>0</v>
      </c>
      <c r="J92">
        <v>7</v>
      </c>
      <c r="K92">
        <v>7</v>
      </c>
      <c r="L92">
        <v>48</v>
      </c>
      <c r="M92">
        <v>0</v>
      </c>
    </row>
    <row r="93" spans="1:13" x14ac:dyDescent="0.25">
      <c r="A93">
        <v>3</v>
      </c>
      <c r="B93">
        <v>812</v>
      </c>
      <c r="C93">
        <v>42</v>
      </c>
      <c r="D93">
        <v>81</v>
      </c>
      <c r="E93" t="s">
        <v>20</v>
      </c>
      <c r="F93" t="s">
        <v>20</v>
      </c>
      <c r="G93">
        <v>38</v>
      </c>
      <c r="H93" t="s">
        <v>20</v>
      </c>
      <c r="I93" t="s">
        <v>20</v>
      </c>
      <c r="J93">
        <v>38</v>
      </c>
      <c r="K93" t="s">
        <v>20</v>
      </c>
      <c r="L93">
        <v>19</v>
      </c>
      <c r="M93">
        <v>0</v>
      </c>
    </row>
    <row r="94" spans="1:13" x14ac:dyDescent="0.25">
      <c r="A94">
        <v>3</v>
      </c>
      <c r="B94">
        <v>813</v>
      </c>
      <c r="C94">
        <v>24</v>
      </c>
      <c r="D94">
        <v>50</v>
      </c>
      <c r="E94" t="s">
        <v>20</v>
      </c>
      <c r="F94" t="s">
        <v>20</v>
      </c>
      <c r="G94">
        <v>38</v>
      </c>
      <c r="H94" t="s">
        <v>20</v>
      </c>
      <c r="I94">
        <v>0</v>
      </c>
      <c r="J94" t="s">
        <v>20</v>
      </c>
      <c r="K94" t="s">
        <v>20</v>
      </c>
      <c r="L94">
        <v>33</v>
      </c>
      <c r="M94">
        <v>17</v>
      </c>
    </row>
    <row r="95" spans="1:13" x14ac:dyDescent="0.25">
      <c r="A95">
        <v>3</v>
      </c>
      <c r="B95">
        <v>815</v>
      </c>
      <c r="C95">
        <v>54</v>
      </c>
      <c r="D95">
        <v>63</v>
      </c>
      <c r="E95" t="s">
        <v>20</v>
      </c>
      <c r="F95">
        <v>57</v>
      </c>
      <c r="G95">
        <v>44</v>
      </c>
      <c r="H95" t="s">
        <v>20</v>
      </c>
      <c r="I95" t="s">
        <v>20</v>
      </c>
      <c r="J95">
        <v>9</v>
      </c>
      <c r="K95">
        <v>6</v>
      </c>
      <c r="L95">
        <v>37</v>
      </c>
      <c r="M95">
        <v>0</v>
      </c>
    </row>
    <row r="96" spans="1:13" x14ac:dyDescent="0.25">
      <c r="A96">
        <v>3</v>
      </c>
      <c r="B96">
        <v>816</v>
      </c>
      <c r="C96">
        <v>68</v>
      </c>
      <c r="D96">
        <v>56</v>
      </c>
      <c r="E96">
        <v>6</v>
      </c>
      <c r="F96">
        <v>38</v>
      </c>
      <c r="G96">
        <v>34</v>
      </c>
      <c r="H96">
        <v>0</v>
      </c>
      <c r="I96">
        <v>0</v>
      </c>
      <c r="J96">
        <v>4</v>
      </c>
      <c r="K96">
        <v>18</v>
      </c>
      <c r="L96" t="s">
        <v>20</v>
      </c>
      <c r="M96" t="s">
        <v>20</v>
      </c>
    </row>
    <row r="97" spans="1:13" x14ac:dyDescent="0.25">
      <c r="A97">
        <v>3</v>
      </c>
      <c r="B97">
        <v>821</v>
      </c>
      <c r="C97">
        <v>39</v>
      </c>
      <c r="D97">
        <v>41</v>
      </c>
      <c r="E97">
        <v>0</v>
      </c>
      <c r="F97">
        <v>28</v>
      </c>
      <c r="G97">
        <v>15</v>
      </c>
      <c r="H97" t="s">
        <v>20</v>
      </c>
      <c r="I97">
        <v>8</v>
      </c>
      <c r="J97" t="s">
        <v>20</v>
      </c>
      <c r="K97">
        <v>13</v>
      </c>
      <c r="L97" t="s">
        <v>20</v>
      </c>
      <c r="M97" t="s">
        <v>20</v>
      </c>
    </row>
    <row r="98" spans="1:13" x14ac:dyDescent="0.25">
      <c r="A98">
        <v>3</v>
      </c>
      <c r="B98">
        <v>822</v>
      </c>
      <c r="C98">
        <v>45</v>
      </c>
      <c r="D98">
        <v>62</v>
      </c>
      <c r="E98">
        <v>7</v>
      </c>
      <c r="F98" t="s">
        <v>20</v>
      </c>
      <c r="G98">
        <v>42</v>
      </c>
      <c r="H98">
        <v>11</v>
      </c>
      <c r="I98" t="s">
        <v>20</v>
      </c>
      <c r="J98" t="s">
        <v>20</v>
      </c>
      <c r="K98" t="s">
        <v>20</v>
      </c>
      <c r="L98" t="s">
        <v>20</v>
      </c>
      <c r="M98" t="s">
        <v>20</v>
      </c>
    </row>
    <row r="99" spans="1:13" x14ac:dyDescent="0.25">
      <c r="A99">
        <v>3</v>
      </c>
      <c r="B99">
        <v>823</v>
      </c>
      <c r="C99">
        <v>31</v>
      </c>
      <c r="D99">
        <v>52</v>
      </c>
      <c r="E99">
        <v>10</v>
      </c>
      <c r="F99">
        <v>32</v>
      </c>
      <c r="G99">
        <v>29</v>
      </c>
      <c r="H99" t="s">
        <v>20</v>
      </c>
      <c r="I99">
        <v>0</v>
      </c>
      <c r="J99" t="s">
        <v>20</v>
      </c>
      <c r="K99">
        <v>19</v>
      </c>
      <c r="L99">
        <v>39</v>
      </c>
      <c r="M99">
        <v>10</v>
      </c>
    </row>
    <row r="100" spans="1:13" x14ac:dyDescent="0.25">
      <c r="A100">
        <v>3</v>
      </c>
      <c r="B100">
        <v>825</v>
      </c>
      <c r="C100">
        <v>69</v>
      </c>
      <c r="D100">
        <v>71</v>
      </c>
      <c r="E100">
        <v>9</v>
      </c>
      <c r="F100">
        <v>48</v>
      </c>
      <c r="G100">
        <v>29</v>
      </c>
      <c r="H100">
        <v>0</v>
      </c>
      <c r="I100">
        <v>0</v>
      </c>
      <c r="J100">
        <v>19</v>
      </c>
      <c r="K100">
        <v>23</v>
      </c>
      <c r="L100">
        <v>29</v>
      </c>
      <c r="M100">
        <v>0</v>
      </c>
    </row>
    <row r="101" spans="1:13" x14ac:dyDescent="0.25">
      <c r="A101">
        <v>3</v>
      </c>
      <c r="B101">
        <v>826</v>
      </c>
      <c r="C101">
        <v>78</v>
      </c>
      <c r="D101">
        <v>59</v>
      </c>
      <c r="E101">
        <v>4</v>
      </c>
      <c r="F101">
        <v>41</v>
      </c>
      <c r="G101">
        <v>36</v>
      </c>
      <c r="H101">
        <v>0</v>
      </c>
      <c r="I101">
        <v>0</v>
      </c>
      <c r="J101">
        <v>5</v>
      </c>
      <c r="K101">
        <v>18</v>
      </c>
      <c r="L101">
        <v>33</v>
      </c>
      <c r="M101">
        <v>8</v>
      </c>
    </row>
    <row r="102" spans="1:13" x14ac:dyDescent="0.25">
      <c r="A102">
        <v>3</v>
      </c>
      <c r="B102">
        <v>830</v>
      </c>
      <c r="C102">
        <v>81</v>
      </c>
      <c r="D102">
        <v>53</v>
      </c>
      <c r="E102">
        <v>7</v>
      </c>
      <c r="F102">
        <v>37</v>
      </c>
      <c r="G102">
        <v>33</v>
      </c>
      <c r="H102" t="s">
        <v>20</v>
      </c>
      <c r="I102">
        <v>0</v>
      </c>
      <c r="J102" t="s">
        <v>20</v>
      </c>
      <c r="K102">
        <v>16</v>
      </c>
      <c r="L102">
        <v>43</v>
      </c>
      <c r="M102">
        <v>4</v>
      </c>
    </row>
    <row r="103" spans="1:13" x14ac:dyDescent="0.25">
      <c r="A103">
        <v>3</v>
      </c>
      <c r="B103">
        <v>831</v>
      </c>
      <c r="C103">
        <v>73</v>
      </c>
      <c r="D103">
        <v>53</v>
      </c>
      <c r="E103">
        <v>14</v>
      </c>
      <c r="F103">
        <v>44</v>
      </c>
      <c r="G103">
        <v>37</v>
      </c>
      <c r="H103" t="s">
        <v>20</v>
      </c>
      <c r="I103" t="s">
        <v>20</v>
      </c>
      <c r="J103">
        <v>5</v>
      </c>
      <c r="K103">
        <v>10</v>
      </c>
      <c r="L103" t="s">
        <v>20</v>
      </c>
      <c r="M103" t="s">
        <v>20</v>
      </c>
    </row>
    <row r="104" spans="1:13" x14ac:dyDescent="0.25">
      <c r="A104">
        <v>3</v>
      </c>
      <c r="B104">
        <v>835</v>
      </c>
      <c r="C104">
        <v>124</v>
      </c>
      <c r="D104">
        <v>60</v>
      </c>
      <c r="E104">
        <v>8</v>
      </c>
      <c r="F104">
        <v>48</v>
      </c>
      <c r="G104">
        <v>43</v>
      </c>
      <c r="H104">
        <v>2</v>
      </c>
      <c r="I104">
        <v>0</v>
      </c>
      <c r="J104">
        <v>3</v>
      </c>
      <c r="K104">
        <v>11</v>
      </c>
      <c r="L104">
        <v>38</v>
      </c>
      <c r="M104">
        <v>2</v>
      </c>
    </row>
    <row r="105" spans="1:13" x14ac:dyDescent="0.25">
      <c r="A105">
        <v>3</v>
      </c>
      <c r="B105">
        <v>836</v>
      </c>
      <c r="C105">
        <v>24</v>
      </c>
      <c r="D105">
        <v>42</v>
      </c>
      <c r="E105">
        <v>0</v>
      </c>
      <c r="F105" t="s">
        <v>20</v>
      </c>
      <c r="G105">
        <v>21</v>
      </c>
      <c r="H105">
        <v>0</v>
      </c>
      <c r="I105">
        <v>0</v>
      </c>
      <c r="J105" t="s">
        <v>20</v>
      </c>
      <c r="K105" t="s">
        <v>20</v>
      </c>
      <c r="L105" t="s">
        <v>20</v>
      </c>
      <c r="M105" t="s">
        <v>20</v>
      </c>
    </row>
    <row r="106" spans="1:13" x14ac:dyDescent="0.25">
      <c r="A106">
        <v>3</v>
      </c>
      <c r="B106">
        <v>837</v>
      </c>
      <c r="C106">
        <v>2</v>
      </c>
      <c r="D106" t="s">
        <v>20</v>
      </c>
      <c r="E106" t="s">
        <v>20</v>
      </c>
      <c r="F106" t="s">
        <v>20</v>
      </c>
      <c r="G106" t="s">
        <v>20</v>
      </c>
      <c r="H106" t="s">
        <v>20</v>
      </c>
      <c r="I106" t="s">
        <v>20</v>
      </c>
      <c r="J106" t="s">
        <v>20</v>
      </c>
      <c r="K106" t="s">
        <v>20</v>
      </c>
      <c r="L106" t="s">
        <v>20</v>
      </c>
      <c r="M106" t="s">
        <v>20</v>
      </c>
    </row>
    <row r="107" spans="1:13" x14ac:dyDescent="0.25">
      <c r="A107">
        <v>3</v>
      </c>
      <c r="B107">
        <v>840</v>
      </c>
      <c r="C107">
        <v>41</v>
      </c>
      <c r="D107">
        <v>49</v>
      </c>
      <c r="E107" t="s">
        <v>20</v>
      </c>
      <c r="F107">
        <v>37</v>
      </c>
      <c r="G107">
        <v>29</v>
      </c>
      <c r="H107">
        <v>0</v>
      </c>
      <c r="I107">
        <v>0</v>
      </c>
      <c r="J107">
        <v>7</v>
      </c>
      <c r="K107">
        <v>12</v>
      </c>
      <c r="L107">
        <v>51</v>
      </c>
      <c r="M107">
        <v>0</v>
      </c>
    </row>
    <row r="108" spans="1:13" x14ac:dyDescent="0.25">
      <c r="A108">
        <v>3</v>
      </c>
      <c r="B108">
        <v>841</v>
      </c>
      <c r="C108">
        <v>5</v>
      </c>
      <c r="D108" t="s">
        <v>20</v>
      </c>
      <c r="E108" t="s">
        <v>20</v>
      </c>
      <c r="F108" t="s">
        <v>20</v>
      </c>
      <c r="G108" t="s">
        <v>20</v>
      </c>
      <c r="H108" t="s">
        <v>20</v>
      </c>
      <c r="I108" t="s">
        <v>20</v>
      </c>
      <c r="J108" t="s">
        <v>20</v>
      </c>
      <c r="K108" t="s">
        <v>20</v>
      </c>
      <c r="L108" t="s">
        <v>20</v>
      </c>
      <c r="M108" t="s">
        <v>20</v>
      </c>
    </row>
    <row r="109" spans="1:13" x14ac:dyDescent="0.25">
      <c r="A109">
        <v>3</v>
      </c>
      <c r="B109">
        <v>845</v>
      </c>
      <c r="C109">
        <v>16</v>
      </c>
      <c r="D109">
        <v>63</v>
      </c>
      <c r="E109" t="s">
        <v>20</v>
      </c>
      <c r="F109">
        <v>44</v>
      </c>
      <c r="G109">
        <v>25</v>
      </c>
      <c r="H109">
        <v>0</v>
      </c>
      <c r="I109" t="s">
        <v>20</v>
      </c>
      <c r="J109" t="s">
        <v>20</v>
      </c>
      <c r="K109">
        <v>19</v>
      </c>
      <c r="L109">
        <v>38</v>
      </c>
      <c r="M109">
        <v>0</v>
      </c>
    </row>
    <row r="110" spans="1:13" x14ac:dyDescent="0.25">
      <c r="A110">
        <v>3</v>
      </c>
      <c r="B110">
        <v>846</v>
      </c>
      <c r="C110">
        <v>45</v>
      </c>
      <c r="D110">
        <v>47</v>
      </c>
      <c r="E110">
        <v>9</v>
      </c>
      <c r="F110">
        <v>36</v>
      </c>
      <c r="G110">
        <v>31</v>
      </c>
      <c r="H110" t="s">
        <v>20</v>
      </c>
      <c r="I110" t="s">
        <v>20</v>
      </c>
      <c r="J110">
        <v>0</v>
      </c>
      <c r="K110">
        <v>11</v>
      </c>
      <c r="L110" t="s">
        <v>20</v>
      </c>
      <c r="M110" t="s">
        <v>20</v>
      </c>
    </row>
    <row r="111" spans="1:13" x14ac:dyDescent="0.25">
      <c r="A111">
        <v>3</v>
      </c>
      <c r="B111">
        <v>850</v>
      </c>
      <c r="C111">
        <v>103</v>
      </c>
      <c r="D111">
        <v>62</v>
      </c>
      <c r="E111">
        <v>3</v>
      </c>
      <c r="F111">
        <v>50</v>
      </c>
      <c r="G111">
        <v>37</v>
      </c>
      <c r="H111">
        <v>0</v>
      </c>
      <c r="I111">
        <v>5</v>
      </c>
      <c r="J111">
        <v>8</v>
      </c>
      <c r="K111">
        <v>13</v>
      </c>
      <c r="L111">
        <v>28</v>
      </c>
      <c r="M111">
        <v>10</v>
      </c>
    </row>
    <row r="112" spans="1:13" x14ac:dyDescent="0.25">
      <c r="A112">
        <v>3</v>
      </c>
      <c r="B112">
        <v>851</v>
      </c>
      <c r="C112">
        <v>1</v>
      </c>
      <c r="D112" t="s">
        <v>20</v>
      </c>
      <c r="E112" t="s">
        <v>20</v>
      </c>
      <c r="F112" t="s">
        <v>20</v>
      </c>
      <c r="G112" t="s">
        <v>20</v>
      </c>
      <c r="H112" t="s">
        <v>20</v>
      </c>
      <c r="I112" t="s">
        <v>20</v>
      </c>
      <c r="J112" t="s">
        <v>20</v>
      </c>
      <c r="K112" t="s">
        <v>20</v>
      </c>
      <c r="L112" t="s">
        <v>20</v>
      </c>
      <c r="M112" t="s">
        <v>20</v>
      </c>
    </row>
    <row r="113" spans="1:13" x14ac:dyDescent="0.25">
      <c r="A113">
        <v>3</v>
      </c>
      <c r="B113">
        <v>852</v>
      </c>
      <c r="C113">
        <v>62</v>
      </c>
      <c r="D113">
        <v>37</v>
      </c>
      <c r="E113" t="s">
        <v>20</v>
      </c>
      <c r="F113" t="s">
        <v>20</v>
      </c>
      <c r="G113">
        <v>31</v>
      </c>
      <c r="H113">
        <v>0</v>
      </c>
      <c r="I113" t="s">
        <v>20</v>
      </c>
      <c r="J113" t="s">
        <v>20</v>
      </c>
      <c r="K113" t="s">
        <v>20</v>
      </c>
      <c r="L113">
        <v>53</v>
      </c>
      <c r="M113">
        <v>10</v>
      </c>
    </row>
    <row r="114" spans="1:13" x14ac:dyDescent="0.25">
      <c r="A114">
        <v>3</v>
      </c>
      <c r="B114">
        <v>855</v>
      </c>
      <c r="C114">
        <v>19</v>
      </c>
      <c r="D114">
        <v>84</v>
      </c>
      <c r="E114" t="s">
        <v>20</v>
      </c>
      <c r="F114" t="s">
        <v>20</v>
      </c>
      <c r="G114" t="s">
        <v>20</v>
      </c>
      <c r="H114" t="s">
        <v>20</v>
      </c>
      <c r="I114">
        <v>0</v>
      </c>
      <c r="J114">
        <v>68</v>
      </c>
      <c r="K114" t="s">
        <v>20</v>
      </c>
      <c r="L114" t="s">
        <v>20</v>
      </c>
      <c r="M114" t="s">
        <v>20</v>
      </c>
    </row>
    <row r="115" spans="1:13" x14ac:dyDescent="0.25">
      <c r="A115">
        <v>3</v>
      </c>
      <c r="B115">
        <v>856</v>
      </c>
      <c r="C115">
        <v>70</v>
      </c>
      <c r="D115">
        <v>71</v>
      </c>
      <c r="E115" t="s">
        <v>20</v>
      </c>
      <c r="F115">
        <v>64</v>
      </c>
      <c r="G115">
        <v>39</v>
      </c>
      <c r="H115" t="s">
        <v>20</v>
      </c>
      <c r="I115">
        <v>20</v>
      </c>
      <c r="J115" t="s">
        <v>20</v>
      </c>
      <c r="K115">
        <v>7</v>
      </c>
      <c r="L115">
        <v>24</v>
      </c>
      <c r="M115">
        <v>4</v>
      </c>
    </row>
    <row r="116" spans="1:13" x14ac:dyDescent="0.25">
      <c r="A116">
        <v>3</v>
      </c>
      <c r="B116">
        <v>857</v>
      </c>
      <c r="C116">
        <v>7</v>
      </c>
      <c r="D116" t="s">
        <v>20</v>
      </c>
      <c r="E116" t="s">
        <v>20</v>
      </c>
      <c r="F116" t="s">
        <v>20</v>
      </c>
      <c r="G116" t="s">
        <v>20</v>
      </c>
      <c r="H116" t="s">
        <v>20</v>
      </c>
      <c r="I116" t="s">
        <v>20</v>
      </c>
      <c r="J116" t="s">
        <v>20</v>
      </c>
      <c r="K116" t="s">
        <v>20</v>
      </c>
      <c r="L116" t="s">
        <v>20</v>
      </c>
      <c r="M116" t="s">
        <v>20</v>
      </c>
    </row>
    <row r="117" spans="1:13" x14ac:dyDescent="0.25">
      <c r="A117">
        <v>3</v>
      </c>
      <c r="B117">
        <v>860</v>
      </c>
      <c r="C117">
        <v>116</v>
      </c>
      <c r="D117">
        <v>55</v>
      </c>
      <c r="E117">
        <v>9</v>
      </c>
      <c r="F117">
        <v>38</v>
      </c>
      <c r="G117">
        <v>33</v>
      </c>
      <c r="H117">
        <v>0</v>
      </c>
      <c r="I117">
        <v>0</v>
      </c>
      <c r="J117">
        <v>5</v>
      </c>
      <c r="K117">
        <v>17</v>
      </c>
      <c r="L117">
        <v>42</v>
      </c>
      <c r="M117">
        <v>3</v>
      </c>
    </row>
    <row r="118" spans="1:13" x14ac:dyDescent="0.25">
      <c r="A118">
        <v>3</v>
      </c>
      <c r="B118">
        <v>861</v>
      </c>
      <c r="C118">
        <v>30</v>
      </c>
      <c r="D118">
        <v>53</v>
      </c>
      <c r="E118">
        <v>0</v>
      </c>
      <c r="F118">
        <v>40</v>
      </c>
      <c r="G118">
        <v>30</v>
      </c>
      <c r="H118">
        <v>0</v>
      </c>
      <c r="I118" t="s">
        <v>20</v>
      </c>
      <c r="J118" t="s">
        <v>20</v>
      </c>
      <c r="K118">
        <v>13</v>
      </c>
      <c r="L118">
        <v>37</v>
      </c>
      <c r="M118">
        <v>10</v>
      </c>
    </row>
    <row r="119" spans="1:13" x14ac:dyDescent="0.25">
      <c r="A119">
        <v>3</v>
      </c>
      <c r="B119">
        <v>865</v>
      </c>
      <c r="C119">
        <v>2</v>
      </c>
      <c r="D119" t="s">
        <v>20</v>
      </c>
      <c r="E119" t="s">
        <v>20</v>
      </c>
      <c r="F119" t="s">
        <v>20</v>
      </c>
      <c r="G119" t="s">
        <v>20</v>
      </c>
      <c r="H119" t="s">
        <v>20</v>
      </c>
      <c r="I119" t="s">
        <v>20</v>
      </c>
      <c r="J119" t="s">
        <v>20</v>
      </c>
      <c r="K119" t="s">
        <v>20</v>
      </c>
      <c r="L119" t="s">
        <v>20</v>
      </c>
      <c r="M119" t="s">
        <v>20</v>
      </c>
    </row>
    <row r="120" spans="1:13" x14ac:dyDescent="0.25">
      <c r="A120">
        <v>3</v>
      </c>
      <c r="B120">
        <v>866</v>
      </c>
      <c r="C120">
        <v>46</v>
      </c>
      <c r="D120">
        <v>61</v>
      </c>
      <c r="E120" t="s">
        <v>20</v>
      </c>
      <c r="F120">
        <v>54</v>
      </c>
      <c r="G120">
        <v>46</v>
      </c>
      <c r="H120" t="s">
        <v>20</v>
      </c>
      <c r="I120" t="s">
        <v>20</v>
      </c>
      <c r="J120">
        <v>7</v>
      </c>
      <c r="K120">
        <v>7</v>
      </c>
      <c r="L120" t="s">
        <v>20</v>
      </c>
      <c r="M120" t="s">
        <v>20</v>
      </c>
    </row>
    <row r="121" spans="1:13" x14ac:dyDescent="0.25">
      <c r="A121">
        <v>3</v>
      </c>
      <c r="B121">
        <v>867</v>
      </c>
      <c r="C121">
        <v>28</v>
      </c>
      <c r="D121">
        <v>61</v>
      </c>
      <c r="E121" t="s">
        <v>20</v>
      </c>
      <c r="F121">
        <v>43</v>
      </c>
      <c r="G121">
        <v>39</v>
      </c>
      <c r="H121" t="s">
        <v>20</v>
      </c>
      <c r="I121">
        <v>0</v>
      </c>
      <c r="J121" t="s">
        <v>20</v>
      </c>
      <c r="K121">
        <v>18</v>
      </c>
      <c r="L121">
        <v>39</v>
      </c>
      <c r="M121">
        <v>0</v>
      </c>
    </row>
    <row r="122" spans="1:13" x14ac:dyDescent="0.25">
      <c r="A122">
        <v>3</v>
      </c>
      <c r="B122">
        <v>868</v>
      </c>
      <c r="C122">
        <v>11</v>
      </c>
      <c r="D122">
        <v>45</v>
      </c>
      <c r="E122">
        <v>0</v>
      </c>
      <c r="F122" t="s">
        <v>20</v>
      </c>
      <c r="G122">
        <v>27</v>
      </c>
      <c r="H122" t="s">
        <v>20</v>
      </c>
      <c r="I122">
        <v>0</v>
      </c>
      <c r="J122" t="s">
        <v>20</v>
      </c>
      <c r="K122" t="s">
        <v>20</v>
      </c>
      <c r="L122" t="s">
        <v>20</v>
      </c>
      <c r="M122" t="s">
        <v>20</v>
      </c>
    </row>
    <row r="123" spans="1:13" x14ac:dyDescent="0.25">
      <c r="A123">
        <v>3</v>
      </c>
      <c r="B123">
        <v>869</v>
      </c>
      <c r="C123">
        <v>33</v>
      </c>
      <c r="D123">
        <v>61</v>
      </c>
      <c r="E123" t="s">
        <v>20</v>
      </c>
      <c r="F123">
        <v>33</v>
      </c>
      <c r="G123">
        <v>15</v>
      </c>
      <c r="H123">
        <v>0</v>
      </c>
      <c r="I123">
        <v>0</v>
      </c>
      <c r="J123">
        <v>18</v>
      </c>
      <c r="K123">
        <v>27</v>
      </c>
      <c r="L123" t="s">
        <v>20</v>
      </c>
      <c r="M123" t="s">
        <v>20</v>
      </c>
    </row>
    <row r="124" spans="1:13" x14ac:dyDescent="0.25">
      <c r="A124">
        <v>3</v>
      </c>
      <c r="B124">
        <v>870</v>
      </c>
      <c r="C124">
        <v>29</v>
      </c>
      <c r="D124">
        <v>62</v>
      </c>
      <c r="E124">
        <v>0</v>
      </c>
      <c r="F124">
        <v>38</v>
      </c>
      <c r="G124">
        <v>21</v>
      </c>
      <c r="H124">
        <v>0</v>
      </c>
      <c r="I124">
        <v>0</v>
      </c>
      <c r="J124">
        <v>17</v>
      </c>
      <c r="K124">
        <v>24</v>
      </c>
      <c r="L124" t="s">
        <v>20</v>
      </c>
      <c r="M124" t="s">
        <v>20</v>
      </c>
    </row>
    <row r="125" spans="1:13" x14ac:dyDescent="0.25">
      <c r="A125">
        <v>3</v>
      </c>
      <c r="B125">
        <v>871</v>
      </c>
      <c r="C125">
        <v>83</v>
      </c>
      <c r="D125">
        <v>67</v>
      </c>
      <c r="E125">
        <v>7</v>
      </c>
      <c r="F125">
        <v>61</v>
      </c>
      <c r="G125">
        <v>52</v>
      </c>
      <c r="H125">
        <v>6</v>
      </c>
      <c r="I125">
        <v>0</v>
      </c>
      <c r="J125">
        <v>4</v>
      </c>
      <c r="K125">
        <v>6</v>
      </c>
      <c r="L125" t="s">
        <v>20</v>
      </c>
      <c r="M125" t="s">
        <v>20</v>
      </c>
    </row>
    <row r="126" spans="1:13" x14ac:dyDescent="0.25">
      <c r="A126">
        <v>3</v>
      </c>
      <c r="B126">
        <v>872</v>
      </c>
      <c r="C126">
        <v>9</v>
      </c>
      <c r="D126" t="s">
        <v>20</v>
      </c>
      <c r="E126" t="s">
        <v>20</v>
      </c>
      <c r="F126" t="s">
        <v>20</v>
      </c>
      <c r="G126" t="s">
        <v>20</v>
      </c>
      <c r="H126" t="s">
        <v>20</v>
      </c>
      <c r="I126" t="s">
        <v>20</v>
      </c>
      <c r="J126" t="s">
        <v>20</v>
      </c>
      <c r="K126" t="s">
        <v>20</v>
      </c>
      <c r="L126" t="s">
        <v>20</v>
      </c>
      <c r="M126" t="s">
        <v>20</v>
      </c>
    </row>
    <row r="127" spans="1:13" x14ac:dyDescent="0.25">
      <c r="A127">
        <v>3</v>
      </c>
      <c r="B127">
        <v>873</v>
      </c>
      <c r="C127">
        <v>55</v>
      </c>
      <c r="D127">
        <v>44</v>
      </c>
      <c r="E127" t="s">
        <v>20</v>
      </c>
      <c r="F127">
        <v>33</v>
      </c>
      <c r="G127">
        <v>22</v>
      </c>
      <c r="H127">
        <v>0</v>
      </c>
      <c r="I127">
        <v>0</v>
      </c>
      <c r="J127">
        <v>11</v>
      </c>
      <c r="K127">
        <v>11</v>
      </c>
      <c r="L127">
        <v>51</v>
      </c>
      <c r="M127">
        <v>5</v>
      </c>
    </row>
    <row r="128" spans="1:13" x14ac:dyDescent="0.25">
      <c r="A128">
        <v>3</v>
      </c>
      <c r="B128">
        <v>874</v>
      </c>
      <c r="C128">
        <v>75</v>
      </c>
      <c r="D128">
        <v>51</v>
      </c>
      <c r="E128">
        <v>5</v>
      </c>
      <c r="F128">
        <v>44</v>
      </c>
      <c r="G128">
        <v>35</v>
      </c>
      <c r="H128" t="s">
        <v>20</v>
      </c>
      <c r="I128" t="s">
        <v>20</v>
      </c>
      <c r="J128">
        <v>7</v>
      </c>
      <c r="K128">
        <v>7</v>
      </c>
      <c r="L128">
        <v>44</v>
      </c>
      <c r="M128">
        <v>5</v>
      </c>
    </row>
    <row r="129" spans="1:13" x14ac:dyDescent="0.25">
      <c r="A129">
        <v>3</v>
      </c>
      <c r="B129">
        <v>876</v>
      </c>
      <c r="C129">
        <v>20</v>
      </c>
      <c r="D129">
        <v>55</v>
      </c>
      <c r="E129">
        <v>0</v>
      </c>
      <c r="F129" t="s">
        <v>20</v>
      </c>
      <c r="G129">
        <v>35</v>
      </c>
      <c r="H129" t="s">
        <v>20</v>
      </c>
      <c r="I129" t="s">
        <v>20</v>
      </c>
      <c r="J129">
        <v>0</v>
      </c>
      <c r="K129" t="s">
        <v>20</v>
      </c>
      <c r="L129">
        <v>45</v>
      </c>
      <c r="M129">
        <v>0</v>
      </c>
    </row>
    <row r="130" spans="1:13" x14ac:dyDescent="0.25">
      <c r="A130">
        <v>3</v>
      </c>
      <c r="B130">
        <v>877</v>
      </c>
      <c r="C130">
        <v>6</v>
      </c>
      <c r="D130" t="s">
        <v>20</v>
      </c>
      <c r="E130" t="s">
        <v>20</v>
      </c>
      <c r="F130" t="s">
        <v>20</v>
      </c>
      <c r="G130" t="s">
        <v>20</v>
      </c>
      <c r="H130" t="s">
        <v>20</v>
      </c>
      <c r="I130" t="s">
        <v>20</v>
      </c>
      <c r="J130" t="s">
        <v>20</v>
      </c>
      <c r="K130" t="s">
        <v>20</v>
      </c>
      <c r="L130" t="s">
        <v>20</v>
      </c>
      <c r="M130" t="s">
        <v>20</v>
      </c>
    </row>
    <row r="131" spans="1:13" x14ac:dyDescent="0.25">
      <c r="A131">
        <v>3</v>
      </c>
      <c r="B131">
        <v>878</v>
      </c>
      <c r="C131">
        <v>52</v>
      </c>
      <c r="D131">
        <v>48</v>
      </c>
      <c r="E131">
        <v>6</v>
      </c>
      <c r="F131">
        <v>42</v>
      </c>
      <c r="G131">
        <v>37</v>
      </c>
      <c r="H131" t="s">
        <v>20</v>
      </c>
      <c r="I131">
        <v>0</v>
      </c>
      <c r="J131" t="s">
        <v>20</v>
      </c>
      <c r="K131">
        <v>6</v>
      </c>
      <c r="L131" t="s">
        <v>20</v>
      </c>
      <c r="M131" t="s">
        <v>20</v>
      </c>
    </row>
    <row r="132" spans="1:13" x14ac:dyDescent="0.25">
      <c r="A132">
        <v>3</v>
      </c>
      <c r="B132">
        <v>879</v>
      </c>
      <c r="C132">
        <v>80</v>
      </c>
      <c r="D132">
        <v>70</v>
      </c>
      <c r="E132">
        <v>5</v>
      </c>
      <c r="F132">
        <v>61</v>
      </c>
      <c r="G132">
        <v>36</v>
      </c>
      <c r="H132">
        <v>14</v>
      </c>
      <c r="I132">
        <v>0</v>
      </c>
      <c r="J132">
        <v>11</v>
      </c>
      <c r="K132">
        <v>9</v>
      </c>
      <c r="L132">
        <v>26</v>
      </c>
      <c r="M132">
        <v>4</v>
      </c>
    </row>
    <row r="133" spans="1:13" x14ac:dyDescent="0.25">
      <c r="A133">
        <v>3</v>
      </c>
      <c r="B133">
        <v>880</v>
      </c>
      <c r="C133">
        <v>30</v>
      </c>
      <c r="D133">
        <v>57</v>
      </c>
      <c r="E133" t="s">
        <v>20</v>
      </c>
      <c r="F133" t="s">
        <v>20</v>
      </c>
      <c r="G133">
        <v>37</v>
      </c>
      <c r="H133">
        <v>10</v>
      </c>
      <c r="I133" t="s">
        <v>20</v>
      </c>
      <c r="J133" t="s">
        <v>20</v>
      </c>
      <c r="K133" t="s">
        <v>20</v>
      </c>
      <c r="L133" t="s">
        <v>20</v>
      </c>
      <c r="M133" t="s">
        <v>20</v>
      </c>
    </row>
    <row r="134" spans="1:13" x14ac:dyDescent="0.25">
      <c r="A134">
        <v>3</v>
      </c>
      <c r="B134">
        <v>881</v>
      </c>
      <c r="C134">
        <v>130</v>
      </c>
      <c r="D134">
        <v>55</v>
      </c>
      <c r="E134">
        <v>5</v>
      </c>
      <c r="F134">
        <v>43</v>
      </c>
      <c r="G134">
        <v>30</v>
      </c>
      <c r="H134" t="s">
        <v>20</v>
      </c>
      <c r="I134" t="s">
        <v>20</v>
      </c>
      <c r="J134">
        <v>11</v>
      </c>
      <c r="K134">
        <v>12</v>
      </c>
      <c r="L134">
        <v>42</v>
      </c>
      <c r="M134">
        <v>3</v>
      </c>
    </row>
    <row r="135" spans="1:13" x14ac:dyDescent="0.25">
      <c r="A135">
        <v>3</v>
      </c>
      <c r="B135">
        <v>882</v>
      </c>
      <c r="C135">
        <v>17</v>
      </c>
      <c r="D135">
        <v>47</v>
      </c>
      <c r="E135" t="s">
        <v>20</v>
      </c>
      <c r="F135" t="s">
        <v>20</v>
      </c>
      <c r="G135" t="s">
        <v>20</v>
      </c>
      <c r="H135">
        <v>0</v>
      </c>
      <c r="I135">
        <v>0</v>
      </c>
      <c r="J135">
        <v>0</v>
      </c>
      <c r="K135" t="s">
        <v>20</v>
      </c>
      <c r="L135" t="s">
        <v>20</v>
      </c>
      <c r="M135" t="s">
        <v>20</v>
      </c>
    </row>
    <row r="136" spans="1:13" x14ac:dyDescent="0.25">
      <c r="A136">
        <v>3</v>
      </c>
      <c r="B136">
        <v>883</v>
      </c>
      <c r="C136">
        <v>52</v>
      </c>
      <c r="D136">
        <v>50</v>
      </c>
      <c r="E136">
        <v>0</v>
      </c>
      <c r="F136">
        <v>42</v>
      </c>
      <c r="G136">
        <v>19</v>
      </c>
      <c r="H136" t="s">
        <v>20</v>
      </c>
      <c r="I136">
        <v>13</v>
      </c>
      <c r="J136" t="s">
        <v>20</v>
      </c>
      <c r="K136">
        <v>8</v>
      </c>
      <c r="L136">
        <v>44</v>
      </c>
      <c r="M136">
        <v>6</v>
      </c>
    </row>
    <row r="137" spans="1:13" x14ac:dyDescent="0.25">
      <c r="A137">
        <v>3</v>
      </c>
      <c r="B137">
        <v>884</v>
      </c>
      <c r="C137">
        <v>45</v>
      </c>
      <c r="D137">
        <v>64</v>
      </c>
      <c r="E137" t="s">
        <v>20</v>
      </c>
      <c r="F137">
        <v>42</v>
      </c>
      <c r="G137">
        <v>31</v>
      </c>
      <c r="H137" t="s">
        <v>20</v>
      </c>
      <c r="I137" t="s">
        <v>20</v>
      </c>
      <c r="J137" t="s">
        <v>20</v>
      </c>
      <c r="K137">
        <v>22</v>
      </c>
      <c r="L137" t="s">
        <v>20</v>
      </c>
      <c r="M137" t="s">
        <v>20</v>
      </c>
    </row>
    <row r="138" spans="1:13" x14ac:dyDescent="0.25">
      <c r="A138">
        <v>3</v>
      </c>
      <c r="B138">
        <v>885</v>
      </c>
      <c r="C138">
        <v>33</v>
      </c>
      <c r="D138">
        <v>67</v>
      </c>
      <c r="E138">
        <v>0</v>
      </c>
      <c r="F138">
        <v>58</v>
      </c>
      <c r="G138">
        <v>48</v>
      </c>
      <c r="H138">
        <v>0</v>
      </c>
      <c r="I138">
        <v>0</v>
      </c>
      <c r="J138">
        <v>9</v>
      </c>
      <c r="K138">
        <v>9</v>
      </c>
      <c r="L138" t="s">
        <v>20</v>
      </c>
      <c r="M138" t="s">
        <v>20</v>
      </c>
    </row>
    <row r="139" spans="1:13" x14ac:dyDescent="0.25">
      <c r="A139">
        <v>3</v>
      </c>
      <c r="B139">
        <v>886</v>
      </c>
      <c r="C139">
        <v>210</v>
      </c>
      <c r="D139">
        <v>57</v>
      </c>
      <c r="E139">
        <v>3</v>
      </c>
      <c r="F139">
        <v>47</v>
      </c>
      <c r="G139">
        <v>32</v>
      </c>
      <c r="H139">
        <v>4</v>
      </c>
      <c r="I139">
        <v>0</v>
      </c>
      <c r="J139">
        <v>10</v>
      </c>
      <c r="K139">
        <v>10</v>
      </c>
      <c r="L139">
        <v>40</v>
      </c>
      <c r="M139">
        <v>4</v>
      </c>
    </row>
    <row r="140" spans="1:13" x14ac:dyDescent="0.25">
      <c r="A140">
        <v>3</v>
      </c>
      <c r="B140">
        <v>887</v>
      </c>
      <c r="C140">
        <v>62</v>
      </c>
      <c r="D140">
        <v>68</v>
      </c>
      <c r="E140">
        <v>5</v>
      </c>
      <c r="F140">
        <v>56</v>
      </c>
      <c r="G140">
        <v>37</v>
      </c>
      <c r="H140">
        <v>0</v>
      </c>
      <c r="I140">
        <v>0</v>
      </c>
      <c r="J140">
        <v>19</v>
      </c>
      <c r="K140">
        <v>11</v>
      </c>
      <c r="L140">
        <v>26</v>
      </c>
      <c r="M140">
        <v>6</v>
      </c>
    </row>
    <row r="141" spans="1:13" x14ac:dyDescent="0.25">
      <c r="A141">
        <v>3</v>
      </c>
      <c r="B141">
        <v>888</v>
      </c>
      <c r="C141">
        <v>202</v>
      </c>
      <c r="D141">
        <v>61</v>
      </c>
      <c r="E141">
        <v>5</v>
      </c>
      <c r="F141">
        <v>46</v>
      </c>
      <c r="G141">
        <v>42</v>
      </c>
      <c r="H141">
        <v>2</v>
      </c>
      <c r="I141" t="s">
        <v>20</v>
      </c>
      <c r="J141" t="s">
        <v>20</v>
      </c>
      <c r="K141">
        <v>15</v>
      </c>
      <c r="L141">
        <v>38</v>
      </c>
      <c r="M141">
        <v>1</v>
      </c>
    </row>
    <row r="142" spans="1:13" x14ac:dyDescent="0.25">
      <c r="A142">
        <v>3</v>
      </c>
      <c r="B142">
        <v>889</v>
      </c>
      <c r="C142">
        <v>119</v>
      </c>
      <c r="D142">
        <v>54</v>
      </c>
      <c r="E142">
        <v>11</v>
      </c>
      <c r="F142">
        <v>45</v>
      </c>
      <c r="G142">
        <v>44</v>
      </c>
      <c r="H142" t="s">
        <v>20</v>
      </c>
      <c r="I142">
        <v>0</v>
      </c>
      <c r="J142" t="s">
        <v>20</v>
      </c>
      <c r="K142">
        <v>9</v>
      </c>
      <c r="L142">
        <v>44</v>
      </c>
      <c r="M142">
        <v>3</v>
      </c>
    </row>
    <row r="143" spans="1:13" x14ac:dyDescent="0.25">
      <c r="A143">
        <v>3</v>
      </c>
      <c r="B143">
        <v>890</v>
      </c>
      <c r="C143">
        <v>84</v>
      </c>
      <c r="D143">
        <v>56</v>
      </c>
      <c r="E143">
        <v>7</v>
      </c>
      <c r="F143">
        <v>49</v>
      </c>
      <c r="G143">
        <v>46</v>
      </c>
      <c r="H143">
        <v>0</v>
      </c>
      <c r="I143" t="s">
        <v>20</v>
      </c>
      <c r="J143" t="s">
        <v>20</v>
      </c>
      <c r="K143">
        <v>7</v>
      </c>
      <c r="L143" t="s">
        <v>20</v>
      </c>
      <c r="M143" t="s">
        <v>20</v>
      </c>
    </row>
    <row r="144" spans="1:13" x14ac:dyDescent="0.25">
      <c r="A144">
        <v>3</v>
      </c>
      <c r="B144">
        <v>891</v>
      </c>
      <c r="C144">
        <v>83</v>
      </c>
      <c r="D144">
        <v>69</v>
      </c>
      <c r="E144" t="s">
        <v>20</v>
      </c>
      <c r="F144">
        <v>60</v>
      </c>
      <c r="G144">
        <v>36</v>
      </c>
      <c r="H144" t="s">
        <v>20</v>
      </c>
      <c r="I144" t="s">
        <v>20</v>
      </c>
      <c r="J144">
        <v>23</v>
      </c>
      <c r="K144">
        <v>8</v>
      </c>
      <c r="L144">
        <v>23</v>
      </c>
      <c r="M144">
        <v>8</v>
      </c>
    </row>
    <row r="145" spans="1:13" x14ac:dyDescent="0.25">
      <c r="A145">
        <v>3</v>
      </c>
      <c r="B145">
        <v>892</v>
      </c>
      <c r="C145">
        <v>61</v>
      </c>
      <c r="D145">
        <v>36</v>
      </c>
      <c r="E145" t="s">
        <v>20</v>
      </c>
      <c r="F145">
        <v>20</v>
      </c>
      <c r="G145">
        <v>20</v>
      </c>
      <c r="H145">
        <v>0</v>
      </c>
      <c r="I145">
        <v>0</v>
      </c>
      <c r="J145">
        <v>0</v>
      </c>
      <c r="K145">
        <v>16</v>
      </c>
      <c r="L145" t="s">
        <v>20</v>
      </c>
      <c r="M145" t="s">
        <v>20</v>
      </c>
    </row>
    <row r="146" spans="1:13" x14ac:dyDescent="0.25">
      <c r="A146">
        <v>3</v>
      </c>
      <c r="B146">
        <v>893</v>
      </c>
      <c r="C146">
        <v>42</v>
      </c>
      <c r="D146">
        <v>76</v>
      </c>
      <c r="E146" t="s">
        <v>20</v>
      </c>
      <c r="F146">
        <v>62</v>
      </c>
      <c r="G146">
        <v>48</v>
      </c>
      <c r="H146">
        <v>0</v>
      </c>
      <c r="I146">
        <v>7</v>
      </c>
      <c r="J146">
        <v>7</v>
      </c>
      <c r="K146">
        <v>14</v>
      </c>
      <c r="L146" t="s">
        <v>20</v>
      </c>
      <c r="M146" t="s">
        <v>20</v>
      </c>
    </row>
    <row r="147" spans="1:13" x14ac:dyDescent="0.25">
      <c r="A147">
        <v>3</v>
      </c>
      <c r="B147">
        <v>894</v>
      </c>
      <c r="C147">
        <v>21</v>
      </c>
      <c r="D147">
        <v>33</v>
      </c>
      <c r="E147" t="s">
        <v>20</v>
      </c>
      <c r="F147" t="s">
        <v>20</v>
      </c>
      <c r="G147" t="s">
        <v>20</v>
      </c>
      <c r="H147">
        <v>0</v>
      </c>
      <c r="I147">
        <v>0</v>
      </c>
      <c r="J147">
        <v>0</v>
      </c>
      <c r="K147" t="s">
        <v>20</v>
      </c>
      <c r="L147">
        <v>67</v>
      </c>
      <c r="M147">
        <v>0</v>
      </c>
    </row>
    <row r="148" spans="1:13" x14ac:dyDescent="0.25">
      <c r="A148">
        <v>3</v>
      </c>
      <c r="B148">
        <v>895</v>
      </c>
      <c r="C148">
        <v>24</v>
      </c>
      <c r="D148">
        <v>50</v>
      </c>
      <c r="E148">
        <v>0</v>
      </c>
      <c r="F148" t="s">
        <v>20</v>
      </c>
      <c r="G148">
        <v>38</v>
      </c>
      <c r="H148" t="s">
        <v>20</v>
      </c>
      <c r="I148">
        <v>0</v>
      </c>
      <c r="J148" t="s">
        <v>20</v>
      </c>
      <c r="K148" t="s">
        <v>20</v>
      </c>
      <c r="L148" t="s">
        <v>20</v>
      </c>
      <c r="M148" t="s">
        <v>20</v>
      </c>
    </row>
    <row r="149" spans="1:13" x14ac:dyDescent="0.25">
      <c r="A149">
        <v>3</v>
      </c>
      <c r="B149">
        <v>896</v>
      </c>
      <c r="C149">
        <v>11</v>
      </c>
      <c r="D149">
        <v>36</v>
      </c>
      <c r="E149">
        <v>0</v>
      </c>
      <c r="F149" t="s">
        <v>20</v>
      </c>
      <c r="G149" t="s">
        <v>20</v>
      </c>
      <c r="H149">
        <v>0</v>
      </c>
      <c r="I149">
        <v>0</v>
      </c>
      <c r="J149" t="s">
        <v>20</v>
      </c>
      <c r="K149" t="s">
        <v>20</v>
      </c>
      <c r="L149" t="s">
        <v>20</v>
      </c>
      <c r="M149" t="s">
        <v>20</v>
      </c>
    </row>
    <row r="150" spans="1:13" x14ac:dyDescent="0.25">
      <c r="A150">
        <v>3</v>
      </c>
      <c r="B150">
        <v>908</v>
      </c>
      <c r="C150">
        <v>50</v>
      </c>
      <c r="D150">
        <v>48</v>
      </c>
      <c r="E150">
        <v>0</v>
      </c>
      <c r="F150">
        <v>38</v>
      </c>
      <c r="G150">
        <v>34</v>
      </c>
      <c r="H150" t="s">
        <v>20</v>
      </c>
      <c r="I150">
        <v>0</v>
      </c>
      <c r="J150" t="s">
        <v>20</v>
      </c>
      <c r="K150">
        <v>10</v>
      </c>
      <c r="L150">
        <v>42</v>
      </c>
      <c r="M150">
        <v>10</v>
      </c>
    </row>
    <row r="151" spans="1:13" x14ac:dyDescent="0.25">
      <c r="A151">
        <v>3</v>
      </c>
      <c r="B151">
        <v>909</v>
      </c>
      <c r="C151">
        <v>13</v>
      </c>
      <c r="D151">
        <v>54</v>
      </c>
      <c r="E151">
        <v>0</v>
      </c>
      <c r="F151" t="s">
        <v>20</v>
      </c>
      <c r="G151" t="s">
        <v>20</v>
      </c>
      <c r="H151" t="s">
        <v>20</v>
      </c>
      <c r="I151">
        <v>0</v>
      </c>
      <c r="J151">
        <v>23</v>
      </c>
      <c r="K151" t="s">
        <v>20</v>
      </c>
      <c r="L151">
        <v>46</v>
      </c>
      <c r="M151">
        <v>0</v>
      </c>
    </row>
    <row r="152" spans="1:13" x14ac:dyDescent="0.25">
      <c r="A152">
        <v>3</v>
      </c>
      <c r="B152">
        <v>916</v>
      </c>
      <c r="C152">
        <v>88</v>
      </c>
      <c r="D152">
        <v>50</v>
      </c>
      <c r="E152" t="s">
        <v>20</v>
      </c>
      <c r="F152">
        <v>32</v>
      </c>
      <c r="G152">
        <v>28</v>
      </c>
      <c r="H152">
        <v>0</v>
      </c>
      <c r="I152">
        <v>0</v>
      </c>
      <c r="J152">
        <v>3</v>
      </c>
      <c r="K152">
        <v>18</v>
      </c>
      <c r="L152" t="s">
        <v>20</v>
      </c>
      <c r="M152" t="s">
        <v>20</v>
      </c>
    </row>
    <row r="153" spans="1:13" x14ac:dyDescent="0.25">
      <c r="A153">
        <v>3</v>
      </c>
      <c r="B153">
        <v>919</v>
      </c>
      <c r="C153">
        <v>177</v>
      </c>
      <c r="D153">
        <v>66</v>
      </c>
      <c r="E153">
        <v>5</v>
      </c>
      <c r="F153">
        <v>51</v>
      </c>
      <c r="G153">
        <v>42</v>
      </c>
      <c r="H153" t="s">
        <v>20</v>
      </c>
      <c r="I153" t="s">
        <v>20</v>
      </c>
      <c r="J153">
        <v>7</v>
      </c>
      <c r="K153">
        <v>15</v>
      </c>
      <c r="L153">
        <v>31</v>
      </c>
      <c r="M153">
        <v>3</v>
      </c>
    </row>
    <row r="154" spans="1:13" x14ac:dyDescent="0.25">
      <c r="A154">
        <v>3</v>
      </c>
      <c r="B154">
        <v>921</v>
      </c>
      <c r="C154">
        <v>7</v>
      </c>
      <c r="D154" t="s">
        <v>20</v>
      </c>
      <c r="E154" t="s">
        <v>20</v>
      </c>
      <c r="F154" t="s">
        <v>20</v>
      </c>
      <c r="G154" t="s">
        <v>20</v>
      </c>
      <c r="H154" t="s">
        <v>20</v>
      </c>
      <c r="I154" t="s">
        <v>20</v>
      </c>
      <c r="J154" t="s">
        <v>20</v>
      </c>
      <c r="K154" t="s">
        <v>20</v>
      </c>
      <c r="L154" t="s">
        <v>20</v>
      </c>
      <c r="M154" t="s">
        <v>20</v>
      </c>
    </row>
    <row r="155" spans="1:13" x14ac:dyDescent="0.25">
      <c r="A155">
        <v>3</v>
      </c>
      <c r="B155">
        <v>925</v>
      </c>
      <c r="C155">
        <v>123</v>
      </c>
      <c r="D155">
        <v>59</v>
      </c>
      <c r="E155" t="s">
        <v>20</v>
      </c>
      <c r="F155">
        <v>44</v>
      </c>
      <c r="G155">
        <v>38</v>
      </c>
      <c r="H155">
        <v>0</v>
      </c>
      <c r="I155">
        <v>0</v>
      </c>
      <c r="J155">
        <v>6</v>
      </c>
      <c r="K155">
        <v>15</v>
      </c>
      <c r="L155">
        <v>34</v>
      </c>
      <c r="M155">
        <v>7</v>
      </c>
    </row>
    <row r="156" spans="1:13" x14ac:dyDescent="0.25">
      <c r="A156">
        <v>3</v>
      </c>
      <c r="B156">
        <v>926</v>
      </c>
      <c r="C156">
        <v>109</v>
      </c>
      <c r="D156">
        <v>61</v>
      </c>
      <c r="E156" t="s">
        <v>20</v>
      </c>
      <c r="F156">
        <v>50</v>
      </c>
      <c r="G156">
        <v>45</v>
      </c>
      <c r="H156" t="s">
        <v>20</v>
      </c>
      <c r="I156" t="s">
        <v>20</v>
      </c>
      <c r="J156">
        <v>5</v>
      </c>
      <c r="K156">
        <v>10</v>
      </c>
      <c r="L156">
        <v>37</v>
      </c>
      <c r="M156">
        <v>3</v>
      </c>
    </row>
    <row r="157" spans="1:13" x14ac:dyDescent="0.25">
      <c r="A157">
        <v>3</v>
      </c>
      <c r="B157">
        <v>928</v>
      </c>
      <c r="C157">
        <v>67</v>
      </c>
      <c r="D157">
        <v>52</v>
      </c>
      <c r="E157" t="s">
        <v>20</v>
      </c>
      <c r="F157">
        <v>37</v>
      </c>
      <c r="G157">
        <v>31</v>
      </c>
      <c r="H157">
        <v>0</v>
      </c>
      <c r="I157">
        <v>0</v>
      </c>
      <c r="J157">
        <v>6</v>
      </c>
      <c r="K157">
        <v>15</v>
      </c>
      <c r="L157">
        <v>43</v>
      </c>
      <c r="M157">
        <v>4</v>
      </c>
    </row>
    <row r="158" spans="1:13" x14ac:dyDescent="0.25">
      <c r="A158">
        <v>3</v>
      </c>
      <c r="B158">
        <v>929</v>
      </c>
      <c r="C158">
        <v>17</v>
      </c>
      <c r="D158">
        <v>29</v>
      </c>
      <c r="E158">
        <v>0</v>
      </c>
      <c r="F158" t="s">
        <v>20</v>
      </c>
      <c r="G158">
        <v>18</v>
      </c>
      <c r="H158" t="s">
        <v>20</v>
      </c>
      <c r="I158">
        <v>0</v>
      </c>
      <c r="J158" t="s">
        <v>20</v>
      </c>
      <c r="K158" t="s">
        <v>20</v>
      </c>
      <c r="L158">
        <v>53</v>
      </c>
      <c r="M158">
        <v>18</v>
      </c>
    </row>
    <row r="159" spans="1:13" x14ac:dyDescent="0.25">
      <c r="A159">
        <v>3</v>
      </c>
      <c r="B159">
        <v>931</v>
      </c>
      <c r="C159">
        <v>64</v>
      </c>
      <c r="D159">
        <v>45</v>
      </c>
      <c r="E159" t="s">
        <v>20</v>
      </c>
      <c r="F159">
        <v>30</v>
      </c>
      <c r="G159">
        <v>22</v>
      </c>
      <c r="H159">
        <v>0</v>
      </c>
      <c r="I159">
        <v>0</v>
      </c>
      <c r="J159">
        <v>8</v>
      </c>
      <c r="K159">
        <v>16</v>
      </c>
      <c r="L159">
        <v>48</v>
      </c>
      <c r="M159">
        <v>6</v>
      </c>
    </row>
    <row r="160" spans="1:13" x14ac:dyDescent="0.25">
      <c r="A160">
        <v>3</v>
      </c>
      <c r="B160">
        <v>933</v>
      </c>
      <c r="C160">
        <v>56</v>
      </c>
      <c r="D160">
        <v>68</v>
      </c>
      <c r="E160">
        <v>7</v>
      </c>
      <c r="F160">
        <v>55</v>
      </c>
      <c r="G160">
        <v>43</v>
      </c>
      <c r="H160">
        <v>0</v>
      </c>
      <c r="I160">
        <v>0</v>
      </c>
      <c r="J160">
        <v>13</v>
      </c>
      <c r="K160">
        <v>13</v>
      </c>
      <c r="L160">
        <v>32</v>
      </c>
      <c r="M160">
        <v>0</v>
      </c>
    </row>
    <row r="161" spans="1:164" x14ac:dyDescent="0.25">
      <c r="A161">
        <v>3</v>
      </c>
      <c r="B161">
        <v>935</v>
      </c>
      <c r="C161">
        <v>125</v>
      </c>
      <c r="D161">
        <v>51</v>
      </c>
      <c r="E161">
        <v>2</v>
      </c>
      <c r="F161">
        <v>44</v>
      </c>
      <c r="G161">
        <v>37</v>
      </c>
      <c r="H161">
        <v>5</v>
      </c>
      <c r="I161">
        <v>0</v>
      </c>
      <c r="J161">
        <v>2</v>
      </c>
      <c r="K161">
        <v>7</v>
      </c>
      <c r="L161">
        <v>45</v>
      </c>
      <c r="M161">
        <v>4</v>
      </c>
    </row>
    <row r="162" spans="1:164" x14ac:dyDescent="0.25">
      <c r="A162">
        <v>3</v>
      </c>
      <c r="B162">
        <v>936</v>
      </c>
      <c r="C162">
        <v>68</v>
      </c>
      <c r="D162">
        <v>56</v>
      </c>
      <c r="E162" t="s">
        <v>20</v>
      </c>
      <c r="F162">
        <v>40</v>
      </c>
      <c r="G162">
        <v>25</v>
      </c>
      <c r="H162" t="s">
        <v>20</v>
      </c>
      <c r="I162" t="s">
        <v>20</v>
      </c>
      <c r="J162">
        <v>13</v>
      </c>
      <c r="K162">
        <v>16</v>
      </c>
      <c r="L162">
        <v>34</v>
      </c>
      <c r="M162">
        <v>10</v>
      </c>
    </row>
    <row r="163" spans="1:164" x14ac:dyDescent="0.25">
      <c r="A163">
        <v>3</v>
      </c>
      <c r="B163">
        <v>937</v>
      </c>
      <c r="C163">
        <v>14</v>
      </c>
      <c r="D163">
        <v>57</v>
      </c>
      <c r="E163">
        <v>0</v>
      </c>
      <c r="F163" t="s">
        <v>20</v>
      </c>
      <c r="G163" t="s">
        <v>20</v>
      </c>
      <c r="H163" t="s">
        <v>20</v>
      </c>
      <c r="I163">
        <v>0</v>
      </c>
      <c r="J163">
        <v>36</v>
      </c>
      <c r="K163" t="s">
        <v>20</v>
      </c>
      <c r="L163" t="s">
        <v>20</v>
      </c>
      <c r="M163" t="s">
        <v>20</v>
      </c>
    </row>
    <row r="164" spans="1:164" x14ac:dyDescent="0.25">
      <c r="A164">
        <v>3</v>
      </c>
      <c r="B164">
        <v>938</v>
      </c>
      <c r="C164">
        <v>103</v>
      </c>
      <c r="D164">
        <v>55</v>
      </c>
      <c r="E164" t="s">
        <v>20</v>
      </c>
      <c r="F164">
        <v>43</v>
      </c>
      <c r="G164">
        <v>36</v>
      </c>
      <c r="H164" t="s">
        <v>20</v>
      </c>
      <c r="I164" t="s">
        <v>20</v>
      </c>
      <c r="J164">
        <v>6</v>
      </c>
      <c r="K164">
        <v>13</v>
      </c>
      <c r="L164">
        <v>34</v>
      </c>
      <c r="M164">
        <v>11</v>
      </c>
    </row>
    <row r="170" spans="1:164" x14ac:dyDescent="0.25">
      <c r="A170" t="s">
        <v>571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8</v>
      </c>
      <c r="C171">
        <v>8980</v>
      </c>
      <c r="D171">
        <v>932</v>
      </c>
      <c r="E171">
        <v>1301</v>
      </c>
      <c r="F171">
        <v>375</v>
      </c>
      <c r="G171">
        <v>1283</v>
      </c>
      <c r="H171">
        <v>809</v>
      </c>
      <c r="I171">
        <v>584</v>
      </c>
      <c r="J171">
        <v>1034</v>
      </c>
      <c r="K171">
        <v>855</v>
      </c>
      <c r="L171">
        <v>1081</v>
      </c>
      <c r="M171">
        <v>728</v>
      </c>
      <c r="N171">
        <v>18</v>
      </c>
      <c r="O171">
        <v>68</v>
      </c>
      <c r="P171">
        <v>91</v>
      </c>
      <c r="Q171">
        <v>51</v>
      </c>
      <c r="R171">
        <v>121</v>
      </c>
      <c r="S171">
        <v>17</v>
      </c>
      <c r="T171">
        <v>74</v>
      </c>
      <c r="U171">
        <v>56</v>
      </c>
      <c r="V171">
        <v>86</v>
      </c>
      <c r="W171">
        <v>121</v>
      </c>
      <c r="X171">
        <v>56</v>
      </c>
      <c r="Y171">
        <v>31</v>
      </c>
      <c r="Z171">
        <v>105</v>
      </c>
      <c r="AA171">
        <v>35</v>
      </c>
      <c r="AB171">
        <v>67</v>
      </c>
      <c r="AC171">
        <v>117</v>
      </c>
      <c r="AD171">
        <v>55</v>
      </c>
      <c r="AE171">
        <v>157</v>
      </c>
      <c r="AF171">
        <v>96</v>
      </c>
      <c r="AG171">
        <v>92</v>
      </c>
      <c r="AH171">
        <v>26</v>
      </c>
      <c r="AI171">
        <v>33</v>
      </c>
      <c r="AJ171">
        <v>34</v>
      </c>
      <c r="AK171">
        <v>49</v>
      </c>
      <c r="AL171">
        <v>94</v>
      </c>
      <c r="AM171">
        <v>12</v>
      </c>
      <c r="AN171">
        <v>31</v>
      </c>
      <c r="AO171">
        <v>184</v>
      </c>
      <c r="AP171">
        <v>49</v>
      </c>
      <c r="AQ171">
        <v>7</v>
      </c>
      <c r="AR171">
        <v>65</v>
      </c>
      <c r="AS171">
        <v>135</v>
      </c>
      <c r="AT171">
        <v>451</v>
      </c>
      <c r="AU171">
        <v>48</v>
      </c>
      <c r="AV171">
        <v>32</v>
      </c>
      <c r="AW171">
        <v>77</v>
      </c>
      <c r="AX171">
        <v>62</v>
      </c>
      <c r="AY171">
        <v>38</v>
      </c>
      <c r="AZ171">
        <v>25</v>
      </c>
      <c r="BA171">
        <v>39</v>
      </c>
      <c r="BB171">
        <v>138</v>
      </c>
      <c r="BC171">
        <v>63</v>
      </c>
      <c r="BD171">
        <v>31</v>
      </c>
      <c r="BE171">
        <v>28</v>
      </c>
      <c r="BF171">
        <v>52</v>
      </c>
      <c r="BG171">
        <v>76</v>
      </c>
      <c r="BH171">
        <v>74</v>
      </c>
      <c r="BI171">
        <v>29</v>
      </c>
      <c r="BJ171">
        <v>34</v>
      </c>
      <c r="BK171">
        <v>64</v>
      </c>
      <c r="BL171">
        <v>54</v>
      </c>
      <c r="BM171">
        <v>52</v>
      </c>
      <c r="BN171">
        <v>12</v>
      </c>
      <c r="BO171">
        <v>58</v>
      </c>
      <c r="BP171">
        <v>46</v>
      </c>
      <c r="BQ171">
        <v>22</v>
      </c>
      <c r="BR171">
        <v>23</v>
      </c>
      <c r="BS171">
        <v>105</v>
      </c>
      <c r="BT171">
        <v>104</v>
      </c>
      <c r="BU171">
        <v>40</v>
      </c>
      <c r="BV171">
        <v>64</v>
      </c>
      <c r="BW171">
        <v>17</v>
      </c>
      <c r="BX171">
        <v>34</v>
      </c>
      <c r="BY171">
        <v>33</v>
      </c>
      <c r="BZ171">
        <v>105</v>
      </c>
      <c r="CA171">
        <v>44</v>
      </c>
      <c r="CB171">
        <v>9</v>
      </c>
      <c r="CC171">
        <v>41</v>
      </c>
      <c r="CD171" t="s">
        <v>454</v>
      </c>
      <c r="CE171">
        <v>2</v>
      </c>
      <c r="CF171">
        <v>84</v>
      </c>
      <c r="CG171">
        <v>56</v>
      </c>
      <c r="CH171">
        <v>32</v>
      </c>
      <c r="CI171">
        <v>2</v>
      </c>
      <c r="CJ171">
        <v>37</v>
      </c>
      <c r="CK171">
        <v>9</v>
      </c>
      <c r="CL171">
        <v>32</v>
      </c>
      <c r="CM171">
        <v>120</v>
      </c>
      <c r="CN171">
        <v>46</v>
      </c>
      <c r="CO171">
        <v>42</v>
      </c>
      <c r="CP171">
        <v>24</v>
      </c>
      <c r="CQ171">
        <v>54</v>
      </c>
      <c r="CR171">
        <v>68</v>
      </c>
      <c r="CS171">
        <v>39</v>
      </c>
      <c r="CT171">
        <v>45</v>
      </c>
      <c r="CU171">
        <v>31</v>
      </c>
      <c r="CV171">
        <v>69</v>
      </c>
      <c r="CW171">
        <v>78</v>
      </c>
      <c r="CX171">
        <v>81</v>
      </c>
      <c r="CY171">
        <v>73</v>
      </c>
      <c r="CZ171">
        <v>124</v>
      </c>
      <c r="DA171">
        <v>24</v>
      </c>
      <c r="DB171">
        <v>2</v>
      </c>
      <c r="DC171">
        <v>41</v>
      </c>
      <c r="DD171">
        <v>5</v>
      </c>
      <c r="DE171">
        <v>16</v>
      </c>
      <c r="DF171">
        <v>45</v>
      </c>
      <c r="DG171">
        <v>103</v>
      </c>
      <c r="DH171">
        <v>1</v>
      </c>
      <c r="DI171">
        <v>62</v>
      </c>
      <c r="DJ171">
        <v>19</v>
      </c>
      <c r="DK171">
        <v>70</v>
      </c>
      <c r="DL171">
        <v>7</v>
      </c>
      <c r="DM171">
        <v>116</v>
      </c>
      <c r="DN171">
        <v>30</v>
      </c>
      <c r="DO171">
        <v>2</v>
      </c>
      <c r="DP171">
        <v>46</v>
      </c>
      <c r="DQ171">
        <v>28</v>
      </c>
      <c r="DR171">
        <v>11</v>
      </c>
      <c r="DS171">
        <v>33</v>
      </c>
      <c r="DT171">
        <v>29</v>
      </c>
      <c r="DU171">
        <v>83</v>
      </c>
      <c r="DV171">
        <v>9</v>
      </c>
      <c r="DW171">
        <v>55</v>
      </c>
      <c r="DX171">
        <v>75</v>
      </c>
      <c r="DY171">
        <v>20</v>
      </c>
      <c r="DZ171">
        <v>6</v>
      </c>
      <c r="EA171">
        <v>52</v>
      </c>
      <c r="EB171">
        <v>80</v>
      </c>
      <c r="EC171">
        <v>30</v>
      </c>
      <c r="ED171">
        <v>130</v>
      </c>
      <c r="EE171">
        <v>17</v>
      </c>
      <c r="EF171">
        <v>52</v>
      </c>
      <c r="EG171">
        <v>45</v>
      </c>
      <c r="EH171">
        <v>33</v>
      </c>
      <c r="EI171">
        <v>210</v>
      </c>
      <c r="EJ171">
        <v>62</v>
      </c>
      <c r="EK171">
        <v>202</v>
      </c>
      <c r="EL171">
        <v>119</v>
      </c>
      <c r="EM171">
        <v>84</v>
      </c>
      <c r="EN171">
        <v>83</v>
      </c>
      <c r="EO171">
        <v>61</v>
      </c>
      <c r="EP171">
        <v>42</v>
      </c>
      <c r="EQ171">
        <v>21</v>
      </c>
      <c r="ER171">
        <v>24</v>
      </c>
      <c r="ES171">
        <v>11</v>
      </c>
      <c r="ET171">
        <v>50</v>
      </c>
      <c r="EU171">
        <v>13</v>
      </c>
      <c r="EV171">
        <v>88</v>
      </c>
      <c r="EW171">
        <v>177</v>
      </c>
      <c r="EX171">
        <v>7</v>
      </c>
      <c r="EY171">
        <v>123</v>
      </c>
      <c r="EZ171">
        <v>109</v>
      </c>
      <c r="FA171">
        <v>67</v>
      </c>
      <c r="FB171">
        <v>17</v>
      </c>
      <c r="FC171">
        <v>64</v>
      </c>
      <c r="FD171">
        <v>56</v>
      </c>
      <c r="FE171">
        <v>125</v>
      </c>
      <c r="FF171">
        <v>68</v>
      </c>
      <c r="FG171">
        <v>14</v>
      </c>
      <c r="FH171">
        <v>103</v>
      </c>
    </row>
    <row r="172" spans="1:164" x14ac:dyDescent="0.25">
      <c r="A172">
        <v>3</v>
      </c>
      <c r="B172" t="s">
        <v>9</v>
      </c>
      <c r="C172">
        <v>56</v>
      </c>
      <c r="D172">
        <v>54</v>
      </c>
      <c r="E172">
        <v>60</v>
      </c>
      <c r="F172">
        <v>55</v>
      </c>
      <c r="G172">
        <v>54</v>
      </c>
      <c r="H172">
        <v>54</v>
      </c>
      <c r="I172">
        <v>58</v>
      </c>
      <c r="J172">
        <v>55</v>
      </c>
      <c r="K172">
        <v>56</v>
      </c>
      <c r="L172">
        <v>58</v>
      </c>
      <c r="M172">
        <v>58</v>
      </c>
      <c r="N172">
        <v>67</v>
      </c>
      <c r="O172">
        <v>62</v>
      </c>
      <c r="P172">
        <v>53</v>
      </c>
      <c r="Q172">
        <v>39</v>
      </c>
      <c r="R172">
        <v>51</v>
      </c>
      <c r="S172">
        <v>24</v>
      </c>
      <c r="T172">
        <v>47</v>
      </c>
      <c r="U172">
        <v>46</v>
      </c>
      <c r="V172">
        <v>59</v>
      </c>
      <c r="W172">
        <v>53</v>
      </c>
      <c r="X172">
        <v>48</v>
      </c>
      <c r="Y172">
        <v>45</v>
      </c>
      <c r="Z172">
        <v>61</v>
      </c>
      <c r="AA172">
        <v>51</v>
      </c>
      <c r="AB172">
        <v>60</v>
      </c>
      <c r="AC172">
        <v>74</v>
      </c>
      <c r="AD172">
        <v>40</v>
      </c>
      <c r="AE172">
        <v>59</v>
      </c>
      <c r="AF172">
        <v>63</v>
      </c>
      <c r="AG172">
        <v>54</v>
      </c>
      <c r="AH172">
        <v>50</v>
      </c>
      <c r="AI172">
        <v>42</v>
      </c>
      <c r="AJ172">
        <v>44</v>
      </c>
      <c r="AK172">
        <v>61</v>
      </c>
      <c r="AL172">
        <v>56</v>
      </c>
      <c r="AM172">
        <v>83</v>
      </c>
      <c r="AN172">
        <v>45</v>
      </c>
      <c r="AO172">
        <v>70</v>
      </c>
      <c r="AP172">
        <v>73</v>
      </c>
      <c r="AQ172" t="s">
        <v>20</v>
      </c>
      <c r="AR172">
        <v>72</v>
      </c>
      <c r="AS172">
        <v>63</v>
      </c>
      <c r="AT172">
        <v>53</v>
      </c>
      <c r="AU172">
        <v>52</v>
      </c>
      <c r="AV172">
        <v>63</v>
      </c>
      <c r="AW172">
        <v>58</v>
      </c>
      <c r="AX172">
        <v>47</v>
      </c>
      <c r="AY172">
        <v>47</v>
      </c>
      <c r="AZ172">
        <v>72</v>
      </c>
      <c r="BA172">
        <v>49</v>
      </c>
      <c r="BB172">
        <v>50</v>
      </c>
      <c r="BC172">
        <v>44</v>
      </c>
      <c r="BD172">
        <v>45</v>
      </c>
      <c r="BE172">
        <v>61</v>
      </c>
      <c r="BF172">
        <v>58</v>
      </c>
      <c r="BG172">
        <v>51</v>
      </c>
      <c r="BH172">
        <v>49</v>
      </c>
      <c r="BI172">
        <v>62</v>
      </c>
      <c r="BJ172">
        <v>59</v>
      </c>
      <c r="BK172">
        <v>53</v>
      </c>
      <c r="BL172">
        <v>59</v>
      </c>
      <c r="BM172">
        <v>58</v>
      </c>
      <c r="BN172">
        <v>50</v>
      </c>
      <c r="BO172">
        <v>53</v>
      </c>
      <c r="BP172">
        <v>37</v>
      </c>
      <c r="BQ172">
        <v>45</v>
      </c>
      <c r="BR172">
        <v>48</v>
      </c>
      <c r="BS172">
        <v>48</v>
      </c>
      <c r="BT172">
        <v>59</v>
      </c>
      <c r="BU172">
        <v>58</v>
      </c>
      <c r="BV172">
        <v>56</v>
      </c>
      <c r="BW172">
        <v>71</v>
      </c>
      <c r="BX172">
        <v>47</v>
      </c>
      <c r="BY172">
        <v>58</v>
      </c>
      <c r="BZ172">
        <v>58</v>
      </c>
      <c r="CA172">
        <v>52</v>
      </c>
      <c r="CB172" t="s">
        <v>20</v>
      </c>
      <c r="CC172">
        <v>63</v>
      </c>
      <c r="CD172" t="s">
        <v>454</v>
      </c>
      <c r="CE172" t="s">
        <v>20</v>
      </c>
      <c r="CF172">
        <v>63</v>
      </c>
      <c r="CG172">
        <v>54</v>
      </c>
      <c r="CH172">
        <v>56</v>
      </c>
      <c r="CI172" t="s">
        <v>20</v>
      </c>
      <c r="CJ172">
        <v>43</v>
      </c>
      <c r="CK172" t="s">
        <v>20</v>
      </c>
      <c r="CL172">
        <v>63</v>
      </c>
      <c r="CM172">
        <v>48</v>
      </c>
      <c r="CN172">
        <v>52</v>
      </c>
      <c r="CO172">
        <v>81</v>
      </c>
      <c r="CP172">
        <v>50</v>
      </c>
      <c r="CQ172">
        <v>63</v>
      </c>
      <c r="CR172">
        <v>56</v>
      </c>
      <c r="CS172">
        <v>41</v>
      </c>
      <c r="CT172">
        <v>62</v>
      </c>
      <c r="CU172">
        <v>52</v>
      </c>
      <c r="CV172">
        <v>71</v>
      </c>
      <c r="CW172">
        <v>59</v>
      </c>
      <c r="CX172">
        <v>53</v>
      </c>
      <c r="CY172">
        <v>53</v>
      </c>
      <c r="CZ172">
        <v>60</v>
      </c>
      <c r="DA172">
        <v>42</v>
      </c>
      <c r="DB172" t="s">
        <v>20</v>
      </c>
      <c r="DC172">
        <v>49</v>
      </c>
      <c r="DD172" t="s">
        <v>20</v>
      </c>
      <c r="DE172">
        <v>63</v>
      </c>
      <c r="DF172">
        <v>47</v>
      </c>
      <c r="DG172">
        <v>62</v>
      </c>
      <c r="DH172" t="s">
        <v>20</v>
      </c>
      <c r="DI172">
        <v>37</v>
      </c>
      <c r="DJ172">
        <v>84</v>
      </c>
      <c r="DK172">
        <v>71</v>
      </c>
      <c r="DL172" t="s">
        <v>20</v>
      </c>
      <c r="DM172">
        <v>55</v>
      </c>
      <c r="DN172">
        <v>53</v>
      </c>
      <c r="DO172" t="s">
        <v>20</v>
      </c>
      <c r="DP172">
        <v>61</v>
      </c>
      <c r="DQ172">
        <v>61</v>
      </c>
      <c r="DR172">
        <v>45</v>
      </c>
      <c r="DS172">
        <v>61</v>
      </c>
      <c r="DT172">
        <v>62</v>
      </c>
      <c r="DU172">
        <v>67</v>
      </c>
      <c r="DV172" t="s">
        <v>20</v>
      </c>
      <c r="DW172">
        <v>44</v>
      </c>
      <c r="DX172">
        <v>51</v>
      </c>
      <c r="DY172">
        <v>55</v>
      </c>
      <c r="DZ172" t="s">
        <v>20</v>
      </c>
      <c r="EA172">
        <v>48</v>
      </c>
      <c r="EB172">
        <v>70</v>
      </c>
      <c r="EC172">
        <v>57</v>
      </c>
      <c r="ED172">
        <v>55</v>
      </c>
      <c r="EE172">
        <v>47</v>
      </c>
      <c r="EF172">
        <v>50</v>
      </c>
      <c r="EG172">
        <v>64</v>
      </c>
      <c r="EH172">
        <v>67</v>
      </c>
      <c r="EI172">
        <v>57</v>
      </c>
      <c r="EJ172">
        <v>68</v>
      </c>
      <c r="EK172">
        <v>61</v>
      </c>
      <c r="EL172">
        <v>54</v>
      </c>
      <c r="EM172">
        <v>56</v>
      </c>
      <c r="EN172">
        <v>69</v>
      </c>
      <c r="EO172">
        <v>36</v>
      </c>
      <c r="EP172">
        <v>76</v>
      </c>
      <c r="EQ172">
        <v>33</v>
      </c>
      <c r="ER172">
        <v>50</v>
      </c>
      <c r="ES172">
        <v>36</v>
      </c>
      <c r="ET172">
        <v>48</v>
      </c>
      <c r="EU172">
        <v>54</v>
      </c>
      <c r="EV172">
        <v>50</v>
      </c>
      <c r="EW172">
        <v>66</v>
      </c>
      <c r="EX172" t="s">
        <v>20</v>
      </c>
      <c r="EY172">
        <v>59</v>
      </c>
      <c r="EZ172">
        <v>61</v>
      </c>
      <c r="FA172">
        <v>52</v>
      </c>
      <c r="FB172">
        <v>29</v>
      </c>
      <c r="FC172">
        <v>45</v>
      </c>
      <c r="FD172">
        <v>68</v>
      </c>
      <c r="FE172">
        <v>51</v>
      </c>
      <c r="FF172">
        <v>56</v>
      </c>
      <c r="FG172">
        <v>57</v>
      </c>
      <c r="FH172">
        <v>55</v>
      </c>
    </row>
    <row r="173" spans="1:164" x14ac:dyDescent="0.25">
      <c r="A173">
        <v>4</v>
      </c>
      <c r="B173" t="s">
        <v>10</v>
      </c>
      <c r="C173">
        <v>4</v>
      </c>
      <c r="D173">
        <v>3</v>
      </c>
      <c r="E173">
        <v>3</v>
      </c>
      <c r="F173">
        <v>6</v>
      </c>
      <c r="G173">
        <v>5</v>
      </c>
      <c r="H173">
        <v>3</v>
      </c>
      <c r="I173">
        <v>4</v>
      </c>
      <c r="J173">
        <v>3</v>
      </c>
      <c r="K173">
        <v>4</v>
      </c>
      <c r="L173">
        <v>4</v>
      </c>
      <c r="M173">
        <v>4</v>
      </c>
      <c r="N173" t="s">
        <v>20</v>
      </c>
      <c r="O173" t="s">
        <v>20</v>
      </c>
      <c r="P173">
        <v>5</v>
      </c>
      <c r="Q173" t="s">
        <v>20</v>
      </c>
      <c r="R173" t="s">
        <v>20</v>
      </c>
      <c r="S173">
        <v>0</v>
      </c>
      <c r="T173">
        <v>4</v>
      </c>
      <c r="U173">
        <v>5</v>
      </c>
      <c r="V173" t="s">
        <v>20</v>
      </c>
      <c r="W173">
        <v>6</v>
      </c>
      <c r="X173">
        <v>0</v>
      </c>
      <c r="Y173">
        <v>0</v>
      </c>
      <c r="Z173">
        <v>10</v>
      </c>
      <c r="AA173" t="s">
        <v>20</v>
      </c>
      <c r="AB173" t="s">
        <v>20</v>
      </c>
      <c r="AC173" t="s">
        <v>20</v>
      </c>
      <c r="AD173" t="s">
        <v>20</v>
      </c>
      <c r="AE173" t="s">
        <v>20</v>
      </c>
      <c r="AF173" t="s">
        <v>20</v>
      </c>
      <c r="AG173" t="s">
        <v>20</v>
      </c>
      <c r="AH173">
        <v>0</v>
      </c>
      <c r="AI173" t="s">
        <v>20</v>
      </c>
      <c r="AJ173" t="s">
        <v>20</v>
      </c>
      <c r="AK173" t="s">
        <v>20</v>
      </c>
      <c r="AL173">
        <v>3</v>
      </c>
      <c r="AM173" t="s">
        <v>20</v>
      </c>
      <c r="AN173">
        <v>0</v>
      </c>
      <c r="AO173" t="s">
        <v>20</v>
      </c>
      <c r="AP173" t="s">
        <v>20</v>
      </c>
      <c r="AQ173" t="s">
        <v>20</v>
      </c>
      <c r="AR173">
        <v>5</v>
      </c>
      <c r="AS173" t="s">
        <v>20</v>
      </c>
      <c r="AT173">
        <v>4</v>
      </c>
      <c r="AU173">
        <v>6</v>
      </c>
      <c r="AV173">
        <v>0</v>
      </c>
      <c r="AW173">
        <v>4</v>
      </c>
      <c r="AX173" t="s">
        <v>20</v>
      </c>
      <c r="AY173">
        <v>0</v>
      </c>
      <c r="AZ173">
        <v>0</v>
      </c>
      <c r="BA173">
        <v>0</v>
      </c>
      <c r="BB173">
        <v>4</v>
      </c>
      <c r="BC173">
        <v>10</v>
      </c>
      <c r="BD173" t="s">
        <v>20</v>
      </c>
      <c r="BE173">
        <v>11</v>
      </c>
      <c r="BF173" t="s">
        <v>20</v>
      </c>
      <c r="BG173" t="s">
        <v>20</v>
      </c>
      <c r="BH173">
        <v>4</v>
      </c>
      <c r="BI173" t="s">
        <v>20</v>
      </c>
      <c r="BJ173" t="s">
        <v>20</v>
      </c>
      <c r="BK173">
        <v>6</v>
      </c>
      <c r="BL173" t="s">
        <v>20</v>
      </c>
      <c r="BM173" t="s">
        <v>20</v>
      </c>
      <c r="BN173">
        <v>0</v>
      </c>
      <c r="BO173">
        <v>5</v>
      </c>
      <c r="BP173" t="s">
        <v>20</v>
      </c>
      <c r="BQ173">
        <v>0</v>
      </c>
      <c r="BR173" t="s">
        <v>20</v>
      </c>
      <c r="BS173" t="s">
        <v>20</v>
      </c>
      <c r="BT173" t="s">
        <v>20</v>
      </c>
      <c r="BU173">
        <v>0</v>
      </c>
      <c r="BV173" t="s">
        <v>20</v>
      </c>
      <c r="BW173">
        <v>0</v>
      </c>
      <c r="BX173">
        <v>0</v>
      </c>
      <c r="BY173">
        <v>12</v>
      </c>
      <c r="BZ173">
        <v>10</v>
      </c>
      <c r="CA173" t="s">
        <v>20</v>
      </c>
      <c r="CB173" t="s">
        <v>20</v>
      </c>
      <c r="CC173" t="s">
        <v>20</v>
      </c>
      <c r="CD173" t="s">
        <v>454</v>
      </c>
      <c r="CE173" t="s">
        <v>20</v>
      </c>
      <c r="CF173">
        <v>0</v>
      </c>
      <c r="CG173" t="s">
        <v>20</v>
      </c>
      <c r="CH173" t="s">
        <v>20</v>
      </c>
      <c r="CI173" t="s">
        <v>20</v>
      </c>
      <c r="CJ173" t="s">
        <v>20</v>
      </c>
      <c r="CK173" t="s">
        <v>20</v>
      </c>
      <c r="CL173">
        <v>0</v>
      </c>
      <c r="CM173">
        <v>4</v>
      </c>
      <c r="CN173" t="s">
        <v>20</v>
      </c>
      <c r="CO173" t="s">
        <v>20</v>
      </c>
      <c r="CP173" t="s">
        <v>20</v>
      </c>
      <c r="CQ173" t="s">
        <v>20</v>
      </c>
      <c r="CR173">
        <v>6</v>
      </c>
      <c r="CS173">
        <v>0</v>
      </c>
      <c r="CT173">
        <v>7</v>
      </c>
      <c r="CU173">
        <v>10</v>
      </c>
      <c r="CV173">
        <v>9</v>
      </c>
      <c r="CW173">
        <v>4</v>
      </c>
      <c r="CX173">
        <v>7</v>
      </c>
      <c r="CY173">
        <v>14</v>
      </c>
      <c r="CZ173">
        <v>8</v>
      </c>
      <c r="DA173">
        <v>0</v>
      </c>
      <c r="DB173" t="s">
        <v>20</v>
      </c>
      <c r="DC173" t="s">
        <v>20</v>
      </c>
      <c r="DD173" t="s">
        <v>20</v>
      </c>
      <c r="DE173" t="s">
        <v>20</v>
      </c>
      <c r="DF173">
        <v>9</v>
      </c>
      <c r="DG173">
        <v>3</v>
      </c>
      <c r="DH173" t="s">
        <v>20</v>
      </c>
      <c r="DI173" t="s">
        <v>20</v>
      </c>
      <c r="DJ173" t="s">
        <v>20</v>
      </c>
      <c r="DK173" t="s">
        <v>20</v>
      </c>
      <c r="DL173" t="s">
        <v>20</v>
      </c>
      <c r="DM173">
        <v>9</v>
      </c>
      <c r="DN173">
        <v>0</v>
      </c>
      <c r="DO173" t="s">
        <v>20</v>
      </c>
      <c r="DP173" t="s">
        <v>20</v>
      </c>
      <c r="DQ173" t="s">
        <v>20</v>
      </c>
      <c r="DR173">
        <v>0</v>
      </c>
      <c r="DS173" t="s">
        <v>20</v>
      </c>
      <c r="DT173">
        <v>0</v>
      </c>
      <c r="DU173">
        <v>7</v>
      </c>
      <c r="DV173" t="s">
        <v>20</v>
      </c>
      <c r="DW173" t="s">
        <v>20</v>
      </c>
      <c r="DX173">
        <v>5</v>
      </c>
      <c r="DY173">
        <v>0</v>
      </c>
      <c r="DZ173" t="s">
        <v>20</v>
      </c>
      <c r="EA173">
        <v>6</v>
      </c>
      <c r="EB173">
        <v>5</v>
      </c>
      <c r="EC173" t="s">
        <v>20</v>
      </c>
      <c r="ED173">
        <v>5</v>
      </c>
      <c r="EE173" t="s">
        <v>20</v>
      </c>
      <c r="EF173">
        <v>0</v>
      </c>
      <c r="EG173" t="s">
        <v>20</v>
      </c>
      <c r="EH173">
        <v>0</v>
      </c>
      <c r="EI173">
        <v>3</v>
      </c>
      <c r="EJ173">
        <v>5</v>
      </c>
      <c r="EK173">
        <v>5</v>
      </c>
      <c r="EL173">
        <v>11</v>
      </c>
      <c r="EM173">
        <v>7</v>
      </c>
      <c r="EN173" t="s">
        <v>20</v>
      </c>
      <c r="EO173" t="s">
        <v>20</v>
      </c>
      <c r="EP173" t="s">
        <v>20</v>
      </c>
      <c r="EQ173" t="s">
        <v>20</v>
      </c>
      <c r="ER173">
        <v>0</v>
      </c>
      <c r="ES173">
        <v>0</v>
      </c>
      <c r="ET173">
        <v>0</v>
      </c>
      <c r="EU173">
        <v>0</v>
      </c>
      <c r="EV173" t="s">
        <v>20</v>
      </c>
      <c r="EW173">
        <v>5</v>
      </c>
      <c r="EX173" t="s">
        <v>20</v>
      </c>
      <c r="EY173" t="s">
        <v>20</v>
      </c>
      <c r="EZ173" t="s">
        <v>20</v>
      </c>
      <c r="FA173" t="s">
        <v>20</v>
      </c>
      <c r="FB173">
        <v>0</v>
      </c>
      <c r="FC173" t="s">
        <v>20</v>
      </c>
      <c r="FD173">
        <v>7</v>
      </c>
      <c r="FE173">
        <v>2</v>
      </c>
      <c r="FF173" t="s">
        <v>20</v>
      </c>
      <c r="FG173">
        <v>0</v>
      </c>
      <c r="FH173" t="s">
        <v>20</v>
      </c>
    </row>
    <row r="174" spans="1:164" x14ac:dyDescent="0.25">
      <c r="A174">
        <v>5</v>
      </c>
      <c r="B174" t="s">
        <v>11</v>
      </c>
      <c r="C174">
        <v>47</v>
      </c>
      <c r="D174">
        <v>49</v>
      </c>
      <c r="E174">
        <v>55</v>
      </c>
      <c r="F174">
        <v>41</v>
      </c>
      <c r="G174">
        <v>42</v>
      </c>
      <c r="H174">
        <v>46</v>
      </c>
      <c r="I174">
        <v>46</v>
      </c>
      <c r="J174">
        <v>47</v>
      </c>
      <c r="K174">
        <v>45</v>
      </c>
      <c r="L174">
        <v>45</v>
      </c>
      <c r="M174">
        <v>49</v>
      </c>
      <c r="N174">
        <v>50</v>
      </c>
      <c r="O174">
        <v>54</v>
      </c>
      <c r="P174">
        <v>49</v>
      </c>
      <c r="Q174">
        <v>33</v>
      </c>
      <c r="R174">
        <v>48</v>
      </c>
      <c r="S174" t="s">
        <v>20</v>
      </c>
      <c r="T174">
        <v>39</v>
      </c>
      <c r="U174">
        <v>41</v>
      </c>
      <c r="V174">
        <v>53</v>
      </c>
      <c r="W174">
        <v>44</v>
      </c>
      <c r="X174" t="s">
        <v>20</v>
      </c>
      <c r="Y174" t="s">
        <v>20</v>
      </c>
      <c r="Z174">
        <v>54</v>
      </c>
      <c r="AA174">
        <v>43</v>
      </c>
      <c r="AB174">
        <v>51</v>
      </c>
      <c r="AC174">
        <v>71</v>
      </c>
      <c r="AD174">
        <v>33</v>
      </c>
      <c r="AE174" t="s">
        <v>20</v>
      </c>
      <c r="AF174">
        <v>57</v>
      </c>
      <c r="AG174">
        <v>51</v>
      </c>
      <c r="AH174" t="s">
        <v>20</v>
      </c>
      <c r="AI174" t="s">
        <v>20</v>
      </c>
      <c r="AJ174" t="s">
        <v>20</v>
      </c>
      <c r="AK174">
        <v>51</v>
      </c>
      <c r="AL174">
        <v>48</v>
      </c>
      <c r="AM174" t="s">
        <v>20</v>
      </c>
      <c r="AN174" t="s">
        <v>20</v>
      </c>
      <c r="AO174">
        <v>66</v>
      </c>
      <c r="AP174" t="s">
        <v>20</v>
      </c>
      <c r="AQ174" t="s">
        <v>20</v>
      </c>
      <c r="AR174">
        <v>58</v>
      </c>
      <c r="AS174">
        <v>61</v>
      </c>
      <c r="AT174">
        <v>49</v>
      </c>
      <c r="AU174">
        <v>38</v>
      </c>
      <c r="AV174">
        <v>53</v>
      </c>
      <c r="AW174">
        <v>51</v>
      </c>
      <c r="AX174">
        <v>40</v>
      </c>
      <c r="AY174">
        <v>37</v>
      </c>
      <c r="AZ174">
        <v>60</v>
      </c>
      <c r="BA174">
        <v>38</v>
      </c>
      <c r="BB174">
        <v>39</v>
      </c>
      <c r="BC174">
        <v>30</v>
      </c>
      <c r="BD174">
        <v>26</v>
      </c>
      <c r="BE174">
        <v>46</v>
      </c>
      <c r="BF174">
        <v>40</v>
      </c>
      <c r="BG174">
        <v>41</v>
      </c>
      <c r="BH174">
        <v>42</v>
      </c>
      <c r="BI174">
        <v>38</v>
      </c>
      <c r="BJ174">
        <v>50</v>
      </c>
      <c r="BK174">
        <v>42</v>
      </c>
      <c r="BL174">
        <v>48</v>
      </c>
      <c r="BM174">
        <v>50</v>
      </c>
      <c r="BN174" t="s">
        <v>20</v>
      </c>
      <c r="BO174">
        <v>41</v>
      </c>
      <c r="BP174" t="s">
        <v>20</v>
      </c>
      <c r="BQ174" t="s">
        <v>20</v>
      </c>
      <c r="BR174">
        <v>35</v>
      </c>
      <c r="BS174">
        <v>41</v>
      </c>
      <c r="BT174">
        <v>49</v>
      </c>
      <c r="BU174">
        <v>48</v>
      </c>
      <c r="BV174">
        <v>45</v>
      </c>
      <c r="BW174" t="s">
        <v>20</v>
      </c>
      <c r="BX174" t="s">
        <v>20</v>
      </c>
      <c r="BY174">
        <v>48</v>
      </c>
      <c r="BZ174">
        <v>40</v>
      </c>
      <c r="CA174">
        <v>43</v>
      </c>
      <c r="CB174" t="s">
        <v>20</v>
      </c>
      <c r="CC174">
        <v>44</v>
      </c>
      <c r="CD174" t="s">
        <v>454</v>
      </c>
      <c r="CE174" t="s">
        <v>20</v>
      </c>
      <c r="CF174">
        <v>56</v>
      </c>
      <c r="CG174">
        <v>46</v>
      </c>
      <c r="CH174" t="s">
        <v>20</v>
      </c>
      <c r="CI174" t="s">
        <v>20</v>
      </c>
      <c r="CJ174">
        <v>32</v>
      </c>
      <c r="CK174" t="s">
        <v>20</v>
      </c>
      <c r="CL174">
        <v>50</v>
      </c>
      <c r="CM174">
        <v>43</v>
      </c>
      <c r="CN174">
        <v>46</v>
      </c>
      <c r="CO174" t="s">
        <v>20</v>
      </c>
      <c r="CP174" t="s">
        <v>20</v>
      </c>
      <c r="CQ174">
        <v>57</v>
      </c>
      <c r="CR174">
        <v>38</v>
      </c>
      <c r="CS174">
        <v>28</v>
      </c>
      <c r="CT174" t="s">
        <v>20</v>
      </c>
      <c r="CU174">
        <v>32</v>
      </c>
      <c r="CV174">
        <v>48</v>
      </c>
      <c r="CW174">
        <v>41</v>
      </c>
      <c r="CX174">
        <v>37</v>
      </c>
      <c r="CY174">
        <v>44</v>
      </c>
      <c r="CZ174">
        <v>48</v>
      </c>
      <c r="DA174" t="s">
        <v>20</v>
      </c>
      <c r="DB174" t="s">
        <v>20</v>
      </c>
      <c r="DC174">
        <v>37</v>
      </c>
      <c r="DD174" t="s">
        <v>20</v>
      </c>
      <c r="DE174">
        <v>44</v>
      </c>
      <c r="DF174">
        <v>36</v>
      </c>
      <c r="DG174">
        <v>50</v>
      </c>
      <c r="DH174" t="s">
        <v>20</v>
      </c>
      <c r="DI174" t="s">
        <v>20</v>
      </c>
      <c r="DJ174" t="s">
        <v>20</v>
      </c>
      <c r="DK174">
        <v>64</v>
      </c>
      <c r="DL174" t="s">
        <v>20</v>
      </c>
      <c r="DM174">
        <v>38</v>
      </c>
      <c r="DN174">
        <v>40</v>
      </c>
      <c r="DO174" t="s">
        <v>20</v>
      </c>
      <c r="DP174">
        <v>54</v>
      </c>
      <c r="DQ174">
        <v>43</v>
      </c>
      <c r="DR174" t="s">
        <v>20</v>
      </c>
      <c r="DS174">
        <v>33</v>
      </c>
      <c r="DT174">
        <v>38</v>
      </c>
      <c r="DU174">
        <v>61</v>
      </c>
      <c r="DV174" t="s">
        <v>20</v>
      </c>
      <c r="DW174">
        <v>33</v>
      </c>
      <c r="DX174">
        <v>44</v>
      </c>
      <c r="DY174" t="s">
        <v>20</v>
      </c>
      <c r="DZ174" t="s">
        <v>20</v>
      </c>
      <c r="EA174">
        <v>42</v>
      </c>
      <c r="EB174">
        <v>61</v>
      </c>
      <c r="EC174" t="s">
        <v>20</v>
      </c>
      <c r="ED174">
        <v>43</v>
      </c>
      <c r="EE174" t="s">
        <v>20</v>
      </c>
      <c r="EF174">
        <v>42</v>
      </c>
      <c r="EG174">
        <v>42</v>
      </c>
      <c r="EH174">
        <v>58</v>
      </c>
      <c r="EI174">
        <v>47</v>
      </c>
      <c r="EJ174">
        <v>56</v>
      </c>
      <c r="EK174">
        <v>46</v>
      </c>
      <c r="EL174">
        <v>45</v>
      </c>
      <c r="EM174">
        <v>49</v>
      </c>
      <c r="EN174">
        <v>60</v>
      </c>
      <c r="EO174">
        <v>20</v>
      </c>
      <c r="EP174">
        <v>62</v>
      </c>
      <c r="EQ174" t="s">
        <v>20</v>
      </c>
      <c r="ER174" t="s">
        <v>20</v>
      </c>
      <c r="ES174" t="s">
        <v>20</v>
      </c>
      <c r="ET174">
        <v>38</v>
      </c>
      <c r="EU174" t="s">
        <v>20</v>
      </c>
      <c r="EV174">
        <v>32</v>
      </c>
      <c r="EW174">
        <v>51</v>
      </c>
      <c r="EX174" t="s">
        <v>20</v>
      </c>
      <c r="EY174">
        <v>44</v>
      </c>
      <c r="EZ174">
        <v>50</v>
      </c>
      <c r="FA174">
        <v>37</v>
      </c>
      <c r="FB174" t="s">
        <v>20</v>
      </c>
      <c r="FC174">
        <v>30</v>
      </c>
      <c r="FD174">
        <v>55</v>
      </c>
      <c r="FE174">
        <v>44</v>
      </c>
      <c r="FF174">
        <v>40</v>
      </c>
      <c r="FG174" t="s">
        <v>20</v>
      </c>
      <c r="FH174">
        <v>43</v>
      </c>
    </row>
    <row r="175" spans="1:164" x14ac:dyDescent="0.25">
      <c r="A175">
        <v>6</v>
      </c>
      <c r="B175" t="s">
        <v>12</v>
      </c>
      <c r="C175">
        <v>36</v>
      </c>
      <c r="D175">
        <v>37</v>
      </c>
      <c r="E175">
        <v>38</v>
      </c>
      <c r="F175">
        <v>37</v>
      </c>
      <c r="G175">
        <v>38</v>
      </c>
      <c r="H175">
        <v>36</v>
      </c>
      <c r="I175">
        <v>33</v>
      </c>
      <c r="J175">
        <v>38</v>
      </c>
      <c r="K175">
        <v>35</v>
      </c>
      <c r="L175">
        <v>33</v>
      </c>
      <c r="M175">
        <v>36</v>
      </c>
      <c r="N175">
        <v>28</v>
      </c>
      <c r="O175">
        <v>43</v>
      </c>
      <c r="P175">
        <v>37</v>
      </c>
      <c r="Q175">
        <v>25</v>
      </c>
      <c r="R175">
        <v>41</v>
      </c>
      <c r="S175" t="s">
        <v>20</v>
      </c>
      <c r="T175">
        <v>23</v>
      </c>
      <c r="U175">
        <v>29</v>
      </c>
      <c r="V175">
        <v>41</v>
      </c>
      <c r="W175">
        <v>36</v>
      </c>
      <c r="X175">
        <v>36</v>
      </c>
      <c r="Y175">
        <v>19</v>
      </c>
      <c r="Z175">
        <v>49</v>
      </c>
      <c r="AA175">
        <v>20</v>
      </c>
      <c r="AB175">
        <v>46</v>
      </c>
      <c r="AC175">
        <v>32</v>
      </c>
      <c r="AD175">
        <v>20</v>
      </c>
      <c r="AE175">
        <v>20</v>
      </c>
      <c r="AF175">
        <v>39</v>
      </c>
      <c r="AG175">
        <v>47</v>
      </c>
      <c r="AH175">
        <v>27</v>
      </c>
      <c r="AI175">
        <v>27</v>
      </c>
      <c r="AJ175" t="s">
        <v>20</v>
      </c>
      <c r="AK175">
        <v>43</v>
      </c>
      <c r="AL175">
        <v>43</v>
      </c>
      <c r="AM175">
        <v>33</v>
      </c>
      <c r="AN175" t="s">
        <v>20</v>
      </c>
      <c r="AO175">
        <v>51</v>
      </c>
      <c r="AP175">
        <v>61</v>
      </c>
      <c r="AQ175" t="s">
        <v>20</v>
      </c>
      <c r="AR175">
        <v>46</v>
      </c>
      <c r="AS175">
        <v>41</v>
      </c>
      <c r="AT175">
        <v>42</v>
      </c>
      <c r="AU175">
        <v>35</v>
      </c>
      <c r="AV175">
        <v>53</v>
      </c>
      <c r="AW175">
        <v>43</v>
      </c>
      <c r="AX175">
        <v>31</v>
      </c>
      <c r="AY175">
        <v>26</v>
      </c>
      <c r="AZ175">
        <v>36</v>
      </c>
      <c r="BA175">
        <v>26</v>
      </c>
      <c r="BB175">
        <v>36</v>
      </c>
      <c r="BC175">
        <v>30</v>
      </c>
      <c r="BD175">
        <v>26</v>
      </c>
      <c r="BE175">
        <v>43</v>
      </c>
      <c r="BF175">
        <v>37</v>
      </c>
      <c r="BG175">
        <v>36</v>
      </c>
      <c r="BH175">
        <v>36</v>
      </c>
      <c r="BI175">
        <v>38</v>
      </c>
      <c r="BJ175">
        <v>47</v>
      </c>
      <c r="BK175">
        <v>42</v>
      </c>
      <c r="BL175">
        <v>35</v>
      </c>
      <c r="BM175">
        <v>40</v>
      </c>
      <c r="BN175">
        <v>33</v>
      </c>
      <c r="BO175">
        <v>40</v>
      </c>
      <c r="BP175">
        <v>33</v>
      </c>
      <c r="BQ175">
        <v>14</v>
      </c>
      <c r="BR175">
        <v>22</v>
      </c>
      <c r="BS175">
        <v>34</v>
      </c>
      <c r="BT175">
        <v>38</v>
      </c>
      <c r="BU175">
        <v>30</v>
      </c>
      <c r="BV175">
        <v>39</v>
      </c>
      <c r="BW175">
        <v>41</v>
      </c>
      <c r="BX175">
        <v>38</v>
      </c>
      <c r="BY175">
        <v>45</v>
      </c>
      <c r="BZ175">
        <v>37</v>
      </c>
      <c r="CA175">
        <v>41</v>
      </c>
      <c r="CB175" t="s">
        <v>20</v>
      </c>
      <c r="CC175">
        <v>44</v>
      </c>
      <c r="CD175" t="s">
        <v>454</v>
      </c>
      <c r="CE175" t="s">
        <v>20</v>
      </c>
      <c r="CF175">
        <v>33</v>
      </c>
      <c r="CG175">
        <v>39</v>
      </c>
      <c r="CH175">
        <v>28</v>
      </c>
      <c r="CI175" t="s">
        <v>20</v>
      </c>
      <c r="CJ175">
        <v>24</v>
      </c>
      <c r="CK175" t="s">
        <v>20</v>
      </c>
      <c r="CL175">
        <v>47</v>
      </c>
      <c r="CM175">
        <v>40</v>
      </c>
      <c r="CN175">
        <v>39</v>
      </c>
      <c r="CO175">
        <v>38</v>
      </c>
      <c r="CP175">
        <v>38</v>
      </c>
      <c r="CQ175">
        <v>44</v>
      </c>
      <c r="CR175">
        <v>34</v>
      </c>
      <c r="CS175">
        <v>15</v>
      </c>
      <c r="CT175">
        <v>42</v>
      </c>
      <c r="CU175">
        <v>29</v>
      </c>
      <c r="CV175">
        <v>29</v>
      </c>
      <c r="CW175">
        <v>36</v>
      </c>
      <c r="CX175">
        <v>33</v>
      </c>
      <c r="CY175">
        <v>37</v>
      </c>
      <c r="CZ175">
        <v>43</v>
      </c>
      <c r="DA175">
        <v>21</v>
      </c>
      <c r="DB175" t="s">
        <v>20</v>
      </c>
      <c r="DC175">
        <v>29</v>
      </c>
      <c r="DD175" t="s">
        <v>20</v>
      </c>
      <c r="DE175">
        <v>25</v>
      </c>
      <c r="DF175">
        <v>31</v>
      </c>
      <c r="DG175">
        <v>37</v>
      </c>
      <c r="DH175" t="s">
        <v>20</v>
      </c>
      <c r="DI175">
        <v>31</v>
      </c>
      <c r="DJ175" t="s">
        <v>20</v>
      </c>
      <c r="DK175">
        <v>39</v>
      </c>
      <c r="DL175" t="s">
        <v>20</v>
      </c>
      <c r="DM175">
        <v>33</v>
      </c>
      <c r="DN175">
        <v>30</v>
      </c>
      <c r="DO175" t="s">
        <v>20</v>
      </c>
      <c r="DP175">
        <v>46</v>
      </c>
      <c r="DQ175">
        <v>39</v>
      </c>
      <c r="DR175">
        <v>27</v>
      </c>
      <c r="DS175">
        <v>15</v>
      </c>
      <c r="DT175">
        <v>21</v>
      </c>
      <c r="DU175">
        <v>52</v>
      </c>
      <c r="DV175" t="s">
        <v>20</v>
      </c>
      <c r="DW175">
        <v>22</v>
      </c>
      <c r="DX175">
        <v>35</v>
      </c>
      <c r="DY175">
        <v>35</v>
      </c>
      <c r="DZ175" t="s">
        <v>20</v>
      </c>
      <c r="EA175">
        <v>37</v>
      </c>
      <c r="EB175">
        <v>36</v>
      </c>
      <c r="EC175">
        <v>37</v>
      </c>
      <c r="ED175">
        <v>30</v>
      </c>
      <c r="EE175" t="s">
        <v>20</v>
      </c>
      <c r="EF175">
        <v>19</v>
      </c>
      <c r="EG175">
        <v>31</v>
      </c>
      <c r="EH175">
        <v>48</v>
      </c>
      <c r="EI175">
        <v>32</v>
      </c>
      <c r="EJ175">
        <v>37</v>
      </c>
      <c r="EK175">
        <v>42</v>
      </c>
      <c r="EL175">
        <v>44</v>
      </c>
      <c r="EM175">
        <v>46</v>
      </c>
      <c r="EN175">
        <v>36</v>
      </c>
      <c r="EO175">
        <v>20</v>
      </c>
      <c r="EP175">
        <v>48</v>
      </c>
      <c r="EQ175" t="s">
        <v>20</v>
      </c>
      <c r="ER175">
        <v>38</v>
      </c>
      <c r="ES175" t="s">
        <v>20</v>
      </c>
      <c r="ET175">
        <v>34</v>
      </c>
      <c r="EU175" t="s">
        <v>20</v>
      </c>
      <c r="EV175">
        <v>28</v>
      </c>
      <c r="EW175">
        <v>42</v>
      </c>
      <c r="EX175" t="s">
        <v>20</v>
      </c>
      <c r="EY175">
        <v>38</v>
      </c>
      <c r="EZ175">
        <v>45</v>
      </c>
      <c r="FA175">
        <v>31</v>
      </c>
      <c r="FB175">
        <v>18</v>
      </c>
      <c r="FC175">
        <v>22</v>
      </c>
      <c r="FD175">
        <v>43</v>
      </c>
      <c r="FE175">
        <v>37</v>
      </c>
      <c r="FF175">
        <v>25</v>
      </c>
      <c r="FG175" t="s">
        <v>20</v>
      </c>
      <c r="FH175">
        <v>36</v>
      </c>
    </row>
    <row r="176" spans="1:164" x14ac:dyDescent="0.25">
      <c r="A176">
        <v>7</v>
      </c>
      <c r="B176" t="s">
        <v>13</v>
      </c>
      <c r="C176">
        <v>2</v>
      </c>
      <c r="D176">
        <v>2</v>
      </c>
      <c r="E176">
        <v>6</v>
      </c>
      <c r="F176">
        <v>0</v>
      </c>
      <c r="G176">
        <v>1</v>
      </c>
      <c r="H176">
        <v>1</v>
      </c>
      <c r="I176">
        <v>1</v>
      </c>
      <c r="J176">
        <v>2</v>
      </c>
      <c r="K176">
        <v>2</v>
      </c>
      <c r="L176">
        <v>1</v>
      </c>
      <c r="M176">
        <v>3</v>
      </c>
      <c r="N176" t="s">
        <v>20</v>
      </c>
      <c r="O176">
        <v>13</v>
      </c>
      <c r="P176" t="s">
        <v>20</v>
      </c>
      <c r="Q176">
        <v>6</v>
      </c>
      <c r="R176" t="s">
        <v>20</v>
      </c>
      <c r="S176">
        <v>0</v>
      </c>
      <c r="T176" t="s">
        <v>20</v>
      </c>
      <c r="U176" t="s">
        <v>20</v>
      </c>
      <c r="V176" t="s">
        <v>20</v>
      </c>
      <c r="W176" t="s">
        <v>20</v>
      </c>
      <c r="X176" t="s">
        <v>20</v>
      </c>
      <c r="Y176">
        <v>10</v>
      </c>
      <c r="Z176" t="s">
        <v>20</v>
      </c>
      <c r="AA176">
        <v>0</v>
      </c>
      <c r="AB176" t="s">
        <v>20</v>
      </c>
      <c r="AC176">
        <v>34</v>
      </c>
      <c r="AD176" t="s">
        <v>20</v>
      </c>
      <c r="AE176" t="s">
        <v>20</v>
      </c>
      <c r="AF176">
        <v>13</v>
      </c>
      <c r="AG176">
        <v>0</v>
      </c>
      <c r="AH176">
        <v>0</v>
      </c>
      <c r="AI176" t="s">
        <v>20</v>
      </c>
      <c r="AJ176">
        <v>0</v>
      </c>
      <c r="AK176">
        <v>6</v>
      </c>
      <c r="AL176" t="s">
        <v>20</v>
      </c>
      <c r="AM176">
        <v>0</v>
      </c>
      <c r="AN176">
        <v>0</v>
      </c>
      <c r="AO176">
        <v>2</v>
      </c>
      <c r="AP176" t="s">
        <v>20</v>
      </c>
      <c r="AQ176" t="s">
        <v>20</v>
      </c>
      <c r="AR176">
        <v>5</v>
      </c>
      <c r="AS176">
        <v>2</v>
      </c>
      <c r="AT176">
        <v>2</v>
      </c>
      <c r="AU176" t="s">
        <v>20</v>
      </c>
      <c r="AV176">
        <v>0</v>
      </c>
      <c r="AW176">
        <v>4</v>
      </c>
      <c r="AX176" t="s">
        <v>20</v>
      </c>
      <c r="AY176" t="s">
        <v>20</v>
      </c>
      <c r="AZ176">
        <v>16</v>
      </c>
      <c r="BA176">
        <v>0</v>
      </c>
      <c r="BB176">
        <v>0</v>
      </c>
      <c r="BC176">
        <v>0</v>
      </c>
      <c r="BD176">
        <v>0</v>
      </c>
      <c r="BE176" t="s">
        <v>20</v>
      </c>
      <c r="BF176" t="s">
        <v>20</v>
      </c>
      <c r="BG176" t="s">
        <v>20</v>
      </c>
      <c r="BH176" t="s">
        <v>20</v>
      </c>
      <c r="BI176">
        <v>0</v>
      </c>
      <c r="BJ176" t="s">
        <v>20</v>
      </c>
      <c r="BK176">
        <v>0</v>
      </c>
      <c r="BL176" t="s">
        <v>20</v>
      </c>
      <c r="BM176" t="s">
        <v>20</v>
      </c>
      <c r="BN176" t="s">
        <v>20</v>
      </c>
      <c r="BO176" t="s">
        <v>20</v>
      </c>
      <c r="BP176" t="s">
        <v>20</v>
      </c>
      <c r="BQ176" t="s">
        <v>20</v>
      </c>
      <c r="BR176">
        <v>0</v>
      </c>
      <c r="BS176" t="s">
        <v>20</v>
      </c>
      <c r="BT176">
        <v>0</v>
      </c>
      <c r="BU176" t="s">
        <v>20</v>
      </c>
      <c r="BV176">
        <v>0</v>
      </c>
      <c r="BW176" t="s">
        <v>20</v>
      </c>
      <c r="BX176" t="s">
        <v>20</v>
      </c>
      <c r="BY176" t="s">
        <v>20</v>
      </c>
      <c r="BZ176">
        <v>0</v>
      </c>
      <c r="CA176" t="s">
        <v>20</v>
      </c>
      <c r="CB176" t="s">
        <v>20</v>
      </c>
      <c r="CC176">
        <v>0</v>
      </c>
      <c r="CD176" t="s">
        <v>454</v>
      </c>
      <c r="CE176" t="s">
        <v>20</v>
      </c>
      <c r="CF176">
        <v>4</v>
      </c>
      <c r="CG176" t="s">
        <v>20</v>
      </c>
      <c r="CH176">
        <v>0</v>
      </c>
      <c r="CI176" t="s">
        <v>20</v>
      </c>
      <c r="CJ176">
        <v>0</v>
      </c>
      <c r="CK176" t="s">
        <v>20</v>
      </c>
      <c r="CL176" t="s">
        <v>20</v>
      </c>
      <c r="CM176" t="s">
        <v>20</v>
      </c>
      <c r="CN176">
        <v>0</v>
      </c>
      <c r="CO176" t="s">
        <v>20</v>
      </c>
      <c r="CP176" t="s">
        <v>20</v>
      </c>
      <c r="CQ176" t="s">
        <v>20</v>
      </c>
      <c r="CR176">
        <v>0</v>
      </c>
      <c r="CS176" t="s">
        <v>20</v>
      </c>
      <c r="CT176">
        <v>11</v>
      </c>
      <c r="CU176" t="s">
        <v>20</v>
      </c>
      <c r="CV176">
        <v>0</v>
      </c>
      <c r="CW176">
        <v>0</v>
      </c>
      <c r="CX176" t="s">
        <v>20</v>
      </c>
      <c r="CY176" t="s">
        <v>20</v>
      </c>
      <c r="CZ176">
        <v>2</v>
      </c>
      <c r="DA176">
        <v>0</v>
      </c>
      <c r="DB176" t="s">
        <v>20</v>
      </c>
      <c r="DC176">
        <v>0</v>
      </c>
      <c r="DD176" t="s">
        <v>20</v>
      </c>
      <c r="DE176">
        <v>0</v>
      </c>
      <c r="DF176" t="s">
        <v>20</v>
      </c>
      <c r="DG176">
        <v>0</v>
      </c>
      <c r="DH176" t="s">
        <v>20</v>
      </c>
      <c r="DI176">
        <v>0</v>
      </c>
      <c r="DJ176" t="s">
        <v>20</v>
      </c>
      <c r="DK176" t="s">
        <v>20</v>
      </c>
      <c r="DL176" t="s">
        <v>20</v>
      </c>
      <c r="DM176">
        <v>0</v>
      </c>
      <c r="DN176">
        <v>0</v>
      </c>
      <c r="DO176" t="s">
        <v>20</v>
      </c>
      <c r="DP176" t="s">
        <v>20</v>
      </c>
      <c r="DQ176" t="s">
        <v>20</v>
      </c>
      <c r="DR176" t="s">
        <v>20</v>
      </c>
      <c r="DS176">
        <v>0</v>
      </c>
      <c r="DT176">
        <v>0</v>
      </c>
      <c r="DU176">
        <v>6</v>
      </c>
      <c r="DV176" t="s">
        <v>20</v>
      </c>
      <c r="DW176">
        <v>0</v>
      </c>
      <c r="DX176" t="s">
        <v>20</v>
      </c>
      <c r="DY176" t="s">
        <v>20</v>
      </c>
      <c r="DZ176" t="s">
        <v>20</v>
      </c>
      <c r="EA176" t="s">
        <v>20</v>
      </c>
      <c r="EB176">
        <v>14</v>
      </c>
      <c r="EC176">
        <v>10</v>
      </c>
      <c r="ED176" t="s">
        <v>20</v>
      </c>
      <c r="EE176">
        <v>0</v>
      </c>
      <c r="EF176" t="s">
        <v>20</v>
      </c>
      <c r="EG176" t="s">
        <v>20</v>
      </c>
      <c r="EH176">
        <v>0</v>
      </c>
      <c r="EI176">
        <v>4</v>
      </c>
      <c r="EJ176">
        <v>0</v>
      </c>
      <c r="EK176">
        <v>2</v>
      </c>
      <c r="EL176" t="s">
        <v>20</v>
      </c>
      <c r="EM176">
        <v>0</v>
      </c>
      <c r="EN176" t="s">
        <v>20</v>
      </c>
      <c r="EO176">
        <v>0</v>
      </c>
      <c r="EP176">
        <v>0</v>
      </c>
      <c r="EQ176">
        <v>0</v>
      </c>
      <c r="ER176" t="s">
        <v>20</v>
      </c>
      <c r="ES176">
        <v>0</v>
      </c>
      <c r="ET176" t="s">
        <v>20</v>
      </c>
      <c r="EU176" t="s">
        <v>20</v>
      </c>
      <c r="EV176">
        <v>0</v>
      </c>
      <c r="EW176" t="s">
        <v>20</v>
      </c>
      <c r="EX176" t="s">
        <v>20</v>
      </c>
      <c r="EY176">
        <v>0</v>
      </c>
      <c r="EZ176" t="s">
        <v>20</v>
      </c>
      <c r="FA176">
        <v>0</v>
      </c>
      <c r="FB176" t="s">
        <v>20</v>
      </c>
      <c r="FC176">
        <v>0</v>
      </c>
      <c r="FD176">
        <v>0</v>
      </c>
      <c r="FE176">
        <v>5</v>
      </c>
      <c r="FF176" t="s">
        <v>20</v>
      </c>
      <c r="FG176" t="s">
        <v>20</v>
      </c>
      <c r="FH176" t="s">
        <v>20</v>
      </c>
    </row>
    <row r="177" spans="1:164" x14ac:dyDescent="0.25">
      <c r="A177">
        <v>8</v>
      </c>
      <c r="B177" t="s">
        <v>14</v>
      </c>
      <c r="C177">
        <v>2</v>
      </c>
      <c r="D177">
        <v>4</v>
      </c>
      <c r="E177">
        <v>6</v>
      </c>
      <c r="F177">
        <v>0</v>
      </c>
      <c r="G177">
        <v>1</v>
      </c>
      <c r="H177">
        <v>1</v>
      </c>
      <c r="I177">
        <v>2</v>
      </c>
      <c r="J177">
        <v>2</v>
      </c>
      <c r="K177">
        <v>2</v>
      </c>
      <c r="L177">
        <v>1</v>
      </c>
      <c r="M177">
        <v>1</v>
      </c>
      <c r="N177" t="s">
        <v>20</v>
      </c>
      <c r="O177">
        <v>0</v>
      </c>
      <c r="P177">
        <v>5</v>
      </c>
      <c r="Q177" t="s">
        <v>20</v>
      </c>
      <c r="R177" t="s">
        <v>20</v>
      </c>
      <c r="S177">
        <v>0</v>
      </c>
      <c r="T177" t="s">
        <v>20</v>
      </c>
      <c r="U177" t="s">
        <v>20</v>
      </c>
      <c r="V177" t="s">
        <v>20</v>
      </c>
      <c r="W177" t="s">
        <v>20</v>
      </c>
      <c r="X177" t="s">
        <v>20</v>
      </c>
      <c r="Y177" t="s">
        <v>20</v>
      </c>
      <c r="Z177">
        <v>3</v>
      </c>
      <c r="AA177">
        <v>0</v>
      </c>
      <c r="AB177">
        <v>0</v>
      </c>
      <c r="AC177" t="s">
        <v>20</v>
      </c>
      <c r="AD177" t="s">
        <v>20</v>
      </c>
      <c r="AE177">
        <v>29</v>
      </c>
      <c r="AF177">
        <v>0</v>
      </c>
      <c r="AG177" t="s">
        <v>20</v>
      </c>
      <c r="AH177">
        <v>0</v>
      </c>
      <c r="AI177">
        <v>0</v>
      </c>
      <c r="AJ177">
        <v>0</v>
      </c>
      <c r="AK177" t="s">
        <v>20</v>
      </c>
      <c r="AL177" t="s">
        <v>20</v>
      </c>
      <c r="AM177">
        <v>0</v>
      </c>
      <c r="AN177">
        <v>0</v>
      </c>
      <c r="AO177">
        <v>13</v>
      </c>
      <c r="AP177" t="s">
        <v>20</v>
      </c>
      <c r="AQ177" t="s">
        <v>20</v>
      </c>
      <c r="AR177">
        <v>0</v>
      </c>
      <c r="AS177">
        <v>15</v>
      </c>
      <c r="AT177">
        <v>4</v>
      </c>
      <c r="AU177">
        <v>0</v>
      </c>
      <c r="AV177">
        <v>0</v>
      </c>
      <c r="AW177">
        <v>0</v>
      </c>
      <c r="AX177" t="s">
        <v>20</v>
      </c>
      <c r="AY177" t="s">
        <v>20</v>
      </c>
      <c r="AZ177" t="s">
        <v>20</v>
      </c>
      <c r="BA177">
        <v>0</v>
      </c>
      <c r="BB177">
        <v>0</v>
      </c>
      <c r="BC177">
        <v>0</v>
      </c>
      <c r="BD177">
        <v>0</v>
      </c>
      <c r="BE177">
        <v>0</v>
      </c>
      <c r="BF177">
        <v>0</v>
      </c>
      <c r="BG177" t="s">
        <v>20</v>
      </c>
      <c r="BH177">
        <v>0</v>
      </c>
      <c r="BI177">
        <v>0</v>
      </c>
      <c r="BJ177">
        <v>0</v>
      </c>
      <c r="BK177">
        <v>0</v>
      </c>
      <c r="BL177">
        <v>6</v>
      </c>
      <c r="BM177" t="s">
        <v>20</v>
      </c>
      <c r="BN177">
        <v>0</v>
      </c>
      <c r="BO177">
        <v>0</v>
      </c>
      <c r="BP177">
        <v>0</v>
      </c>
      <c r="BQ177" t="s">
        <v>20</v>
      </c>
      <c r="BR177">
        <v>0</v>
      </c>
      <c r="BS177" t="s">
        <v>20</v>
      </c>
      <c r="BT177">
        <v>0</v>
      </c>
      <c r="BU177" t="s">
        <v>20</v>
      </c>
      <c r="BV177" t="s">
        <v>20</v>
      </c>
      <c r="BW177" t="s">
        <v>20</v>
      </c>
      <c r="BX177">
        <v>0</v>
      </c>
      <c r="BY177">
        <v>0</v>
      </c>
      <c r="BZ177">
        <v>0</v>
      </c>
      <c r="CA177">
        <v>0</v>
      </c>
      <c r="CB177" t="s">
        <v>20</v>
      </c>
      <c r="CC177">
        <v>0</v>
      </c>
      <c r="CD177" t="s">
        <v>454</v>
      </c>
      <c r="CE177" t="s">
        <v>20</v>
      </c>
      <c r="CF177">
        <v>4</v>
      </c>
      <c r="CG177" t="s">
        <v>20</v>
      </c>
      <c r="CH177">
        <v>0</v>
      </c>
      <c r="CI177" t="s">
        <v>20</v>
      </c>
      <c r="CJ177">
        <v>0</v>
      </c>
      <c r="CK177" t="s">
        <v>20</v>
      </c>
      <c r="CL177">
        <v>0</v>
      </c>
      <c r="CM177" t="s">
        <v>20</v>
      </c>
      <c r="CN177">
        <v>0</v>
      </c>
      <c r="CO177" t="s">
        <v>20</v>
      </c>
      <c r="CP177">
        <v>0</v>
      </c>
      <c r="CQ177" t="s">
        <v>20</v>
      </c>
      <c r="CR177">
        <v>0</v>
      </c>
      <c r="CS177">
        <v>8</v>
      </c>
      <c r="CT177" t="s">
        <v>20</v>
      </c>
      <c r="CU177">
        <v>0</v>
      </c>
      <c r="CV177">
        <v>0</v>
      </c>
      <c r="CW177">
        <v>0</v>
      </c>
      <c r="CX177">
        <v>0</v>
      </c>
      <c r="CY177" t="s">
        <v>20</v>
      </c>
      <c r="CZ177">
        <v>0</v>
      </c>
      <c r="DA177">
        <v>0</v>
      </c>
      <c r="DB177" t="s">
        <v>20</v>
      </c>
      <c r="DC177">
        <v>0</v>
      </c>
      <c r="DD177" t="s">
        <v>20</v>
      </c>
      <c r="DE177" t="s">
        <v>20</v>
      </c>
      <c r="DF177" t="s">
        <v>20</v>
      </c>
      <c r="DG177">
        <v>5</v>
      </c>
      <c r="DH177" t="s">
        <v>20</v>
      </c>
      <c r="DI177" t="s">
        <v>20</v>
      </c>
      <c r="DJ177">
        <v>0</v>
      </c>
      <c r="DK177">
        <v>20</v>
      </c>
      <c r="DL177" t="s">
        <v>20</v>
      </c>
      <c r="DM177">
        <v>0</v>
      </c>
      <c r="DN177" t="s">
        <v>20</v>
      </c>
      <c r="DO177" t="s">
        <v>20</v>
      </c>
      <c r="DP177" t="s">
        <v>20</v>
      </c>
      <c r="DQ177">
        <v>0</v>
      </c>
      <c r="DR177">
        <v>0</v>
      </c>
      <c r="DS177">
        <v>0</v>
      </c>
      <c r="DT177">
        <v>0</v>
      </c>
      <c r="DU177">
        <v>0</v>
      </c>
      <c r="DV177" t="s">
        <v>20</v>
      </c>
      <c r="DW177">
        <v>0</v>
      </c>
      <c r="DX177" t="s">
        <v>20</v>
      </c>
      <c r="DY177" t="s">
        <v>20</v>
      </c>
      <c r="DZ177" t="s">
        <v>20</v>
      </c>
      <c r="EA177">
        <v>0</v>
      </c>
      <c r="EB177">
        <v>0</v>
      </c>
      <c r="EC177" t="s">
        <v>20</v>
      </c>
      <c r="ED177" t="s">
        <v>20</v>
      </c>
      <c r="EE177">
        <v>0</v>
      </c>
      <c r="EF177">
        <v>13</v>
      </c>
      <c r="EG177" t="s">
        <v>20</v>
      </c>
      <c r="EH177">
        <v>0</v>
      </c>
      <c r="EI177">
        <v>0</v>
      </c>
      <c r="EJ177">
        <v>0</v>
      </c>
      <c r="EK177" t="s">
        <v>20</v>
      </c>
      <c r="EL177">
        <v>0</v>
      </c>
      <c r="EM177" t="s">
        <v>20</v>
      </c>
      <c r="EN177" t="s">
        <v>20</v>
      </c>
      <c r="EO177">
        <v>0</v>
      </c>
      <c r="EP177">
        <v>7</v>
      </c>
      <c r="EQ177">
        <v>0</v>
      </c>
      <c r="ER177">
        <v>0</v>
      </c>
      <c r="ES177">
        <v>0</v>
      </c>
      <c r="ET177">
        <v>0</v>
      </c>
      <c r="EU177">
        <v>0</v>
      </c>
      <c r="EV177">
        <v>0</v>
      </c>
      <c r="EW177" t="s">
        <v>20</v>
      </c>
      <c r="EX177" t="s">
        <v>20</v>
      </c>
      <c r="EY177">
        <v>0</v>
      </c>
      <c r="EZ177" t="s">
        <v>20</v>
      </c>
      <c r="FA177">
        <v>0</v>
      </c>
      <c r="FB177">
        <v>0</v>
      </c>
      <c r="FC177">
        <v>0</v>
      </c>
      <c r="FD177">
        <v>0</v>
      </c>
      <c r="FE177">
        <v>0</v>
      </c>
      <c r="FF177" t="s">
        <v>20</v>
      </c>
      <c r="FG177">
        <v>0</v>
      </c>
      <c r="FH177" t="s">
        <v>20</v>
      </c>
    </row>
    <row r="178" spans="1:164" x14ac:dyDescent="0.25">
      <c r="A178">
        <v>9</v>
      </c>
      <c r="B178" t="s">
        <v>15</v>
      </c>
      <c r="C178">
        <v>6</v>
      </c>
      <c r="D178">
        <v>6</v>
      </c>
      <c r="E178">
        <v>6</v>
      </c>
      <c r="F178">
        <v>4</v>
      </c>
      <c r="G178">
        <v>3</v>
      </c>
      <c r="H178">
        <v>8</v>
      </c>
      <c r="I178">
        <v>9</v>
      </c>
      <c r="J178">
        <v>4</v>
      </c>
      <c r="K178">
        <v>6</v>
      </c>
      <c r="L178">
        <v>9</v>
      </c>
      <c r="M178">
        <v>9</v>
      </c>
      <c r="N178">
        <v>17</v>
      </c>
      <c r="O178">
        <v>7</v>
      </c>
      <c r="P178" t="s">
        <v>20</v>
      </c>
      <c r="Q178" t="s">
        <v>20</v>
      </c>
      <c r="R178">
        <v>6</v>
      </c>
      <c r="S178">
        <v>0</v>
      </c>
      <c r="T178">
        <v>14</v>
      </c>
      <c r="U178">
        <v>5</v>
      </c>
      <c r="V178">
        <v>6</v>
      </c>
      <c r="W178">
        <v>5</v>
      </c>
      <c r="X178">
        <v>5</v>
      </c>
      <c r="Y178" t="s">
        <v>20</v>
      </c>
      <c r="Z178" t="s">
        <v>20</v>
      </c>
      <c r="AA178">
        <v>23</v>
      </c>
      <c r="AB178" t="s">
        <v>20</v>
      </c>
      <c r="AC178" t="s">
        <v>20</v>
      </c>
      <c r="AD178">
        <v>11</v>
      </c>
      <c r="AE178" t="s">
        <v>20</v>
      </c>
      <c r="AF178">
        <v>6</v>
      </c>
      <c r="AG178" t="s">
        <v>20</v>
      </c>
      <c r="AH178" t="s">
        <v>20</v>
      </c>
      <c r="AI178" t="s">
        <v>20</v>
      </c>
      <c r="AJ178">
        <v>0</v>
      </c>
      <c r="AK178" t="s">
        <v>20</v>
      </c>
      <c r="AL178">
        <v>4</v>
      </c>
      <c r="AM178" t="s">
        <v>20</v>
      </c>
      <c r="AN178">
        <v>0</v>
      </c>
      <c r="AO178">
        <v>2</v>
      </c>
      <c r="AP178">
        <v>6</v>
      </c>
      <c r="AQ178" t="s">
        <v>20</v>
      </c>
      <c r="AR178">
        <v>8</v>
      </c>
      <c r="AS178">
        <v>3</v>
      </c>
      <c r="AT178">
        <v>2</v>
      </c>
      <c r="AU178" t="s">
        <v>20</v>
      </c>
      <c r="AV178">
        <v>0</v>
      </c>
      <c r="AW178">
        <v>4</v>
      </c>
      <c r="AX178">
        <v>8</v>
      </c>
      <c r="AY178">
        <v>8</v>
      </c>
      <c r="AZ178" t="s">
        <v>20</v>
      </c>
      <c r="BA178">
        <v>13</v>
      </c>
      <c r="BB178">
        <v>3</v>
      </c>
      <c r="BC178">
        <v>0</v>
      </c>
      <c r="BD178">
        <v>0</v>
      </c>
      <c r="BE178" t="s">
        <v>20</v>
      </c>
      <c r="BF178" t="s">
        <v>20</v>
      </c>
      <c r="BG178">
        <v>4</v>
      </c>
      <c r="BH178" t="s">
        <v>20</v>
      </c>
      <c r="BI178">
        <v>0</v>
      </c>
      <c r="BJ178" t="s">
        <v>20</v>
      </c>
      <c r="BK178">
        <v>0</v>
      </c>
      <c r="BL178" t="s">
        <v>20</v>
      </c>
      <c r="BM178">
        <v>8</v>
      </c>
      <c r="BN178" t="s">
        <v>20</v>
      </c>
      <c r="BO178" t="s">
        <v>20</v>
      </c>
      <c r="BP178" t="s">
        <v>20</v>
      </c>
      <c r="BQ178">
        <v>14</v>
      </c>
      <c r="BR178">
        <v>13</v>
      </c>
      <c r="BS178">
        <v>3</v>
      </c>
      <c r="BT178">
        <v>12</v>
      </c>
      <c r="BU178">
        <v>15</v>
      </c>
      <c r="BV178" t="s">
        <v>20</v>
      </c>
      <c r="BW178">
        <v>24</v>
      </c>
      <c r="BX178" t="s">
        <v>20</v>
      </c>
      <c r="BY178" t="s">
        <v>20</v>
      </c>
      <c r="BZ178">
        <v>3</v>
      </c>
      <c r="CA178" t="s">
        <v>20</v>
      </c>
      <c r="CB178" t="s">
        <v>20</v>
      </c>
      <c r="CC178">
        <v>0</v>
      </c>
      <c r="CD178" t="s">
        <v>454</v>
      </c>
      <c r="CE178" t="s">
        <v>20</v>
      </c>
      <c r="CF178">
        <v>15</v>
      </c>
      <c r="CG178">
        <v>5</v>
      </c>
      <c r="CH178" t="s">
        <v>20</v>
      </c>
      <c r="CI178" t="s">
        <v>20</v>
      </c>
      <c r="CJ178">
        <v>8</v>
      </c>
      <c r="CK178" t="s">
        <v>20</v>
      </c>
      <c r="CL178" t="s">
        <v>20</v>
      </c>
      <c r="CM178">
        <v>3</v>
      </c>
      <c r="CN178">
        <v>7</v>
      </c>
      <c r="CO178">
        <v>38</v>
      </c>
      <c r="CP178" t="s">
        <v>20</v>
      </c>
      <c r="CQ178">
        <v>9</v>
      </c>
      <c r="CR178">
        <v>4</v>
      </c>
      <c r="CS178" t="s">
        <v>20</v>
      </c>
      <c r="CT178" t="s">
        <v>20</v>
      </c>
      <c r="CU178" t="s">
        <v>20</v>
      </c>
      <c r="CV178">
        <v>19</v>
      </c>
      <c r="CW178">
        <v>5</v>
      </c>
      <c r="CX178" t="s">
        <v>20</v>
      </c>
      <c r="CY178">
        <v>5</v>
      </c>
      <c r="CZ178">
        <v>3</v>
      </c>
      <c r="DA178" t="s">
        <v>20</v>
      </c>
      <c r="DB178" t="s">
        <v>20</v>
      </c>
      <c r="DC178">
        <v>7</v>
      </c>
      <c r="DD178" t="s">
        <v>20</v>
      </c>
      <c r="DE178" t="s">
        <v>20</v>
      </c>
      <c r="DF178">
        <v>0</v>
      </c>
      <c r="DG178">
        <v>8</v>
      </c>
      <c r="DH178" t="s">
        <v>20</v>
      </c>
      <c r="DI178" t="s">
        <v>20</v>
      </c>
      <c r="DJ178">
        <v>68</v>
      </c>
      <c r="DK178" t="s">
        <v>20</v>
      </c>
      <c r="DL178" t="s">
        <v>20</v>
      </c>
      <c r="DM178">
        <v>5</v>
      </c>
      <c r="DN178" t="s">
        <v>20</v>
      </c>
      <c r="DO178" t="s">
        <v>20</v>
      </c>
      <c r="DP178">
        <v>7</v>
      </c>
      <c r="DQ178" t="s">
        <v>20</v>
      </c>
      <c r="DR178" t="s">
        <v>20</v>
      </c>
      <c r="DS178">
        <v>18</v>
      </c>
      <c r="DT178">
        <v>17</v>
      </c>
      <c r="DU178">
        <v>4</v>
      </c>
      <c r="DV178" t="s">
        <v>20</v>
      </c>
      <c r="DW178">
        <v>11</v>
      </c>
      <c r="DX178">
        <v>7</v>
      </c>
      <c r="DY178">
        <v>0</v>
      </c>
      <c r="DZ178" t="s">
        <v>20</v>
      </c>
      <c r="EA178" t="s">
        <v>20</v>
      </c>
      <c r="EB178">
        <v>11</v>
      </c>
      <c r="EC178" t="s">
        <v>20</v>
      </c>
      <c r="ED178">
        <v>11</v>
      </c>
      <c r="EE178">
        <v>0</v>
      </c>
      <c r="EF178" t="s">
        <v>20</v>
      </c>
      <c r="EG178" t="s">
        <v>20</v>
      </c>
      <c r="EH178">
        <v>9</v>
      </c>
      <c r="EI178">
        <v>10</v>
      </c>
      <c r="EJ178">
        <v>19</v>
      </c>
      <c r="EK178" t="s">
        <v>20</v>
      </c>
      <c r="EL178" t="s">
        <v>20</v>
      </c>
      <c r="EM178" t="s">
        <v>20</v>
      </c>
      <c r="EN178">
        <v>23</v>
      </c>
      <c r="EO178">
        <v>0</v>
      </c>
      <c r="EP178">
        <v>7</v>
      </c>
      <c r="EQ178">
        <v>0</v>
      </c>
      <c r="ER178" t="s">
        <v>20</v>
      </c>
      <c r="ES178" t="s">
        <v>20</v>
      </c>
      <c r="ET178" t="s">
        <v>20</v>
      </c>
      <c r="EU178">
        <v>23</v>
      </c>
      <c r="EV178">
        <v>3</v>
      </c>
      <c r="EW178">
        <v>7</v>
      </c>
      <c r="EX178" t="s">
        <v>20</v>
      </c>
      <c r="EY178">
        <v>6</v>
      </c>
      <c r="EZ178">
        <v>5</v>
      </c>
      <c r="FA178">
        <v>6</v>
      </c>
      <c r="FB178" t="s">
        <v>20</v>
      </c>
      <c r="FC178">
        <v>8</v>
      </c>
      <c r="FD178">
        <v>13</v>
      </c>
      <c r="FE178">
        <v>2</v>
      </c>
      <c r="FF178">
        <v>13</v>
      </c>
      <c r="FG178">
        <v>36</v>
      </c>
      <c r="FH178">
        <v>6</v>
      </c>
    </row>
    <row r="179" spans="1:164" x14ac:dyDescent="0.25">
      <c r="A179">
        <v>10</v>
      </c>
      <c r="B179" t="s">
        <v>23</v>
      </c>
      <c r="C179">
        <v>9</v>
      </c>
      <c r="D179">
        <v>5</v>
      </c>
      <c r="E179">
        <v>6</v>
      </c>
      <c r="F179">
        <v>14</v>
      </c>
      <c r="G179">
        <v>12</v>
      </c>
      <c r="H179">
        <v>8</v>
      </c>
      <c r="I179">
        <v>12</v>
      </c>
      <c r="J179">
        <v>9</v>
      </c>
      <c r="K179">
        <v>11</v>
      </c>
      <c r="L179">
        <v>13</v>
      </c>
      <c r="M179">
        <v>9</v>
      </c>
      <c r="N179">
        <v>17</v>
      </c>
      <c r="O179">
        <v>7</v>
      </c>
      <c r="P179">
        <v>3</v>
      </c>
      <c r="Q179">
        <v>6</v>
      </c>
      <c r="R179">
        <v>3</v>
      </c>
      <c r="S179" t="s">
        <v>20</v>
      </c>
      <c r="T179">
        <v>8</v>
      </c>
      <c r="U179">
        <v>5</v>
      </c>
      <c r="V179">
        <v>6</v>
      </c>
      <c r="W179">
        <v>9</v>
      </c>
      <c r="X179" t="s">
        <v>20</v>
      </c>
      <c r="Y179" t="s">
        <v>20</v>
      </c>
      <c r="Z179">
        <v>7</v>
      </c>
      <c r="AA179">
        <v>9</v>
      </c>
      <c r="AB179">
        <v>9</v>
      </c>
      <c r="AC179">
        <v>3</v>
      </c>
      <c r="AD179">
        <v>7</v>
      </c>
      <c r="AE179" t="s">
        <v>20</v>
      </c>
      <c r="AF179">
        <v>5</v>
      </c>
      <c r="AG179">
        <v>3</v>
      </c>
      <c r="AH179" t="s">
        <v>20</v>
      </c>
      <c r="AI179" t="s">
        <v>20</v>
      </c>
      <c r="AJ179" t="s">
        <v>20</v>
      </c>
      <c r="AK179">
        <v>10</v>
      </c>
      <c r="AL179">
        <v>9</v>
      </c>
      <c r="AM179" t="s">
        <v>20</v>
      </c>
      <c r="AN179" t="s">
        <v>20</v>
      </c>
      <c r="AO179">
        <v>3</v>
      </c>
      <c r="AP179" t="s">
        <v>20</v>
      </c>
      <c r="AQ179" t="s">
        <v>20</v>
      </c>
      <c r="AR179">
        <v>14</v>
      </c>
      <c r="AS179">
        <v>2</v>
      </c>
      <c r="AT179">
        <v>4</v>
      </c>
      <c r="AU179">
        <v>15</v>
      </c>
      <c r="AV179">
        <v>9</v>
      </c>
      <c r="AW179">
        <v>8</v>
      </c>
      <c r="AX179">
        <v>6</v>
      </c>
      <c r="AY179">
        <v>11</v>
      </c>
      <c r="AZ179">
        <v>12</v>
      </c>
      <c r="BA179">
        <v>10</v>
      </c>
      <c r="BB179">
        <v>11</v>
      </c>
      <c r="BC179">
        <v>14</v>
      </c>
      <c r="BD179">
        <v>19</v>
      </c>
      <c r="BE179">
        <v>14</v>
      </c>
      <c r="BF179">
        <v>17</v>
      </c>
      <c r="BG179">
        <v>11</v>
      </c>
      <c r="BH179">
        <v>7</v>
      </c>
      <c r="BI179">
        <v>24</v>
      </c>
      <c r="BJ179">
        <v>9</v>
      </c>
      <c r="BK179">
        <v>11</v>
      </c>
      <c r="BL179">
        <v>11</v>
      </c>
      <c r="BM179">
        <v>8</v>
      </c>
      <c r="BN179" t="s">
        <v>20</v>
      </c>
      <c r="BO179">
        <v>12</v>
      </c>
      <c r="BP179" t="s">
        <v>20</v>
      </c>
      <c r="BQ179" t="s">
        <v>20</v>
      </c>
      <c r="BR179">
        <v>13</v>
      </c>
      <c r="BS179">
        <v>7</v>
      </c>
      <c r="BT179">
        <v>10</v>
      </c>
      <c r="BU179">
        <v>10</v>
      </c>
      <c r="BV179">
        <v>11</v>
      </c>
      <c r="BW179" t="s">
        <v>20</v>
      </c>
      <c r="BX179" t="s">
        <v>20</v>
      </c>
      <c r="BY179">
        <v>9</v>
      </c>
      <c r="BZ179">
        <v>18</v>
      </c>
      <c r="CA179">
        <v>9</v>
      </c>
      <c r="CB179" t="s">
        <v>20</v>
      </c>
      <c r="CC179">
        <v>20</v>
      </c>
      <c r="CD179" t="s">
        <v>454</v>
      </c>
      <c r="CE179" t="s">
        <v>20</v>
      </c>
      <c r="CF179">
        <v>7</v>
      </c>
      <c r="CG179">
        <v>7</v>
      </c>
      <c r="CH179" t="s">
        <v>20</v>
      </c>
      <c r="CI179" t="s">
        <v>20</v>
      </c>
      <c r="CJ179">
        <v>11</v>
      </c>
      <c r="CK179" t="s">
        <v>20</v>
      </c>
      <c r="CL179">
        <v>13</v>
      </c>
      <c r="CM179">
        <v>5</v>
      </c>
      <c r="CN179">
        <v>7</v>
      </c>
      <c r="CO179" t="s">
        <v>20</v>
      </c>
      <c r="CP179" t="s">
        <v>20</v>
      </c>
      <c r="CQ179">
        <v>6</v>
      </c>
      <c r="CR179">
        <v>18</v>
      </c>
      <c r="CS179">
        <v>13</v>
      </c>
      <c r="CT179" t="s">
        <v>20</v>
      </c>
      <c r="CU179">
        <v>19</v>
      </c>
      <c r="CV179">
        <v>23</v>
      </c>
      <c r="CW179">
        <v>18</v>
      </c>
      <c r="CX179">
        <v>16</v>
      </c>
      <c r="CY179">
        <v>10</v>
      </c>
      <c r="CZ179">
        <v>11</v>
      </c>
      <c r="DA179" t="s">
        <v>20</v>
      </c>
      <c r="DB179" t="s">
        <v>20</v>
      </c>
      <c r="DC179">
        <v>12</v>
      </c>
      <c r="DD179" t="s">
        <v>20</v>
      </c>
      <c r="DE179">
        <v>19</v>
      </c>
      <c r="DF179">
        <v>11</v>
      </c>
      <c r="DG179">
        <v>13</v>
      </c>
      <c r="DH179" t="s">
        <v>20</v>
      </c>
      <c r="DI179" t="s">
        <v>20</v>
      </c>
      <c r="DJ179" t="s">
        <v>20</v>
      </c>
      <c r="DK179">
        <v>7</v>
      </c>
      <c r="DL179" t="s">
        <v>20</v>
      </c>
      <c r="DM179">
        <v>17</v>
      </c>
      <c r="DN179">
        <v>13</v>
      </c>
      <c r="DO179" t="s">
        <v>20</v>
      </c>
      <c r="DP179">
        <v>7</v>
      </c>
      <c r="DQ179">
        <v>18</v>
      </c>
      <c r="DR179" t="s">
        <v>20</v>
      </c>
      <c r="DS179">
        <v>27</v>
      </c>
      <c r="DT179">
        <v>24</v>
      </c>
      <c r="DU179">
        <v>6</v>
      </c>
      <c r="DV179" t="s">
        <v>20</v>
      </c>
      <c r="DW179">
        <v>11</v>
      </c>
      <c r="DX179">
        <v>7</v>
      </c>
      <c r="DY179" t="s">
        <v>20</v>
      </c>
      <c r="DZ179" t="s">
        <v>20</v>
      </c>
      <c r="EA179">
        <v>6</v>
      </c>
      <c r="EB179">
        <v>9</v>
      </c>
      <c r="EC179" t="s">
        <v>20</v>
      </c>
      <c r="ED179">
        <v>12</v>
      </c>
      <c r="EE179" t="s">
        <v>20</v>
      </c>
      <c r="EF179">
        <v>8</v>
      </c>
      <c r="EG179">
        <v>22</v>
      </c>
      <c r="EH179">
        <v>9</v>
      </c>
      <c r="EI179">
        <v>10</v>
      </c>
      <c r="EJ179">
        <v>11</v>
      </c>
      <c r="EK179">
        <v>15</v>
      </c>
      <c r="EL179">
        <v>9</v>
      </c>
      <c r="EM179">
        <v>7</v>
      </c>
      <c r="EN179">
        <v>8</v>
      </c>
      <c r="EO179">
        <v>16</v>
      </c>
      <c r="EP179">
        <v>14</v>
      </c>
      <c r="EQ179" t="s">
        <v>20</v>
      </c>
      <c r="ER179" t="s">
        <v>20</v>
      </c>
      <c r="ES179" t="s">
        <v>20</v>
      </c>
      <c r="ET179">
        <v>10</v>
      </c>
      <c r="EU179" t="s">
        <v>20</v>
      </c>
      <c r="EV179">
        <v>18</v>
      </c>
      <c r="EW179">
        <v>15</v>
      </c>
      <c r="EX179" t="s">
        <v>20</v>
      </c>
      <c r="EY179">
        <v>15</v>
      </c>
      <c r="EZ179">
        <v>10</v>
      </c>
      <c r="FA179">
        <v>15</v>
      </c>
      <c r="FB179" t="s">
        <v>20</v>
      </c>
      <c r="FC179">
        <v>16</v>
      </c>
      <c r="FD179">
        <v>13</v>
      </c>
      <c r="FE179">
        <v>7</v>
      </c>
      <c r="FF179">
        <v>16</v>
      </c>
      <c r="FG179" t="s">
        <v>20</v>
      </c>
      <c r="FH179">
        <v>13</v>
      </c>
    </row>
    <row r="180" spans="1:164" x14ac:dyDescent="0.25">
      <c r="A180">
        <v>11</v>
      </c>
      <c r="B180" t="s">
        <v>24</v>
      </c>
      <c r="C180">
        <v>37</v>
      </c>
      <c r="D180">
        <v>36</v>
      </c>
      <c r="E180">
        <v>29</v>
      </c>
      <c r="F180">
        <v>43</v>
      </c>
      <c r="G180">
        <v>43</v>
      </c>
      <c r="H180">
        <v>42</v>
      </c>
      <c r="I180">
        <v>36</v>
      </c>
      <c r="J180">
        <v>36</v>
      </c>
      <c r="K180">
        <v>40</v>
      </c>
      <c r="L180">
        <v>36</v>
      </c>
      <c r="M180">
        <v>38</v>
      </c>
      <c r="N180">
        <v>33</v>
      </c>
      <c r="O180">
        <v>31</v>
      </c>
      <c r="P180">
        <v>42</v>
      </c>
      <c r="Q180">
        <v>39</v>
      </c>
      <c r="R180">
        <v>41</v>
      </c>
      <c r="S180">
        <v>59</v>
      </c>
      <c r="T180">
        <v>32</v>
      </c>
      <c r="U180">
        <v>45</v>
      </c>
      <c r="V180">
        <v>33</v>
      </c>
      <c r="W180">
        <v>39</v>
      </c>
      <c r="X180">
        <v>41</v>
      </c>
      <c r="Y180">
        <v>39</v>
      </c>
      <c r="Z180">
        <v>28</v>
      </c>
      <c r="AA180">
        <v>34</v>
      </c>
      <c r="AB180">
        <v>30</v>
      </c>
      <c r="AC180">
        <v>13</v>
      </c>
      <c r="AD180">
        <v>47</v>
      </c>
      <c r="AE180">
        <v>29</v>
      </c>
      <c r="AF180">
        <v>27</v>
      </c>
      <c r="AG180">
        <v>30</v>
      </c>
      <c r="AH180">
        <v>35</v>
      </c>
      <c r="AI180">
        <v>48</v>
      </c>
      <c r="AJ180" t="s">
        <v>20</v>
      </c>
      <c r="AK180" t="s">
        <v>20</v>
      </c>
      <c r="AL180">
        <v>33</v>
      </c>
      <c r="AM180" t="s">
        <v>20</v>
      </c>
      <c r="AN180">
        <v>39</v>
      </c>
      <c r="AO180">
        <v>22</v>
      </c>
      <c r="AP180" t="s">
        <v>20</v>
      </c>
      <c r="AQ180" t="s">
        <v>20</v>
      </c>
      <c r="AR180">
        <v>20</v>
      </c>
      <c r="AS180">
        <v>29</v>
      </c>
      <c r="AT180">
        <v>33</v>
      </c>
      <c r="AU180" t="s">
        <v>20</v>
      </c>
      <c r="AV180" t="s">
        <v>20</v>
      </c>
      <c r="AW180">
        <v>36</v>
      </c>
      <c r="AX180">
        <v>40</v>
      </c>
      <c r="AY180">
        <v>39</v>
      </c>
      <c r="AZ180" t="s">
        <v>20</v>
      </c>
      <c r="BA180">
        <v>51</v>
      </c>
      <c r="BB180">
        <v>40</v>
      </c>
      <c r="BC180" t="s">
        <v>20</v>
      </c>
      <c r="BD180" t="s">
        <v>20</v>
      </c>
      <c r="BE180" t="s">
        <v>20</v>
      </c>
      <c r="BF180" t="s">
        <v>20</v>
      </c>
      <c r="BG180" t="s">
        <v>20</v>
      </c>
      <c r="BH180" t="s">
        <v>20</v>
      </c>
      <c r="BI180">
        <v>38</v>
      </c>
      <c r="BJ180">
        <v>41</v>
      </c>
      <c r="BK180">
        <v>47</v>
      </c>
      <c r="BL180" t="s">
        <v>20</v>
      </c>
      <c r="BM180" t="s">
        <v>20</v>
      </c>
      <c r="BN180">
        <v>50</v>
      </c>
      <c r="BO180" t="s">
        <v>20</v>
      </c>
      <c r="BP180">
        <v>54</v>
      </c>
      <c r="BQ180" t="s">
        <v>20</v>
      </c>
      <c r="BR180" t="s">
        <v>20</v>
      </c>
      <c r="BS180">
        <v>45</v>
      </c>
      <c r="BT180" t="s">
        <v>20</v>
      </c>
      <c r="BU180">
        <v>35</v>
      </c>
      <c r="BV180">
        <v>38</v>
      </c>
      <c r="BW180">
        <v>29</v>
      </c>
      <c r="BX180" t="s">
        <v>20</v>
      </c>
      <c r="BY180" t="s">
        <v>20</v>
      </c>
      <c r="BZ180" t="s">
        <v>20</v>
      </c>
      <c r="CA180">
        <v>48</v>
      </c>
      <c r="CB180" t="s">
        <v>20</v>
      </c>
      <c r="CC180">
        <v>37</v>
      </c>
      <c r="CD180" t="s">
        <v>454</v>
      </c>
      <c r="CE180" t="s">
        <v>20</v>
      </c>
      <c r="CF180">
        <v>29</v>
      </c>
      <c r="CG180">
        <v>38</v>
      </c>
      <c r="CH180" t="s">
        <v>20</v>
      </c>
      <c r="CI180" t="s">
        <v>20</v>
      </c>
      <c r="CJ180" t="s">
        <v>20</v>
      </c>
      <c r="CK180" t="s">
        <v>20</v>
      </c>
      <c r="CL180" t="s">
        <v>20</v>
      </c>
      <c r="CM180">
        <v>52</v>
      </c>
      <c r="CN180">
        <v>48</v>
      </c>
      <c r="CO180">
        <v>19</v>
      </c>
      <c r="CP180">
        <v>33</v>
      </c>
      <c r="CQ180">
        <v>37</v>
      </c>
      <c r="CR180" t="s">
        <v>20</v>
      </c>
      <c r="CS180" t="s">
        <v>20</v>
      </c>
      <c r="CT180" t="s">
        <v>20</v>
      </c>
      <c r="CU180">
        <v>39</v>
      </c>
      <c r="CV180">
        <v>29</v>
      </c>
      <c r="CW180">
        <v>33</v>
      </c>
      <c r="CX180">
        <v>43</v>
      </c>
      <c r="CY180" t="s">
        <v>20</v>
      </c>
      <c r="CZ180">
        <v>38</v>
      </c>
      <c r="DA180" t="s">
        <v>20</v>
      </c>
      <c r="DB180" t="s">
        <v>20</v>
      </c>
      <c r="DC180">
        <v>51</v>
      </c>
      <c r="DD180" t="s">
        <v>20</v>
      </c>
      <c r="DE180">
        <v>38</v>
      </c>
      <c r="DF180" t="s">
        <v>20</v>
      </c>
      <c r="DG180">
        <v>28</v>
      </c>
      <c r="DH180" t="s">
        <v>20</v>
      </c>
      <c r="DI180">
        <v>53</v>
      </c>
      <c r="DJ180" t="s">
        <v>20</v>
      </c>
      <c r="DK180">
        <v>24</v>
      </c>
      <c r="DL180" t="s">
        <v>20</v>
      </c>
      <c r="DM180">
        <v>42</v>
      </c>
      <c r="DN180">
        <v>37</v>
      </c>
      <c r="DO180" t="s">
        <v>20</v>
      </c>
      <c r="DP180" t="s">
        <v>20</v>
      </c>
      <c r="DQ180">
        <v>39</v>
      </c>
      <c r="DR180" t="s">
        <v>20</v>
      </c>
      <c r="DS180" t="s">
        <v>20</v>
      </c>
      <c r="DT180" t="s">
        <v>20</v>
      </c>
      <c r="DU180" t="s">
        <v>20</v>
      </c>
      <c r="DV180" t="s">
        <v>20</v>
      </c>
      <c r="DW180">
        <v>51</v>
      </c>
      <c r="DX180">
        <v>44</v>
      </c>
      <c r="DY180">
        <v>45</v>
      </c>
      <c r="DZ180" t="s">
        <v>20</v>
      </c>
      <c r="EA180" t="s">
        <v>20</v>
      </c>
      <c r="EB180">
        <v>26</v>
      </c>
      <c r="EC180" t="s">
        <v>20</v>
      </c>
      <c r="ED180">
        <v>42</v>
      </c>
      <c r="EE180" t="s">
        <v>20</v>
      </c>
      <c r="EF180">
        <v>44</v>
      </c>
      <c r="EG180" t="s">
        <v>20</v>
      </c>
      <c r="EH180" t="s">
        <v>20</v>
      </c>
      <c r="EI180">
        <v>40</v>
      </c>
      <c r="EJ180">
        <v>26</v>
      </c>
      <c r="EK180">
        <v>38</v>
      </c>
      <c r="EL180">
        <v>44</v>
      </c>
      <c r="EM180" t="s">
        <v>20</v>
      </c>
      <c r="EN180">
        <v>23</v>
      </c>
      <c r="EO180" t="s">
        <v>20</v>
      </c>
      <c r="EP180" t="s">
        <v>20</v>
      </c>
      <c r="EQ180">
        <v>67</v>
      </c>
      <c r="ER180" t="s">
        <v>20</v>
      </c>
      <c r="ES180" t="s">
        <v>20</v>
      </c>
      <c r="ET180">
        <v>42</v>
      </c>
      <c r="EU180">
        <v>46</v>
      </c>
      <c r="EV180" t="s">
        <v>20</v>
      </c>
      <c r="EW180">
        <v>31</v>
      </c>
      <c r="EX180" t="s">
        <v>20</v>
      </c>
      <c r="EY180">
        <v>34</v>
      </c>
      <c r="EZ180">
        <v>37</v>
      </c>
      <c r="FA180">
        <v>43</v>
      </c>
      <c r="FB180">
        <v>53</v>
      </c>
      <c r="FC180">
        <v>48</v>
      </c>
      <c r="FD180">
        <v>32</v>
      </c>
      <c r="FE180">
        <v>45</v>
      </c>
      <c r="FF180">
        <v>34</v>
      </c>
      <c r="FG180" t="s">
        <v>20</v>
      </c>
      <c r="FH180">
        <v>34</v>
      </c>
    </row>
    <row r="181" spans="1:164" x14ac:dyDescent="0.25">
      <c r="A181">
        <v>12</v>
      </c>
      <c r="B181" t="s">
        <v>28</v>
      </c>
      <c r="C181">
        <v>6</v>
      </c>
      <c r="D181">
        <v>10</v>
      </c>
      <c r="E181">
        <v>10</v>
      </c>
      <c r="F181">
        <v>2</v>
      </c>
      <c r="G181">
        <v>3</v>
      </c>
      <c r="H181">
        <v>4</v>
      </c>
      <c r="I181">
        <v>5</v>
      </c>
      <c r="J181">
        <v>9</v>
      </c>
      <c r="K181">
        <v>4</v>
      </c>
      <c r="L181">
        <v>6</v>
      </c>
      <c r="M181">
        <v>4</v>
      </c>
      <c r="N181">
        <v>0</v>
      </c>
      <c r="O181">
        <v>7</v>
      </c>
      <c r="P181">
        <v>5</v>
      </c>
      <c r="Q181">
        <v>22</v>
      </c>
      <c r="R181">
        <v>7</v>
      </c>
      <c r="S181">
        <v>18</v>
      </c>
      <c r="T181">
        <v>20</v>
      </c>
      <c r="U181">
        <v>9</v>
      </c>
      <c r="V181">
        <v>8</v>
      </c>
      <c r="W181">
        <v>8</v>
      </c>
      <c r="X181">
        <v>11</v>
      </c>
      <c r="Y181">
        <v>16</v>
      </c>
      <c r="Z181">
        <v>11</v>
      </c>
      <c r="AA181">
        <v>14</v>
      </c>
      <c r="AB181">
        <v>10</v>
      </c>
      <c r="AC181">
        <v>14</v>
      </c>
      <c r="AD181">
        <v>13</v>
      </c>
      <c r="AE181">
        <v>12</v>
      </c>
      <c r="AF181">
        <v>10</v>
      </c>
      <c r="AG181">
        <v>15</v>
      </c>
      <c r="AH181">
        <v>15</v>
      </c>
      <c r="AI181">
        <v>9</v>
      </c>
      <c r="AJ181" t="s">
        <v>20</v>
      </c>
      <c r="AK181" t="s">
        <v>20</v>
      </c>
      <c r="AL181">
        <v>11</v>
      </c>
      <c r="AM181" t="s">
        <v>20</v>
      </c>
      <c r="AN181">
        <v>16</v>
      </c>
      <c r="AO181">
        <v>8</v>
      </c>
      <c r="AP181" t="s">
        <v>20</v>
      </c>
      <c r="AQ181" t="s">
        <v>20</v>
      </c>
      <c r="AR181">
        <v>8</v>
      </c>
      <c r="AS181">
        <v>8</v>
      </c>
      <c r="AT181">
        <v>14</v>
      </c>
      <c r="AU181" t="s">
        <v>20</v>
      </c>
      <c r="AV181" t="s">
        <v>20</v>
      </c>
      <c r="AW181">
        <v>5</v>
      </c>
      <c r="AX181">
        <v>13</v>
      </c>
      <c r="AY181">
        <v>13</v>
      </c>
      <c r="AZ181" t="s">
        <v>20</v>
      </c>
      <c r="BA181">
        <v>0</v>
      </c>
      <c r="BB181">
        <v>10</v>
      </c>
      <c r="BC181" t="s">
        <v>20</v>
      </c>
      <c r="BD181" t="s">
        <v>20</v>
      </c>
      <c r="BE181" t="s">
        <v>20</v>
      </c>
      <c r="BF181" t="s">
        <v>20</v>
      </c>
      <c r="BG181" t="s">
        <v>20</v>
      </c>
      <c r="BH181" t="s">
        <v>20</v>
      </c>
      <c r="BI181">
        <v>0</v>
      </c>
      <c r="BJ181">
        <v>0</v>
      </c>
      <c r="BK181">
        <v>0</v>
      </c>
      <c r="BL181" t="s">
        <v>20</v>
      </c>
      <c r="BM181" t="s">
        <v>20</v>
      </c>
      <c r="BN181">
        <v>0</v>
      </c>
      <c r="BO181" t="s">
        <v>20</v>
      </c>
      <c r="BP181">
        <v>9</v>
      </c>
      <c r="BQ181" t="s">
        <v>20</v>
      </c>
      <c r="BR181" t="s">
        <v>20</v>
      </c>
      <c r="BS181">
        <v>8</v>
      </c>
      <c r="BT181" t="s">
        <v>20</v>
      </c>
      <c r="BU181">
        <v>8</v>
      </c>
      <c r="BV181">
        <v>6</v>
      </c>
      <c r="BW181">
        <v>0</v>
      </c>
      <c r="BX181" t="s">
        <v>20</v>
      </c>
      <c r="BY181" t="s">
        <v>20</v>
      </c>
      <c r="BZ181" t="s">
        <v>20</v>
      </c>
      <c r="CA181">
        <v>0</v>
      </c>
      <c r="CB181" t="s">
        <v>20</v>
      </c>
      <c r="CC181">
        <v>0</v>
      </c>
      <c r="CD181" t="s">
        <v>454</v>
      </c>
      <c r="CE181" t="s">
        <v>20</v>
      </c>
      <c r="CF181">
        <v>8</v>
      </c>
      <c r="CG181">
        <v>9</v>
      </c>
      <c r="CH181" t="s">
        <v>20</v>
      </c>
      <c r="CI181" t="s">
        <v>20</v>
      </c>
      <c r="CJ181" t="s">
        <v>20</v>
      </c>
      <c r="CK181" t="s">
        <v>20</v>
      </c>
      <c r="CL181" t="s">
        <v>20</v>
      </c>
      <c r="CM181">
        <v>0</v>
      </c>
      <c r="CN181">
        <v>0</v>
      </c>
      <c r="CO181">
        <v>0</v>
      </c>
      <c r="CP181">
        <v>17</v>
      </c>
      <c r="CQ181">
        <v>0</v>
      </c>
      <c r="CR181" t="s">
        <v>20</v>
      </c>
      <c r="CS181" t="s">
        <v>20</v>
      </c>
      <c r="CT181" t="s">
        <v>20</v>
      </c>
      <c r="CU181">
        <v>10</v>
      </c>
      <c r="CV181">
        <v>0</v>
      </c>
      <c r="CW181">
        <v>8</v>
      </c>
      <c r="CX181">
        <v>4</v>
      </c>
      <c r="CY181" t="s">
        <v>20</v>
      </c>
      <c r="CZ181">
        <v>2</v>
      </c>
      <c r="DA181" t="s">
        <v>20</v>
      </c>
      <c r="DB181" t="s">
        <v>20</v>
      </c>
      <c r="DC181">
        <v>0</v>
      </c>
      <c r="DD181" t="s">
        <v>20</v>
      </c>
      <c r="DE181">
        <v>0</v>
      </c>
      <c r="DF181" t="s">
        <v>20</v>
      </c>
      <c r="DG181">
        <v>10</v>
      </c>
      <c r="DH181" t="s">
        <v>20</v>
      </c>
      <c r="DI181">
        <v>10</v>
      </c>
      <c r="DJ181" t="s">
        <v>20</v>
      </c>
      <c r="DK181">
        <v>4</v>
      </c>
      <c r="DL181" t="s">
        <v>20</v>
      </c>
      <c r="DM181">
        <v>3</v>
      </c>
      <c r="DN181">
        <v>10</v>
      </c>
      <c r="DO181" t="s">
        <v>20</v>
      </c>
      <c r="DP181" t="s">
        <v>20</v>
      </c>
      <c r="DQ181">
        <v>0</v>
      </c>
      <c r="DR181" t="s">
        <v>20</v>
      </c>
      <c r="DS181" t="s">
        <v>20</v>
      </c>
      <c r="DT181" t="s">
        <v>20</v>
      </c>
      <c r="DU181" t="s">
        <v>20</v>
      </c>
      <c r="DV181" t="s">
        <v>20</v>
      </c>
      <c r="DW181">
        <v>5</v>
      </c>
      <c r="DX181">
        <v>5</v>
      </c>
      <c r="DY181">
        <v>0</v>
      </c>
      <c r="DZ181" t="s">
        <v>20</v>
      </c>
      <c r="EA181" t="s">
        <v>20</v>
      </c>
      <c r="EB181">
        <v>4</v>
      </c>
      <c r="EC181" t="s">
        <v>20</v>
      </c>
      <c r="ED181">
        <v>3</v>
      </c>
      <c r="EE181" t="s">
        <v>20</v>
      </c>
      <c r="EF181">
        <v>6</v>
      </c>
      <c r="EG181" t="s">
        <v>20</v>
      </c>
      <c r="EH181" t="s">
        <v>20</v>
      </c>
      <c r="EI181">
        <v>4</v>
      </c>
      <c r="EJ181">
        <v>6</v>
      </c>
      <c r="EK181">
        <v>1</v>
      </c>
      <c r="EL181">
        <v>3</v>
      </c>
      <c r="EM181" t="s">
        <v>20</v>
      </c>
      <c r="EN181">
        <v>8</v>
      </c>
      <c r="EO181" t="s">
        <v>20</v>
      </c>
      <c r="EP181" t="s">
        <v>20</v>
      </c>
      <c r="EQ181">
        <v>0</v>
      </c>
      <c r="ER181" t="s">
        <v>20</v>
      </c>
      <c r="ES181" t="s">
        <v>20</v>
      </c>
      <c r="ET181">
        <v>10</v>
      </c>
      <c r="EU181">
        <v>0</v>
      </c>
      <c r="EV181" t="s">
        <v>20</v>
      </c>
      <c r="EW181">
        <v>3</v>
      </c>
      <c r="EX181" t="s">
        <v>20</v>
      </c>
      <c r="EY181">
        <v>7</v>
      </c>
      <c r="EZ181">
        <v>3</v>
      </c>
      <c r="FA181">
        <v>4</v>
      </c>
      <c r="FB181">
        <v>18</v>
      </c>
      <c r="FC181">
        <v>6</v>
      </c>
      <c r="FD181">
        <v>0</v>
      </c>
      <c r="FE181">
        <v>4</v>
      </c>
      <c r="FF181">
        <v>10</v>
      </c>
      <c r="FG181" t="s">
        <v>20</v>
      </c>
      <c r="FH181">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H23"/>
  <sheetViews>
    <sheetView workbookViewId="0">
      <selection sqref="A1:XFD9"/>
    </sheetView>
  </sheetViews>
  <sheetFormatPr defaultRowHeight="15" x14ac:dyDescent="0.25"/>
  <sheetData>
    <row r="1" spans="1:8" x14ac:dyDescent="0.25">
      <c r="A1" t="s">
        <v>0</v>
      </c>
      <c r="B1" t="s">
        <v>1</v>
      </c>
      <c r="C1" t="s">
        <v>2</v>
      </c>
      <c r="D1" t="s">
        <v>3</v>
      </c>
      <c r="E1" t="s">
        <v>4</v>
      </c>
      <c r="F1" t="s">
        <v>5</v>
      </c>
      <c r="G1" t="s">
        <v>6</v>
      </c>
      <c r="H1" t="s">
        <v>7</v>
      </c>
    </row>
    <row r="2" spans="1:8" x14ac:dyDescent="0.25">
      <c r="A2" t="s">
        <v>8</v>
      </c>
      <c r="B2">
        <v>548280</v>
      </c>
      <c r="C2">
        <v>10715</v>
      </c>
      <c r="D2">
        <v>2780</v>
      </c>
      <c r="E2">
        <v>6200</v>
      </c>
      <c r="F2">
        <v>558995</v>
      </c>
      <c r="G2">
        <v>8980</v>
      </c>
      <c r="H2">
        <v>567975</v>
      </c>
    </row>
    <row r="3" spans="1:8" x14ac:dyDescent="0.25">
      <c r="A3" t="s">
        <v>9</v>
      </c>
      <c r="B3">
        <v>513305</v>
      </c>
      <c r="C3">
        <v>9530</v>
      </c>
      <c r="D3">
        <v>1670</v>
      </c>
      <c r="E3">
        <v>3390</v>
      </c>
      <c r="F3">
        <v>522835</v>
      </c>
      <c r="G3">
        <v>5060</v>
      </c>
      <c r="H3">
        <v>527895</v>
      </c>
    </row>
    <row r="4" spans="1:8" x14ac:dyDescent="0.25">
      <c r="A4" t="s">
        <v>10</v>
      </c>
      <c r="B4">
        <v>32975</v>
      </c>
      <c r="C4">
        <v>90</v>
      </c>
      <c r="D4">
        <v>80</v>
      </c>
      <c r="E4">
        <v>260</v>
      </c>
      <c r="F4">
        <v>33065</v>
      </c>
      <c r="G4">
        <v>340</v>
      </c>
      <c r="H4">
        <v>33405</v>
      </c>
    </row>
    <row r="5" spans="1:8" x14ac:dyDescent="0.25">
      <c r="A5" t="s">
        <v>11</v>
      </c>
      <c r="B5">
        <v>496285</v>
      </c>
      <c r="C5">
        <v>9300</v>
      </c>
      <c r="D5">
        <v>1490</v>
      </c>
      <c r="E5">
        <v>2720</v>
      </c>
      <c r="F5">
        <v>505590</v>
      </c>
      <c r="G5">
        <v>4215</v>
      </c>
      <c r="H5">
        <v>509800</v>
      </c>
    </row>
    <row r="6" spans="1:8" x14ac:dyDescent="0.25">
      <c r="A6" t="s">
        <v>12</v>
      </c>
      <c r="B6">
        <v>206800</v>
      </c>
      <c r="C6">
        <v>3365</v>
      </c>
      <c r="D6">
        <v>960</v>
      </c>
      <c r="E6">
        <v>2305</v>
      </c>
      <c r="F6">
        <v>210165</v>
      </c>
      <c r="G6">
        <v>3265</v>
      </c>
      <c r="H6">
        <v>213430</v>
      </c>
    </row>
    <row r="7" spans="1:8" x14ac:dyDescent="0.25">
      <c r="A7" t="s">
        <v>13</v>
      </c>
      <c r="B7">
        <v>216015</v>
      </c>
      <c r="C7">
        <v>180</v>
      </c>
      <c r="D7">
        <v>100</v>
      </c>
      <c r="E7">
        <v>100</v>
      </c>
      <c r="F7">
        <v>216195</v>
      </c>
      <c r="G7">
        <v>205</v>
      </c>
      <c r="H7">
        <v>216400</v>
      </c>
    </row>
    <row r="8" spans="1:8" x14ac:dyDescent="0.25">
      <c r="A8" t="s">
        <v>14</v>
      </c>
      <c r="B8">
        <v>70025</v>
      </c>
      <c r="C8">
        <v>165</v>
      </c>
      <c r="D8">
        <v>30</v>
      </c>
      <c r="E8">
        <v>160</v>
      </c>
      <c r="F8">
        <v>70190</v>
      </c>
      <c r="G8">
        <v>190</v>
      </c>
      <c r="H8">
        <v>70380</v>
      </c>
    </row>
    <row r="9" spans="1:8" x14ac:dyDescent="0.25">
      <c r="A9" t="s">
        <v>15</v>
      </c>
      <c r="B9">
        <v>3750</v>
      </c>
      <c r="C9">
        <v>5605</v>
      </c>
      <c r="D9">
        <v>400</v>
      </c>
      <c r="E9">
        <v>160</v>
      </c>
      <c r="F9">
        <v>9355</v>
      </c>
      <c r="G9">
        <v>560</v>
      </c>
      <c r="H9">
        <v>9920</v>
      </c>
    </row>
    <row r="10" spans="1:8" x14ac:dyDescent="0.25">
      <c r="A10" t="s">
        <v>16</v>
      </c>
      <c r="B10">
        <v>1330</v>
      </c>
      <c r="C10">
        <v>10</v>
      </c>
      <c r="D10">
        <v>35</v>
      </c>
      <c r="E10">
        <v>15</v>
      </c>
      <c r="F10">
        <v>1340</v>
      </c>
      <c r="G10">
        <v>50</v>
      </c>
      <c r="H10">
        <v>1385</v>
      </c>
    </row>
    <row r="11" spans="1:8" x14ac:dyDescent="0.25">
      <c r="A11" t="s">
        <v>17</v>
      </c>
      <c r="B11">
        <v>200</v>
      </c>
      <c r="C11">
        <v>80</v>
      </c>
      <c r="D11">
        <v>300</v>
      </c>
      <c r="E11">
        <v>105</v>
      </c>
      <c r="F11">
        <v>280</v>
      </c>
      <c r="G11">
        <v>410</v>
      </c>
      <c r="H11">
        <v>690</v>
      </c>
    </row>
    <row r="12" spans="1:8" x14ac:dyDescent="0.25">
      <c r="A12" t="s">
        <v>18</v>
      </c>
      <c r="B12">
        <v>280</v>
      </c>
      <c r="C12">
        <v>5425</v>
      </c>
      <c r="D12">
        <v>65</v>
      </c>
      <c r="E12">
        <v>25</v>
      </c>
      <c r="F12">
        <v>5705</v>
      </c>
      <c r="G12">
        <v>85</v>
      </c>
      <c r="H12">
        <v>5790</v>
      </c>
    </row>
    <row r="13" spans="1:8" x14ac:dyDescent="0.25">
      <c r="A13" t="s">
        <v>19</v>
      </c>
      <c r="B13">
        <v>60</v>
      </c>
      <c r="C13">
        <v>80</v>
      </c>
      <c r="D13" t="s">
        <v>20</v>
      </c>
      <c r="E13">
        <v>10</v>
      </c>
      <c r="F13">
        <v>140</v>
      </c>
      <c r="G13">
        <v>10</v>
      </c>
      <c r="H13">
        <v>150</v>
      </c>
    </row>
    <row r="14" spans="1:8" x14ac:dyDescent="0.25">
      <c r="A14" t="s">
        <v>21</v>
      </c>
      <c r="B14">
        <v>1840</v>
      </c>
      <c r="C14">
        <v>10</v>
      </c>
      <c r="D14">
        <v>0</v>
      </c>
      <c r="E14">
        <v>5</v>
      </c>
      <c r="F14">
        <v>1850</v>
      </c>
      <c r="G14">
        <v>5</v>
      </c>
      <c r="H14">
        <v>1855</v>
      </c>
    </row>
    <row r="15" spans="1:8" x14ac:dyDescent="0.25">
      <c r="A15" t="s">
        <v>22</v>
      </c>
      <c r="B15">
        <v>45</v>
      </c>
      <c r="C15" t="s">
        <v>20</v>
      </c>
      <c r="D15">
        <v>0</v>
      </c>
      <c r="E15" t="s">
        <v>20</v>
      </c>
      <c r="F15">
        <v>45</v>
      </c>
      <c r="G15" t="s">
        <v>20</v>
      </c>
      <c r="H15">
        <v>45</v>
      </c>
    </row>
    <row r="16" spans="1:8" x14ac:dyDescent="0.25">
      <c r="A16" t="s">
        <v>23</v>
      </c>
      <c r="B16">
        <v>17020</v>
      </c>
      <c r="C16">
        <v>230</v>
      </c>
      <c r="D16">
        <v>180</v>
      </c>
      <c r="E16">
        <v>670</v>
      </c>
      <c r="F16">
        <v>17245</v>
      </c>
      <c r="G16">
        <v>850</v>
      </c>
      <c r="H16">
        <v>18095</v>
      </c>
    </row>
    <row r="17" spans="1:8" x14ac:dyDescent="0.25">
      <c r="A17" t="s">
        <v>24</v>
      </c>
      <c r="B17">
        <v>30045</v>
      </c>
      <c r="C17">
        <v>1060</v>
      </c>
      <c r="D17">
        <v>850</v>
      </c>
      <c r="E17">
        <v>2515</v>
      </c>
      <c r="F17">
        <v>31105</v>
      </c>
      <c r="G17">
        <v>3365</v>
      </c>
      <c r="H17">
        <v>34470</v>
      </c>
    </row>
    <row r="18" spans="1:8" x14ac:dyDescent="0.25">
      <c r="A18" t="s">
        <v>25</v>
      </c>
      <c r="B18">
        <v>16695</v>
      </c>
      <c r="C18">
        <v>330</v>
      </c>
      <c r="D18">
        <v>290</v>
      </c>
      <c r="E18">
        <v>730</v>
      </c>
      <c r="F18">
        <v>17025</v>
      </c>
      <c r="G18">
        <v>1020</v>
      </c>
      <c r="H18">
        <v>18045</v>
      </c>
    </row>
    <row r="19" spans="1:8" x14ac:dyDescent="0.25">
      <c r="A19" t="s">
        <v>26</v>
      </c>
      <c r="B19">
        <v>10030</v>
      </c>
      <c r="C19">
        <v>440</v>
      </c>
      <c r="D19">
        <v>320</v>
      </c>
      <c r="E19">
        <v>1125</v>
      </c>
      <c r="F19">
        <v>10470</v>
      </c>
      <c r="G19">
        <v>1445</v>
      </c>
      <c r="H19">
        <v>11915</v>
      </c>
    </row>
    <row r="20" spans="1:8" x14ac:dyDescent="0.25">
      <c r="A20" t="s">
        <v>27</v>
      </c>
      <c r="B20">
        <v>3325</v>
      </c>
      <c r="C20">
        <v>290</v>
      </c>
      <c r="D20">
        <v>240</v>
      </c>
      <c r="E20">
        <v>660</v>
      </c>
      <c r="F20">
        <v>3615</v>
      </c>
      <c r="G20">
        <v>900</v>
      </c>
      <c r="H20">
        <v>4515</v>
      </c>
    </row>
    <row r="21" spans="1:8" x14ac:dyDescent="0.25">
      <c r="A21" t="s">
        <v>28</v>
      </c>
      <c r="B21">
        <v>4925</v>
      </c>
      <c r="C21">
        <v>130</v>
      </c>
      <c r="D21">
        <v>260</v>
      </c>
      <c r="E21">
        <v>295</v>
      </c>
      <c r="F21">
        <v>5055</v>
      </c>
      <c r="G21">
        <v>555</v>
      </c>
      <c r="H21">
        <v>5610</v>
      </c>
    </row>
    <row r="22" spans="1:8" x14ac:dyDescent="0.25">
      <c r="A22" t="s">
        <v>29</v>
      </c>
      <c r="B22">
        <v>4240</v>
      </c>
      <c r="C22">
        <v>125</v>
      </c>
      <c r="D22">
        <v>190</v>
      </c>
      <c r="E22">
        <v>270</v>
      </c>
      <c r="F22">
        <v>4360</v>
      </c>
      <c r="G22">
        <v>460</v>
      </c>
      <c r="H22">
        <v>4820</v>
      </c>
    </row>
    <row r="23" spans="1:8" x14ac:dyDescent="0.25">
      <c r="A23" t="s">
        <v>30</v>
      </c>
      <c r="B23">
        <v>685</v>
      </c>
      <c r="C23">
        <v>5</v>
      </c>
      <c r="D23">
        <v>65</v>
      </c>
      <c r="E23">
        <v>30</v>
      </c>
      <c r="F23">
        <v>690</v>
      </c>
      <c r="G23">
        <v>95</v>
      </c>
      <c r="H23">
        <v>790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203"/>
  <sheetViews>
    <sheetView topLeftCell="A165" workbookViewId="0">
      <selection activeCell="A182" sqref="A182"/>
    </sheetView>
  </sheetViews>
  <sheetFormatPr defaultRowHeight="15" x14ac:dyDescent="0.25"/>
  <sheetData>
    <row r="1" spans="1:68"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row>
    <row r="2" spans="1:68" x14ac:dyDescent="0.25">
      <c r="A2" t="s">
        <v>570</v>
      </c>
      <c r="B2" t="s">
        <v>0</v>
      </c>
      <c r="C2" t="s">
        <v>572</v>
      </c>
      <c r="D2" t="s">
        <v>573</v>
      </c>
      <c r="E2" t="s">
        <v>574</v>
      </c>
      <c r="F2" t="s">
        <v>575</v>
      </c>
      <c r="G2" t="s">
        <v>576</v>
      </c>
      <c r="H2" t="s">
        <v>577</v>
      </c>
      <c r="I2" t="s">
        <v>578</v>
      </c>
      <c r="J2" t="s">
        <v>579</v>
      </c>
      <c r="K2" t="s">
        <v>580</v>
      </c>
      <c r="L2" t="s">
        <v>581</v>
      </c>
      <c r="M2" t="s">
        <v>582</v>
      </c>
      <c r="N2" t="s">
        <v>583</v>
      </c>
      <c r="O2" t="s">
        <v>584</v>
      </c>
      <c r="P2" t="s">
        <v>585</v>
      </c>
      <c r="Q2" t="s">
        <v>586</v>
      </c>
      <c r="R2" t="s">
        <v>587</v>
      </c>
      <c r="S2" t="s">
        <v>588</v>
      </c>
      <c r="T2" t="s">
        <v>589</v>
      </c>
      <c r="U2" t="s">
        <v>590</v>
      </c>
      <c r="V2" t="s">
        <v>591</v>
      </c>
      <c r="W2" t="s">
        <v>592</v>
      </c>
      <c r="X2" t="s">
        <v>593</v>
      </c>
      <c r="Y2" t="s">
        <v>594</v>
      </c>
      <c r="Z2" t="s">
        <v>595</v>
      </c>
      <c r="AA2" t="s">
        <v>596</v>
      </c>
      <c r="AB2" t="s">
        <v>597</v>
      </c>
      <c r="AC2" t="s">
        <v>598</v>
      </c>
      <c r="AD2" t="s">
        <v>599</v>
      </c>
      <c r="AE2" t="s">
        <v>600</v>
      </c>
      <c r="AF2" t="s">
        <v>601</v>
      </c>
      <c r="AG2" t="s">
        <v>602</v>
      </c>
      <c r="AH2" t="s">
        <v>603</v>
      </c>
      <c r="AI2" t="s">
        <v>604</v>
      </c>
    </row>
    <row r="3" spans="1:68" x14ac:dyDescent="0.25">
      <c r="A3">
        <v>1</v>
      </c>
      <c r="B3" t="s">
        <v>161</v>
      </c>
      <c r="C3">
        <v>144575</v>
      </c>
      <c r="D3">
        <v>403700</v>
      </c>
      <c r="E3">
        <v>548280</v>
      </c>
      <c r="F3">
        <v>88</v>
      </c>
      <c r="G3">
        <v>96</v>
      </c>
      <c r="H3">
        <v>94</v>
      </c>
      <c r="I3">
        <v>5</v>
      </c>
      <c r="J3">
        <v>6</v>
      </c>
      <c r="K3">
        <v>6</v>
      </c>
      <c r="L3">
        <v>84</v>
      </c>
      <c r="M3">
        <v>93</v>
      </c>
      <c r="N3">
        <v>91</v>
      </c>
      <c r="O3">
        <v>46</v>
      </c>
      <c r="P3">
        <v>35</v>
      </c>
      <c r="Q3">
        <v>38</v>
      </c>
      <c r="R3">
        <v>27</v>
      </c>
      <c r="S3">
        <v>44</v>
      </c>
      <c r="T3">
        <v>39</v>
      </c>
      <c r="U3">
        <v>10</v>
      </c>
      <c r="V3">
        <v>14</v>
      </c>
      <c r="W3">
        <v>13</v>
      </c>
      <c r="X3">
        <v>1</v>
      </c>
      <c r="Y3">
        <v>1</v>
      </c>
      <c r="Z3">
        <v>1</v>
      </c>
      <c r="AA3">
        <v>4</v>
      </c>
      <c r="AB3">
        <v>3</v>
      </c>
      <c r="AC3">
        <v>3</v>
      </c>
      <c r="AD3">
        <v>11</v>
      </c>
      <c r="AE3">
        <v>3</v>
      </c>
      <c r="AF3">
        <v>5</v>
      </c>
      <c r="AG3">
        <v>1</v>
      </c>
      <c r="AH3">
        <v>1</v>
      </c>
      <c r="AI3">
        <v>1</v>
      </c>
    </row>
    <row r="4" spans="1:68" x14ac:dyDescent="0.25">
      <c r="A4">
        <v>2</v>
      </c>
      <c r="B4" t="s">
        <v>451</v>
      </c>
      <c r="C4">
        <v>13073</v>
      </c>
      <c r="D4">
        <v>10482</v>
      </c>
      <c r="E4">
        <v>23555</v>
      </c>
      <c r="F4">
        <v>91</v>
      </c>
      <c r="G4">
        <v>94</v>
      </c>
      <c r="H4">
        <v>92</v>
      </c>
      <c r="I4">
        <v>2</v>
      </c>
      <c r="J4">
        <v>2</v>
      </c>
      <c r="K4">
        <v>2</v>
      </c>
      <c r="L4">
        <v>89</v>
      </c>
      <c r="M4">
        <v>94</v>
      </c>
      <c r="N4">
        <v>91</v>
      </c>
      <c r="O4">
        <v>31</v>
      </c>
      <c r="P4">
        <v>21</v>
      </c>
      <c r="Q4">
        <v>27</v>
      </c>
      <c r="R4">
        <v>43</v>
      </c>
      <c r="S4">
        <v>57</v>
      </c>
      <c r="T4">
        <v>49</v>
      </c>
      <c r="U4">
        <v>15</v>
      </c>
      <c r="V4">
        <v>15</v>
      </c>
      <c r="W4">
        <v>15</v>
      </c>
      <c r="X4">
        <v>1</v>
      </c>
      <c r="Y4">
        <v>1</v>
      </c>
      <c r="Z4">
        <v>1</v>
      </c>
      <c r="AA4">
        <v>1</v>
      </c>
      <c r="AB4">
        <v>1</v>
      </c>
      <c r="AC4">
        <v>1</v>
      </c>
      <c r="AD4">
        <v>7</v>
      </c>
      <c r="AE4">
        <v>4</v>
      </c>
      <c r="AF4">
        <v>6</v>
      </c>
      <c r="AG4">
        <v>2</v>
      </c>
      <c r="AH4">
        <v>2</v>
      </c>
      <c r="AI4">
        <v>2</v>
      </c>
    </row>
    <row r="5" spans="1:68" x14ac:dyDescent="0.25">
      <c r="A5">
        <v>2</v>
      </c>
      <c r="B5" t="s">
        <v>467</v>
      </c>
      <c r="C5">
        <v>15668</v>
      </c>
      <c r="D5">
        <v>35072</v>
      </c>
      <c r="E5">
        <v>50740</v>
      </c>
      <c r="F5">
        <v>90</v>
      </c>
      <c r="G5">
        <v>96</v>
      </c>
      <c r="H5">
        <v>95</v>
      </c>
      <c r="I5">
        <v>3</v>
      </c>
      <c r="J5">
        <v>3</v>
      </c>
      <c r="K5">
        <v>3</v>
      </c>
      <c r="L5">
        <v>88</v>
      </c>
      <c r="M5">
        <v>95</v>
      </c>
      <c r="N5">
        <v>93</v>
      </c>
      <c r="O5">
        <v>33</v>
      </c>
      <c r="P5">
        <v>22</v>
      </c>
      <c r="Q5">
        <v>25</v>
      </c>
      <c r="R5">
        <v>46</v>
      </c>
      <c r="S5">
        <v>62</v>
      </c>
      <c r="T5">
        <v>57</v>
      </c>
      <c r="U5">
        <v>9</v>
      </c>
      <c r="V5">
        <v>10</v>
      </c>
      <c r="W5">
        <v>10</v>
      </c>
      <c r="X5">
        <v>1</v>
      </c>
      <c r="Y5">
        <v>1</v>
      </c>
      <c r="Z5">
        <v>1</v>
      </c>
      <c r="AA5">
        <v>2</v>
      </c>
      <c r="AB5">
        <v>2</v>
      </c>
      <c r="AC5">
        <v>2</v>
      </c>
      <c r="AD5">
        <v>8</v>
      </c>
      <c r="AE5">
        <v>3</v>
      </c>
      <c r="AF5">
        <v>4</v>
      </c>
      <c r="AG5">
        <v>2</v>
      </c>
      <c r="AH5">
        <v>1</v>
      </c>
      <c r="AI5">
        <v>1</v>
      </c>
    </row>
    <row r="6" spans="1:68" x14ac:dyDescent="0.25">
      <c r="A6">
        <v>2</v>
      </c>
      <c r="B6" t="s">
        <v>316</v>
      </c>
      <c r="C6">
        <v>8515</v>
      </c>
      <c r="D6">
        <v>18408</v>
      </c>
      <c r="E6">
        <v>26923</v>
      </c>
      <c r="F6">
        <v>85</v>
      </c>
      <c r="G6">
        <v>95</v>
      </c>
      <c r="H6">
        <v>92</v>
      </c>
      <c r="I6">
        <v>7</v>
      </c>
      <c r="J6">
        <v>9</v>
      </c>
      <c r="K6">
        <v>8</v>
      </c>
      <c r="L6">
        <v>81</v>
      </c>
      <c r="M6">
        <v>92</v>
      </c>
      <c r="N6">
        <v>89</v>
      </c>
      <c r="O6">
        <v>56</v>
      </c>
      <c r="P6">
        <v>42</v>
      </c>
      <c r="Q6">
        <v>46</v>
      </c>
      <c r="R6">
        <v>20</v>
      </c>
      <c r="S6">
        <v>41</v>
      </c>
      <c r="T6">
        <v>35</v>
      </c>
      <c r="U6">
        <v>4</v>
      </c>
      <c r="V6">
        <v>8</v>
      </c>
      <c r="W6">
        <v>7</v>
      </c>
      <c r="X6">
        <v>1</v>
      </c>
      <c r="Y6">
        <v>1</v>
      </c>
      <c r="Z6">
        <v>1</v>
      </c>
      <c r="AA6">
        <v>4</v>
      </c>
      <c r="AB6">
        <v>3</v>
      </c>
      <c r="AC6">
        <v>3</v>
      </c>
      <c r="AD6">
        <v>14</v>
      </c>
      <c r="AE6">
        <v>4</v>
      </c>
      <c r="AF6">
        <v>7</v>
      </c>
      <c r="AG6">
        <v>1</v>
      </c>
      <c r="AH6" t="s">
        <v>31</v>
      </c>
      <c r="AI6">
        <v>1</v>
      </c>
    </row>
    <row r="7" spans="1:68" x14ac:dyDescent="0.25">
      <c r="A7">
        <v>2</v>
      </c>
      <c r="B7" t="s">
        <v>330</v>
      </c>
      <c r="C7">
        <v>21840</v>
      </c>
      <c r="D7">
        <v>53704</v>
      </c>
      <c r="E7">
        <v>75544</v>
      </c>
      <c r="F7">
        <v>87</v>
      </c>
      <c r="G7">
        <v>96</v>
      </c>
      <c r="H7">
        <v>93</v>
      </c>
      <c r="I7">
        <v>6</v>
      </c>
      <c r="J7">
        <v>8</v>
      </c>
      <c r="K7">
        <v>7</v>
      </c>
      <c r="L7">
        <v>82</v>
      </c>
      <c r="M7">
        <v>93</v>
      </c>
      <c r="N7">
        <v>90</v>
      </c>
      <c r="O7">
        <v>50</v>
      </c>
      <c r="P7">
        <v>38</v>
      </c>
      <c r="Q7">
        <v>42</v>
      </c>
      <c r="R7">
        <v>17</v>
      </c>
      <c r="S7">
        <v>31</v>
      </c>
      <c r="T7">
        <v>27</v>
      </c>
      <c r="U7">
        <v>15</v>
      </c>
      <c r="V7">
        <v>24</v>
      </c>
      <c r="W7">
        <v>21</v>
      </c>
      <c r="X7">
        <v>1</v>
      </c>
      <c r="Y7">
        <v>1</v>
      </c>
      <c r="Z7">
        <v>1</v>
      </c>
      <c r="AA7">
        <v>4</v>
      </c>
      <c r="AB7">
        <v>3</v>
      </c>
      <c r="AC7">
        <v>3</v>
      </c>
      <c r="AD7">
        <v>12</v>
      </c>
      <c r="AE7">
        <v>4</v>
      </c>
      <c r="AF7">
        <v>6</v>
      </c>
      <c r="AG7">
        <v>1</v>
      </c>
      <c r="AH7">
        <v>1</v>
      </c>
      <c r="AI7">
        <v>1</v>
      </c>
    </row>
    <row r="8" spans="1:68" x14ac:dyDescent="0.25">
      <c r="A8">
        <v>2</v>
      </c>
      <c r="B8" t="s">
        <v>355</v>
      </c>
      <c r="C8">
        <v>15383</v>
      </c>
      <c r="D8">
        <v>40867</v>
      </c>
      <c r="E8">
        <v>56250</v>
      </c>
      <c r="F8">
        <v>86</v>
      </c>
      <c r="G8">
        <v>96</v>
      </c>
      <c r="H8">
        <v>93</v>
      </c>
      <c r="I8">
        <v>6</v>
      </c>
      <c r="J8">
        <v>8</v>
      </c>
      <c r="K8">
        <v>8</v>
      </c>
      <c r="L8">
        <v>82</v>
      </c>
      <c r="M8">
        <v>93</v>
      </c>
      <c r="N8">
        <v>90</v>
      </c>
      <c r="O8">
        <v>46</v>
      </c>
      <c r="P8">
        <v>35</v>
      </c>
      <c r="Q8">
        <v>38</v>
      </c>
      <c r="R8">
        <v>23</v>
      </c>
      <c r="S8">
        <v>40</v>
      </c>
      <c r="T8">
        <v>36</v>
      </c>
      <c r="U8">
        <v>11</v>
      </c>
      <c r="V8">
        <v>17</v>
      </c>
      <c r="W8">
        <v>15</v>
      </c>
      <c r="X8">
        <v>1</v>
      </c>
      <c r="Y8">
        <v>1</v>
      </c>
      <c r="Z8">
        <v>1</v>
      </c>
      <c r="AA8">
        <v>4</v>
      </c>
      <c r="AB8">
        <v>3</v>
      </c>
      <c r="AC8">
        <v>3</v>
      </c>
      <c r="AD8">
        <v>13</v>
      </c>
      <c r="AE8">
        <v>4</v>
      </c>
      <c r="AF8">
        <v>6</v>
      </c>
      <c r="AG8">
        <v>1</v>
      </c>
      <c r="AH8" t="s">
        <v>31</v>
      </c>
      <c r="AI8">
        <v>1</v>
      </c>
    </row>
    <row r="9" spans="1:68" x14ac:dyDescent="0.25">
      <c r="A9">
        <v>2</v>
      </c>
      <c r="B9" t="s">
        <v>372</v>
      </c>
      <c r="C9">
        <v>11260</v>
      </c>
      <c r="D9">
        <v>37269</v>
      </c>
      <c r="E9">
        <v>48529</v>
      </c>
      <c r="F9">
        <v>85</v>
      </c>
      <c r="G9">
        <v>95</v>
      </c>
      <c r="H9">
        <v>93</v>
      </c>
      <c r="I9">
        <v>6</v>
      </c>
      <c r="J9">
        <v>7</v>
      </c>
      <c r="K9">
        <v>7</v>
      </c>
      <c r="L9">
        <v>80</v>
      </c>
      <c r="M9">
        <v>92</v>
      </c>
      <c r="N9">
        <v>89</v>
      </c>
      <c r="O9">
        <v>48</v>
      </c>
      <c r="P9">
        <v>37</v>
      </c>
      <c r="Q9">
        <v>40</v>
      </c>
      <c r="R9">
        <v>24</v>
      </c>
      <c r="S9">
        <v>47</v>
      </c>
      <c r="T9">
        <v>42</v>
      </c>
      <c r="U9">
        <v>7</v>
      </c>
      <c r="V9">
        <v>7</v>
      </c>
      <c r="W9">
        <v>7</v>
      </c>
      <c r="X9">
        <v>1</v>
      </c>
      <c r="Y9">
        <v>1</v>
      </c>
      <c r="Z9">
        <v>1</v>
      </c>
      <c r="AA9">
        <v>5</v>
      </c>
      <c r="AB9">
        <v>3</v>
      </c>
      <c r="AC9">
        <v>4</v>
      </c>
      <c r="AD9">
        <v>13</v>
      </c>
      <c r="AE9">
        <v>4</v>
      </c>
      <c r="AF9">
        <v>6</v>
      </c>
      <c r="AG9">
        <v>2</v>
      </c>
      <c r="AH9">
        <v>1</v>
      </c>
      <c r="AI9">
        <v>1</v>
      </c>
    </row>
    <row r="10" spans="1:68" x14ac:dyDescent="0.25">
      <c r="A10">
        <v>2</v>
      </c>
      <c r="B10" t="s">
        <v>383</v>
      </c>
      <c r="C10">
        <v>18063</v>
      </c>
      <c r="D10">
        <v>42925</v>
      </c>
      <c r="E10">
        <v>60988</v>
      </c>
      <c r="F10">
        <v>88</v>
      </c>
      <c r="G10">
        <v>96</v>
      </c>
      <c r="H10">
        <v>93</v>
      </c>
      <c r="I10">
        <v>5</v>
      </c>
      <c r="J10">
        <v>6</v>
      </c>
      <c r="K10">
        <v>6</v>
      </c>
      <c r="L10">
        <v>83</v>
      </c>
      <c r="M10">
        <v>93</v>
      </c>
      <c r="N10">
        <v>90</v>
      </c>
      <c r="O10">
        <v>49</v>
      </c>
      <c r="P10">
        <v>38</v>
      </c>
      <c r="Q10">
        <v>41</v>
      </c>
      <c r="R10">
        <v>25</v>
      </c>
      <c r="S10">
        <v>41</v>
      </c>
      <c r="T10">
        <v>37</v>
      </c>
      <c r="U10">
        <v>9</v>
      </c>
      <c r="V10">
        <v>13</v>
      </c>
      <c r="W10">
        <v>11</v>
      </c>
      <c r="X10">
        <v>1</v>
      </c>
      <c r="Y10">
        <v>1</v>
      </c>
      <c r="Z10">
        <v>1</v>
      </c>
      <c r="AA10">
        <v>4</v>
      </c>
      <c r="AB10">
        <v>3</v>
      </c>
      <c r="AC10">
        <v>3</v>
      </c>
      <c r="AD10">
        <v>11</v>
      </c>
      <c r="AE10">
        <v>3</v>
      </c>
      <c r="AF10">
        <v>6</v>
      </c>
      <c r="AG10">
        <v>1</v>
      </c>
      <c r="AH10">
        <v>1</v>
      </c>
      <c r="AI10">
        <v>1</v>
      </c>
    </row>
    <row r="11" spans="1:68" x14ac:dyDescent="0.25">
      <c r="A11">
        <v>2</v>
      </c>
      <c r="B11" t="s">
        <v>399</v>
      </c>
      <c r="C11">
        <v>13026</v>
      </c>
      <c r="D11">
        <v>49629</v>
      </c>
      <c r="E11">
        <v>62655</v>
      </c>
      <c r="F11">
        <v>88</v>
      </c>
      <c r="G11">
        <v>96</v>
      </c>
      <c r="H11">
        <v>94</v>
      </c>
      <c r="I11">
        <v>5</v>
      </c>
      <c r="J11">
        <v>6</v>
      </c>
      <c r="K11">
        <v>6</v>
      </c>
      <c r="L11">
        <v>83</v>
      </c>
      <c r="M11">
        <v>93</v>
      </c>
      <c r="N11">
        <v>91</v>
      </c>
      <c r="O11">
        <v>48</v>
      </c>
      <c r="P11">
        <v>34</v>
      </c>
      <c r="Q11">
        <v>37</v>
      </c>
      <c r="R11">
        <v>26</v>
      </c>
      <c r="S11">
        <v>47</v>
      </c>
      <c r="T11">
        <v>43</v>
      </c>
      <c r="U11">
        <v>9</v>
      </c>
      <c r="V11">
        <v>11</v>
      </c>
      <c r="W11">
        <v>11</v>
      </c>
      <c r="X11">
        <v>1</v>
      </c>
      <c r="Y11">
        <v>1</v>
      </c>
      <c r="Z11">
        <v>1</v>
      </c>
      <c r="AA11">
        <v>5</v>
      </c>
      <c r="AB11">
        <v>3</v>
      </c>
      <c r="AC11">
        <v>3</v>
      </c>
      <c r="AD11">
        <v>11</v>
      </c>
      <c r="AE11">
        <v>3</v>
      </c>
      <c r="AF11">
        <v>5</v>
      </c>
      <c r="AG11">
        <v>1</v>
      </c>
      <c r="AH11">
        <v>1</v>
      </c>
      <c r="AI11">
        <v>1</v>
      </c>
    </row>
    <row r="12" spans="1:68" x14ac:dyDescent="0.25">
      <c r="A12">
        <v>2</v>
      </c>
      <c r="B12" t="s">
        <v>412</v>
      </c>
      <c r="C12">
        <v>16384</v>
      </c>
      <c r="D12">
        <v>70366</v>
      </c>
      <c r="E12">
        <v>86750</v>
      </c>
      <c r="F12">
        <v>87</v>
      </c>
      <c r="G12">
        <v>96</v>
      </c>
      <c r="H12">
        <v>94</v>
      </c>
      <c r="I12">
        <v>5</v>
      </c>
      <c r="J12">
        <v>5</v>
      </c>
      <c r="K12">
        <v>5</v>
      </c>
      <c r="L12">
        <v>82</v>
      </c>
      <c r="M12">
        <v>93</v>
      </c>
      <c r="N12">
        <v>91</v>
      </c>
      <c r="O12">
        <v>45</v>
      </c>
      <c r="P12">
        <v>31</v>
      </c>
      <c r="Q12">
        <v>34</v>
      </c>
      <c r="R12">
        <v>25</v>
      </c>
      <c r="S12">
        <v>43</v>
      </c>
      <c r="T12">
        <v>39</v>
      </c>
      <c r="U12">
        <v>11</v>
      </c>
      <c r="V12">
        <v>19</v>
      </c>
      <c r="W12">
        <v>18</v>
      </c>
      <c r="X12">
        <v>1</v>
      </c>
      <c r="Y12">
        <v>1</v>
      </c>
      <c r="Z12">
        <v>1</v>
      </c>
      <c r="AA12">
        <v>5</v>
      </c>
      <c r="AB12">
        <v>3</v>
      </c>
      <c r="AC12">
        <v>3</v>
      </c>
      <c r="AD12">
        <v>11</v>
      </c>
      <c r="AE12">
        <v>3</v>
      </c>
      <c r="AF12">
        <v>5</v>
      </c>
      <c r="AG12">
        <v>1</v>
      </c>
      <c r="AH12">
        <v>1</v>
      </c>
      <c r="AI12">
        <v>1</v>
      </c>
    </row>
    <row r="13" spans="1:68" x14ac:dyDescent="0.25">
      <c r="A13">
        <v>2</v>
      </c>
      <c r="B13" t="s">
        <v>433</v>
      </c>
      <c r="C13">
        <v>10746</v>
      </c>
      <c r="D13">
        <v>43150</v>
      </c>
      <c r="E13">
        <v>53896</v>
      </c>
      <c r="F13">
        <v>87</v>
      </c>
      <c r="G13">
        <v>96</v>
      </c>
      <c r="H13">
        <v>94</v>
      </c>
      <c r="I13">
        <v>6</v>
      </c>
      <c r="J13">
        <v>7</v>
      </c>
      <c r="K13">
        <v>7</v>
      </c>
      <c r="L13">
        <v>83</v>
      </c>
      <c r="M13">
        <v>93</v>
      </c>
      <c r="N13">
        <v>91</v>
      </c>
      <c r="O13">
        <v>53</v>
      </c>
      <c r="P13">
        <v>43</v>
      </c>
      <c r="Q13">
        <v>45</v>
      </c>
      <c r="R13">
        <v>26</v>
      </c>
      <c r="S13">
        <v>44</v>
      </c>
      <c r="T13">
        <v>41</v>
      </c>
      <c r="U13">
        <v>3</v>
      </c>
      <c r="V13">
        <v>5</v>
      </c>
      <c r="W13">
        <v>5</v>
      </c>
      <c r="X13">
        <v>1</v>
      </c>
      <c r="Y13">
        <v>1</v>
      </c>
      <c r="Z13">
        <v>1</v>
      </c>
      <c r="AA13">
        <v>4</v>
      </c>
      <c r="AB13">
        <v>3</v>
      </c>
      <c r="AC13">
        <v>3</v>
      </c>
      <c r="AD13">
        <v>12</v>
      </c>
      <c r="AE13">
        <v>3</v>
      </c>
      <c r="AF13">
        <v>5</v>
      </c>
      <c r="AG13">
        <v>1</v>
      </c>
      <c r="AH13">
        <v>1</v>
      </c>
      <c r="AI13">
        <v>1</v>
      </c>
    </row>
    <row r="14" spans="1:68" x14ac:dyDescent="0.25">
      <c r="A14">
        <v>3</v>
      </c>
      <c r="B14">
        <v>202</v>
      </c>
      <c r="C14">
        <v>774</v>
      </c>
      <c r="D14">
        <v>597</v>
      </c>
      <c r="E14">
        <v>1371</v>
      </c>
      <c r="F14">
        <v>89</v>
      </c>
      <c r="G14">
        <v>95</v>
      </c>
      <c r="H14">
        <v>91</v>
      </c>
      <c r="I14">
        <v>3</v>
      </c>
      <c r="J14">
        <v>1</v>
      </c>
      <c r="K14">
        <v>2</v>
      </c>
      <c r="L14">
        <v>86</v>
      </c>
      <c r="M14">
        <v>93</v>
      </c>
      <c r="N14">
        <v>89</v>
      </c>
      <c r="O14">
        <v>23</v>
      </c>
      <c r="P14">
        <v>12</v>
      </c>
      <c r="Q14">
        <v>18</v>
      </c>
      <c r="R14">
        <v>59</v>
      </c>
      <c r="S14">
        <v>75</v>
      </c>
      <c r="T14">
        <v>66</v>
      </c>
      <c r="U14">
        <v>3</v>
      </c>
      <c r="V14">
        <v>5</v>
      </c>
      <c r="W14">
        <v>4</v>
      </c>
      <c r="X14">
        <v>1</v>
      </c>
      <c r="Y14">
        <v>1</v>
      </c>
      <c r="Z14">
        <v>1</v>
      </c>
      <c r="AA14">
        <v>3</v>
      </c>
      <c r="AB14">
        <v>1</v>
      </c>
      <c r="AC14">
        <v>2</v>
      </c>
      <c r="AD14">
        <v>10</v>
      </c>
      <c r="AE14">
        <v>4</v>
      </c>
      <c r="AF14">
        <v>7</v>
      </c>
      <c r="AG14">
        <v>1</v>
      </c>
      <c r="AH14">
        <v>2</v>
      </c>
      <c r="AI14">
        <v>1</v>
      </c>
    </row>
    <row r="15" spans="1:68" x14ac:dyDescent="0.25">
      <c r="A15">
        <v>3</v>
      </c>
      <c r="B15">
        <v>203</v>
      </c>
      <c r="C15">
        <v>1063</v>
      </c>
      <c r="D15">
        <v>1045</v>
      </c>
      <c r="E15">
        <v>2108</v>
      </c>
      <c r="F15">
        <v>92</v>
      </c>
      <c r="G15">
        <v>96</v>
      </c>
      <c r="H15">
        <v>94</v>
      </c>
      <c r="I15">
        <v>6</v>
      </c>
      <c r="J15">
        <v>4</v>
      </c>
      <c r="K15">
        <v>5</v>
      </c>
      <c r="L15">
        <v>89</v>
      </c>
      <c r="M15">
        <v>95</v>
      </c>
      <c r="N15">
        <v>92</v>
      </c>
      <c r="O15">
        <v>31</v>
      </c>
      <c r="P15">
        <v>18</v>
      </c>
      <c r="Q15">
        <v>25</v>
      </c>
      <c r="R15">
        <v>56</v>
      </c>
      <c r="S15">
        <v>64</v>
      </c>
      <c r="T15">
        <v>60</v>
      </c>
      <c r="U15">
        <v>10</v>
      </c>
      <c r="V15">
        <v>15</v>
      </c>
      <c r="W15">
        <v>12</v>
      </c>
      <c r="X15" t="s">
        <v>31</v>
      </c>
      <c r="Y15">
        <v>1</v>
      </c>
      <c r="Z15">
        <v>1</v>
      </c>
      <c r="AA15">
        <v>3</v>
      </c>
      <c r="AB15">
        <v>2</v>
      </c>
      <c r="AC15">
        <v>2</v>
      </c>
      <c r="AD15">
        <v>7</v>
      </c>
      <c r="AE15">
        <v>2</v>
      </c>
      <c r="AF15">
        <v>5</v>
      </c>
      <c r="AG15">
        <v>1</v>
      </c>
      <c r="AH15">
        <v>1</v>
      </c>
      <c r="AI15">
        <v>1</v>
      </c>
    </row>
    <row r="16" spans="1:68" x14ac:dyDescent="0.25">
      <c r="A16">
        <v>3</v>
      </c>
      <c r="B16">
        <v>204</v>
      </c>
      <c r="C16">
        <v>956</v>
      </c>
      <c r="D16">
        <v>824</v>
      </c>
      <c r="E16">
        <v>1780</v>
      </c>
      <c r="F16">
        <v>91</v>
      </c>
      <c r="G16">
        <v>94</v>
      </c>
      <c r="H16">
        <v>92</v>
      </c>
      <c r="I16">
        <v>2</v>
      </c>
      <c r="J16">
        <v>2</v>
      </c>
      <c r="K16">
        <v>2</v>
      </c>
      <c r="L16">
        <v>89</v>
      </c>
      <c r="M16">
        <v>94</v>
      </c>
      <c r="N16">
        <v>91</v>
      </c>
      <c r="O16">
        <v>31</v>
      </c>
      <c r="P16">
        <v>25</v>
      </c>
      <c r="Q16">
        <v>28</v>
      </c>
      <c r="R16">
        <v>46</v>
      </c>
      <c r="S16">
        <v>58</v>
      </c>
      <c r="T16">
        <v>52</v>
      </c>
      <c r="U16" t="s">
        <v>20</v>
      </c>
      <c r="V16" t="s">
        <v>20</v>
      </c>
      <c r="W16">
        <v>11</v>
      </c>
      <c r="X16" t="s">
        <v>20</v>
      </c>
      <c r="Y16" t="s">
        <v>20</v>
      </c>
      <c r="Z16" t="s">
        <v>31</v>
      </c>
      <c r="AA16">
        <v>1</v>
      </c>
      <c r="AB16" t="s">
        <v>31</v>
      </c>
      <c r="AC16">
        <v>1</v>
      </c>
      <c r="AD16">
        <v>7</v>
      </c>
      <c r="AE16">
        <v>4</v>
      </c>
      <c r="AF16">
        <v>5</v>
      </c>
      <c r="AG16">
        <v>3</v>
      </c>
      <c r="AH16">
        <v>2</v>
      </c>
      <c r="AI16">
        <v>3</v>
      </c>
    </row>
    <row r="17" spans="1:35" x14ac:dyDescent="0.25">
      <c r="A17">
        <v>3</v>
      </c>
      <c r="B17">
        <v>205</v>
      </c>
      <c r="C17">
        <v>459</v>
      </c>
      <c r="D17">
        <v>591</v>
      </c>
      <c r="E17">
        <v>1050</v>
      </c>
      <c r="F17">
        <v>89</v>
      </c>
      <c r="G17">
        <v>95</v>
      </c>
      <c r="H17">
        <v>92</v>
      </c>
      <c r="I17">
        <v>1</v>
      </c>
      <c r="J17">
        <v>1</v>
      </c>
      <c r="K17">
        <v>1</v>
      </c>
      <c r="L17">
        <v>88</v>
      </c>
      <c r="M17">
        <v>94</v>
      </c>
      <c r="N17">
        <v>91</v>
      </c>
      <c r="O17">
        <v>27</v>
      </c>
      <c r="P17">
        <v>17</v>
      </c>
      <c r="Q17">
        <v>21</v>
      </c>
      <c r="R17">
        <v>56</v>
      </c>
      <c r="S17">
        <v>72</v>
      </c>
      <c r="T17">
        <v>65</v>
      </c>
      <c r="U17" t="s">
        <v>20</v>
      </c>
      <c r="V17" t="s">
        <v>20</v>
      </c>
      <c r="W17">
        <v>4</v>
      </c>
      <c r="X17" t="s">
        <v>20</v>
      </c>
      <c r="Y17" t="s">
        <v>20</v>
      </c>
      <c r="Z17">
        <v>1</v>
      </c>
      <c r="AA17">
        <v>1</v>
      </c>
      <c r="AB17">
        <v>1</v>
      </c>
      <c r="AC17">
        <v>1</v>
      </c>
      <c r="AD17">
        <v>8</v>
      </c>
      <c r="AE17">
        <v>3</v>
      </c>
      <c r="AF17">
        <v>5</v>
      </c>
      <c r="AG17">
        <v>3</v>
      </c>
      <c r="AH17">
        <v>2</v>
      </c>
      <c r="AI17">
        <v>2</v>
      </c>
    </row>
    <row r="18" spans="1:35" x14ac:dyDescent="0.25">
      <c r="A18">
        <v>3</v>
      </c>
      <c r="B18">
        <v>206</v>
      </c>
      <c r="C18">
        <v>928</v>
      </c>
      <c r="D18">
        <v>450</v>
      </c>
      <c r="E18">
        <v>1378</v>
      </c>
      <c r="F18">
        <v>92</v>
      </c>
      <c r="G18">
        <v>93</v>
      </c>
      <c r="H18">
        <v>92</v>
      </c>
      <c r="I18">
        <v>3</v>
      </c>
      <c r="J18">
        <v>3</v>
      </c>
      <c r="K18">
        <v>3</v>
      </c>
      <c r="L18">
        <v>90</v>
      </c>
      <c r="M18">
        <v>92</v>
      </c>
      <c r="N18">
        <v>90</v>
      </c>
      <c r="O18">
        <v>46</v>
      </c>
      <c r="P18">
        <v>37</v>
      </c>
      <c r="Q18">
        <v>43</v>
      </c>
      <c r="R18">
        <v>33</v>
      </c>
      <c r="S18">
        <v>40</v>
      </c>
      <c r="T18">
        <v>35</v>
      </c>
      <c r="U18" t="s">
        <v>20</v>
      </c>
      <c r="V18" t="s">
        <v>20</v>
      </c>
      <c r="W18">
        <v>11</v>
      </c>
      <c r="X18" t="s">
        <v>20</v>
      </c>
      <c r="Y18" t="s">
        <v>20</v>
      </c>
      <c r="Z18">
        <v>1</v>
      </c>
      <c r="AA18">
        <v>2</v>
      </c>
      <c r="AB18">
        <v>1</v>
      </c>
      <c r="AC18">
        <v>2</v>
      </c>
      <c r="AD18">
        <v>7</v>
      </c>
      <c r="AE18">
        <v>5</v>
      </c>
      <c r="AF18">
        <v>6</v>
      </c>
      <c r="AG18">
        <v>1</v>
      </c>
      <c r="AH18">
        <v>2</v>
      </c>
      <c r="AI18">
        <v>1</v>
      </c>
    </row>
    <row r="19" spans="1:35" x14ac:dyDescent="0.25">
      <c r="A19">
        <v>3</v>
      </c>
      <c r="B19">
        <v>207</v>
      </c>
      <c r="C19">
        <v>339</v>
      </c>
      <c r="D19">
        <v>403</v>
      </c>
      <c r="E19">
        <v>742</v>
      </c>
      <c r="F19">
        <v>90</v>
      </c>
      <c r="G19">
        <v>93</v>
      </c>
      <c r="H19">
        <v>92</v>
      </c>
      <c r="I19">
        <v>4</v>
      </c>
      <c r="J19">
        <v>2</v>
      </c>
      <c r="K19">
        <v>3</v>
      </c>
      <c r="L19">
        <v>88</v>
      </c>
      <c r="M19">
        <v>91</v>
      </c>
      <c r="N19">
        <v>90</v>
      </c>
      <c r="O19">
        <v>25</v>
      </c>
      <c r="P19">
        <v>13</v>
      </c>
      <c r="Q19">
        <v>19</v>
      </c>
      <c r="R19">
        <v>46</v>
      </c>
      <c r="S19">
        <v>64</v>
      </c>
      <c r="T19">
        <v>56</v>
      </c>
      <c r="U19" t="s">
        <v>20</v>
      </c>
      <c r="V19" t="s">
        <v>20</v>
      </c>
      <c r="W19">
        <v>15</v>
      </c>
      <c r="X19" t="s">
        <v>20</v>
      </c>
      <c r="Y19" t="s">
        <v>20</v>
      </c>
      <c r="Z19">
        <v>1</v>
      </c>
      <c r="AA19">
        <v>2</v>
      </c>
      <c r="AB19">
        <v>2</v>
      </c>
      <c r="AC19">
        <v>2</v>
      </c>
      <c r="AD19">
        <v>8</v>
      </c>
      <c r="AE19">
        <v>5</v>
      </c>
      <c r="AF19">
        <v>6</v>
      </c>
      <c r="AG19">
        <v>2</v>
      </c>
      <c r="AH19">
        <v>2</v>
      </c>
      <c r="AI19">
        <v>2</v>
      </c>
    </row>
    <row r="20" spans="1:35" x14ac:dyDescent="0.25">
      <c r="A20">
        <v>3</v>
      </c>
      <c r="B20">
        <v>208</v>
      </c>
      <c r="C20">
        <v>965</v>
      </c>
      <c r="D20">
        <v>819</v>
      </c>
      <c r="E20">
        <v>1784</v>
      </c>
      <c r="F20">
        <v>91</v>
      </c>
      <c r="G20">
        <v>93</v>
      </c>
      <c r="H20">
        <v>92</v>
      </c>
      <c r="I20">
        <v>2</v>
      </c>
      <c r="J20">
        <v>2</v>
      </c>
      <c r="K20">
        <v>2</v>
      </c>
      <c r="L20">
        <v>90</v>
      </c>
      <c r="M20">
        <v>92</v>
      </c>
      <c r="N20">
        <v>91</v>
      </c>
      <c r="O20">
        <v>32</v>
      </c>
      <c r="P20">
        <v>20</v>
      </c>
      <c r="Q20">
        <v>27</v>
      </c>
      <c r="R20">
        <v>44</v>
      </c>
      <c r="S20">
        <v>58</v>
      </c>
      <c r="T20">
        <v>51</v>
      </c>
      <c r="U20">
        <v>13</v>
      </c>
      <c r="V20">
        <v>13</v>
      </c>
      <c r="W20">
        <v>13</v>
      </c>
      <c r="X20" t="s">
        <v>31</v>
      </c>
      <c r="Y20">
        <v>1</v>
      </c>
      <c r="Z20">
        <v>1</v>
      </c>
      <c r="AA20">
        <v>1</v>
      </c>
      <c r="AB20">
        <v>2</v>
      </c>
      <c r="AC20">
        <v>1</v>
      </c>
      <c r="AD20">
        <v>8</v>
      </c>
      <c r="AE20">
        <v>5</v>
      </c>
      <c r="AF20">
        <v>7</v>
      </c>
      <c r="AG20">
        <v>1</v>
      </c>
      <c r="AH20">
        <v>1</v>
      </c>
      <c r="AI20">
        <v>1</v>
      </c>
    </row>
    <row r="21" spans="1:35" x14ac:dyDescent="0.25">
      <c r="A21">
        <v>3</v>
      </c>
      <c r="B21">
        <v>209</v>
      </c>
      <c r="C21">
        <v>998</v>
      </c>
      <c r="D21">
        <v>1169</v>
      </c>
      <c r="E21">
        <v>2167</v>
      </c>
      <c r="F21">
        <v>89</v>
      </c>
      <c r="G21">
        <v>95</v>
      </c>
      <c r="H21">
        <v>92</v>
      </c>
      <c r="I21">
        <v>2</v>
      </c>
      <c r="J21">
        <v>3</v>
      </c>
      <c r="K21">
        <v>2</v>
      </c>
      <c r="L21">
        <v>87</v>
      </c>
      <c r="M21">
        <v>94</v>
      </c>
      <c r="N21">
        <v>91</v>
      </c>
      <c r="O21">
        <v>28</v>
      </c>
      <c r="P21">
        <v>19</v>
      </c>
      <c r="Q21">
        <v>23</v>
      </c>
      <c r="R21">
        <v>42</v>
      </c>
      <c r="S21">
        <v>54</v>
      </c>
      <c r="T21">
        <v>48</v>
      </c>
      <c r="U21">
        <v>17</v>
      </c>
      <c r="V21">
        <v>21</v>
      </c>
      <c r="W21">
        <v>19</v>
      </c>
      <c r="X21">
        <v>1</v>
      </c>
      <c r="Y21" t="s">
        <v>31</v>
      </c>
      <c r="Z21" t="s">
        <v>31</v>
      </c>
      <c r="AA21">
        <v>2</v>
      </c>
      <c r="AB21">
        <v>1</v>
      </c>
      <c r="AC21">
        <v>1</v>
      </c>
      <c r="AD21">
        <v>9</v>
      </c>
      <c r="AE21">
        <v>3</v>
      </c>
      <c r="AF21">
        <v>6</v>
      </c>
      <c r="AG21">
        <v>2</v>
      </c>
      <c r="AH21">
        <v>2</v>
      </c>
      <c r="AI21">
        <v>2</v>
      </c>
    </row>
    <row r="22" spans="1:35" x14ac:dyDescent="0.25">
      <c r="A22">
        <v>3</v>
      </c>
      <c r="B22">
        <v>210</v>
      </c>
      <c r="C22">
        <v>1139</v>
      </c>
      <c r="D22">
        <v>1099</v>
      </c>
      <c r="E22">
        <v>2238</v>
      </c>
      <c r="F22">
        <v>91</v>
      </c>
      <c r="G22">
        <v>95</v>
      </c>
      <c r="H22">
        <v>93</v>
      </c>
      <c r="I22">
        <v>3</v>
      </c>
      <c r="J22">
        <v>2</v>
      </c>
      <c r="K22">
        <v>2</v>
      </c>
      <c r="L22">
        <v>89</v>
      </c>
      <c r="M22">
        <v>94</v>
      </c>
      <c r="N22">
        <v>91</v>
      </c>
      <c r="O22">
        <v>29</v>
      </c>
      <c r="P22">
        <v>20</v>
      </c>
      <c r="Q22">
        <v>25</v>
      </c>
      <c r="R22">
        <v>37</v>
      </c>
      <c r="S22">
        <v>53</v>
      </c>
      <c r="T22">
        <v>45</v>
      </c>
      <c r="U22">
        <v>23</v>
      </c>
      <c r="V22">
        <v>21</v>
      </c>
      <c r="W22">
        <v>22</v>
      </c>
      <c r="X22" t="s">
        <v>31</v>
      </c>
      <c r="Y22">
        <v>1</v>
      </c>
      <c r="Z22">
        <v>1</v>
      </c>
      <c r="AA22">
        <v>2</v>
      </c>
      <c r="AB22">
        <v>1</v>
      </c>
      <c r="AC22">
        <v>1</v>
      </c>
      <c r="AD22">
        <v>7</v>
      </c>
      <c r="AE22">
        <v>4</v>
      </c>
      <c r="AF22">
        <v>5</v>
      </c>
      <c r="AG22">
        <v>2</v>
      </c>
      <c r="AH22">
        <v>1</v>
      </c>
      <c r="AI22">
        <v>2</v>
      </c>
    </row>
    <row r="23" spans="1:35" x14ac:dyDescent="0.25">
      <c r="A23">
        <v>3</v>
      </c>
      <c r="B23">
        <v>211</v>
      </c>
      <c r="C23">
        <v>1835</v>
      </c>
      <c r="D23">
        <v>616</v>
      </c>
      <c r="E23">
        <v>2451</v>
      </c>
      <c r="F23">
        <v>93</v>
      </c>
      <c r="G23">
        <v>94</v>
      </c>
      <c r="H23">
        <v>93</v>
      </c>
      <c r="I23">
        <v>3</v>
      </c>
      <c r="J23">
        <v>3</v>
      </c>
      <c r="K23">
        <v>3</v>
      </c>
      <c r="L23">
        <v>91</v>
      </c>
      <c r="M23">
        <v>93</v>
      </c>
      <c r="N23">
        <v>91</v>
      </c>
      <c r="O23">
        <v>34</v>
      </c>
      <c r="P23">
        <v>29</v>
      </c>
      <c r="Q23">
        <v>33</v>
      </c>
      <c r="R23">
        <v>51</v>
      </c>
      <c r="S23">
        <v>57</v>
      </c>
      <c r="T23">
        <v>53</v>
      </c>
      <c r="U23" t="s">
        <v>20</v>
      </c>
      <c r="V23" t="s">
        <v>20</v>
      </c>
      <c r="W23">
        <v>6</v>
      </c>
      <c r="X23" t="s">
        <v>20</v>
      </c>
      <c r="Y23" t="s">
        <v>20</v>
      </c>
      <c r="Z23" t="s">
        <v>31</v>
      </c>
      <c r="AA23">
        <v>2</v>
      </c>
      <c r="AB23">
        <v>1</v>
      </c>
      <c r="AC23">
        <v>2</v>
      </c>
      <c r="AD23">
        <v>6</v>
      </c>
      <c r="AE23">
        <v>5</v>
      </c>
      <c r="AF23">
        <v>6</v>
      </c>
      <c r="AG23">
        <v>1</v>
      </c>
      <c r="AH23">
        <v>1</v>
      </c>
      <c r="AI23">
        <v>1</v>
      </c>
    </row>
    <row r="24" spans="1:35" x14ac:dyDescent="0.25">
      <c r="A24">
        <v>3</v>
      </c>
      <c r="B24">
        <v>212</v>
      </c>
      <c r="C24">
        <v>702</v>
      </c>
      <c r="D24">
        <v>964</v>
      </c>
      <c r="E24">
        <v>1666</v>
      </c>
      <c r="F24">
        <v>91</v>
      </c>
      <c r="G24">
        <v>96</v>
      </c>
      <c r="H24">
        <v>94</v>
      </c>
      <c r="I24">
        <v>2</v>
      </c>
      <c r="J24">
        <v>1</v>
      </c>
      <c r="K24">
        <v>2</v>
      </c>
      <c r="L24" t="s">
        <v>20</v>
      </c>
      <c r="M24" t="s">
        <v>20</v>
      </c>
      <c r="N24">
        <v>93</v>
      </c>
      <c r="O24">
        <v>24</v>
      </c>
      <c r="P24">
        <v>16</v>
      </c>
      <c r="Q24">
        <v>19</v>
      </c>
      <c r="R24">
        <v>63</v>
      </c>
      <c r="S24">
        <v>76</v>
      </c>
      <c r="T24">
        <v>70</v>
      </c>
      <c r="U24" t="s">
        <v>20</v>
      </c>
      <c r="V24" t="s">
        <v>20</v>
      </c>
      <c r="W24">
        <v>4</v>
      </c>
      <c r="X24" t="s">
        <v>20</v>
      </c>
      <c r="Y24" t="s">
        <v>20</v>
      </c>
      <c r="Z24" t="s">
        <v>31</v>
      </c>
      <c r="AA24" t="s">
        <v>20</v>
      </c>
      <c r="AB24" t="s">
        <v>20</v>
      </c>
      <c r="AC24">
        <v>1</v>
      </c>
      <c r="AD24">
        <v>7</v>
      </c>
      <c r="AE24">
        <v>3</v>
      </c>
      <c r="AF24">
        <v>4</v>
      </c>
      <c r="AG24">
        <v>2</v>
      </c>
      <c r="AH24">
        <v>1</v>
      </c>
      <c r="AI24">
        <v>2</v>
      </c>
    </row>
    <row r="25" spans="1:35" x14ac:dyDescent="0.25">
      <c r="A25">
        <v>3</v>
      </c>
      <c r="B25">
        <v>213</v>
      </c>
      <c r="C25">
        <v>824</v>
      </c>
      <c r="D25">
        <v>643</v>
      </c>
      <c r="E25">
        <v>1467</v>
      </c>
      <c r="F25">
        <v>91</v>
      </c>
      <c r="G25">
        <v>95</v>
      </c>
      <c r="H25">
        <v>93</v>
      </c>
      <c r="I25">
        <v>2</v>
      </c>
      <c r="J25">
        <v>2</v>
      </c>
      <c r="K25">
        <v>2</v>
      </c>
      <c r="L25">
        <v>91</v>
      </c>
      <c r="M25">
        <v>94</v>
      </c>
      <c r="N25">
        <v>92</v>
      </c>
      <c r="O25">
        <v>19</v>
      </c>
      <c r="P25">
        <v>16</v>
      </c>
      <c r="Q25">
        <v>18</v>
      </c>
      <c r="R25">
        <v>67</v>
      </c>
      <c r="S25">
        <v>72</v>
      </c>
      <c r="T25">
        <v>69</v>
      </c>
      <c r="U25">
        <v>4</v>
      </c>
      <c r="V25">
        <v>5</v>
      </c>
      <c r="W25">
        <v>4</v>
      </c>
      <c r="X25" t="s">
        <v>31</v>
      </c>
      <c r="Y25">
        <v>1</v>
      </c>
      <c r="Z25">
        <v>1</v>
      </c>
      <c r="AA25" t="s">
        <v>31</v>
      </c>
      <c r="AB25">
        <v>2</v>
      </c>
      <c r="AC25">
        <v>1</v>
      </c>
      <c r="AD25">
        <v>6</v>
      </c>
      <c r="AE25">
        <v>3</v>
      </c>
      <c r="AF25">
        <v>5</v>
      </c>
      <c r="AG25">
        <v>3</v>
      </c>
      <c r="AH25">
        <v>1</v>
      </c>
      <c r="AI25">
        <v>2</v>
      </c>
    </row>
    <row r="26" spans="1:35" x14ac:dyDescent="0.25">
      <c r="A26">
        <v>3</v>
      </c>
      <c r="B26">
        <v>301</v>
      </c>
      <c r="C26">
        <v>884</v>
      </c>
      <c r="D26">
        <v>1223</v>
      </c>
      <c r="E26">
        <v>2107</v>
      </c>
      <c r="F26">
        <v>90</v>
      </c>
      <c r="G26">
        <v>95</v>
      </c>
      <c r="H26">
        <v>93</v>
      </c>
      <c r="I26">
        <v>4</v>
      </c>
      <c r="J26">
        <v>4</v>
      </c>
      <c r="K26">
        <v>4</v>
      </c>
      <c r="L26">
        <v>88</v>
      </c>
      <c r="M26">
        <v>93</v>
      </c>
      <c r="N26">
        <v>91</v>
      </c>
      <c r="O26">
        <v>38</v>
      </c>
      <c r="P26">
        <v>27</v>
      </c>
      <c r="Q26">
        <v>32</v>
      </c>
      <c r="R26">
        <v>44</v>
      </c>
      <c r="S26">
        <v>58</v>
      </c>
      <c r="T26">
        <v>52</v>
      </c>
      <c r="U26">
        <v>5</v>
      </c>
      <c r="V26">
        <v>8</v>
      </c>
      <c r="W26">
        <v>7</v>
      </c>
      <c r="X26">
        <v>1</v>
      </c>
      <c r="Y26" t="s">
        <v>31</v>
      </c>
      <c r="Z26" t="s">
        <v>31</v>
      </c>
      <c r="AA26">
        <v>2</v>
      </c>
      <c r="AB26">
        <v>2</v>
      </c>
      <c r="AC26">
        <v>2</v>
      </c>
      <c r="AD26">
        <v>8</v>
      </c>
      <c r="AE26">
        <v>4</v>
      </c>
      <c r="AF26">
        <v>5</v>
      </c>
      <c r="AG26">
        <v>2</v>
      </c>
      <c r="AH26">
        <v>1</v>
      </c>
      <c r="AI26">
        <v>2</v>
      </c>
    </row>
    <row r="27" spans="1:35" x14ac:dyDescent="0.25">
      <c r="A27">
        <v>3</v>
      </c>
      <c r="B27">
        <v>302</v>
      </c>
      <c r="C27">
        <v>1060</v>
      </c>
      <c r="D27">
        <v>2336</v>
      </c>
      <c r="E27">
        <v>3396</v>
      </c>
      <c r="F27">
        <v>90</v>
      </c>
      <c r="G27">
        <v>96</v>
      </c>
      <c r="H27">
        <v>94</v>
      </c>
      <c r="I27">
        <v>2</v>
      </c>
      <c r="J27">
        <v>2</v>
      </c>
      <c r="K27">
        <v>2</v>
      </c>
      <c r="L27">
        <v>89</v>
      </c>
      <c r="M27">
        <v>95</v>
      </c>
      <c r="N27">
        <v>93</v>
      </c>
      <c r="O27">
        <v>33</v>
      </c>
      <c r="P27">
        <v>18</v>
      </c>
      <c r="Q27">
        <v>23</v>
      </c>
      <c r="R27">
        <v>49</v>
      </c>
      <c r="S27">
        <v>69</v>
      </c>
      <c r="T27">
        <v>63</v>
      </c>
      <c r="U27" t="s">
        <v>20</v>
      </c>
      <c r="V27" t="s">
        <v>20</v>
      </c>
      <c r="W27">
        <v>7</v>
      </c>
      <c r="X27" t="s">
        <v>20</v>
      </c>
      <c r="Y27" t="s">
        <v>20</v>
      </c>
      <c r="Z27">
        <v>1</v>
      </c>
      <c r="AA27">
        <v>1</v>
      </c>
      <c r="AB27">
        <v>1</v>
      </c>
      <c r="AC27">
        <v>1</v>
      </c>
      <c r="AD27">
        <v>8</v>
      </c>
      <c r="AE27">
        <v>3</v>
      </c>
      <c r="AF27">
        <v>4</v>
      </c>
      <c r="AG27">
        <v>2</v>
      </c>
      <c r="AH27">
        <v>1</v>
      </c>
      <c r="AI27">
        <v>2</v>
      </c>
    </row>
    <row r="28" spans="1:35" x14ac:dyDescent="0.25">
      <c r="A28">
        <v>3</v>
      </c>
      <c r="B28">
        <v>303</v>
      </c>
      <c r="C28">
        <v>633</v>
      </c>
      <c r="D28">
        <v>2499</v>
      </c>
      <c r="E28">
        <v>3132</v>
      </c>
      <c r="F28">
        <v>91</v>
      </c>
      <c r="G28">
        <v>97</v>
      </c>
      <c r="H28">
        <v>96</v>
      </c>
      <c r="I28">
        <v>7</v>
      </c>
      <c r="J28">
        <v>5</v>
      </c>
      <c r="K28">
        <v>6</v>
      </c>
      <c r="L28">
        <v>86</v>
      </c>
      <c r="M28">
        <v>95</v>
      </c>
      <c r="N28">
        <v>93</v>
      </c>
      <c r="O28">
        <v>38</v>
      </c>
      <c r="P28">
        <v>25</v>
      </c>
      <c r="Q28">
        <v>28</v>
      </c>
      <c r="R28">
        <v>44</v>
      </c>
      <c r="S28">
        <v>65</v>
      </c>
      <c r="T28">
        <v>61</v>
      </c>
      <c r="U28">
        <v>7</v>
      </c>
      <c r="V28">
        <v>6</v>
      </c>
      <c r="W28">
        <v>6</v>
      </c>
      <c r="X28">
        <v>1</v>
      </c>
      <c r="Y28">
        <v>1</v>
      </c>
      <c r="Z28">
        <v>1</v>
      </c>
      <c r="AA28">
        <v>5</v>
      </c>
      <c r="AB28">
        <v>2</v>
      </c>
      <c r="AC28">
        <v>2</v>
      </c>
      <c r="AD28">
        <v>8</v>
      </c>
      <c r="AE28">
        <v>3</v>
      </c>
      <c r="AF28">
        <v>4</v>
      </c>
      <c r="AG28">
        <v>1</v>
      </c>
      <c r="AH28" t="s">
        <v>31</v>
      </c>
      <c r="AI28">
        <v>1</v>
      </c>
    </row>
    <row r="29" spans="1:35" x14ac:dyDescent="0.25">
      <c r="A29">
        <v>3</v>
      </c>
      <c r="B29">
        <v>304</v>
      </c>
      <c r="C29">
        <v>1115</v>
      </c>
      <c r="D29">
        <v>1762</v>
      </c>
      <c r="E29">
        <v>2877</v>
      </c>
      <c r="F29">
        <v>93</v>
      </c>
      <c r="G29">
        <v>96</v>
      </c>
      <c r="H29">
        <v>95</v>
      </c>
      <c r="I29">
        <v>2</v>
      </c>
      <c r="J29">
        <v>1</v>
      </c>
      <c r="K29">
        <v>1</v>
      </c>
      <c r="L29">
        <v>92</v>
      </c>
      <c r="M29">
        <v>96</v>
      </c>
      <c r="N29">
        <v>94</v>
      </c>
      <c r="O29">
        <v>32</v>
      </c>
      <c r="P29">
        <v>23</v>
      </c>
      <c r="Q29">
        <v>27</v>
      </c>
      <c r="R29">
        <v>53</v>
      </c>
      <c r="S29">
        <v>63</v>
      </c>
      <c r="T29">
        <v>59</v>
      </c>
      <c r="U29">
        <v>6</v>
      </c>
      <c r="V29">
        <v>8</v>
      </c>
      <c r="W29">
        <v>7</v>
      </c>
      <c r="X29" t="s">
        <v>31</v>
      </c>
      <c r="Y29">
        <v>1</v>
      </c>
      <c r="Z29">
        <v>1</v>
      </c>
      <c r="AA29">
        <v>1</v>
      </c>
      <c r="AB29">
        <v>1</v>
      </c>
      <c r="AC29">
        <v>1</v>
      </c>
      <c r="AD29">
        <v>5</v>
      </c>
      <c r="AE29">
        <v>3</v>
      </c>
      <c r="AF29">
        <v>3</v>
      </c>
      <c r="AG29">
        <v>2</v>
      </c>
      <c r="AH29">
        <v>1</v>
      </c>
      <c r="AI29">
        <v>1</v>
      </c>
    </row>
    <row r="30" spans="1:35" x14ac:dyDescent="0.25">
      <c r="A30">
        <v>3</v>
      </c>
      <c r="B30">
        <v>305</v>
      </c>
      <c r="C30">
        <v>636</v>
      </c>
      <c r="D30">
        <v>2652</v>
      </c>
      <c r="E30">
        <v>3288</v>
      </c>
      <c r="F30">
        <v>89</v>
      </c>
      <c r="G30">
        <v>97</v>
      </c>
      <c r="H30">
        <v>96</v>
      </c>
      <c r="I30">
        <v>6</v>
      </c>
      <c r="J30">
        <v>4</v>
      </c>
      <c r="K30">
        <v>5</v>
      </c>
      <c r="L30">
        <v>86</v>
      </c>
      <c r="M30">
        <v>95</v>
      </c>
      <c r="N30">
        <v>93</v>
      </c>
      <c r="O30">
        <v>36</v>
      </c>
      <c r="P30">
        <v>20</v>
      </c>
      <c r="Q30">
        <v>23</v>
      </c>
      <c r="R30">
        <v>45</v>
      </c>
      <c r="S30">
        <v>74</v>
      </c>
      <c r="T30">
        <v>68</v>
      </c>
      <c r="U30">
        <v>3</v>
      </c>
      <c r="V30">
        <v>1</v>
      </c>
      <c r="W30">
        <v>2</v>
      </c>
      <c r="X30">
        <v>1</v>
      </c>
      <c r="Y30">
        <v>1</v>
      </c>
      <c r="Z30">
        <v>1</v>
      </c>
      <c r="AA30">
        <v>4</v>
      </c>
      <c r="AB30">
        <v>2</v>
      </c>
      <c r="AC30">
        <v>3</v>
      </c>
      <c r="AD30">
        <v>9</v>
      </c>
      <c r="AE30">
        <v>2</v>
      </c>
      <c r="AF30">
        <v>3</v>
      </c>
      <c r="AG30">
        <v>2</v>
      </c>
      <c r="AH30">
        <v>1</v>
      </c>
      <c r="AI30">
        <v>1</v>
      </c>
    </row>
    <row r="31" spans="1:35" x14ac:dyDescent="0.25">
      <c r="A31">
        <v>3</v>
      </c>
      <c r="B31">
        <v>306</v>
      </c>
      <c r="C31">
        <v>1301</v>
      </c>
      <c r="D31">
        <v>2348</v>
      </c>
      <c r="E31">
        <v>3649</v>
      </c>
      <c r="F31">
        <v>89</v>
      </c>
      <c r="G31">
        <v>96</v>
      </c>
      <c r="H31">
        <v>93</v>
      </c>
      <c r="I31">
        <v>3</v>
      </c>
      <c r="J31">
        <v>3</v>
      </c>
      <c r="K31">
        <v>3</v>
      </c>
      <c r="L31">
        <v>87</v>
      </c>
      <c r="M31">
        <v>94</v>
      </c>
      <c r="N31">
        <v>92</v>
      </c>
      <c r="O31">
        <v>26</v>
      </c>
      <c r="P31">
        <v>19</v>
      </c>
      <c r="Q31">
        <v>22</v>
      </c>
      <c r="R31">
        <v>45</v>
      </c>
      <c r="S31">
        <v>57</v>
      </c>
      <c r="T31">
        <v>53</v>
      </c>
      <c r="U31">
        <v>15</v>
      </c>
      <c r="V31">
        <v>17</v>
      </c>
      <c r="W31">
        <v>17</v>
      </c>
      <c r="X31">
        <v>1</v>
      </c>
      <c r="Y31">
        <v>1</v>
      </c>
      <c r="Z31">
        <v>1</v>
      </c>
      <c r="AA31">
        <v>2</v>
      </c>
      <c r="AB31">
        <v>1</v>
      </c>
      <c r="AC31">
        <v>2</v>
      </c>
      <c r="AD31">
        <v>9</v>
      </c>
      <c r="AE31">
        <v>3</v>
      </c>
      <c r="AF31">
        <v>5</v>
      </c>
      <c r="AG31">
        <v>2</v>
      </c>
      <c r="AH31">
        <v>1</v>
      </c>
      <c r="AI31">
        <v>1</v>
      </c>
    </row>
    <row r="32" spans="1:35" x14ac:dyDescent="0.25">
      <c r="A32">
        <v>3</v>
      </c>
      <c r="B32">
        <v>307</v>
      </c>
      <c r="C32">
        <v>1135</v>
      </c>
      <c r="D32">
        <v>1741</v>
      </c>
      <c r="E32">
        <v>2876</v>
      </c>
      <c r="F32">
        <v>92</v>
      </c>
      <c r="G32">
        <v>96</v>
      </c>
      <c r="H32">
        <v>95</v>
      </c>
      <c r="I32">
        <v>2</v>
      </c>
      <c r="J32">
        <v>2</v>
      </c>
      <c r="K32">
        <v>2</v>
      </c>
      <c r="L32">
        <v>91</v>
      </c>
      <c r="M32">
        <v>95</v>
      </c>
      <c r="N32">
        <v>93</v>
      </c>
      <c r="O32">
        <v>28</v>
      </c>
      <c r="P32">
        <v>23</v>
      </c>
      <c r="Q32">
        <v>25</v>
      </c>
      <c r="R32">
        <v>60</v>
      </c>
      <c r="S32">
        <v>68</v>
      </c>
      <c r="T32">
        <v>65</v>
      </c>
      <c r="U32">
        <v>2</v>
      </c>
      <c r="V32">
        <v>2</v>
      </c>
      <c r="W32">
        <v>2</v>
      </c>
      <c r="X32">
        <v>1</v>
      </c>
      <c r="Y32">
        <v>1</v>
      </c>
      <c r="Z32">
        <v>1</v>
      </c>
      <c r="AA32">
        <v>1</v>
      </c>
      <c r="AB32">
        <v>1</v>
      </c>
      <c r="AC32">
        <v>1</v>
      </c>
      <c r="AD32">
        <v>7</v>
      </c>
      <c r="AE32">
        <v>3</v>
      </c>
      <c r="AF32">
        <v>4</v>
      </c>
      <c r="AG32">
        <v>1</v>
      </c>
      <c r="AH32">
        <v>1</v>
      </c>
      <c r="AI32">
        <v>1</v>
      </c>
    </row>
    <row r="33" spans="1:35" x14ac:dyDescent="0.25">
      <c r="A33">
        <v>3</v>
      </c>
      <c r="B33">
        <v>308</v>
      </c>
      <c r="C33">
        <v>1428</v>
      </c>
      <c r="D33">
        <v>2238</v>
      </c>
      <c r="E33">
        <v>3666</v>
      </c>
      <c r="F33">
        <v>91</v>
      </c>
      <c r="G33">
        <v>96</v>
      </c>
      <c r="H33">
        <v>94</v>
      </c>
      <c r="I33">
        <v>3</v>
      </c>
      <c r="J33">
        <v>2</v>
      </c>
      <c r="K33">
        <v>2</v>
      </c>
      <c r="L33">
        <v>89</v>
      </c>
      <c r="M33">
        <v>95</v>
      </c>
      <c r="N33">
        <v>93</v>
      </c>
      <c r="O33">
        <v>28</v>
      </c>
      <c r="P33">
        <v>22</v>
      </c>
      <c r="Q33">
        <v>24</v>
      </c>
      <c r="R33">
        <v>50</v>
      </c>
      <c r="S33">
        <v>64</v>
      </c>
      <c r="T33">
        <v>58</v>
      </c>
      <c r="U33">
        <v>10</v>
      </c>
      <c r="V33">
        <v>9</v>
      </c>
      <c r="W33">
        <v>9</v>
      </c>
      <c r="X33">
        <v>1</v>
      </c>
      <c r="Y33">
        <v>1</v>
      </c>
      <c r="Z33">
        <v>1</v>
      </c>
      <c r="AA33">
        <v>2</v>
      </c>
      <c r="AB33">
        <v>1</v>
      </c>
      <c r="AC33">
        <v>1</v>
      </c>
      <c r="AD33">
        <v>7</v>
      </c>
      <c r="AE33">
        <v>3</v>
      </c>
      <c r="AF33">
        <v>5</v>
      </c>
      <c r="AG33">
        <v>2</v>
      </c>
      <c r="AH33">
        <v>1</v>
      </c>
      <c r="AI33">
        <v>1</v>
      </c>
    </row>
    <row r="34" spans="1:35" x14ac:dyDescent="0.25">
      <c r="A34">
        <v>3</v>
      </c>
      <c r="B34">
        <v>309</v>
      </c>
      <c r="C34">
        <v>1082</v>
      </c>
      <c r="D34">
        <v>974</v>
      </c>
      <c r="E34">
        <v>2056</v>
      </c>
      <c r="F34">
        <v>89</v>
      </c>
      <c r="G34">
        <v>94</v>
      </c>
      <c r="H34">
        <v>92</v>
      </c>
      <c r="I34">
        <v>1</v>
      </c>
      <c r="J34">
        <v>1</v>
      </c>
      <c r="K34">
        <v>1</v>
      </c>
      <c r="L34">
        <v>89</v>
      </c>
      <c r="M34">
        <v>93</v>
      </c>
      <c r="N34">
        <v>91</v>
      </c>
      <c r="O34">
        <v>38</v>
      </c>
      <c r="P34">
        <v>24</v>
      </c>
      <c r="Q34">
        <v>31</v>
      </c>
      <c r="R34">
        <v>31</v>
      </c>
      <c r="S34">
        <v>53</v>
      </c>
      <c r="T34">
        <v>42</v>
      </c>
      <c r="U34">
        <v>19</v>
      </c>
      <c r="V34">
        <v>15</v>
      </c>
      <c r="W34">
        <v>17</v>
      </c>
      <c r="X34">
        <v>1</v>
      </c>
      <c r="Y34">
        <v>1</v>
      </c>
      <c r="Z34">
        <v>1</v>
      </c>
      <c r="AA34">
        <v>1</v>
      </c>
      <c r="AB34">
        <v>1</v>
      </c>
      <c r="AC34">
        <v>1</v>
      </c>
      <c r="AD34">
        <v>9</v>
      </c>
      <c r="AE34">
        <v>4</v>
      </c>
      <c r="AF34">
        <v>6</v>
      </c>
      <c r="AG34">
        <v>2</v>
      </c>
      <c r="AH34">
        <v>2</v>
      </c>
      <c r="AI34">
        <v>2</v>
      </c>
    </row>
    <row r="35" spans="1:35" x14ac:dyDescent="0.25">
      <c r="A35">
        <v>3</v>
      </c>
      <c r="B35">
        <v>310</v>
      </c>
      <c r="C35">
        <v>606</v>
      </c>
      <c r="D35">
        <v>1483</v>
      </c>
      <c r="E35">
        <v>2089</v>
      </c>
      <c r="F35">
        <v>91</v>
      </c>
      <c r="G35">
        <v>96</v>
      </c>
      <c r="H35">
        <v>94</v>
      </c>
      <c r="I35">
        <v>1</v>
      </c>
      <c r="J35">
        <v>1</v>
      </c>
      <c r="K35">
        <v>1</v>
      </c>
      <c r="L35">
        <v>90</v>
      </c>
      <c r="M35">
        <v>95</v>
      </c>
      <c r="N35">
        <v>93</v>
      </c>
      <c r="O35">
        <v>42</v>
      </c>
      <c r="P35">
        <v>29</v>
      </c>
      <c r="Q35">
        <v>33</v>
      </c>
      <c r="R35">
        <v>42</v>
      </c>
      <c r="S35">
        <v>47</v>
      </c>
      <c r="T35">
        <v>46</v>
      </c>
      <c r="U35" t="s">
        <v>20</v>
      </c>
      <c r="V35" t="s">
        <v>20</v>
      </c>
      <c r="W35">
        <v>14</v>
      </c>
      <c r="X35" t="s">
        <v>20</v>
      </c>
      <c r="Y35" t="s">
        <v>20</v>
      </c>
      <c r="Z35">
        <v>1</v>
      </c>
      <c r="AA35">
        <v>1</v>
      </c>
      <c r="AB35">
        <v>1</v>
      </c>
      <c r="AC35">
        <v>1</v>
      </c>
      <c r="AD35">
        <v>7</v>
      </c>
      <c r="AE35">
        <v>3</v>
      </c>
      <c r="AF35">
        <v>4</v>
      </c>
      <c r="AG35">
        <v>1</v>
      </c>
      <c r="AH35">
        <v>2</v>
      </c>
      <c r="AI35">
        <v>2</v>
      </c>
    </row>
    <row r="36" spans="1:35" x14ac:dyDescent="0.25">
      <c r="A36">
        <v>3</v>
      </c>
      <c r="B36">
        <v>311</v>
      </c>
      <c r="C36">
        <v>614</v>
      </c>
      <c r="D36">
        <v>2415</v>
      </c>
      <c r="E36">
        <v>3029</v>
      </c>
      <c r="F36">
        <v>87</v>
      </c>
      <c r="G36">
        <v>97</v>
      </c>
      <c r="H36">
        <v>95</v>
      </c>
      <c r="I36">
        <v>7</v>
      </c>
      <c r="J36">
        <v>7</v>
      </c>
      <c r="K36">
        <v>7</v>
      </c>
      <c r="L36">
        <v>84</v>
      </c>
      <c r="M36">
        <v>94</v>
      </c>
      <c r="N36">
        <v>92</v>
      </c>
      <c r="O36" t="s">
        <v>20</v>
      </c>
      <c r="P36" t="s">
        <v>20</v>
      </c>
      <c r="Q36">
        <v>32</v>
      </c>
      <c r="R36" t="s">
        <v>20</v>
      </c>
      <c r="S36" t="s">
        <v>20</v>
      </c>
      <c r="T36">
        <v>28</v>
      </c>
      <c r="U36">
        <v>28</v>
      </c>
      <c r="V36">
        <v>33</v>
      </c>
      <c r="W36">
        <v>32</v>
      </c>
      <c r="X36" t="s">
        <v>20</v>
      </c>
      <c r="Y36" t="s">
        <v>20</v>
      </c>
      <c r="Z36" t="s">
        <v>31</v>
      </c>
      <c r="AA36">
        <v>3</v>
      </c>
      <c r="AB36">
        <v>2</v>
      </c>
      <c r="AC36">
        <v>3</v>
      </c>
      <c r="AD36">
        <v>11</v>
      </c>
      <c r="AE36">
        <v>3</v>
      </c>
      <c r="AF36">
        <v>5</v>
      </c>
      <c r="AG36">
        <v>2</v>
      </c>
      <c r="AH36" t="s">
        <v>31</v>
      </c>
      <c r="AI36">
        <v>1</v>
      </c>
    </row>
    <row r="37" spans="1:35" x14ac:dyDescent="0.25">
      <c r="A37">
        <v>3</v>
      </c>
      <c r="B37">
        <v>312</v>
      </c>
      <c r="C37">
        <v>847</v>
      </c>
      <c r="D37">
        <v>2216</v>
      </c>
      <c r="E37">
        <v>3063</v>
      </c>
      <c r="F37">
        <v>86</v>
      </c>
      <c r="G37">
        <v>96</v>
      </c>
      <c r="H37">
        <v>93</v>
      </c>
      <c r="I37">
        <v>5</v>
      </c>
      <c r="J37">
        <v>5</v>
      </c>
      <c r="K37">
        <v>5</v>
      </c>
      <c r="L37">
        <v>82</v>
      </c>
      <c r="M37">
        <v>93</v>
      </c>
      <c r="N37">
        <v>90</v>
      </c>
      <c r="O37">
        <v>34</v>
      </c>
      <c r="P37">
        <v>24</v>
      </c>
      <c r="Q37">
        <v>27</v>
      </c>
      <c r="R37">
        <v>46</v>
      </c>
      <c r="S37">
        <v>67</v>
      </c>
      <c r="T37">
        <v>61</v>
      </c>
      <c r="U37">
        <v>1</v>
      </c>
      <c r="V37">
        <v>2</v>
      </c>
      <c r="W37">
        <v>1</v>
      </c>
      <c r="X37">
        <v>1</v>
      </c>
      <c r="Y37">
        <v>1</v>
      </c>
      <c r="Z37">
        <v>1</v>
      </c>
      <c r="AA37">
        <v>4</v>
      </c>
      <c r="AB37">
        <v>3</v>
      </c>
      <c r="AC37">
        <v>3</v>
      </c>
      <c r="AD37">
        <v>10</v>
      </c>
      <c r="AE37">
        <v>3</v>
      </c>
      <c r="AF37">
        <v>5</v>
      </c>
      <c r="AG37">
        <v>4</v>
      </c>
      <c r="AH37">
        <v>1</v>
      </c>
      <c r="AI37">
        <v>2</v>
      </c>
    </row>
    <row r="38" spans="1:35" x14ac:dyDescent="0.25">
      <c r="A38">
        <v>3</v>
      </c>
      <c r="B38">
        <v>313</v>
      </c>
      <c r="C38">
        <v>905</v>
      </c>
      <c r="D38">
        <v>1723</v>
      </c>
      <c r="E38">
        <v>2628</v>
      </c>
      <c r="F38">
        <v>91</v>
      </c>
      <c r="G38">
        <v>97</v>
      </c>
      <c r="H38">
        <v>95</v>
      </c>
      <c r="I38">
        <v>2</v>
      </c>
      <c r="J38">
        <v>3</v>
      </c>
      <c r="K38">
        <v>2</v>
      </c>
      <c r="L38">
        <v>89</v>
      </c>
      <c r="M38">
        <v>95</v>
      </c>
      <c r="N38">
        <v>93</v>
      </c>
      <c r="O38">
        <v>31</v>
      </c>
      <c r="P38">
        <v>22</v>
      </c>
      <c r="Q38">
        <v>25</v>
      </c>
      <c r="R38">
        <v>56</v>
      </c>
      <c r="S38">
        <v>69</v>
      </c>
      <c r="T38">
        <v>65</v>
      </c>
      <c r="U38">
        <v>2</v>
      </c>
      <c r="V38">
        <v>3</v>
      </c>
      <c r="W38">
        <v>3</v>
      </c>
      <c r="X38" t="s">
        <v>31</v>
      </c>
      <c r="Y38">
        <v>1</v>
      </c>
      <c r="Z38">
        <v>1</v>
      </c>
      <c r="AA38">
        <v>2</v>
      </c>
      <c r="AB38">
        <v>1</v>
      </c>
      <c r="AC38">
        <v>1</v>
      </c>
      <c r="AD38">
        <v>7</v>
      </c>
      <c r="AE38">
        <v>3</v>
      </c>
      <c r="AF38">
        <v>4</v>
      </c>
      <c r="AG38">
        <v>2</v>
      </c>
      <c r="AH38">
        <v>1</v>
      </c>
      <c r="AI38">
        <v>1</v>
      </c>
    </row>
    <row r="39" spans="1:35" x14ac:dyDescent="0.25">
      <c r="A39">
        <v>3</v>
      </c>
      <c r="B39">
        <v>314</v>
      </c>
      <c r="C39">
        <v>269</v>
      </c>
      <c r="D39">
        <v>1283</v>
      </c>
      <c r="E39">
        <v>1552</v>
      </c>
      <c r="F39">
        <v>86</v>
      </c>
      <c r="G39">
        <v>97</v>
      </c>
      <c r="H39">
        <v>95</v>
      </c>
      <c r="I39">
        <v>4</v>
      </c>
      <c r="J39">
        <v>2</v>
      </c>
      <c r="K39">
        <v>3</v>
      </c>
      <c r="L39">
        <v>84</v>
      </c>
      <c r="M39">
        <v>95</v>
      </c>
      <c r="N39">
        <v>93</v>
      </c>
      <c r="O39">
        <v>33</v>
      </c>
      <c r="P39">
        <v>16</v>
      </c>
      <c r="Q39">
        <v>19</v>
      </c>
      <c r="R39">
        <v>45</v>
      </c>
      <c r="S39">
        <v>66</v>
      </c>
      <c r="T39">
        <v>63</v>
      </c>
      <c r="U39">
        <v>5</v>
      </c>
      <c r="V39">
        <v>11</v>
      </c>
      <c r="W39">
        <v>10</v>
      </c>
      <c r="X39">
        <v>1</v>
      </c>
      <c r="Y39">
        <v>1</v>
      </c>
      <c r="Z39">
        <v>1</v>
      </c>
      <c r="AA39">
        <v>2</v>
      </c>
      <c r="AB39">
        <v>2</v>
      </c>
      <c r="AC39">
        <v>2</v>
      </c>
      <c r="AD39">
        <v>11</v>
      </c>
      <c r="AE39">
        <v>2</v>
      </c>
      <c r="AF39">
        <v>3</v>
      </c>
      <c r="AG39">
        <v>3</v>
      </c>
      <c r="AH39">
        <v>1</v>
      </c>
      <c r="AI39">
        <v>2</v>
      </c>
    </row>
    <row r="40" spans="1:35" x14ac:dyDescent="0.25">
      <c r="A40">
        <v>3</v>
      </c>
      <c r="B40">
        <v>315</v>
      </c>
      <c r="C40">
        <v>474</v>
      </c>
      <c r="D40">
        <v>1053</v>
      </c>
      <c r="E40">
        <v>1527</v>
      </c>
      <c r="F40">
        <v>89</v>
      </c>
      <c r="G40">
        <v>95</v>
      </c>
      <c r="H40">
        <v>93</v>
      </c>
      <c r="I40">
        <v>3</v>
      </c>
      <c r="J40">
        <v>1</v>
      </c>
      <c r="K40">
        <v>2</v>
      </c>
      <c r="L40">
        <v>86</v>
      </c>
      <c r="M40">
        <v>94</v>
      </c>
      <c r="N40">
        <v>91</v>
      </c>
      <c r="O40">
        <v>37</v>
      </c>
      <c r="P40">
        <v>24</v>
      </c>
      <c r="Q40">
        <v>28</v>
      </c>
      <c r="R40">
        <v>43</v>
      </c>
      <c r="S40">
        <v>62</v>
      </c>
      <c r="T40">
        <v>56</v>
      </c>
      <c r="U40">
        <v>6</v>
      </c>
      <c r="V40">
        <v>7</v>
      </c>
      <c r="W40">
        <v>7</v>
      </c>
      <c r="X40">
        <v>1</v>
      </c>
      <c r="Y40">
        <v>1</v>
      </c>
      <c r="Z40">
        <v>1</v>
      </c>
      <c r="AA40">
        <v>2</v>
      </c>
      <c r="AB40">
        <v>2</v>
      </c>
      <c r="AC40">
        <v>2</v>
      </c>
      <c r="AD40">
        <v>10</v>
      </c>
      <c r="AE40">
        <v>4</v>
      </c>
      <c r="AF40">
        <v>5</v>
      </c>
      <c r="AG40">
        <v>2</v>
      </c>
      <c r="AH40">
        <v>1</v>
      </c>
      <c r="AI40">
        <v>1</v>
      </c>
    </row>
    <row r="41" spans="1:35" x14ac:dyDescent="0.25">
      <c r="A41">
        <v>3</v>
      </c>
      <c r="B41">
        <v>316</v>
      </c>
      <c r="C41">
        <v>2072</v>
      </c>
      <c r="D41">
        <v>1333</v>
      </c>
      <c r="E41">
        <v>3405</v>
      </c>
      <c r="F41">
        <v>92</v>
      </c>
      <c r="G41">
        <v>95</v>
      </c>
      <c r="H41">
        <v>93</v>
      </c>
      <c r="I41">
        <v>2</v>
      </c>
      <c r="J41">
        <v>2</v>
      </c>
      <c r="K41">
        <v>2</v>
      </c>
      <c r="L41">
        <v>90</v>
      </c>
      <c r="M41">
        <v>94</v>
      </c>
      <c r="N41">
        <v>92</v>
      </c>
      <c r="O41">
        <v>30</v>
      </c>
      <c r="P41">
        <v>27</v>
      </c>
      <c r="Q41">
        <v>29</v>
      </c>
      <c r="R41">
        <v>21</v>
      </c>
      <c r="S41">
        <v>32</v>
      </c>
      <c r="T41">
        <v>25</v>
      </c>
      <c r="U41">
        <v>39</v>
      </c>
      <c r="V41">
        <v>34</v>
      </c>
      <c r="W41">
        <v>37</v>
      </c>
      <c r="X41">
        <v>1</v>
      </c>
      <c r="Y41">
        <v>1</v>
      </c>
      <c r="Z41">
        <v>1</v>
      </c>
      <c r="AA41">
        <v>1</v>
      </c>
      <c r="AB41">
        <v>1</v>
      </c>
      <c r="AC41">
        <v>1</v>
      </c>
      <c r="AD41">
        <v>7</v>
      </c>
      <c r="AE41">
        <v>4</v>
      </c>
      <c r="AF41">
        <v>5</v>
      </c>
      <c r="AG41">
        <v>2</v>
      </c>
      <c r="AH41">
        <v>2</v>
      </c>
      <c r="AI41">
        <v>2</v>
      </c>
    </row>
    <row r="42" spans="1:35" x14ac:dyDescent="0.25">
      <c r="A42">
        <v>3</v>
      </c>
      <c r="B42">
        <v>317</v>
      </c>
      <c r="C42">
        <v>888</v>
      </c>
      <c r="D42">
        <v>2379</v>
      </c>
      <c r="E42">
        <v>3267</v>
      </c>
      <c r="F42">
        <v>93</v>
      </c>
      <c r="G42">
        <v>97</v>
      </c>
      <c r="H42">
        <v>96</v>
      </c>
      <c r="I42">
        <v>2</v>
      </c>
      <c r="J42">
        <v>2</v>
      </c>
      <c r="K42">
        <v>2</v>
      </c>
      <c r="L42">
        <v>91</v>
      </c>
      <c r="M42">
        <v>97</v>
      </c>
      <c r="N42">
        <v>95</v>
      </c>
      <c r="O42">
        <v>23</v>
      </c>
      <c r="P42">
        <v>15</v>
      </c>
      <c r="Q42">
        <v>17</v>
      </c>
      <c r="R42">
        <v>61</v>
      </c>
      <c r="S42">
        <v>79</v>
      </c>
      <c r="T42">
        <v>74</v>
      </c>
      <c r="U42">
        <v>7</v>
      </c>
      <c r="V42">
        <v>2</v>
      </c>
      <c r="W42">
        <v>3</v>
      </c>
      <c r="X42" t="s">
        <v>31</v>
      </c>
      <c r="Y42">
        <v>1</v>
      </c>
      <c r="Z42">
        <v>1</v>
      </c>
      <c r="AA42">
        <v>1</v>
      </c>
      <c r="AB42">
        <v>1</v>
      </c>
      <c r="AC42">
        <v>1</v>
      </c>
      <c r="AD42">
        <v>6</v>
      </c>
      <c r="AE42">
        <v>2</v>
      </c>
      <c r="AF42">
        <v>3</v>
      </c>
      <c r="AG42">
        <v>2</v>
      </c>
      <c r="AH42">
        <v>1</v>
      </c>
      <c r="AI42">
        <v>1</v>
      </c>
    </row>
    <row r="43" spans="1:35" x14ac:dyDescent="0.25">
      <c r="A43">
        <v>3</v>
      </c>
      <c r="B43">
        <v>318</v>
      </c>
      <c r="C43">
        <v>345</v>
      </c>
      <c r="D43">
        <v>1013</v>
      </c>
      <c r="E43">
        <v>1358</v>
      </c>
      <c r="F43">
        <v>84</v>
      </c>
      <c r="G43">
        <v>94</v>
      </c>
      <c r="H43">
        <v>91</v>
      </c>
      <c r="I43">
        <v>5</v>
      </c>
      <c r="J43">
        <v>3</v>
      </c>
      <c r="K43">
        <v>3</v>
      </c>
      <c r="L43">
        <v>79</v>
      </c>
      <c r="M43">
        <v>92</v>
      </c>
      <c r="N43">
        <v>88</v>
      </c>
      <c r="O43">
        <v>37</v>
      </c>
      <c r="P43">
        <v>21</v>
      </c>
      <c r="Q43">
        <v>25</v>
      </c>
      <c r="R43">
        <v>28</v>
      </c>
      <c r="S43">
        <v>41</v>
      </c>
      <c r="T43">
        <v>38</v>
      </c>
      <c r="U43" t="s">
        <v>20</v>
      </c>
      <c r="V43" t="s">
        <v>20</v>
      </c>
      <c r="W43">
        <v>25</v>
      </c>
      <c r="X43" t="s">
        <v>20</v>
      </c>
      <c r="Y43" t="s">
        <v>20</v>
      </c>
      <c r="Z43">
        <v>1</v>
      </c>
      <c r="AA43">
        <v>5</v>
      </c>
      <c r="AB43">
        <v>2</v>
      </c>
      <c r="AC43">
        <v>3</v>
      </c>
      <c r="AD43">
        <v>14</v>
      </c>
      <c r="AE43">
        <v>5</v>
      </c>
      <c r="AF43">
        <v>7</v>
      </c>
      <c r="AG43">
        <v>2</v>
      </c>
      <c r="AH43">
        <v>1</v>
      </c>
      <c r="AI43">
        <v>2</v>
      </c>
    </row>
    <row r="44" spans="1:35" x14ac:dyDescent="0.25">
      <c r="A44">
        <v>3</v>
      </c>
      <c r="B44">
        <v>319</v>
      </c>
      <c r="C44">
        <v>461</v>
      </c>
      <c r="D44">
        <v>2217</v>
      </c>
      <c r="E44">
        <v>2678</v>
      </c>
      <c r="F44">
        <v>92</v>
      </c>
      <c r="G44">
        <v>98</v>
      </c>
      <c r="H44">
        <v>97</v>
      </c>
      <c r="I44">
        <v>6</v>
      </c>
      <c r="J44">
        <v>4</v>
      </c>
      <c r="K44">
        <v>5</v>
      </c>
      <c r="L44">
        <v>89</v>
      </c>
      <c r="M44">
        <v>96</v>
      </c>
      <c r="N44">
        <v>95</v>
      </c>
      <c r="O44">
        <v>39</v>
      </c>
      <c r="P44">
        <v>18</v>
      </c>
      <c r="Q44">
        <v>22</v>
      </c>
      <c r="R44">
        <v>48</v>
      </c>
      <c r="S44">
        <v>75</v>
      </c>
      <c r="T44">
        <v>71</v>
      </c>
      <c r="U44" t="s">
        <v>20</v>
      </c>
      <c r="V44" t="s">
        <v>20</v>
      </c>
      <c r="W44">
        <v>2</v>
      </c>
      <c r="X44" t="s">
        <v>20</v>
      </c>
      <c r="Y44" t="s">
        <v>20</v>
      </c>
      <c r="Z44">
        <v>1</v>
      </c>
      <c r="AA44">
        <v>3</v>
      </c>
      <c r="AB44">
        <v>1</v>
      </c>
      <c r="AC44">
        <v>2</v>
      </c>
      <c r="AD44">
        <v>7</v>
      </c>
      <c r="AE44">
        <v>2</v>
      </c>
      <c r="AF44">
        <v>3</v>
      </c>
      <c r="AG44">
        <v>1</v>
      </c>
      <c r="AH44">
        <v>1</v>
      </c>
      <c r="AI44">
        <v>1</v>
      </c>
    </row>
    <row r="45" spans="1:35" x14ac:dyDescent="0.25">
      <c r="A45">
        <v>3</v>
      </c>
      <c r="B45">
        <v>320</v>
      </c>
      <c r="C45">
        <v>1004</v>
      </c>
      <c r="D45">
        <v>1446</v>
      </c>
      <c r="E45">
        <v>2450</v>
      </c>
      <c r="F45">
        <v>92</v>
      </c>
      <c r="G45">
        <v>96</v>
      </c>
      <c r="H45">
        <v>94</v>
      </c>
      <c r="I45">
        <v>2</v>
      </c>
      <c r="J45">
        <v>2</v>
      </c>
      <c r="K45">
        <v>2</v>
      </c>
      <c r="L45">
        <v>90</v>
      </c>
      <c r="M45">
        <v>95</v>
      </c>
      <c r="N45">
        <v>93</v>
      </c>
      <c r="O45">
        <v>33</v>
      </c>
      <c r="P45">
        <v>30</v>
      </c>
      <c r="Q45">
        <v>31</v>
      </c>
      <c r="R45">
        <v>20</v>
      </c>
      <c r="S45">
        <v>39</v>
      </c>
      <c r="T45">
        <v>31</v>
      </c>
      <c r="U45">
        <v>38</v>
      </c>
      <c r="V45">
        <v>26</v>
      </c>
      <c r="W45">
        <v>31</v>
      </c>
      <c r="X45" t="s">
        <v>31</v>
      </c>
      <c r="Y45" t="s">
        <v>31</v>
      </c>
      <c r="Z45" t="s">
        <v>31</v>
      </c>
      <c r="AA45">
        <v>1</v>
      </c>
      <c r="AB45">
        <v>1</v>
      </c>
      <c r="AC45">
        <v>1</v>
      </c>
      <c r="AD45">
        <v>6</v>
      </c>
      <c r="AE45">
        <v>3</v>
      </c>
      <c r="AF45">
        <v>4</v>
      </c>
      <c r="AG45">
        <v>2</v>
      </c>
      <c r="AH45">
        <v>1</v>
      </c>
      <c r="AI45">
        <v>2</v>
      </c>
    </row>
    <row r="46" spans="1:35" x14ac:dyDescent="0.25">
      <c r="A46">
        <v>3</v>
      </c>
      <c r="B46">
        <v>330</v>
      </c>
      <c r="C46">
        <v>5601</v>
      </c>
      <c r="D46">
        <v>6201</v>
      </c>
      <c r="E46">
        <v>11802</v>
      </c>
      <c r="F46">
        <v>89</v>
      </c>
      <c r="G46">
        <v>96</v>
      </c>
      <c r="H46">
        <v>93</v>
      </c>
      <c r="I46">
        <v>4</v>
      </c>
      <c r="J46">
        <v>4</v>
      </c>
      <c r="K46">
        <v>4</v>
      </c>
      <c r="L46">
        <v>87</v>
      </c>
      <c r="M46">
        <v>94</v>
      </c>
      <c r="N46">
        <v>90</v>
      </c>
      <c r="O46">
        <v>44</v>
      </c>
      <c r="P46">
        <v>31</v>
      </c>
      <c r="Q46">
        <v>37</v>
      </c>
      <c r="R46">
        <v>28</v>
      </c>
      <c r="S46">
        <v>48</v>
      </c>
      <c r="T46">
        <v>38</v>
      </c>
      <c r="U46">
        <v>15</v>
      </c>
      <c r="V46">
        <v>14</v>
      </c>
      <c r="W46">
        <v>14</v>
      </c>
      <c r="X46">
        <v>1</v>
      </c>
      <c r="Y46">
        <v>1</v>
      </c>
      <c r="Z46">
        <v>1</v>
      </c>
      <c r="AA46">
        <v>2</v>
      </c>
      <c r="AB46">
        <v>2</v>
      </c>
      <c r="AC46">
        <v>2</v>
      </c>
      <c r="AD46">
        <v>9</v>
      </c>
      <c r="AE46">
        <v>3</v>
      </c>
      <c r="AF46">
        <v>6</v>
      </c>
      <c r="AG46">
        <v>2</v>
      </c>
      <c r="AH46">
        <v>1</v>
      </c>
      <c r="AI46">
        <v>1</v>
      </c>
    </row>
    <row r="47" spans="1:35" x14ac:dyDescent="0.25">
      <c r="A47">
        <v>3</v>
      </c>
      <c r="B47">
        <v>331</v>
      </c>
      <c r="C47">
        <v>1082</v>
      </c>
      <c r="D47">
        <v>2258</v>
      </c>
      <c r="E47">
        <v>3340</v>
      </c>
      <c r="F47">
        <v>86</v>
      </c>
      <c r="G47">
        <v>95</v>
      </c>
      <c r="H47">
        <v>92</v>
      </c>
      <c r="I47">
        <v>5</v>
      </c>
      <c r="J47">
        <v>7</v>
      </c>
      <c r="K47">
        <v>6</v>
      </c>
      <c r="L47">
        <v>81</v>
      </c>
      <c r="M47">
        <v>93</v>
      </c>
      <c r="N47">
        <v>89</v>
      </c>
      <c r="O47">
        <v>41</v>
      </c>
      <c r="P47">
        <v>34</v>
      </c>
      <c r="Q47">
        <v>36</v>
      </c>
      <c r="R47">
        <v>38</v>
      </c>
      <c r="S47">
        <v>58</v>
      </c>
      <c r="T47">
        <v>51</v>
      </c>
      <c r="U47">
        <v>1</v>
      </c>
      <c r="V47">
        <v>1</v>
      </c>
      <c r="W47">
        <v>1</v>
      </c>
      <c r="X47">
        <v>1</v>
      </c>
      <c r="Y47">
        <v>1</v>
      </c>
      <c r="Z47">
        <v>1</v>
      </c>
      <c r="AA47">
        <v>5</v>
      </c>
      <c r="AB47">
        <v>2</v>
      </c>
      <c r="AC47">
        <v>3</v>
      </c>
      <c r="AD47">
        <v>13</v>
      </c>
      <c r="AE47">
        <v>4</v>
      </c>
      <c r="AF47">
        <v>7</v>
      </c>
      <c r="AG47">
        <v>2</v>
      </c>
      <c r="AH47">
        <v>1</v>
      </c>
      <c r="AI47">
        <v>1</v>
      </c>
    </row>
    <row r="48" spans="1:35" x14ac:dyDescent="0.25">
      <c r="A48">
        <v>3</v>
      </c>
      <c r="B48">
        <v>332</v>
      </c>
      <c r="C48">
        <v>932</v>
      </c>
      <c r="D48">
        <v>2725</v>
      </c>
      <c r="E48">
        <v>3657</v>
      </c>
      <c r="F48">
        <v>86</v>
      </c>
      <c r="G48">
        <v>95</v>
      </c>
      <c r="H48">
        <v>93</v>
      </c>
      <c r="I48">
        <v>5</v>
      </c>
      <c r="J48">
        <v>8</v>
      </c>
      <c r="K48">
        <v>8</v>
      </c>
      <c r="L48">
        <v>83</v>
      </c>
      <c r="M48">
        <v>92</v>
      </c>
      <c r="N48">
        <v>90</v>
      </c>
      <c r="O48">
        <v>73</v>
      </c>
      <c r="P48">
        <v>59</v>
      </c>
      <c r="Q48">
        <v>63</v>
      </c>
      <c r="R48">
        <v>5</v>
      </c>
      <c r="S48">
        <v>16</v>
      </c>
      <c r="T48">
        <v>13</v>
      </c>
      <c r="U48">
        <v>5</v>
      </c>
      <c r="V48">
        <v>17</v>
      </c>
      <c r="W48">
        <v>14</v>
      </c>
      <c r="X48">
        <v>0</v>
      </c>
      <c r="Y48" t="s">
        <v>31</v>
      </c>
      <c r="Z48" t="s">
        <v>31</v>
      </c>
      <c r="AA48">
        <v>3</v>
      </c>
      <c r="AB48">
        <v>3</v>
      </c>
      <c r="AC48">
        <v>3</v>
      </c>
      <c r="AD48">
        <v>13</v>
      </c>
      <c r="AE48">
        <v>4</v>
      </c>
      <c r="AF48">
        <v>6</v>
      </c>
      <c r="AG48">
        <v>1</v>
      </c>
      <c r="AH48">
        <v>1</v>
      </c>
      <c r="AI48">
        <v>1</v>
      </c>
    </row>
    <row r="49" spans="1:35" x14ac:dyDescent="0.25">
      <c r="A49">
        <v>3</v>
      </c>
      <c r="B49">
        <v>333</v>
      </c>
      <c r="C49">
        <v>1370</v>
      </c>
      <c r="D49">
        <v>2160</v>
      </c>
      <c r="E49">
        <v>3530</v>
      </c>
      <c r="F49">
        <v>87</v>
      </c>
      <c r="G49">
        <v>95</v>
      </c>
      <c r="H49">
        <v>92</v>
      </c>
      <c r="I49">
        <v>5</v>
      </c>
      <c r="J49">
        <v>8</v>
      </c>
      <c r="K49">
        <v>7</v>
      </c>
      <c r="L49">
        <v>81</v>
      </c>
      <c r="M49">
        <v>91</v>
      </c>
      <c r="N49">
        <v>87</v>
      </c>
      <c r="O49">
        <v>48</v>
      </c>
      <c r="P49">
        <v>45</v>
      </c>
      <c r="Q49">
        <v>46</v>
      </c>
      <c r="R49">
        <v>30</v>
      </c>
      <c r="S49">
        <v>41</v>
      </c>
      <c r="T49">
        <v>37</v>
      </c>
      <c r="U49">
        <v>2</v>
      </c>
      <c r="V49">
        <v>4</v>
      </c>
      <c r="W49">
        <v>3</v>
      </c>
      <c r="X49">
        <v>1</v>
      </c>
      <c r="Y49">
        <v>1</v>
      </c>
      <c r="Z49">
        <v>1</v>
      </c>
      <c r="AA49">
        <v>6</v>
      </c>
      <c r="AB49">
        <v>4</v>
      </c>
      <c r="AC49">
        <v>5</v>
      </c>
      <c r="AD49">
        <v>12</v>
      </c>
      <c r="AE49">
        <v>4</v>
      </c>
      <c r="AF49">
        <v>7</v>
      </c>
      <c r="AG49">
        <v>1</v>
      </c>
      <c r="AH49" t="s">
        <v>31</v>
      </c>
      <c r="AI49">
        <v>1</v>
      </c>
    </row>
    <row r="50" spans="1:35" x14ac:dyDescent="0.25">
      <c r="A50">
        <v>3</v>
      </c>
      <c r="B50">
        <v>334</v>
      </c>
      <c r="C50">
        <v>635</v>
      </c>
      <c r="D50">
        <v>2299</v>
      </c>
      <c r="E50">
        <v>2934</v>
      </c>
      <c r="F50">
        <v>88</v>
      </c>
      <c r="G50">
        <v>96</v>
      </c>
      <c r="H50">
        <v>94</v>
      </c>
      <c r="I50">
        <v>5</v>
      </c>
      <c r="J50">
        <v>6</v>
      </c>
      <c r="K50">
        <v>6</v>
      </c>
      <c r="L50">
        <v>84</v>
      </c>
      <c r="M50">
        <v>93</v>
      </c>
      <c r="N50">
        <v>91</v>
      </c>
      <c r="O50">
        <v>47</v>
      </c>
      <c r="P50">
        <v>34</v>
      </c>
      <c r="Q50">
        <v>37</v>
      </c>
      <c r="R50">
        <v>25</v>
      </c>
      <c r="S50">
        <v>39</v>
      </c>
      <c r="T50">
        <v>36</v>
      </c>
      <c r="U50">
        <v>11</v>
      </c>
      <c r="V50">
        <v>20</v>
      </c>
      <c r="W50">
        <v>18</v>
      </c>
      <c r="X50">
        <v>1</v>
      </c>
      <c r="Y50">
        <v>1</v>
      </c>
      <c r="Z50">
        <v>1</v>
      </c>
      <c r="AA50">
        <v>4</v>
      </c>
      <c r="AB50">
        <v>3</v>
      </c>
      <c r="AC50">
        <v>3</v>
      </c>
      <c r="AD50">
        <v>10</v>
      </c>
      <c r="AE50">
        <v>3</v>
      </c>
      <c r="AF50">
        <v>4</v>
      </c>
      <c r="AG50">
        <v>2</v>
      </c>
      <c r="AH50">
        <v>1</v>
      </c>
      <c r="AI50">
        <v>1</v>
      </c>
    </row>
    <row r="51" spans="1:35" x14ac:dyDescent="0.25">
      <c r="A51">
        <v>3</v>
      </c>
      <c r="B51">
        <v>335</v>
      </c>
      <c r="C51">
        <v>1202</v>
      </c>
      <c r="D51">
        <v>2134</v>
      </c>
      <c r="E51">
        <v>3336</v>
      </c>
      <c r="F51">
        <v>86</v>
      </c>
      <c r="G51">
        <v>95</v>
      </c>
      <c r="H51">
        <v>92</v>
      </c>
      <c r="I51">
        <v>6</v>
      </c>
      <c r="J51">
        <v>6</v>
      </c>
      <c r="K51">
        <v>6</v>
      </c>
      <c r="L51">
        <v>81</v>
      </c>
      <c r="M51">
        <v>92</v>
      </c>
      <c r="N51">
        <v>88</v>
      </c>
      <c r="O51">
        <v>44</v>
      </c>
      <c r="P51">
        <v>34</v>
      </c>
      <c r="Q51">
        <v>37</v>
      </c>
      <c r="R51">
        <v>37</v>
      </c>
      <c r="S51">
        <v>58</v>
      </c>
      <c r="T51">
        <v>50</v>
      </c>
      <c r="U51" t="s">
        <v>20</v>
      </c>
      <c r="V51" t="s">
        <v>20</v>
      </c>
      <c r="W51" t="s">
        <v>31</v>
      </c>
      <c r="X51" t="s">
        <v>20</v>
      </c>
      <c r="Y51" t="s">
        <v>20</v>
      </c>
      <c r="Z51">
        <v>1</v>
      </c>
      <c r="AA51">
        <v>5</v>
      </c>
      <c r="AB51">
        <v>3</v>
      </c>
      <c r="AC51">
        <v>4</v>
      </c>
      <c r="AD51">
        <v>13</v>
      </c>
      <c r="AE51">
        <v>4</v>
      </c>
      <c r="AF51">
        <v>7</v>
      </c>
      <c r="AG51">
        <v>1</v>
      </c>
      <c r="AH51">
        <v>1</v>
      </c>
      <c r="AI51">
        <v>1</v>
      </c>
    </row>
    <row r="52" spans="1:35" x14ac:dyDescent="0.25">
      <c r="A52">
        <v>3</v>
      </c>
      <c r="B52">
        <v>336</v>
      </c>
      <c r="C52">
        <v>1006</v>
      </c>
      <c r="D52">
        <v>1510</v>
      </c>
      <c r="E52">
        <v>2516</v>
      </c>
      <c r="F52">
        <v>86</v>
      </c>
      <c r="G52">
        <v>96</v>
      </c>
      <c r="H52">
        <v>92</v>
      </c>
      <c r="I52">
        <v>5</v>
      </c>
      <c r="J52">
        <v>5</v>
      </c>
      <c r="K52">
        <v>5</v>
      </c>
      <c r="L52">
        <v>82</v>
      </c>
      <c r="M52">
        <v>94</v>
      </c>
      <c r="N52">
        <v>89</v>
      </c>
      <c r="O52">
        <v>39</v>
      </c>
      <c r="P52">
        <v>32</v>
      </c>
      <c r="Q52">
        <v>35</v>
      </c>
      <c r="R52">
        <v>41</v>
      </c>
      <c r="S52">
        <v>60</v>
      </c>
      <c r="T52">
        <v>52</v>
      </c>
      <c r="U52">
        <v>1</v>
      </c>
      <c r="V52">
        <v>2</v>
      </c>
      <c r="W52">
        <v>1</v>
      </c>
      <c r="X52">
        <v>1</v>
      </c>
      <c r="Y52">
        <v>1</v>
      </c>
      <c r="Z52">
        <v>1</v>
      </c>
      <c r="AA52">
        <v>4</v>
      </c>
      <c r="AB52">
        <v>2</v>
      </c>
      <c r="AC52">
        <v>3</v>
      </c>
      <c r="AD52">
        <v>12</v>
      </c>
      <c r="AE52">
        <v>4</v>
      </c>
      <c r="AF52">
        <v>7</v>
      </c>
      <c r="AG52">
        <v>2</v>
      </c>
      <c r="AH52" t="s">
        <v>31</v>
      </c>
      <c r="AI52">
        <v>1</v>
      </c>
    </row>
    <row r="53" spans="1:35" x14ac:dyDescent="0.25">
      <c r="A53">
        <v>3</v>
      </c>
      <c r="B53">
        <v>340</v>
      </c>
      <c r="C53">
        <v>652</v>
      </c>
      <c r="D53">
        <v>569</v>
      </c>
      <c r="E53">
        <v>1221</v>
      </c>
      <c r="F53">
        <v>85</v>
      </c>
      <c r="G53">
        <v>92</v>
      </c>
      <c r="H53">
        <v>88</v>
      </c>
      <c r="I53">
        <v>8</v>
      </c>
      <c r="J53">
        <v>8</v>
      </c>
      <c r="K53">
        <v>8</v>
      </c>
      <c r="L53">
        <v>79</v>
      </c>
      <c r="M53">
        <v>89</v>
      </c>
      <c r="N53">
        <v>83</v>
      </c>
      <c r="O53">
        <v>64</v>
      </c>
      <c r="P53">
        <v>57</v>
      </c>
      <c r="Q53">
        <v>61</v>
      </c>
      <c r="R53" t="s">
        <v>20</v>
      </c>
      <c r="S53" t="s">
        <v>20</v>
      </c>
      <c r="T53">
        <v>10</v>
      </c>
      <c r="U53" t="s">
        <v>20</v>
      </c>
      <c r="V53" t="s">
        <v>20</v>
      </c>
      <c r="W53">
        <v>12</v>
      </c>
      <c r="X53" t="s">
        <v>20</v>
      </c>
      <c r="Y53" t="s">
        <v>20</v>
      </c>
      <c r="Z53" t="s">
        <v>31</v>
      </c>
      <c r="AA53">
        <v>6</v>
      </c>
      <c r="AB53">
        <v>3</v>
      </c>
      <c r="AC53">
        <v>5</v>
      </c>
      <c r="AD53">
        <v>13</v>
      </c>
      <c r="AE53">
        <v>7</v>
      </c>
      <c r="AF53">
        <v>10</v>
      </c>
      <c r="AG53">
        <v>2</v>
      </c>
      <c r="AH53">
        <v>1</v>
      </c>
      <c r="AI53">
        <v>1</v>
      </c>
    </row>
    <row r="54" spans="1:35" x14ac:dyDescent="0.25">
      <c r="A54">
        <v>3</v>
      </c>
      <c r="B54">
        <v>341</v>
      </c>
      <c r="C54">
        <v>1863</v>
      </c>
      <c r="D54">
        <v>2767</v>
      </c>
      <c r="E54">
        <v>4630</v>
      </c>
      <c r="F54">
        <v>88</v>
      </c>
      <c r="G54">
        <v>96</v>
      </c>
      <c r="H54">
        <v>93</v>
      </c>
      <c r="I54">
        <v>7</v>
      </c>
      <c r="J54">
        <v>6</v>
      </c>
      <c r="K54">
        <v>7</v>
      </c>
      <c r="L54">
        <v>85</v>
      </c>
      <c r="M54">
        <v>94</v>
      </c>
      <c r="N54">
        <v>90</v>
      </c>
      <c r="O54">
        <v>38</v>
      </c>
      <c r="P54">
        <v>24</v>
      </c>
      <c r="Q54">
        <v>29</v>
      </c>
      <c r="R54">
        <v>44</v>
      </c>
      <c r="S54">
        <v>65</v>
      </c>
      <c r="T54">
        <v>56</v>
      </c>
      <c r="U54">
        <v>1</v>
      </c>
      <c r="V54">
        <v>4</v>
      </c>
      <c r="W54">
        <v>3</v>
      </c>
      <c r="X54">
        <v>2</v>
      </c>
      <c r="Y54">
        <v>1</v>
      </c>
      <c r="Z54">
        <v>1</v>
      </c>
      <c r="AA54">
        <v>3</v>
      </c>
      <c r="AB54">
        <v>2</v>
      </c>
      <c r="AC54">
        <v>3</v>
      </c>
      <c r="AD54">
        <v>11</v>
      </c>
      <c r="AE54">
        <v>3</v>
      </c>
      <c r="AF54">
        <v>7</v>
      </c>
      <c r="AG54">
        <v>1</v>
      </c>
      <c r="AH54" t="s">
        <v>31</v>
      </c>
      <c r="AI54">
        <v>1</v>
      </c>
    </row>
    <row r="55" spans="1:35" x14ac:dyDescent="0.25">
      <c r="A55">
        <v>3</v>
      </c>
      <c r="B55">
        <v>342</v>
      </c>
      <c r="C55">
        <v>531</v>
      </c>
      <c r="D55">
        <v>1246</v>
      </c>
      <c r="E55">
        <v>1777</v>
      </c>
      <c r="F55">
        <v>87</v>
      </c>
      <c r="G55">
        <v>96</v>
      </c>
      <c r="H55">
        <v>93</v>
      </c>
      <c r="I55">
        <v>5</v>
      </c>
      <c r="J55">
        <v>8</v>
      </c>
      <c r="K55">
        <v>7</v>
      </c>
      <c r="L55">
        <v>82</v>
      </c>
      <c r="M55">
        <v>94</v>
      </c>
      <c r="N55">
        <v>90</v>
      </c>
      <c r="O55">
        <v>47</v>
      </c>
      <c r="P55">
        <v>30</v>
      </c>
      <c r="Q55">
        <v>35</v>
      </c>
      <c r="R55">
        <v>21</v>
      </c>
      <c r="S55">
        <v>31</v>
      </c>
      <c r="T55">
        <v>28</v>
      </c>
      <c r="U55">
        <v>12</v>
      </c>
      <c r="V55">
        <v>31</v>
      </c>
      <c r="W55">
        <v>26</v>
      </c>
      <c r="X55">
        <v>1</v>
      </c>
      <c r="Y55">
        <v>1</v>
      </c>
      <c r="Z55">
        <v>1</v>
      </c>
      <c r="AA55">
        <v>5</v>
      </c>
      <c r="AB55">
        <v>2</v>
      </c>
      <c r="AC55">
        <v>3</v>
      </c>
      <c r="AD55">
        <v>12</v>
      </c>
      <c r="AE55">
        <v>4</v>
      </c>
      <c r="AF55">
        <v>7</v>
      </c>
      <c r="AG55">
        <v>1</v>
      </c>
      <c r="AH55">
        <v>0</v>
      </c>
      <c r="AI55" t="s">
        <v>31</v>
      </c>
    </row>
    <row r="56" spans="1:35" x14ac:dyDescent="0.25">
      <c r="A56">
        <v>3</v>
      </c>
      <c r="B56">
        <v>343</v>
      </c>
      <c r="C56">
        <v>885</v>
      </c>
      <c r="D56">
        <v>2365</v>
      </c>
      <c r="E56">
        <v>3250</v>
      </c>
      <c r="F56">
        <v>85</v>
      </c>
      <c r="G56">
        <v>96</v>
      </c>
      <c r="H56">
        <v>93</v>
      </c>
      <c r="I56">
        <v>7</v>
      </c>
      <c r="J56">
        <v>7</v>
      </c>
      <c r="K56">
        <v>7</v>
      </c>
      <c r="L56">
        <v>80</v>
      </c>
      <c r="M56">
        <v>94</v>
      </c>
      <c r="N56">
        <v>90</v>
      </c>
      <c r="O56">
        <v>45</v>
      </c>
      <c r="P56">
        <v>33</v>
      </c>
      <c r="Q56">
        <v>36</v>
      </c>
      <c r="R56">
        <v>28</v>
      </c>
      <c r="S56">
        <v>47</v>
      </c>
      <c r="T56">
        <v>42</v>
      </c>
      <c r="U56">
        <v>6</v>
      </c>
      <c r="V56">
        <v>14</v>
      </c>
      <c r="W56">
        <v>12</v>
      </c>
      <c r="X56">
        <v>1</v>
      </c>
      <c r="Y56">
        <v>1</v>
      </c>
      <c r="Z56">
        <v>1</v>
      </c>
      <c r="AA56">
        <v>5</v>
      </c>
      <c r="AB56">
        <v>2</v>
      </c>
      <c r="AC56">
        <v>3</v>
      </c>
      <c r="AD56">
        <v>13</v>
      </c>
      <c r="AE56">
        <v>3</v>
      </c>
      <c r="AF56">
        <v>6</v>
      </c>
      <c r="AG56">
        <v>2</v>
      </c>
      <c r="AH56" t="s">
        <v>31</v>
      </c>
      <c r="AI56">
        <v>1</v>
      </c>
    </row>
    <row r="57" spans="1:35" x14ac:dyDescent="0.25">
      <c r="A57">
        <v>3</v>
      </c>
      <c r="B57">
        <v>344</v>
      </c>
      <c r="C57">
        <v>1129</v>
      </c>
      <c r="D57">
        <v>2380</v>
      </c>
      <c r="E57">
        <v>3509</v>
      </c>
      <c r="F57">
        <v>89</v>
      </c>
      <c r="G57">
        <v>97</v>
      </c>
      <c r="H57">
        <v>94</v>
      </c>
      <c r="I57">
        <v>5</v>
      </c>
      <c r="J57">
        <v>5</v>
      </c>
      <c r="K57">
        <v>5</v>
      </c>
      <c r="L57">
        <v>85</v>
      </c>
      <c r="M57">
        <v>96</v>
      </c>
      <c r="N57">
        <v>92</v>
      </c>
      <c r="O57">
        <v>34</v>
      </c>
      <c r="P57">
        <v>15</v>
      </c>
      <c r="Q57">
        <v>21</v>
      </c>
      <c r="R57">
        <v>37</v>
      </c>
      <c r="S57">
        <v>66</v>
      </c>
      <c r="T57">
        <v>57</v>
      </c>
      <c r="U57">
        <v>13</v>
      </c>
      <c r="V57">
        <v>13</v>
      </c>
      <c r="W57">
        <v>13</v>
      </c>
      <c r="X57">
        <v>1</v>
      </c>
      <c r="Y57">
        <v>1</v>
      </c>
      <c r="Z57">
        <v>1</v>
      </c>
      <c r="AA57">
        <v>4</v>
      </c>
      <c r="AB57">
        <v>1</v>
      </c>
      <c r="AC57">
        <v>2</v>
      </c>
      <c r="AD57">
        <v>10</v>
      </c>
      <c r="AE57">
        <v>3</v>
      </c>
      <c r="AF57">
        <v>5</v>
      </c>
      <c r="AG57" t="s">
        <v>31</v>
      </c>
      <c r="AH57" t="s">
        <v>31</v>
      </c>
      <c r="AI57" t="s">
        <v>31</v>
      </c>
    </row>
    <row r="58" spans="1:35" x14ac:dyDescent="0.25">
      <c r="A58">
        <v>3</v>
      </c>
      <c r="B58">
        <v>350</v>
      </c>
      <c r="C58">
        <v>1065</v>
      </c>
      <c r="D58">
        <v>2265</v>
      </c>
      <c r="E58">
        <v>3330</v>
      </c>
      <c r="F58">
        <v>85</v>
      </c>
      <c r="G58">
        <v>94</v>
      </c>
      <c r="H58">
        <v>91</v>
      </c>
      <c r="I58">
        <v>5</v>
      </c>
      <c r="J58">
        <v>7</v>
      </c>
      <c r="K58">
        <v>7</v>
      </c>
      <c r="L58">
        <v>81</v>
      </c>
      <c r="M58">
        <v>91</v>
      </c>
      <c r="N58">
        <v>88</v>
      </c>
      <c r="O58">
        <v>46</v>
      </c>
      <c r="P58">
        <v>44</v>
      </c>
      <c r="Q58">
        <v>45</v>
      </c>
      <c r="R58">
        <v>14</v>
      </c>
      <c r="S58">
        <v>26</v>
      </c>
      <c r="T58">
        <v>22</v>
      </c>
      <c r="U58">
        <v>20</v>
      </c>
      <c r="V58">
        <v>21</v>
      </c>
      <c r="W58">
        <v>21</v>
      </c>
      <c r="X58">
        <v>1</v>
      </c>
      <c r="Y58" t="s">
        <v>31</v>
      </c>
      <c r="Z58" t="s">
        <v>31</v>
      </c>
      <c r="AA58">
        <v>4</v>
      </c>
      <c r="AB58">
        <v>3</v>
      </c>
      <c r="AC58">
        <v>3</v>
      </c>
      <c r="AD58">
        <v>14</v>
      </c>
      <c r="AE58">
        <v>5</v>
      </c>
      <c r="AF58">
        <v>8</v>
      </c>
      <c r="AG58">
        <v>2</v>
      </c>
      <c r="AH58">
        <v>1</v>
      </c>
      <c r="AI58">
        <v>1</v>
      </c>
    </row>
    <row r="59" spans="1:35" x14ac:dyDescent="0.25">
      <c r="A59">
        <v>3</v>
      </c>
      <c r="B59">
        <v>351</v>
      </c>
      <c r="C59">
        <v>514</v>
      </c>
      <c r="D59">
        <v>1592</v>
      </c>
      <c r="E59">
        <v>2106</v>
      </c>
      <c r="F59">
        <v>88</v>
      </c>
      <c r="G59">
        <v>96</v>
      </c>
      <c r="H59">
        <v>94</v>
      </c>
      <c r="I59">
        <v>7</v>
      </c>
      <c r="J59">
        <v>5</v>
      </c>
      <c r="K59">
        <v>5</v>
      </c>
      <c r="L59">
        <v>85</v>
      </c>
      <c r="M59">
        <v>94</v>
      </c>
      <c r="N59">
        <v>92</v>
      </c>
      <c r="O59">
        <v>60</v>
      </c>
      <c r="P59">
        <v>49</v>
      </c>
      <c r="Q59">
        <v>52</v>
      </c>
      <c r="R59" t="s">
        <v>20</v>
      </c>
      <c r="S59" t="s">
        <v>20</v>
      </c>
      <c r="T59">
        <v>4</v>
      </c>
      <c r="U59">
        <v>22</v>
      </c>
      <c r="V59">
        <v>40</v>
      </c>
      <c r="W59">
        <v>36</v>
      </c>
      <c r="X59" t="s">
        <v>20</v>
      </c>
      <c r="Y59" t="s">
        <v>20</v>
      </c>
      <c r="Z59" t="s">
        <v>31</v>
      </c>
      <c r="AA59">
        <v>4</v>
      </c>
      <c r="AB59">
        <v>2</v>
      </c>
      <c r="AC59">
        <v>3</v>
      </c>
      <c r="AD59">
        <v>11</v>
      </c>
      <c r="AE59">
        <v>3</v>
      </c>
      <c r="AF59">
        <v>5</v>
      </c>
      <c r="AG59">
        <v>1</v>
      </c>
      <c r="AH59">
        <v>1</v>
      </c>
      <c r="AI59">
        <v>1</v>
      </c>
    </row>
    <row r="60" spans="1:35" x14ac:dyDescent="0.25">
      <c r="A60">
        <v>3</v>
      </c>
      <c r="B60">
        <v>352</v>
      </c>
      <c r="C60">
        <v>2379</v>
      </c>
      <c r="D60">
        <v>1995</v>
      </c>
      <c r="E60">
        <v>4374</v>
      </c>
      <c r="F60">
        <v>87</v>
      </c>
      <c r="G60">
        <v>94</v>
      </c>
      <c r="H60">
        <v>90</v>
      </c>
      <c r="I60">
        <v>4</v>
      </c>
      <c r="J60">
        <v>4</v>
      </c>
      <c r="K60">
        <v>4</v>
      </c>
      <c r="L60">
        <v>83</v>
      </c>
      <c r="M60">
        <v>91</v>
      </c>
      <c r="N60">
        <v>87</v>
      </c>
      <c r="O60">
        <v>40</v>
      </c>
      <c r="P60">
        <v>28</v>
      </c>
      <c r="Q60">
        <v>34</v>
      </c>
      <c r="R60">
        <v>12</v>
      </c>
      <c r="S60">
        <v>19</v>
      </c>
      <c r="T60">
        <v>15</v>
      </c>
      <c r="U60">
        <v>31</v>
      </c>
      <c r="V60">
        <v>44</v>
      </c>
      <c r="W60">
        <v>37</v>
      </c>
      <c r="X60" t="s">
        <v>31</v>
      </c>
      <c r="Y60">
        <v>1</v>
      </c>
      <c r="Z60">
        <v>1</v>
      </c>
      <c r="AA60">
        <v>3</v>
      </c>
      <c r="AB60">
        <v>2</v>
      </c>
      <c r="AC60">
        <v>3</v>
      </c>
      <c r="AD60">
        <v>12</v>
      </c>
      <c r="AE60">
        <v>5</v>
      </c>
      <c r="AF60">
        <v>9</v>
      </c>
      <c r="AG60">
        <v>1</v>
      </c>
      <c r="AH60">
        <v>1</v>
      </c>
      <c r="AI60">
        <v>1</v>
      </c>
    </row>
    <row r="61" spans="1:35" x14ac:dyDescent="0.25">
      <c r="A61">
        <v>3</v>
      </c>
      <c r="B61">
        <v>353</v>
      </c>
      <c r="C61">
        <v>980</v>
      </c>
      <c r="D61">
        <v>1939</v>
      </c>
      <c r="E61">
        <v>2919</v>
      </c>
      <c r="F61">
        <v>88</v>
      </c>
      <c r="G61">
        <v>95</v>
      </c>
      <c r="H61">
        <v>92</v>
      </c>
      <c r="I61">
        <v>5</v>
      </c>
      <c r="J61">
        <v>6</v>
      </c>
      <c r="K61">
        <v>6</v>
      </c>
      <c r="L61">
        <v>85</v>
      </c>
      <c r="M61">
        <v>92</v>
      </c>
      <c r="N61">
        <v>89</v>
      </c>
      <c r="O61">
        <v>48</v>
      </c>
      <c r="P61">
        <v>34</v>
      </c>
      <c r="Q61">
        <v>39</v>
      </c>
      <c r="R61">
        <v>4</v>
      </c>
      <c r="S61">
        <v>20</v>
      </c>
      <c r="T61">
        <v>15</v>
      </c>
      <c r="U61">
        <v>32</v>
      </c>
      <c r="V61">
        <v>38</v>
      </c>
      <c r="W61">
        <v>36</v>
      </c>
      <c r="X61">
        <v>1</v>
      </c>
      <c r="Y61" t="s">
        <v>31</v>
      </c>
      <c r="Z61" t="s">
        <v>31</v>
      </c>
      <c r="AA61">
        <v>3</v>
      </c>
      <c r="AB61">
        <v>3</v>
      </c>
      <c r="AC61">
        <v>3</v>
      </c>
      <c r="AD61">
        <v>11</v>
      </c>
      <c r="AE61">
        <v>5</v>
      </c>
      <c r="AF61">
        <v>7</v>
      </c>
      <c r="AG61">
        <v>1</v>
      </c>
      <c r="AH61">
        <v>1</v>
      </c>
      <c r="AI61">
        <v>1</v>
      </c>
    </row>
    <row r="62" spans="1:35" x14ac:dyDescent="0.25">
      <c r="A62">
        <v>3</v>
      </c>
      <c r="B62">
        <v>354</v>
      </c>
      <c r="C62">
        <v>912</v>
      </c>
      <c r="D62">
        <v>1457</v>
      </c>
      <c r="E62">
        <v>2369</v>
      </c>
      <c r="F62">
        <v>85</v>
      </c>
      <c r="G62">
        <v>96</v>
      </c>
      <c r="H62">
        <v>92</v>
      </c>
      <c r="I62">
        <v>5</v>
      </c>
      <c r="J62">
        <v>7</v>
      </c>
      <c r="K62">
        <v>6</v>
      </c>
      <c r="L62">
        <v>82</v>
      </c>
      <c r="M62">
        <v>92</v>
      </c>
      <c r="N62">
        <v>88</v>
      </c>
      <c r="O62">
        <v>51</v>
      </c>
      <c r="P62">
        <v>46</v>
      </c>
      <c r="Q62">
        <v>48</v>
      </c>
      <c r="R62">
        <v>8</v>
      </c>
      <c r="S62">
        <v>7</v>
      </c>
      <c r="T62">
        <v>7</v>
      </c>
      <c r="U62">
        <v>22</v>
      </c>
      <c r="V62">
        <v>39</v>
      </c>
      <c r="W62">
        <v>32</v>
      </c>
      <c r="X62">
        <v>1</v>
      </c>
      <c r="Y62" t="s">
        <v>31</v>
      </c>
      <c r="Z62">
        <v>1</v>
      </c>
      <c r="AA62">
        <v>3</v>
      </c>
      <c r="AB62">
        <v>3</v>
      </c>
      <c r="AC62">
        <v>3</v>
      </c>
      <c r="AD62">
        <v>14</v>
      </c>
      <c r="AE62">
        <v>4</v>
      </c>
      <c r="AF62">
        <v>8</v>
      </c>
      <c r="AG62">
        <v>1</v>
      </c>
      <c r="AH62" t="s">
        <v>31</v>
      </c>
      <c r="AI62">
        <v>1</v>
      </c>
    </row>
    <row r="63" spans="1:35" x14ac:dyDescent="0.25">
      <c r="A63">
        <v>3</v>
      </c>
      <c r="B63">
        <v>355</v>
      </c>
      <c r="C63">
        <v>796</v>
      </c>
      <c r="D63">
        <v>1321</v>
      </c>
      <c r="E63">
        <v>2117</v>
      </c>
      <c r="F63">
        <v>88</v>
      </c>
      <c r="G63">
        <v>93</v>
      </c>
      <c r="H63">
        <v>91</v>
      </c>
      <c r="I63">
        <v>9</v>
      </c>
      <c r="J63">
        <v>10</v>
      </c>
      <c r="K63">
        <v>9</v>
      </c>
      <c r="L63">
        <v>80</v>
      </c>
      <c r="M63">
        <v>90</v>
      </c>
      <c r="N63">
        <v>86</v>
      </c>
      <c r="O63">
        <v>70</v>
      </c>
      <c r="P63">
        <v>72</v>
      </c>
      <c r="Q63">
        <v>71</v>
      </c>
      <c r="R63">
        <v>5</v>
      </c>
      <c r="S63">
        <v>4</v>
      </c>
      <c r="T63">
        <v>5</v>
      </c>
      <c r="U63">
        <v>4</v>
      </c>
      <c r="V63">
        <v>13</v>
      </c>
      <c r="W63">
        <v>10</v>
      </c>
      <c r="X63">
        <v>1</v>
      </c>
      <c r="Y63" t="s">
        <v>31</v>
      </c>
      <c r="Z63">
        <v>1</v>
      </c>
      <c r="AA63">
        <v>7</v>
      </c>
      <c r="AB63">
        <v>3</v>
      </c>
      <c r="AC63">
        <v>5</v>
      </c>
      <c r="AD63">
        <v>12</v>
      </c>
      <c r="AE63">
        <v>5</v>
      </c>
      <c r="AF63">
        <v>8</v>
      </c>
      <c r="AG63" t="s">
        <v>31</v>
      </c>
      <c r="AH63">
        <v>2</v>
      </c>
      <c r="AI63">
        <v>1</v>
      </c>
    </row>
    <row r="64" spans="1:35" x14ac:dyDescent="0.25">
      <c r="A64">
        <v>3</v>
      </c>
      <c r="B64">
        <v>356</v>
      </c>
      <c r="C64">
        <v>614</v>
      </c>
      <c r="D64">
        <v>2186</v>
      </c>
      <c r="E64">
        <v>2800</v>
      </c>
      <c r="F64">
        <v>88</v>
      </c>
      <c r="G64">
        <v>96</v>
      </c>
      <c r="H64">
        <v>94</v>
      </c>
      <c r="I64">
        <v>7</v>
      </c>
      <c r="J64">
        <v>7</v>
      </c>
      <c r="K64">
        <v>7</v>
      </c>
      <c r="L64">
        <v>82</v>
      </c>
      <c r="M64">
        <v>93</v>
      </c>
      <c r="N64">
        <v>91</v>
      </c>
      <c r="O64">
        <v>42</v>
      </c>
      <c r="P64">
        <v>22</v>
      </c>
      <c r="Q64">
        <v>26</v>
      </c>
      <c r="R64">
        <v>5</v>
      </c>
      <c r="S64">
        <v>10</v>
      </c>
      <c r="T64">
        <v>9</v>
      </c>
      <c r="U64">
        <v>34</v>
      </c>
      <c r="V64">
        <v>61</v>
      </c>
      <c r="W64">
        <v>55</v>
      </c>
      <c r="X64">
        <v>1</v>
      </c>
      <c r="Y64" t="s">
        <v>31</v>
      </c>
      <c r="Z64">
        <v>1</v>
      </c>
      <c r="AA64">
        <v>6</v>
      </c>
      <c r="AB64">
        <v>3</v>
      </c>
      <c r="AC64">
        <v>3</v>
      </c>
      <c r="AD64">
        <v>12</v>
      </c>
      <c r="AE64">
        <v>4</v>
      </c>
      <c r="AF64">
        <v>5</v>
      </c>
      <c r="AG64" t="s">
        <v>31</v>
      </c>
      <c r="AH64" t="s">
        <v>31</v>
      </c>
      <c r="AI64" t="s">
        <v>31</v>
      </c>
    </row>
    <row r="65" spans="1:35" x14ac:dyDescent="0.25">
      <c r="A65">
        <v>3</v>
      </c>
      <c r="B65">
        <v>357</v>
      </c>
      <c r="C65">
        <v>865</v>
      </c>
      <c r="D65">
        <v>1793</v>
      </c>
      <c r="E65">
        <v>2658</v>
      </c>
      <c r="F65">
        <v>88</v>
      </c>
      <c r="G65">
        <v>95</v>
      </c>
      <c r="H65">
        <v>93</v>
      </c>
      <c r="I65">
        <v>6</v>
      </c>
      <c r="J65">
        <v>8</v>
      </c>
      <c r="K65">
        <v>8</v>
      </c>
      <c r="L65">
        <v>85</v>
      </c>
      <c r="M65">
        <v>91</v>
      </c>
      <c r="N65">
        <v>89</v>
      </c>
      <c r="O65">
        <v>55</v>
      </c>
      <c r="P65">
        <v>35</v>
      </c>
      <c r="Q65">
        <v>41</v>
      </c>
      <c r="R65">
        <v>3</v>
      </c>
      <c r="S65">
        <v>10</v>
      </c>
      <c r="T65">
        <v>8</v>
      </c>
      <c r="U65">
        <v>26</v>
      </c>
      <c r="V65">
        <v>46</v>
      </c>
      <c r="W65">
        <v>39</v>
      </c>
      <c r="X65" t="s">
        <v>31</v>
      </c>
      <c r="Y65" t="s">
        <v>31</v>
      </c>
      <c r="Z65" t="s">
        <v>31</v>
      </c>
      <c r="AA65">
        <v>3</v>
      </c>
      <c r="AB65">
        <v>4</v>
      </c>
      <c r="AC65">
        <v>4</v>
      </c>
      <c r="AD65">
        <v>12</v>
      </c>
      <c r="AE65">
        <v>5</v>
      </c>
      <c r="AF65">
        <v>7</v>
      </c>
      <c r="AG65">
        <v>1</v>
      </c>
      <c r="AH65" t="s">
        <v>31</v>
      </c>
      <c r="AI65" t="s">
        <v>31</v>
      </c>
    </row>
    <row r="66" spans="1:35" x14ac:dyDescent="0.25">
      <c r="A66">
        <v>3</v>
      </c>
      <c r="B66">
        <v>358</v>
      </c>
      <c r="C66">
        <v>565</v>
      </c>
      <c r="D66">
        <v>2316</v>
      </c>
      <c r="E66">
        <v>2881</v>
      </c>
      <c r="F66">
        <v>89</v>
      </c>
      <c r="G66">
        <v>97</v>
      </c>
      <c r="H66">
        <v>96</v>
      </c>
      <c r="I66">
        <v>9</v>
      </c>
      <c r="J66">
        <v>5</v>
      </c>
      <c r="K66">
        <v>5</v>
      </c>
      <c r="L66">
        <v>84</v>
      </c>
      <c r="M66">
        <v>96</v>
      </c>
      <c r="N66">
        <v>93</v>
      </c>
      <c r="O66">
        <v>51</v>
      </c>
      <c r="P66">
        <v>29</v>
      </c>
      <c r="Q66">
        <v>33</v>
      </c>
      <c r="R66">
        <v>21</v>
      </c>
      <c r="S66">
        <v>51</v>
      </c>
      <c r="T66">
        <v>45</v>
      </c>
      <c r="U66">
        <v>13</v>
      </c>
      <c r="V66">
        <v>15</v>
      </c>
      <c r="W66">
        <v>15</v>
      </c>
      <c r="X66">
        <v>0</v>
      </c>
      <c r="Y66">
        <v>1</v>
      </c>
      <c r="Z66">
        <v>1</v>
      </c>
      <c r="AA66">
        <v>5</v>
      </c>
      <c r="AB66">
        <v>2</v>
      </c>
      <c r="AC66">
        <v>2</v>
      </c>
      <c r="AD66">
        <v>9</v>
      </c>
      <c r="AE66">
        <v>2</v>
      </c>
      <c r="AF66">
        <v>4</v>
      </c>
      <c r="AG66">
        <v>1</v>
      </c>
      <c r="AH66">
        <v>1</v>
      </c>
      <c r="AI66">
        <v>1</v>
      </c>
    </row>
    <row r="67" spans="1:35" x14ac:dyDescent="0.25">
      <c r="A67">
        <v>3</v>
      </c>
      <c r="B67">
        <v>359</v>
      </c>
      <c r="C67">
        <v>845</v>
      </c>
      <c r="D67">
        <v>2647</v>
      </c>
      <c r="E67">
        <v>3492</v>
      </c>
      <c r="F67">
        <v>86</v>
      </c>
      <c r="G67">
        <v>95</v>
      </c>
      <c r="H67">
        <v>93</v>
      </c>
      <c r="I67">
        <v>7</v>
      </c>
      <c r="J67">
        <v>11</v>
      </c>
      <c r="K67">
        <v>10</v>
      </c>
      <c r="L67">
        <v>80</v>
      </c>
      <c r="M67">
        <v>91</v>
      </c>
      <c r="N67">
        <v>88</v>
      </c>
      <c r="O67">
        <v>57</v>
      </c>
      <c r="P67">
        <v>42</v>
      </c>
      <c r="Q67">
        <v>45</v>
      </c>
      <c r="R67">
        <v>7</v>
      </c>
      <c r="S67">
        <v>10</v>
      </c>
      <c r="T67">
        <v>9</v>
      </c>
      <c r="U67">
        <v>15</v>
      </c>
      <c r="V67">
        <v>39</v>
      </c>
      <c r="W67">
        <v>33</v>
      </c>
      <c r="X67" t="s">
        <v>31</v>
      </c>
      <c r="Y67" t="s">
        <v>31</v>
      </c>
      <c r="Z67" t="s">
        <v>31</v>
      </c>
      <c r="AA67">
        <v>6</v>
      </c>
      <c r="AB67">
        <v>4</v>
      </c>
      <c r="AC67">
        <v>4</v>
      </c>
      <c r="AD67">
        <v>13</v>
      </c>
      <c r="AE67">
        <v>4</v>
      </c>
      <c r="AF67">
        <v>7</v>
      </c>
      <c r="AG67">
        <v>1</v>
      </c>
      <c r="AH67" t="s">
        <v>31</v>
      </c>
      <c r="AI67">
        <v>1</v>
      </c>
    </row>
    <row r="68" spans="1:35" x14ac:dyDescent="0.25">
      <c r="A68">
        <v>3</v>
      </c>
      <c r="B68">
        <v>370</v>
      </c>
      <c r="C68">
        <v>737</v>
      </c>
      <c r="D68">
        <v>1610</v>
      </c>
      <c r="E68">
        <v>2347</v>
      </c>
      <c r="F68">
        <v>86</v>
      </c>
      <c r="G68">
        <v>95</v>
      </c>
      <c r="H68">
        <v>92</v>
      </c>
      <c r="I68">
        <v>9</v>
      </c>
      <c r="J68">
        <v>13</v>
      </c>
      <c r="K68">
        <v>12</v>
      </c>
      <c r="L68">
        <v>81</v>
      </c>
      <c r="M68">
        <v>90</v>
      </c>
      <c r="N68">
        <v>87</v>
      </c>
      <c r="O68">
        <v>74</v>
      </c>
      <c r="P68">
        <v>71</v>
      </c>
      <c r="Q68">
        <v>72</v>
      </c>
      <c r="R68">
        <v>4</v>
      </c>
      <c r="S68">
        <v>13</v>
      </c>
      <c r="T68">
        <v>10</v>
      </c>
      <c r="U68" t="s">
        <v>20</v>
      </c>
      <c r="V68" t="s">
        <v>20</v>
      </c>
      <c r="W68" t="s">
        <v>20</v>
      </c>
      <c r="X68" t="s">
        <v>20</v>
      </c>
      <c r="Y68" t="s">
        <v>20</v>
      </c>
      <c r="Z68" t="s">
        <v>20</v>
      </c>
      <c r="AA68">
        <v>5</v>
      </c>
      <c r="AB68">
        <v>5</v>
      </c>
      <c r="AC68">
        <v>5</v>
      </c>
      <c r="AD68">
        <v>13</v>
      </c>
      <c r="AE68">
        <v>4</v>
      </c>
      <c r="AF68">
        <v>7</v>
      </c>
      <c r="AG68">
        <v>2</v>
      </c>
      <c r="AH68" t="s">
        <v>31</v>
      </c>
      <c r="AI68">
        <v>1</v>
      </c>
    </row>
    <row r="69" spans="1:35" x14ac:dyDescent="0.25">
      <c r="A69">
        <v>3</v>
      </c>
      <c r="B69">
        <v>371</v>
      </c>
      <c r="C69">
        <v>993</v>
      </c>
      <c r="D69">
        <v>2320</v>
      </c>
      <c r="E69">
        <v>3313</v>
      </c>
      <c r="F69">
        <v>84</v>
      </c>
      <c r="G69">
        <v>95</v>
      </c>
      <c r="H69">
        <v>92</v>
      </c>
      <c r="I69">
        <v>5</v>
      </c>
      <c r="J69">
        <v>8</v>
      </c>
      <c r="K69">
        <v>7</v>
      </c>
      <c r="L69">
        <v>77</v>
      </c>
      <c r="M69">
        <v>91</v>
      </c>
      <c r="N69">
        <v>87</v>
      </c>
      <c r="O69">
        <v>43</v>
      </c>
      <c r="P69">
        <v>32</v>
      </c>
      <c r="Q69">
        <v>35</v>
      </c>
      <c r="R69">
        <v>32</v>
      </c>
      <c r="S69">
        <v>54</v>
      </c>
      <c r="T69">
        <v>47</v>
      </c>
      <c r="U69">
        <v>2</v>
      </c>
      <c r="V69">
        <v>4</v>
      </c>
      <c r="W69">
        <v>3</v>
      </c>
      <c r="X69">
        <v>1</v>
      </c>
      <c r="Y69">
        <v>1</v>
      </c>
      <c r="Z69">
        <v>1</v>
      </c>
      <c r="AA69">
        <v>7</v>
      </c>
      <c r="AB69">
        <v>4</v>
      </c>
      <c r="AC69">
        <v>5</v>
      </c>
      <c r="AD69">
        <v>15</v>
      </c>
      <c r="AE69">
        <v>4</v>
      </c>
      <c r="AF69">
        <v>8</v>
      </c>
      <c r="AG69">
        <v>1</v>
      </c>
      <c r="AH69">
        <v>1</v>
      </c>
      <c r="AI69">
        <v>1</v>
      </c>
    </row>
    <row r="70" spans="1:35" x14ac:dyDescent="0.25">
      <c r="A70">
        <v>3</v>
      </c>
      <c r="B70">
        <v>372</v>
      </c>
      <c r="C70">
        <v>981</v>
      </c>
      <c r="D70">
        <v>2325</v>
      </c>
      <c r="E70">
        <v>3306</v>
      </c>
      <c r="F70">
        <v>85</v>
      </c>
      <c r="G70">
        <v>95</v>
      </c>
      <c r="H70">
        <v>92</v>
      </c>
      <c r="I70">
        <v>7</v>
      </c>
      <c r="J70">
        <v>10</v>
      </c>
      <c r="K70">
        <v>9</v>
      </c>
      <c r="L70">
        <v>80</v>
      </c>
      <c r="M70">
        <v>91</v>
      </c>
      <c r="N70">
        <v>88</v>
      </c>
      <c r="O70">
        <v>49</v>
      </c>
      <c r="P70">
        <v>31</v>
      </c>
      <c r="Q70">
        <v>36</v>
      </c>
      <c r="R70">
        <v>17</v>
      </c>
      <c r="S70">
        <v>42</v>
      </c>
      <c r="T70">
        <v>34</v>
      </c>
      <c r="U70">
        <v>13</v>
      </c>
      <c r="V70">
        <v>18</v>
      </c>
      <c r="W70">
        <v>17</v>
      </c>
      <c r="X70" t="s">
        <v>31</v>
      </c>
      <c r="Y70">
        <v>1</v>
      </c>
      <c r="Z70">
        <v>1</v>
      </c>
      <c r="AA70">
        <v>5</v>
      </c>
      <c r="AB70">
        <v>4</v>
      </c>
      <c r="AC70">
        <v>4</v>
      </c>
      <c r="AD70" t="s">
        <v>20</v>
      </c>
      <c r="AE70" t="s">
        <v>20</v>
      </c>
      <c r="AF70">
        <v>8</v>
      </c>
      <c r="AG70" t="s">
        <v>20</v>
      </c>
      <c r="AH70" t="s">
        <v>20</v>
      </c>
      <c r="AI70" t="s">
        <v>31</v>
      </c>
    </row>
    <row r="71" spans="1:35" x14ac:dyDescent="0.25">
      <c r="A71">
        <v>3</v>
      </c>
      <c r="B71">
        <v>373</v>
      </c>
      <c r="C71">
        <v>1529</v>
      </c>
      <c r="D71">
        <v>3799</v>
      </c>
      <c r="E71">
        <v>5328</v>
      </c>
      <c r="F71">
        <v>85</v>
      </c>
      <c r="G71">
        <v>95</v>
      </c>
      <c r="H71">
        <v>92</v>
      </c>
      <c r="I71">
        <v>6</v>
      </c>
      <c r="J71">
        <v>10</v>
      </c>
      <c r="K71">
        <v>9</v>
      </c>
      <c r="L71">
        <v>81</v>
      </c>
      <c r="M71">
        <v>92</v>
      </c>
      <c r="N71">
        <v>89</v>
      </c>
      <c r="O71">
        <v>49</v>
      </c>
      <c r="P71">
        <v>42</v>
      </c>
      <c r="Q71">
        <v>44</v>
      </c>
      <c r="R71">
        <v>19</v>
      </c>
      <c r="S71">
        <v>41</v>
      </c>
      <c r="T71">
        <v>35</v>
      </c>
      <c r="U71">
        <v>12</v>
      </c>
      <c r="V71">
        <v>8</v>
      </c>
      <c r="W71">
        <v>9</v>
      </c>
      <c r="X71">
        <v>1</v>
      </c>
      <c r="Y71">
        <v>1</v>
      </c>
      <c r="Z71">
        <v>1</v>
      </c>
      <c r="AA71">
        <v>4</v>
      </c>
      <c r="AB71">
        <v>3</v>
      </c>
      <c r="AC71">
        <v>4</v>
      </c>
      <c r="AD71">
        <v>14</v>
      </c>
      <c r="AE71">
        <v>5</v>
      </c>
      <c r="AF71">
        <v>7</v>
      </c>
      <c r="AG71">
        <v>1</v>
      </c>
      <c r="AH71" t="s">
        <v>31</v>
      </c>
      <c r="AI71" t="s">
        <v>31</v>
      </c>
    </row>
    <row r="72" spans="1:35" x14ac:dyDescent="0.25">
      <c r="A72">
        <v>3</v>
      </c>
      <c r="B72">
        <v>380</v>
      </c>
      <c r="C72">
        <v>2125</v>
      </c>
      <c r="D72">
        <v>3602</v>
      </c>
      <c r="E72">
        <v>5727</v>
      </c>
      <c r="F72">
        <v>84</v>
      </c>
      <c r="G72">
        <v>94</v>
      </c>
      <c r="H72">
        <v>91</v>
      </c>
      <c r="I72">
        <v>3</v>
      </c>
      <c r="J72">
        <v>6</v>
      </c>
      <c r="K72">
        <v>5</v>
      </c>
      <c r="L72">
        <v>82</v>
      </c>
      <c r="M72">
        <v>92</v>
      </c>
      <c r="N72">
        <v>88</v>
      </c>
      <c r="O72">
        <v>34</v>
      </c>
      <c r="P72">
        <v>30</v>
      </c>
      <c r="Q72">
        <v>31</v>
      </c>
      <c r="R72">
        <v>46</v>
      </c>
      <c r="S72">
        <v>60</v>
      </c>
      <c r="T72">
        <v>55</v>
      </c>
      <c r="U72">
        <v>1</v>
      </c>
      <c r="V72">
        <v>1</v>
      </c>
      <c r="W72">
        <v>1</v>
      </c>
      <c r="X72">
        <v>1</v>
      </c>
      <c r="Y72">
        <v>1</v>
      </c>
      <c r="Z72">
        <v>1</v>
      </c>
      <c r="AA72">
        <v>3</v>
      </c>
      <c r="AB72">
        <v>2</v>
      </c>
      <c r="AC72">
        <v>2</v>
      </c>
      <c r="AD72">
        <v>14</v>
      </c>
      <c r="AE72">
        <v>5</v>
      </c>
      <c r="AF72">
        <v>8</v>
      </c>
      <c r="AG72">
        <v>2</v>
      </c>
      <c r="AH72">
        <v>1</v>
      </c>
      <c r="AI72">
        <v>1</v>
      </c>
    </row>
    <row r="73" spans="1:35" x14ac:dyDescent="0.25">
      <c r="A73">
        <v>3</v>
      </c>
      <c r="B73">
        <v>381</v>
      </c>
      <c r="C73">
        <v>623</v>
      </c>
      <c r="D73">
        <v>1945</v>
      </c>
      <c r="E73">
        <v>2568</v>
      </c>
      <c r="F73">
        <v>93</v>
      </c>
      <c r="G73">
        <v>96</v>
      </c>
      <c r="H73">
        <v>95</v>
      </c>
      <c r="I73">
        <v>5</v>
      </c>
      <c r="J73">
        <v>7</v>
      </c>
      <c r="K73">
        <v>6</v>
      </c>
      <c r="L73">
        <v>90</v>
      </c>
      <c r="M73">
        <v>94</v>
      </c>
      <c r="N73">
        <v>93</v>
      </c>
      <c r="O73">
        <v>39</v>
      </c>
      <c r="P73">
        <v>23</v>
      </c>
      <c r="Q73">
        <v>26</v>
      </c>
      <c r="R73">
        <v>42</v>
      </c>
      <c r="S73">
        <v>55</v>
      </c>
      <c r="T73">
        <v>52</v>
      </c>
      <c r="U73">
        <v>7</v>
      </c>
      <c r="V73">
        <v>15</v>
      </c>
      <c r="W73">
        <v>13</v>
      </c>
      <c r="X73">
        <v>2</v>
      </c>
      <c r="Y73">
        <v>1</v>
      </c>
      <c r="Z73">
        <v>1</v>
      </c>
      <c r="AA73">
        <v>3</v>
      </c>
      <c r="AB73">
        <v>2</v>
      </c>
      <c r="AC73">
        <v>2</v>
      </c>
      <c r="AD73" t="s">
        <v>20</v>
      </c>
      <c r="AE73" t="s">
        <v>20</v>
      </c>
      <c r="AF73">
        <v>4</v>
      </c>
      <c r="AG73" t="s">
        <v>20</v>
      </c>
      <c r="AH73" t="s">
        <v>20</v>
      </c>
      <c r="AI73" t="s">
        <v>31</v>
      </c>
    </row>
    <row r="74" spans="1:35" x14ac:dyDescent="0.25">
      <c r="A74">
        <v>3</v>
      </c>
      <c r="B74">
        <v>382</v>
      </c>
      <c r="C74">
        <v>1160</v>
      </c>
      <c r="D74">
        <v>3444</v>
      </c>
      <c r="E74">
        <v>4604</v>
      </c>
      <c r="F74">
        <v>89</v>
      </c>
      <c r="G74">
        <v>96</v>
      </c>
      <c r="H74">
        <v>95</v>
      </c>
      <c r="I74">
        <v>6</v>
      </c>
      <c r="J74">
        <v>9</v>
      </c>
      <c r="K74">
        <v>8</v>
      </c>
      <c r="L74">
        <v>86</v>
      </c>
      <c r="M74">
        <v>94</v>
      </c>
      <c r="N74">
        <v>92</v>
      </c>
      <c r="O74">
        <v>48</v>
      </c>
      <c r="P74">
        <v>31</v>
      </c>
      <c r="Q74">
        <v>35</v>
      </c>
      <c r="R74">
        <v>11</v>
      </c>
      <c r="S74">
        <v>22</v>
      </c>
      <c r="T74">
        <v>19</v>
      </c>
      <c r="U74">
        <v>27</v>
      </c>
      <c r="V74">
        <v>41</v>
      </c>
      <c r="W74">
        <v>37</v>
      </c>
      <c r="X74" t="s">
        <v>31</v>
      </c>
      <c r="Y74" t="s">
        <v>31</v>
      </c>
      <c r="Z74" t="s">
        <v>31</v>
      </c>
      <c r="AA74">
        <v>3</v>
      </c>
      <c r="AB74">
        <v>2</v>
      </c>
      <c r="AC74">
        <v>2</v>
      </c>
      <c r="AD74">
        <v>11</v>
      </c>
      <c r="AE74">
        <v>3</v>
      </c>
      <c r="AF74">
        <v>5</v>
      </c>
      <c r="AG74">
        <v>1</v>
      </c>
      <c r="AH74">
        <v>1</v>
      </c>
      <c r="AI74">
        <v>1</v>
      </c>
    </row>
    <row r="75" spans="1:35" x14ac:dyDescent="0.25">
      <c r="A75">
        <v>3</v>
      </c>
      <c r="B75">
        <v>383</v>
      </c>
      <c r="C75">
        <v>2353</v>
      </c>
      <c r="D75">
        <v>5190</v>
      </c>
      <c r="E75">
        <v>7543</v>
      </c>
      <c r="F75">
        <v>85</v>
      </c>
      <c r="G75">
        <v>95</v>
      </c>
      <c r="H75">
        <v>92</v>
      </c>
      <c r="I75">
        <v>6</v>
      </c>
      <c r="J75">
        <v>7</v>
      </c>
      <c r="K75">
        <v>7</v>
      </c>
      <c r="L75">
        <v>79</v>
      </c>
      <c r="M75">
        <v>92</v>
      </c>
      <c r="N75">
        <v>88</v>
      </c>
      <c r="O75">
        <v>41</v>
      </c>
      <c r="P75">
        <v>28</v>
      </c>
      <c r="Q75">
        <v>32</v>
      </c>
      <c r="R75">
        <v>28</v>
      </c>
      <c r="S75">
        <v>52</v>
      </c>
      <c r="T75">
        <v>45</v>
      </c>
      <c r="U75">
        <v>10</v>
      </c>
      <c r="V75">
        <v>11</v>
      </c>
      <c r="W75">
        <v>11</v>
      </c>
      <c r="X75">
        <v>1</v>
      </c>
      <c r="Y75">
        <v>1</v>
      </c>
      <c r="Z75">
        <v>1</v>
      </c>
      <c r="AA75">
        <v>5</v>
      </c>
      <c r="AB75">
        <v>3</v>
      </c>
      <c r="AC75">
        <v>4</v>
      </c>
      <c r="AD75">
        <v>14</v>
      </c>
      <c r="AE75">
        <v>4</v>
      </c>
      <c r="AF75">
        <v>7</v>
      </c>
      <c r="AG75">
        <v>1</v>
      </c>
      <c r="AH75">
        <v>1</v>
      </c>
      <c r="AI75">
        <v>1</v>
      </c>
    </row>
    <row r="76" spans="1:35" x14ac:dyDescent="0.25">
      <c r="A76">
        <v>3</v>
      </c>
      <c r="B76">
        <v>384</v>
      </c>
      <c r="C76">
        <v>959</v>
      </c>
      <c r="D76">
        <v>2658</v>
      </c>
      <c r="E76">
        <v>3617</v>
      </c>
      <c r="F76">
        <v>83</v>
      </c>
      <c r="G76">
        <v>96</v>
      </c>
      <c r="H76">
        <v>92</v>
      </c>
      <c r="I76">
        <v>6</v>
      </c>
      <c r="J76">
        <v>8</v>
      </c>
      <c r="K76">
        <v>7</v>
      </c>
      <c r="L76">
        <v>79</v>
      </c>
      <c r="M76">
        <v>93</v>
      </c>
      <c r="N76">
        <v>89</v>
      </c>
      <c r="O76">
        <v>47</v>
      </c>
      <c r="P76">
        <v>38</v>
      </c>
      <c r="Q76">
        <v>41</v>
      </c>
      <c r="R76">
        <v>16</v>
      </c>
      <c r="S76">
        <v>26</v>
      </c>
      <c r="T76">
        <v>23</v>
      </c>
      <c r="U76">
        <v>15</v>
      </c>
      <c r="V76">
        <v>29</v>
      </c>
      <c r="W76">
        <v>25</v>
      </c>
      <c r="X76">
        <v>1</v>
      </c>
      <c r="Y76" t="s">
        <v>31</v>
      </c>
      <c r="Z76">
        <v>1</v>
      </c>
      <c r="AA76">
        <v>4</v>
      </c>
      <c r="AB76">
        <v>3</v>
      </c>
      <c r="AC76">
        <v>3</v>
      </c>
      <c r="AD76">
        <v>16</v>
      </c>
      <c r="AE76">
        <v>4</v>
      </c>
      <c r="AF76">
        <v>7</v>
      </c>
      <c r="AG76">
        <v>1</v>
      </c>
      <c r="AH76" t="s">
        <v>31</v>
      </c>
      <c r="AI76" t="s">
        <v>31</v>
      </c>
    </row>
    <row r="77" spans="1:35" x14ac:dyDescent="0.25">
      <c r="A77">
        <v>3</v>
      </c>
      <c r="B77">
        <v>390</v>
      </c>
      <c r="C77">
        <v>610</v>
      </c>
      <c r="D77">
        <v>1438</v>
      </c>
      <c r="E77">
        <v>2048</v>
      </c>
      <c r="F77">
        <v>86</v>
      </c>
      <c r="G77">
        <v>96</v>
      </c>
      <c r="H77">
        <v>93</v>
      </c>
      <c r="I77">
        <v>9</v>
      </c>
      <c r="J77">
        <v>10</v>
      </c>
      <c r="K77">
        <v>10</v>
      </c>
      <c r="L77">
        <v>80</v>
      </c>
      <c r="M77">
        <v>92</v>
      </c>
      <c r="N77">
        <v>89</v>
      </c>
      <c r="O77">
        <v>51</v>
      </c>
      <c r="P77">
        <v>31</v>
      </c>
      <c r="Q77">
        <v>37</v>
      </c>
      <c r="R77">
        <v>28</v>
      </c>
      <c r="S77">
        <v>60</v>
      </c>
      <c r="T77">
        <v>50</v>
      </c>
      <c r="U77">
        <v>0</v>
      </c>
      <c r="V77">
        <v>0</v>
      </c>
      <c r="W77">
        <v>0</v>
      </c>
      <c r="X77">
        <v>1</v>
      </c>
      <c r="Y77">
        <v>1</v>
      </c>
      <c r="Z77">
        <v>1</v>
      </c>
      <c r="AA77">
        <v>6</v>
      </c>
      <c r="AB77">
        <v>4</v>
      </c>
      <c r="AC77">
        <v>4</v>
      </c>
      <c r="AD77" t="s">
        <v>20</v>
      </c>
      <c r="AE77" t="s">
        <v>20</v>
      </c>
      <c r="AF77">
        <v>7</v>
      </c>
      <c r="AG77" t="s">
        <v>20</v>
      </c>
      <c r="AH77" t="s">
        <v>20</v>
      </c>
      <c r="AI77" t="s">
        <v>31</v>
      </c>
    </row>
    <row r="78" spans="1:35" x14ac:dyDescent="0.25">
      <c r="A78">
        <v>3</v>
      </c>
      <c r="B78">
        <v>391</v>
      </c>
      <c r="C78">
        <v>850</v>
      </c>
      <c r="D78">
        <v>1439</v>
      </c>
      <c r="E78">
        <v>2289</v>
      </c>
      <c r="F78">
        <v>85</v>
      </c>
      <c r="G78">
        <v>96</v>
      </c>
      <c r="H78">
        <v>92</v>
      </c>
      <c r="I78">
        <v>6</v>
      </c>
      <c r="J78">
        <v>7</v>
      </c>
      <c r="K78">
        <v>6</v>
      </c>
      <c r="L78">
        <v>82</v>
      </c>
      <c r="M78">
        <v>93</v>
      </c>
      <c r="N78">
        <v>89</v>
      </c>
      <c r="O78">
        <v>33</v>
      </c>
      <c r="P78">
        <v>25</v>
      </c>
      <c r="Q78">
        <v>28</v>
      </c>
      <c r="R78">
        <v>47</v>
      </c>
      <c r="S78">
        <v>68</v>
      </c>
      <c r="T78">
        <v>60</v>
      </c>
      <c r="U78" t="s">
        <v>20</v>
      </c>
      <c r="V78" t="s">
        <v>20</v>
      </c>
      <c r="W78" t="s">
        <v>20</v>
      </c>
      <c r="X78" t="s">
        <v>20</v>
      </c>
      <c r="Y78" t="s">
        <v>20</v>
      </c>
      <c r="Z78" t="s">
        <v>20</v>
      </c>
      <c r="AA78">
        <v>4</v>
      </c>
      <c r="AB78">
        <v>3</v>
      </c>
      <c r="AC78">
        <v>3</v>
      </c>
      <c r="AD78">
        <v>13</v>
      </c>
      <c r="AE78">
        <v>4</v>
      </c>
      <c r="AF78">
        <v>7</v>
      </c>
      <c r="AG78">
        <v>2</v>
      </c>
      <c r="AH78" t="s">
        <v>31</v>
      </c>
      <c r="AI78">
        <v>1</v>
      </c>
    </row>
    <row r="79" spans="1:35" x14ac:dyDescent="0.25">
      <c r="A79">
        <v>3</v>
      </c>
      <c r="B79">
        <v>392</v>
      </c>
      <c r="C79">
        <v>553</v>
      </c>
      <c r="D79">
        <v>1587</v>
      </c>
      <c r="E79">
        <v>2140</v>
      </c>
      <c r="F79">
        <v>84</v>
      </c>
      <c r="G79">
        <v>94</v>
      </c>
      <c r="H79">
        <v>92</v>
      </c>
      <c r="I79">
        <v>11</v>
      </c>
      <c r="J79">
        <v>7</v>
      </c>
      <c r="K79">
        <v>8</v>
      </c>
      <c r="L79">
        <v>80</v>
      </c>
      <c r="M79">
        <v>91</v>
      </c>
      <c r="N79">
        <v>88</v>
      </c>
      <c r="O79">
        <v>57</v>
      </c>
      <c r="P79">
        <v>38</v>
      </c>
      <c r="Q79">
        <v>43</v>
      </c>
      <c r="R79">
        <v>22</v>
      </c>
      <c r="S79">
        <v>52</v>
      </c>
      <c r="T79">
        <v>44</v>
      </c>
      <c r="U79">
        <v>0</v>
      </c>
      <c r="V79">
        <v>0</v>
      </c>
      <c r="W79">
        <v>0</v>
      </c>
      <c r="X79">
        <v>1</v>
      </c>
      <c r="Y79">
        <v>1</v>
      </c>
      <c r="Z79">
        <v>1</v>
      </c>
      <c r="AA79">
        <v>5</v>
      </c>
      <c r="AB79">
        <v>3</v>
      </c>
      <c r="AC79">
        <v>4</v>
      </c>
      <c r="AD79">
        <v>15</v>
      </c>
      <c r="AE79">
        <v>5</v>
      </c>
      <c r="AF79">
        <v>8</v>
      </c>
      <c r="AG79">
        <v>1</v>
      </c>
      <c r="AH79">
        <v>1</v>
      </c>
      <c r="AI79">
        <v>1</v>
      </c>
    </row>
    <row r="80" spans="1:35" x14ac:dyDescent="0.25">
      <c r="A80">
        <v>3</v>
      </c>
      <c r="B80">
        <v>393</v>
      </c>
      <c r="C80">
        <v>600</v>
      </c>
      <c r="D80">
        <v>1011</v>
      </c>
      <c r="E80">
        <v>1611</v>
      </c>
      <c r="F80">
        <v>86</v>
      </c>
      <c r="G80">
        <v>95</v>
      </c>
      <c r="H80">
        <v>92</v>
      </c>
      <c r="I80">
        <v>8</v>
      </c>
      <c r="J80">
        <v>12</v>
      </c>
      <c r="K80">
        <v>11</v>
      </c>
      <c r="L80">
        <v>83</v>
      </c>
      <c r="M80">
        <v>91</v>
      </c>
      <c r="N80">
        <v>88</v>
      </c>
      <c r="O80">
        <v>66</v>
      </c>
      <c r="P80">
        <v>50</v>
      </c>
      <c r="Q80">
        <v>56</v>
      </c>
      <c r="R80">
        <v>16</v>
      </c>
      <c r="S80">
        <v>40</v>
      </c>
      <c r="T80">
        <v>31</v>
      </c>
      <c r="U80" t="s">
        <v>20</v>
      </c>
      <c r="V80" t="s">
        <v>20</v>
      </c>
      <c r="W80">
        <v>0</v>
      </c>
      <c r="X80" t="s">
        <v>20</v>
      </c>
      <c r="Y80" t="s">
        <v>20</v>
      </c>
      <c r="Z80">
        <v>1</v>
      </c>
      <c r="AA80">
        <v>3</v>
      </c>
      <c r="AB80">
        <v>4</v>
      </c>
      <c r="AC80">
        <v>4</v>
      </c>
      <c r="AD80">
        <v>13</v>
      </c>
      <c r="AE80">
        <v>5</v>
      </c>
      <c r="AF80">
        <v>8</v>
      </c>
      <c r="AG80">
        <v>1</v>
      </c>
      <c r="AH80" t="s">
        <v>31</v>
      </c>
      <c r="AI80">
        <v>1</v>
      </c>
    </row>
    <row r="81" spans="1:35" x14ac:dyDescent="0.25">
      <c r="A81">
        <v>3</v>
      </c>
      <c r="B81">
        <v>394</v>
      </c>
      <c r="C81">
        <v>1004</v>
      </c>
      <c r="D81">
        <v>2019</v>
      </c>
      <c r="E81">
        <v>3023</v>
      </c>
      <c r="F81">
        <v>85</v>
      </c>
      <c r="G81">
        <v>94</v>
      </c>
      <c r="H81">
        <v>91</v>
      </c>
      <c r="I81">
        <v>9</v>
      </c>
      <c r="J81">
        <v>13</v>
      </c>
      <c r="K81">
        <v>12</v>
      </c>
      <c r="L81">
        <v>80</v>
      </c>
      <c r="M81">
        <v>90</v>
      </c>
      <c r="N81">
        <v>87</v>
      </c>
      <c r="O81">
        <v>71</v>
      </c>
      <c r="P81">
        <v>61</v>
      </c>
      <c r="Q81">
        <v>64</v>
      </c>
      <c r="R81">
        <v>8</v>
      </c>
      <c r="S81">
        <v>29</v>
      </c>
      <c r="T81">
        <v>22</v>
      </c>
      <c r="U81" t="s">
        <v>20</v>
      </c>
      <c r="V81" t="s">
        <v>20</v>
      </c>
      <c r="W81" t="s">
        <v>20</v>
      </c>
      <c r="X81" t="s">
        <v>20</v>
      </c>
      <c r="Y81" t="s">
        <v>20</v>
      </c>
      <c r="Z81" t="s">
        <v>20</v>
      </c>
      <c r="AA81">
        <v>5</v>
      </c>
      <c r="AB81">
        <v>4</v>
      </c>
      <c r="AC81">
        <v>4</v>
      </c>
      <c r="AD81">
        <v>14</v>
      </c>
      <c r="AE81">
        <v>5</v>
      </c>
      <c r="AF81">
        <v>8</v>
      </c>
      <c r="AG81">
        <v>1</v>
      </c>
      <c r="AH81" t="s">
        <v>31</v>
      </c>
      <c r="AI81">
        <v>1</v>
      </c>
    </row>
    <row r="82" spans="1:35" x14ac:dyDescent="0.25">
      <c r="A82">
        <v>3</v>
      </c>
      <c r="B82">
        <v>420</v>
      </c>
      <c r="C82">
        <v>1</v>
      </c>
      <c r="D82">
        <v>21</v>
      </c>
      <c r="E82">
        <v>22</v>
      </c>
      <c r="F82" t="s">
        <v>20</v>
      </c>
      <c r="G82" t="s">
        <v>20</v>
      </c>
      <c r="H82">
        <v>91</v>
      </c>
      <c r="I82" t="s">
        <v>20</v>
      </c>
      <c r="J82" t="s">
        <v>20</v>
      </c>
      <c r="K82">
        <v>0</v>
      </c>
      <c r="L82" t="s">
        <v>20</v>
      </c>
      <c r="M82" t="s">
        <v>20</v>
      </c>
      <c r="N82" t="s">
        <v>20</v>
      </c>
      <c r="O82" t="s">
        <v>20</v>
      </c>
      <c r="P82" t="s">
        <v>20</v>
      </c>
      <c r="Q82">
        <v>68</v>
      </c>
      <c r="R82" t="s">
        <v>20</v>
      </c>
      <c r="S82" t="s">
        <v>20</v>
      </c>
      <c r="T82">
        <v>14</v>
      </c>
      <c r="U82" t="s">
        <v>20</v>
      </c>
      <c r="V82" t="s">
        <v>20</v>
      </c>
      <c r="W82" t="s">
        <v>20</v>
      </c>
      <c r="X82" t="s">
        <v>20</v>
      </c>
      <c r="Y82" t="s">
        <v>20</v>
      </c>
      <c r="Z82" t="s">
        <v>20</v>
      </c>
      <c r="AA82" t="s">
        <v>20</v>
      </c>
      <c r="AB82" t="s">
        <v>20</v>
      </c>
      <c r="AC82" t="s">
        <v>20</v>
      </c>
      <c r="AD82" t="s">
        <v>20</v>
      </c>
      <c r="AE82" t="s">
        <v>20</v>
      </c>
      <c r="AF82" t="s">
        <v>20</v>
      </c>
      <c r="AG82" t="s">
        <v>20</v>
      </c>
      <c r="AH82" t="s">
        <v>20</v>
      </c>
      <c r="AI82" t="s">
        <v>20</v>
      </c>
    </row>
    <row r="83" spans="1:35" x14ac:dyDescent="0.25">
      <c r="A83">
        <v>3</v>
      </c>
      <c r="B83">
        <v>800</v>
      </c>
      <c r="C83">
        <v>311</v>
      </c>
      <c r="D83">
        <v>1751</v>
      </c>
      <c r="E83">
        <v>2062</v>
      </c>
      <c r="F83">
        <v>88</v>
      </c>
      <c r="G83">
        <v>96</v>
      </c>
      <c r="H83">
        <v>95</v>
      </c>
      <c r="I83">
        <v>6</v>
      </c>
      <c r="J83">
        <v>7</v>
      </c>
      <c r="K83">
        <v>7</v>
      </c>
      <c r="L83">
        <v>85</v>
      </c>
      <c r="M83">
        <v>93</v>
      </c>
      <c r="N83">
        <v>92</v>
      </c>
      <c r="O83">
        <v>50</v>
      </c>
      <c r="P83">
        <v>28</v>
      </c>
      <c r="Q83">
        <v>31</v>
      </c>
      <c r="R83">
        <v>30</v>
      </c>
      <c r="S83">
        <v>57</v>
      </c>
      <c r="T83">
        <v>53</v>
      </c>
      <c r="U83" t="s">
        <v>20</v>
      </c>
      <c r="V83" t="s">
        <v>20</v>
      </c>
      <c r="W83">
        <v>7</v>
      </c>
      <c r="X83" t="s">
        <v>20</v>
      </c>
      <c r="Y83" t="s">
        <v>20</v>
      </c>
      <c r="Z83">
        <v>1</v>
      </c>
      <c r="AA83">
        <v>3</v>
      </c>
      <c r="AB83">
        <v>3</v>
      </c>
      <c r="AC83">
        <v>3</v>
      </c>
      <c r="AD83">
        <v>10</v>
      </c>
      <c r="AE83">
        <v>3</v>
      </c>
      <c r="AF83">
        <v>4</v>
      </c>
      <c r="AG83">
        <v>2</v>
      </c>
      <c r="AH83">
        <v>1</v>
      </c>
      <c r="AI83">
        <v>1</v>
      </c>
    </row>
    <row r="84" spans="1:35" x14ac:dyDescent="0.25">
      <c r="A84">
        <v>3</v>
      </c>
      <c r="B84">
        <v>801</v>
      </c>
      <c r="C84">
        <v>1070</v>
      </c>
      <c r="D84">
        <v>1994</v>
      </c>
      <c r="E84">
        <v>3064</v>
      </c>
      <c r="F84">
        <v>84</v>
      </c>
      <c r="G84">
        <v>95</v>
      </c>
      <c r="H84">
        <v>91</v>
      </c>
      <c r="I84">
        <v>6</v>
      </c>
      <c r="J84">
        <v>7</v>
      </c>
      <c r="K84">
        <v>6</v>
      </c>
      <c r="L84">
        <v>80</v>
      </c>
      <c r="M84">
        <v>91</v>
      </c>
      <c r="N84">
        <v>87</v>
      </c>
      <c r="O84">
        <v>38</v>
      </c>
      <c r="P84">
        <v>29</v>
      </c>
      <c r="Q84">
        <v>32</v>
      </c>
      <c r="R84">
        <v>30</v>
      </c>
      <c r="S84">
        <v>47</v>
      </c>
      <c r="T84">
        <v>41</v>
      </c>
      <c r="U84">
        <v>9</v>
      </c>
      <c r="V84">
        <v>13</v>
      </c>
      <c r="W84">
        <v>12</v>
      </c>
      <c r="X84">
        <v>2</v>
      </c>
      <c r="Y84">
        <v>2</v>
      </c>
      <c r="Z84">
        <v>2</v>
      </c>
      <c r="AA84">
        <v>4</v>
      </c>
      <c r="AB84">
        <v>4</v>
      </c>
      <c r="AC84">
        <v>4</v>
      </c>
      <c r="AD84">
        <v>15</v>
      </c>
      <c r="AE84">
        <v>4</v>
      </c>
      <c r="AF84">
        <v>8</v>
      </c>
      <c r="AG84">
        <v>1</v>
      </c>
      <c r="AH84">
        <v>1</v>
      </c>
      <c r="AI84">
        <v>1</v>
      </c>
    </row>
    <row r="85" spans="1:35" x14ac:dyDescent="0.25">
      <c r="A85">
        <v>3</v>
      </c>
      <c r="B85">
        <v>802</v>
      </c>
      <c r="C85">
        <v>436</v>
      </c>
      <c r="D85">
        <v>1708</v>
      </c>
      <c r="E85">
        <v>2144</v>
      </c>
      <c r="F85">
        <v>89</v>
      </c>
      <c r="G85">
        <v>97</v>
      </c>
      <c r="H85">
        <v>95</v>
      </c>
      <c r="I85">
        <v>6</v>
      </c>
      <c r="J85">
        <v>7</v>
      </c>
      <c r="K85">
        <v>7</v>
      </c>
      <c r="L85">
        <v>85</v>
      </c>
      <c r="M85">
        <v>94</v>
      </c>
      <c r="N85">
        <v>92</v>
      </c>
      <c r="O85">
        <v>62</v>
      </c>
      <c r="P85">
        <v>47</v>
      </c>
      <c r="Q85">
        <v>50</v>
      </c>
      <c r="R85">
        <v>22</v>
      </c>
      <c r="S85">
        <v>46</v>
      </c>
      <c r="T85">
        <v>41</v>
      </c>
      <c r="U85" t="s">
        <v>20</v>
      </c>
      <c r="V85" t="s">
        <v>20</v>
      </c>
      <c r="W85">
        <v>1</v>
      </c>
      <c r="X85" t="s">
        <v>20</v>
      </c>
      <c r="Y85" t="s">
        <v>20</v>
      </c>
      <c r="Z85">
        <v>1</v>
      </c>
      <c r="AA85">
        <v>4</v>
      </c>
      <c r="AB85">
        <v>3</v>
      </c>
      <c r="AC85">
        <v>3</v>
      </c>
      <c r="AD85">
        <v>10</v>
      </c>
      <c r="AE85">
        <v>2</v>
      </c>
      <c r="AF85">
        <v>4</v>
      </c>
      <c r="AG85">
        <v>1</v>
      </c>
      <c r="AH85">
        <v>1</v>
      </c>
      <c r="AI85">
        <v>1</v>
      </c>
    </row>
    <row r="86" spans="1:35" x14ac:dyDescent="0.25">
      <c r="A86">
        <v>3</v>
      </c>
      <c r="B86">
        <v>803</v>
      </c>
      <c r="C86">
        <v>485</v>
      </c>
      <c r="D86">
        <v>2541</v>
      </c>
      <c r="E86">
        <v>3026</v>
      </c>
      <c r="F86">
        <v>88</v>
      </c>
      <c r="G86">
        <v>96</v>
      </c>
      <c r="H86">
        <v>94</v>
      </c>
      <c r="I86">
        <v>8</v>
      </c>
      <c r="J86">
        <v>10</v>
      </c>
      <c r="K86">
        <v>9</v>
      </c>
      <c r="L86">
        <v>82</v>
      </c>
      <c r="M86">
        <v>93</v>
      </c>
      <c r="N86">
        <v>91</v>
      </c>
      <c r="O86">
        <v>51</v>
      </c>
      <c r="P86">
        <v>36</v>
      </c>
      <c r="Q86">
        <v>38</v>
      </c>
      <c r="R86">
        <v>26</v>
      </c>
      <c r="S86">
        <v>46</v>
      </c>
      <c r="T86">
        <v>43</v>
      </c>
      <c r="U86">
        <v>4</v>
      </c>
      <c r="V86">
        <v>10</v>
      </c>
      <c r="W86">
        <v>9</v>
      </c>
      <c r="X86">
        <v>1</v>
      </c>
      <c r="Y86">
        <v>1</v>
      </c>
      <c r="Z86">
        <v>1</v>
      </c>
      <c r="AA86">
        <v>6</v>
      </c>
      <c r="AB86">
        <v>3</v>
      </c>
      <c r="AC86">
        <v>4</v>
      </c>
      <c r="AD86">
        <v>11</v>
      </c>
      <c r="AE86">
        <v>3</v>
      </c>
      <c r="AF86">
        <v>5</v>
      </c>
      <c r="AG86">
        <v>1</v>
      </c>
      <c r="AH86">
        <v>1</v>
      </c>
      <c r="AI86">
        <v>1</v>
      </c>
    </row>
    <row r="87" spans="1:35" x14ac:dyDescent="0.25">
      <c r="A87">
        <v>3</v>
      </c>
      <c r="B87">
        <v>805</v>
      </c>
      <c r="C87">
        <v>422</v>
      </c>
      <c r="D87">
        <v>671</v>
      </c>
      <c r="E87">
        <v>1093</v>
      </c>
      <c r="F87">
        <v>87</v>
      </c>
      <c r="G87">
        <v>97</v>
      </c>
      <c r="H87">
        <v>93</v>
      </c>
      <c r="I87">
        <v>5</v>
      </c>
      <c r="J87">
        <v>8</v>
      </c>
      <c r="K87">
        <v>7</v>
      </c>
      <c r="L87">
        <v>82</v>
      </c>
      <c r="M87">
        <v>94</v>
      </c>
      <c r="N87">
        <v>90</v>
      </c>
      <c r="O87">
        <v>51</v>
      </c>
      <c r="P87">
        <v>40</v>
      </c>
      <c r="Q87">
        <v>44</v>
      </c>
      <c r="R87" t="s">
        <v>20</v>
      </c>
      <c r="S87" t="s">
        <v>20</v>
      </c>
      <c r="T87">
        <v>17</v>
      </c>
      <c r="U87">
        <v>18</v>
      </c>
      <c r="V87">
        <v>34</v>
      </c>
      <c r="W87">
        <v>28</v>
      </c>
      <c r="X87" t="s">
        <v>20</v>
      </c>
      <c r="Y87" t="s">
        <v>20</v>
      </c>
      <c r="Z87">
        <v>1</v>
      </c>
      <c r="AA87">
        <v>4</v>
      </c>
      <c r="AB87">
        <v>3</v>
      </c>
      <c r="AC87">
        <v>3</v>
      </c>
      <c r="AD87" t="s">
        <v>20</v>
      </c>
      <c r="AE87" t="s">
        <v>20</v>
      </c>
      <c r="AF87">
        <v>7</v>
      </c>
      <c r="AG87" t="s">
        <v>20</v>
      </c>
      <c r="AH87" t="s">
        <v>20</v>
      </c>
      <c r="AI87">
        <v>1</v>
      </c>
    </row>
    <row r="88" spans="1:35" x14ac:dyDescent="0.25">
      <c r="A88">
        <v>3</v>
      </c>
      <c r="B88">
        <v>806</v>
      </c>
      <c r="C88">
        <v>636</v>
      </c>
      <c r="D88">
        <v>761</v>
      </c>
      <c r="E88">
        <v>1397</v>
      </c>
      <c r="F88">
        <v>87</v>
      </c>
      <c r="G88">
        <v>95</v>
      </c>
      <c r="H88">
        <v>91</v>
      </c>
      <c r="I88">
        <v>9</v>
      </c>
      <c r="J88">
        <v>8</v>
      </c>
      <c r="K88">
        <v>8</v>
      </c>
      <c r="L88">
        <v>84</v>
      </c>
      <c r="M88">
        <v>91</v>
      </c>
      <c r="N88">
        <v>88</v>
      </c>
      <c r="O88">
        <v>62</v>
      </c>
      <c r="P88">
        <v>49</v>
      </c>
      <c r="Q88">
        <v>55</v>
      </c>
      <c r="R88">
        <v>17</v>
      </c>
      <c r="S88">
        <v>34</v>
      </c>
      <c r="T88">
        <v>26</v>
      </c>
      <c r="U88">
        <v>5</v>
      </c>
      <c r="V88">
        <v>7</v>
      </c>
      <c r="W88">
        <v>6</v>
      </c>
      <c r="X88">
        <v>0</v>
      </c>
      <c r="Y88">
        <v>1</v>
      </c>
      <c r="Z88">
        <v>1</v>
      </c>
      <c r="AA88">
        <v>4</v>
      </c>
      <c r="AB88">
        <v>4</v>
      </c>
      <c r="AC88">
        <v>4</v>
      </c>
      <c r="AD88">
        <v>12</v>
      </c>
      <c r="AE88">
        <v>5</v>
      </c>
      <c r="AF88">
        <v>8</v>
      </c>
      <c r="AG88">
        <v>1</v>
      </c>
      <c r="AH88">
        <v>1</v>
      </c>
      <c r="AI88">
        <v>1</v>
      </c>
    </row>
    <row r="89" spans="1:35" x14ac:dyDescent="0.25">
      <c r="A89">
        <v>3</v>
      </c>
      <c r="B89">
        <v>807</v>
      </c>
      <c r="C89">
        <v>527</v>
      </c>
      <c r="D89">
        <v>1164</v>
      </c>
      <c r="E89">
        <v>1691</v>
      </c>
      <c r="F89">
        <v>86</v>
      </c>
      <c r="G89">
        <v>95</v>
      </c>
      <c r="H89">
        <v>92</v>
      </c>
      <c r="I89">
        <v>7</v>
      </c>
      <c r="J89">
        <v>9</v>
      </c>
      <c r="K89">
        <v>8</v>
      </c>
      <c r="L89">
        <v>83</v>
      </c>
      <c r="M89">
        <v>92</v>
      </c>
      <c r="N89">
        <v>89</v>
      </c>
      <c r="O89">
        <v>64</v>
      </c>
      <c r="P89">
        <v>57</v>
      </c>
      <c r="Q89">
        <v>60</v>
      </c>
      <c r="R89" t="s">
        <v>20</v>
      </c>
      <c r="S89" t="s">
        <v>20</v>
      </c>
      <c r="T89">
        <v>9</v>
      </c>
      <c r="U89">
        <v>12</v>
      </c>
      <c r="V89">
        <v>24</v>
      </c>
      <c r="W89">
        <v>20</v>
      </c>
      <c r="X89" t="s">
        <v>20</v>
      </c>
      <c r="Y89" t="s">
        <v>20</v>
      </c>
      <c r="Z89" t="s">
        <v>31</v>
      </c>
      <c r="AA89">
        <v>3</v>
      </c>
      <c r="AB89">
        <v>3</v>
      </c>
      <c r="AC89">
        <v>3</v>
      </c>
      <c r="AD89" t="s">
        <v>20</v>
      </c>
      <c r="AE89" t="s">
        <v>20</v>
      </c>
      <c r="AF89">
        <v>7</v>
      </c>
      <c r="AG89" t="s">
        <v>20</v>
      </c>
      <c r="AH89" t="s">
        <v>20</v>
      </c>
      <c r="AI89">
        <v>1</v>
      </c>
    </row>
    <row r="90" spans="1:35" x14ac:dyDescent="0.25">
      <c r="A90">
        <v>3</v>
      </c>
      <c r="B90">
        <v>808</v>
      </c>
      <c r="C90">
        <v>556</v>
      </c>
      <c r="D90">
        <v>1445</v>
      </c>
      <c r="E90">
        <v>2001</v>
      </c>
      <c r="F90">
        <v>85</v>
      </c>
      <c r="G90">
        <v>96</v>
      </c>
      <c r="H90">
        <v>93</v>
      </c>
      <c r="I90">
        <v>7</v>
      </c>
      <c r="J90">
        <v>7</v>
      </c>
      <c r="K90">
        <v>7</v>
      </c>
      <c r="L90">
        <v>80</v>
      </c>
      <c r="M90">
        <v>93</v>
      </c>
      <c r="N90">
        <v>89</v>
      </c>
      <c r="O90">
        <v>64</v>
      </c>
      <c r="P90">
        <v>53</v>
      </c>
      <c r="Q90">
        <v>56</v>
      </c>
      <c r="R90">
        <v>3</v>
      </c>
      <c r="S90">
        <v>20</v>
      </c>
      <c r="T90">
        <v>15</v>
      </c>
      <c r="U90">
        <v>13</v>
      </c>
      <c r="V90">
        <v>20</v>
      </c>
      <c r="W90">
        <v>18</v>
      </c>
      <c r="X90">
        <v>0</v>
      </c>
      <c r="Y90" t="s">
        <v>31</v>
      </c>
      <c r="Z90" t="s">
        <v>31</v>
      </c>
      <c r="AA90">
        <v>5</v>
      </c>
      <c r="AB90">
        <v>3</v>
      </c>
      <c r="AC90">
        <v>4</v>
      </c>
      <c r="AD90">
        <v>15</v>
      </c>
      <c r="AE90">
        <v>4</v>
      </c>
      <c r="AF90">
        <v>7</v>
      </c>
      <c r="AG90">
        <v>1</v>
      </c>
      <c r="AH90">
        <v>1</v>
      </c>
      <c r="AI90">
        <v>1</v>
      </c>
    </row>
    <row r="91" spans="1:35" x14ac:dyDescent="0.25">
      <c r="A91">
        <v>3</v>
      </c>
      <c r="B91">
        <v>810</v>
      </c>
      <c r="C91">
        <v>993</v>
      </c>
      <c r="D91">
        <v>1491</v>
      </c>
      <c r="E91">
        <v>2484</v>
      </c>
      <c r="F91">
        <v>85</v>
      </c>
      <c r="G91">
        <v>95</v>
      </c>
      <c r="H91">
        <v>91</v>
      </c>
      <c r="I91">
        <v>8</v>
      </c>
      <c r="J91">
        <v>12</v>
      </c>
      <c r="K91">
        <v>10</v>
      </c>
      <c r="L91">
        <v>83</v>
      </c>
      <c r="M91">
        <v>91</v>
      </c>
      <c r="N91">
        <v>88</v>
      </c>
      <c r="O91">
        <v>45</v>
      </c>
      <c r="P91">
        <v>33</v>
      </c>
      <c r="Q91">
        <v>37</v>
      </c>
      <c r="R91">
        <v>11</v>
      </c>
      <c r="S91">
        <v>15</v>
      </c>
      <c r="T91">
        <v>13</v>
      </c>
      <c r="U91">
        <v>26</v>
      </c>
      <c r="V91">
        <v>43</v>
      </c>
      <c r="W91">
        <v>36</v>
      </c>
      <c r="X91">
        <v>1</v>
      </c>
      <c r="Y91">
        <v>1</v>
      </c>
      <c r="Z91">
        <v>1</v>
      </c>
      <c r="AA91">
        <v>2</v>
      </c>
      <c r="AB91">
        <v>3</v>
      </c>
      <c r="AC91">
        <v>3</v>
      </c>
      <c r="AD91">
        <v>14</v>
      </c>
      <c r="AE91">
        <v>5</v>
      </c>
      <c r="AF91">
        <v>9</v>
      </c>
      <c r="AG91">
        <v>1</v>
      </c>
      <c r="AH91" t="s">
        <v>31</v>
      </c>
      <c r="AI91">
        <v>1</v>
      </c>
    </row>
    <row r="92" spans="1:35" x14ac:dyDescent="0.25">
      <c r="A92">
        <v>3</v>
      </c>
      <c r="B92">
        <v>811</v>
      </c>
      <c r="C92">
        <v>625</v>
      </c>
      <c r="D92">
        <v>3104</v>
      </c>
      <c r="E92">
        <v>3729</v>
      </c>
      <c r="F92">
        <v>89</v>
      </c>
      <c r="G92">
        <v>96</v>
      </c>
      <c r="H92">
        <v>95</v>
      </c>
      <c r="I92">
        <v>5</v>
      </c>
      <c r="J92">
        <v>10</v>
      </c>
      <c r="K92">
        <v>9</v>
      </c>
      <c r="L92">
        <v>87</v>
      </c>
      <c r="M92">
        <v>94</v>
      </c>
      <c r="N92">
        <v>93</v>
      </c>
      <c r="O92">
        <v>52</v>
      </c>
      <c r="P92">
        <v>37</v>
      </c>
      <c r="Q92">
        <v>40</v>
      </c>
      <c r="R92">
        <v>23</v>
      </c>
      <c r="S92">
        <v>40</v>
      </c>
      <c r="T92">
        <v>37</v>
      </c>
      <c r="U92">
        <v>10</v>
      </c>
      <c r="V92">
        <v>15</v>
      </c>
      <c r="W92">
        <v>15</v>
      </c>
      <c r="X92">
        <v>1</v>
      </c>
      <c r="Y92">
        <v>1</v>
      </c>
      <c r="Z92">
        <v>1</v>
      </c>
      <c r="AA92">
        <v>2</v>
      </c>
      <c r="AB92">
        <v>2</v>
      </c>
      <c r="AC92">
        <v>2</v>
      </c>
      <c r="AD92">
        <v>10</v>
      </c>
      <c r="AE92">
        <v>3</v>
      </c>
      <c r="AF92">
        <v>4</v>
      </c>
      <c r="AG92" t="s">
        <v>31</v>
      </c>
      <c r="AH92">
        <v>1</v>
      </c>
      <c r="AI92">
        <v>1</v>
      </c>
    </row>
    <row r="93" spans="1:35" x14ac:dyDescent="0.25">
      <c r="A93">
        <v>3</v>
      </c>
      <c r="B93">
        <v>812</v>
      </c>
      <c r="C93">
        <v>527</v>
      </c>
      <c r="D93">
        <v>1183</v>
      </c>
      <c r="E93">
        <v>1710</v>
      </c>
      <c r="F93">
        <v>82</v>
      </c>
      <c r="G93">
        <v>95</v>
      </c>
      <c r="H93">
        <v>91</v>
      </c>
      <c r="I93">
        <v>4</v>
      </c>
      <c r="J93">
        <v>9</v>
      </c>
      <c r="K93">
        <v>7</v>
      </c>
      <c r="L93">
        <v>79</v>
      </c>
      <c r="M93">
        <v>92</v>
      </c>
      <c r="N93">
        <v>88</v>
      </c>
      <c r="O93">
        <v>50</v>
      </c>
      <c r="P93">
        <v>40</v>
      </c>
      <c r="Q93">
        <v>43</v>
      </c>
      <c r="R93">
        <v>8</v>
      </c>
      <c r="S93">
        <v>16</v>
      </c>
      <c r="T93">
        <v>14</v>
      </c>
      <c r="U93">
        <v>20</v>
      </c>
      <c r="V93">
        <v>36</v>
      </c>
      <c r="W93">
        <v>31</v>
      </c>
      <c r="X93">
        <v>1</v>
      </c>
      <c r="Y93">
        <v>1</v>
      </c>
      <c r="Z93">
        <v>1</v>
      </c>
      <c r="AA93">
        <v>3</v>
      </c>
      <c r="AB93">
        <v>3</v>
      </c>
      <c r="AC93">
        <v>3</v>
      </c>
      <c r="AD93">
        <v>17</v>
      </c>
      <c r="AE93">
        <v>5</v>
      </c>
      <c r="AF93">
        <v>9</v>
      </c>
      <c r="AG93">
        <v>1</v>
      </c>
      <c r="AH93" t="s">
        <v>31</v>
      </c>
      <c r="AI93" t="s">
        <v>31</v>
      </c>
    </row>
    <row r="94" spans="1:35" x14ac:dyDescent="0.25">
      <c r="A94">
        <v>3</v>
      </c>
      <c r="B94">
        <v>813</v>
      </c>
      <c r="C94">
        <v>477</v>
      </c>
      <c r="D94">
        <v>1366</v>
      </c>
      <c r="E94">
        <v>1843</v>
      </c>
      <c r="F94">
        <v>86</v>
      </c>
      <c r="G94">
        <v>96</v>
      </c>
      <c r="H94">
        <v>93</v>
      </c>
      <c r="I94">
        <v>5</v>
      </c>
      <c r="J94">
        <v>11</v>
      </c>
      <c r="K94">
        <v>9</v>
      </c>
      <c r="L94">
        <v>84</v>
      </c>
      <c r="M94">
        <v>93</v>
      </c>
      <c r="N94">
        <v>91</v>
      </c>
      <c r="O94">
        <v>54</v>
      </c>
      <c r="P94">
        <v>39</v>
      </c>
      <c r="Q94">
        <v>43</v>
      </c>
      <c r="R94">
        <v>4</v>
      </c>
      <c r="S94">
        <v>8</v>
      </c>
      <c r="T94">
        <v>7</v>
      </c>
      <c r="U94">
        <v>26</v>
      </c>
      <c r="V94">
        <v>45</v>
      </c>
      <c r="W94">
        <v>40</v>
      </c>
      <c r="X94">
        <v>1</v>
      </c>
      <c r="Y94" t="s">
        <v>31</v>
      </c>
      <c r="Z94" t="s">
        <v>31</v>
      </c>
      <c r="AA94">
        <v>2</v>
      </c>
      <c r="AB94">
        <v>3</v>
      </c>
      <c r="AC94">
        <v>3</v>
      </c>
      <c r="AD94">
        <v>13</v>
      </c>
      <c r="AE94">
        <v>4</v>
      </c>
      <c r="AF94">
        <v>6</v>
      </c>
      <c r="AG94">
        <v>1</v>
      </c>
      <c r="AH94" t="s">
        <v>31</v>
      </c>
      <c r="AI94">
        <v>1</v>
      </c>
    </row>
    <row r="95" spans="1:35" x14ac:dyDescent="0.25">
      <c r="A95">
        <v>3</v>
      </c>
      <c r="B95">
        <v>815</v>
      </c>
      <c r="C95">
        <v>1019</v>
      </c>
      <c r="D95">
        <v>5438</v>
      </c>
      <c r="E95">
        <v>6457</v>
      </c>
      <c r="F95">
        <v>90</v>
      </c>
      <c r="G95">
        <v>97</v>
      </c>
      <c r="H95">
        <v>96</v>
      </c>
      <c r="I95">
        <v>7</v>
      </c>
      <c r="J95">
        <v>7</v>
      </c>
      <c r="K95">
        <v>7</v>
      </c>
      <c r="L95">
        <v>85</v>
      </c>
      <c r="M95">
        <v>94</v>
      </c>
      <c r="N95">
        <v>93</v>
      </c>
      <c r="O95">
        <v>51</v>
      </c>
      <c r="P95">
        <v>33</v>
      </c>
      <c r="Q95">
        <v>36</v>
      </c>
      <c r="R95">
        <v>24</v>
      </c>
      <c r="S95">
        <v>48</v>
      </c>
      <c r="T95">
        <v>44</v>
      </c>
      <c r="U95">
        <v>10</v>
      </c>
      <c r="V95">
        <v>12</v>
      </c>
      <c r="W95">
        <v>11</v>
      </c>
      <c r="X95">
        <v>1</v>
      </c>
      <c r="Y95">
        <v>1</v>
      </c>
      <c r="Z95">
        <v>1</v>
      </c>
      <c r="AA95">
        <v>5</v>
      </c>
      <c r="AB95">
        <v>3</v>
      </c>
      <c r="AC95">
        <v>3</v>
      </c>
      <c r="AD95">
        <v>9</v>
      </c>
      <c r="AE95">
        <v>3</v>
      </c>
      <c r="AF95">
        <v>4</v>
      </c>
      <c r="AG95" t="s">
        <v>31</v>
      </c>
      <c r="AH95">
        <v>1</v>
      </c>
      <c r="AI95">
        <v>1</v>
      </c>
    </row>
    <row r="96" spans="1:35" x14ac:dyDescent="0.25">
      <c r="A96">
        <v>3</v>
      </c>
      <c r="B96">
        <v>816</v>
      </c>
      <c r="C96">
        <v>282</v>
      </c>
      <c r="D96">
        <v>1392</v>
      </c>
      <c r="E96">
        <v>1674</v>
      </c>
      <c r="F96">
        <v>86</v>
      </c>
      <c r="G96">
        <v>97</v>
      </c>
      <c r="H96">
        <v>95</v>
      </c>
      <c r="I96">
        <v>8</v>
      </c>
      <c r="J96">
        <v>7</v>
      </c>
      <c r="K96">
        <v>7</v>
      </c>
      <c r="L96">
        <v>80</v>
      </c>
      <c r="M96">
        <v>94</v>
      </c>
      <c r="N96">
        <v>91</v>
      </c>
      <c r="O96">
        <v>63</v>
      </c>
      <c r="P96">
        <v>44</v>
      </c>
      <c r="Q96">
        <v>47</v>
      </c>
      <c r="R96">
        <v>16</v>
      </c>
      <c r="S96">
        <v>49</v>
      </c>
      <c r="T96">
        <v>44</v>
      </c>
      <c r="U96" t="s">
        <v>20</v>
      </c>
      <c r="V96" t="s">
        <v>20</v>
      </c>
      <c r="W96" t="s">
        <v>20</v>
      </c>
      <c r="X96" t="s">
        <v>20</v>
      </c>
      <c r="Y96" t="s">
        <v>20</v>
      </c>
      <c r="Z96" t="s">
        <v>20</v>
      </c>
      <c r="AA96">
        <v>6</v>
      </c>
      <c r="AB96">
        <v>4</v>
      </c>
      <c r="AC96">
        <v>4</v>
      </c>
      <c r="AD96" t="s">
        <v>20</v>
      </c>
      <c r="AE96" t="s">
        <v>20</v>
      </c>
      <c r="AF96">
        <v>4</v>
      </c>
      <c r="AG96" t="s">
        <v>20</v>
      </c>
      <c r="AH96" t="s">
        <v>20</v>
      </c>
      <c r="AI96" t="s">
        <v>31</v>
      </c>
    </row>
    <row r="97" spans="1:35" x14ac:dyDescent="0.25">
      <c r="A97">
        <v>3</v>
      </c>
      <c r="B97">
        <v>821</v>
      </c>
      <c r="C97">
        <v>861</v>
      </c>
      <c r="D97">
        <v>1612</v>
      </c>
      <c r="E97">
        <v>2473</v>
      </c>
      <c r="F97">
        <v>89</v>
      </c>
      <c r="G97">
        <v>95</v>
      </c>
      <c r="H97">
        <v>93</v>
      </c>
      <c r="I97">
        <v>3</v>
      </c>
      <c r="J97">
        <v>4</v>
      </c>
      <c r="K97">
        <v>4</v>
      </c>
      <c r="L97">
        <v>87</v>
      </c>
      <c r="M97">
        <v>93</v>
      </c>
      <c r="N97">
        <v>91</v>
      </c>
      <c r="O97">
        <v>30</v>
      </c>
      <c r="P97">
        <v>25</v>
      </c>
      <c r="Q97">
        <v>27</v>
      </c>
      <c r="R97" t="s">
        <v>20</v>
      </c>
      <c r="S97" t="s">
        <v>20</v>
      </c>
      <c r="T97">
        <v>11</v>
      </c>
      <c r="U97">
        <v>50</v>
      </c>
      <c r="V97">
        <v>54</v>
      </c>
      <c r="W97">
        <v>53</v>
      </c>
      <c r="X97" t="s">
        <v>20</v>
      </c>
      <c r="Y97" t="s">
        <v>20</v>
      </c>
      <c r="Z97" t="s">
        <v>31</v>
      </c>
      <c r="AA97">
        <v>2</v>
      </c>
      <c r="AB97">
        <v>2</v>
      </c>
      <c r="AC97">
        <v>2</v>
      </c>
      <c r="AD97">
        <v>10</v>
      </c>
      <c r="AE97">
        <v>4</v>
      </c>
      <c r="AF97">
        <v>6</v>
      </c>
      <c r="AG97">
        <v>1</v>
      </c>
      <c r="AH97">
        <v>1</v>
      </c>
      <c r="AI97">
        <v>1</v>
      </c>
    </row>
    <row r="98" spans="1:35" x14ac:dyDescent="0.25">
      <c r="A98">
        <v>3</v>
      </c>
      <c r="B98">
        <v>822</v>
      </c>
      <c r="C98">
        <v>419</v>
      </c>
      <c r="D98">
        <v>1428</v>
      </c>
      <c r="E98">
        <v>1847</v>
      </c>
      <c r="F98">
        <v>84</v>
      </c>
      <c r="G98">
        <v>96</v>
      </c>
      <c r="H98">
        <v>93</v>
      </c>
      <c r="I98">
        <v>3</v>
      </c>
      <c r="J98">
        <v>5</v>
      </c>
      <c r="K98">
        <v>4</v>
      </c>
      <c r="L98">
        <v>82</v>
      </c>
      <c r="M98">
        <v>94</v>
      </c>
      <c r="N98">
        <v>91</v>
      </c>
      <c r="O98">
        <v>41</v>
      </c>
      <c r="P98">
        <v>33</v>
      </c>
      <c r="Q98">
        <v>35</v>
      </c>
      <c r="R98">
        <v>40</v>
      </c>
      <c r="S98">
        <v>60</v>
      </c>
      <c r="T98">
        <v>56</v>
      </c>
      <c r="U98" t="s">
        <v>20</v>
      </c>
      <c r="V98" t="s">
        <v>20</v>
      </c>
      <c r="W98" t="s">
        <v>20</v>
      </c>
      <c r="X98" t="s">
        <v>20</v>
      </c>
      <c r="Y98" t="s">
        <v>20</v>
      </c>
      <c r="Z98" t="s">
        <v>20</v>
      </c>
      <c r="AA98">
        <v>2</v>
      </c>
      <c r="AB98">
        <v>2</v>
      </c>
      <c r="AC98">
        <v>2</v>
      </c>
      <c r="AD98">
        <v>15</v>
      </c>
      <c r="AE98">
        <v>4</v>
      </c>
      <c r="AF98">
        <v>6</v>
      </c>
      <c r="AG98">
        <v>1</v>
      </c>
      <c r="AH98">
        <v>1</v>
      </c>
      <c r="AI98">
        <v>1</v>
      </c>
    </row>
    <row r="99" spans="1:35" x14ac:dyDescent="0.25">
      <c r="A99">
        <v>3</v>
      </c>
      <c r="B99">
        <v>823</v>
      </c>
      <c r="C99">
        <v>372</v>
      </c>
      <c r="D99">
        <v>2291</v>
      </c>
      <c r="E99">
        <v>2663</v>
      </c>
      <c r="F99">
        <v>86</v>
      </c>
      <c r="G99">
        <v>96</v>
      </c>
      <c r="H99">
        <v>95</v>
      </c>
      <c r="I99">
        <v>6</v>
      </c>
      <c r="J99">
        <v>6</v>
      </c>
      <c r="K99">
        <v>6</v>
      </c>
      <c r="L99">
        <v>81</v>
      </c>
      <c r="M99">
        <v>93</v>
      </c>
      <c r="N99">
        <v>92</v>
      </c>
      <c r="O99">
        <v>51</v>
      </c>
      <c r="P99">
        <v>33</v>
      </c>
      <c r="Q99">
        <v>36</v>
      </c>
      <c r="R99">
        <v>28</v>
      </c>
      <c r="S99">
        <v>58</v>
      </c>
      <c r="T99">
        <v>54</v>
      </c>
      <c r="U99">
        <v>2</v>
      </c>
      <c r="V99">
        <v>1</v>
      </c>
      <c r="W99">
        <v>1</v>
      </c>
      <c r="X99">
        <v>0</v>
      </c>
      <c r="Y99">
        <v>1</v>
      </c>
      <c r="Z99" t="s">
        <v>31</v>
      </c>
      <c r="AA99">
        <v>5</v>
      </c>
      <c r="AB99">
        <v>3</v>
      </c>
      <c r="AC99">
        <v>3</v>
      </c>
      <c r="AD99">
        <v>11</v>
      </c>
      <c r="AE99">
        <v>3</v>
      </c>
      <c r="AF99">
        <v>4</v>
      </c>
      <c r="AG99">
        <v>3</v>
      </c>
      <c r="AH99">
        <v>1</v>
      </c>
      <c r="AI99">
        <v>1</v>
      </c>
    </row>
    <row r="100" spans="1:35" x14ac:dyDescent="0.25">
      <c r="A100">
        <v>3</v>
      </c>
      <c r="B100">
        <v>825</v>
      </c>
      <c r="C100">
        <v>692</v>
      </c>
      <c r="D100">
        <v>4875</v>
      </c>
      <c r="E100">
        <v>5567</v>
      </c>
      <c r="F100">
        <v>93</v>
      </c>
      <c r="G100">
        <v>98</v>
      </c>
      <c r="H100">
        <v>97</v>
      </c>
      <c r="I100">
        <v>5</v>
      </c>
      <c r="J100">
        <v>4</v>
      </c>
      <c r="K100">
        <v>4</v>
      </c>
      <c r="L100">
        <v>87</v>
      </c>
      <c r="M100">
        <v>95</v>
      </c>
      <c r="N100">
        <v>94</v>
      </c>
      <c r="O100">
        <v>46</v>
      </c>
      <c r="P100">
        <v>22</v>
      </c>
      <c r="Q100">
        <v>25</v>
      </c>
      <c r="R100">
        <v>38</v>
      </c>
      <c r="S100">
        <v>69</v>
      </c>
      <c r="T100">
        <v>66</v>
      </c>
      <c r="U100">
        <v>3</v>
      </c>
      <c r="V100">
        <v>4</v>
      </c>
      <c r="W100">
        <v>4</v>
      </c>
      <c r="X100">
        <v>1</v>
      </c>
      <c r="Y100">
        <v>1</v>
      </c>
      <c r="Z100">
        <v>1</v>
      </c>
      <c r="AA100">
        <v>5</v>
      </c>
      <c r="AB100">
        <v>2</v>
      </c>
      <c r="AC100">
        <v>3</v>
      </c>
      <c r="AD100">
        <v>6</v>
      </c>
      <c r="AE100">
        <v>2</v>
      </c>
      <c r="AF100">
        <v>2</v>
      </c>
      <c r="AG100">
        <v>1</v>
      </c>
      <c r="AH100">
        <v>1</v>
      </c>
      <c r="AI100">
        <v>1</v>
      </c>
    </row>
    <row r="101" spans="1:35" x14ac:dyDescent="0.25">
      <c r="A101">
        <v>3</v>
      </c>
      <c r="B101">
        <v>826</v>
      </c>
      <c r="C101">
        <v>687</v>
      </c>
      <c r="D101">
        <v>2062</v>
      </c>
      <c r="E101">
        <v>2749</v>
      </c>
      <c r="F101">
        <v>89</v>
      </c>
      <c r="G101">
        <v>96</v>
      </c>
      <c r="H101">
        <v>94</v>
      </c>
      <c r="I101">
        <v>4</v>
      </c>
      <c r="J101">
        <v>5</v>
      </c>
      <c r="K101">
        <v>5</v>
      </c>
      <c r="L101">
        <v>82</v>
      </c>
      <c r="M101">
        <v>91</v>
      </c>
      <c r="N101">
        <v>89</v>
      </c>
      <c r="O101">
        <v>32</v>
      </c>
      <c r="P101">
        <v>28</v>
      </c>
      <c r="Q101">
        <v>29</v>
      </c>
      <c r="R101">
        <v>48</v>
      </c>
      <c r="S101">
        <v>63</v>
      </c>
      <c r="T101">
        <v>60</v>
      </c>
      <c r="U101" t="s">
        <v>20</v>
      </c>
      <c r="V101" t="s">
        <v>20</v>
      </c>
      <c r="W101" t="s">
        <v>20</v>
      </c>
      <c r="X101" t="s">
        <v>20</v>
      </c>
      <c r="Y101" t="s">
        <v>20</v>
      </c>
      <c r="Z101" t="s">
        <v>20</v>
      </c>
      <c r="AA101">
        <v>7</v>
      </c>
      <c r="AB101">
        <v>4</v>
      </c>
      <c r="AC101">
        <v>5</v>
      </c>
      <c r="AD101">
        <v>10</v>
      </c>
      <c r="AE101">
        <v>3</v>
      </c>
      <c r="AF101">
        <v>5</v>
      </c>
      <c r="AG101">
        <v>1</v>
      </c>
      <c r="AH101">
        <v>1</v>
      </c>
      <c r="AI101">
        <v>1</v>
      </c>
    </row>
    <row r="102" spans="1:35" x14ac:dyDescent="0.25">
      <c r="A102">
        <v>3</v>
      </c>
      <c r="B102">
        <v>830</v>
      </c>
      <c r="C102">
        <v>1773</v>
      </c>
      <c r="D102">
        <v>6460</v>
      </c>
      <c r="E102">
        <v>8233</v>
      </c>
      <c r="F102">
        <v>87</v>
      </c>
      <c r="G102">
        <v>96</v>
      </c>
      <c r="H102">
        <v>94</v>
      </c>
      <c r="I102">
        <v>9</v>
      </c>
      <c r="J102">
        <v>10</v>
      </c>
      <c r="K102">
        <v>10</v>
      </c>
      <c r="L102">
        <v>81</v>
      </c>
      <c r="M102">
        <v>92</v>
      </c>
      <c r="N102">
        <v>90</v>
      </c>
      <c r="O102">
        <v>56</v>
      </c>
      <c r="P102">
        <v>43</v>
      </c>
      <c r="Q102">
        <v>45</v>
      </c>
      <c r="R102">
        <v>21</v>
      </c>
      <c r="S102">
        <v>43</v>
      </c>
      <c r="T102">
        <v>38</v>
      </c>
      <c r="U102">
        <v>3</v>
      </c>
      <c r="V102">
        <v>6</v>
      </c>
      <c r="W102">
        <v>6</v>
      </c>
      <c r="X102">
        <v>1</v>
      </c>
      <c r="Y102">
        <v>1</v>
      </c>
      <c r="Z102">
        <v>1</v>
      </c>
      <c r="AA102">
        <v>6</v>
      </c>
      <c r="AB102">
        <v>4</v>
      </c>
      <c r="AC102">
        <v>4</v>
      </c>
      <c r="AD102">
        <v>12</v>
      </c>
      <c r="AE102">
        <v>3</v>
      </c>
      <c r="AF102">
        <v>5</v>
      </c>
      <c r="AG102">
        <v>1</v>
      </c>
      <c r="AH102">
        <v>1</v>
      </c>
      <c r="AI102">
        <v>1</v>
      </c>
    </row>
    <row r="103" spans="1:35" x14ac:dyDescent="0.25">
      <c r="A103">
        <v>3</v>
      </c>
      <c r="B103">
        <v>831</v>
      </c>
      <c r="C103">
        <v>823</v>
      </c>
      <c r="D103">
        <v>1956</v>
      </c>
      <c r="E103">
        <v>2779</v>
      </c>
      <c r="F103">
        <v>84</v>
      </c>
      <c r="G103">
        <v>96</v>
      </c>
      <c r="H103">
        <v>92</v>
      </c>
      <c r="I103">
        <v>8</v>
      </c>
      <c r="J103">
        <v>11</v>
      </c>
      <c r="K103">
        <v>10</v>
      </c>
      <c r="L103">
        <v>77</v>
      </c>
      <c r="M103">
        <v>92</v>
      </c>
      <c r="N103">
        <v>87</v>
      </c>
      <c r="O103">
        <v>50</v>
      </c>
      <c r="P103">
        <v>46</v>
      </c>
      <c r="Q103">
        <v>47</v>
      </c>
      <c r="R103">
        <v>25</v>
      </c>
      <c r="S103">
        <v>41</v>
      </c>
      <c r="T103">
        <v>37</v>
      </c>
      <c r="U103">
        <v>1</v>
      </c>
      <c r="V103">
        <v>4</v>
      </c>
      <c r="W103">
        <v>3</v>
      </c>
      <c r="X103">
        <v>1</v>
      </c>
      <c r="Y103">
        <v>1</v>
      </c>
      <c r="Z103">
        <v>1</v>
      </c>
      <c r="AA103">
        <v>6</v>
      </c>
      <c r="AB103">
        <v>4</v>
      </c>
      <c r="AC103">
        <v>5</v>
      </c>
      <c r="AD103">
        <v>15</v>
      </c>
      <c r="AE103">
        <v>4</v>
      </c>
      <c r="AF103">
        <v>7</v>
      </c>
      <c r="AG103">
        <v>1</v>
      </c>
      <c r="AH103">
        <v>1</v>
      </c>
      <c r="AI103">
        <v>1</v>
      </c>
    </row>
    <row r="104" spans="1:35" x14ac:dyDescent="0.25">
      <c r="A104">
        <v>3</v>
      </c>
      <c r="B104">
        <v>835</v>
      </c>
      <c r="C104">
        <v>662</v>
      </c>
      <c r="D104">
        <v>3623</v>
      </c>
      <c r="E104">
        <v>4285</v>
      </c>
      <c r="F104">
        <v>92</v>
      </c>
      <c r="G104">
        <v>97</v>
      </c>
      <c r="H104">
        <v>96</v>
      </c>
      <c r="I104">
        <v>6</v>
      </c>
      <c r="J104">
        <v>9</v>
      </c>
      <c r="K104">
        <v>8</v>
      </c>
      <c r="L104">
        <v>88</v>
      </c>
      <c r="M104">
        <v>94</v>
      </c>
      <c r="N104">
        <v>93</v>
      </c>
      <c r="O104">
        <v>51</v>
      </c>
      <c r="P104">
        <v>36</v>
      </c>
      <c r="Q104">
        <v>38</v>
      </c>
      <c r="R104">
        <v>35</v>
      </c>
      <c r="S104">
        <v>57</v>
      </c>
      <c r="T104">
        <v>53</v>
      </c>
      <c r="U104" t="s">
        <v>20</v>
      </c>
      <c r="V104" t="s">
        <v>20</v>
      </c>
      <c r="W104" t="s">
        <v>31</v>
      </c>
      <c r="X104" t="s">
        <v>20</v>
      </c>
      <c r="Y104" t="s">
        <v>20</v>
      </c>
      <c r="Z104">
        <v>1</v>
      </c>
      <c r="AA104">
        <v>4</v>
      </c>
      <c r="AB104">
        <v>3</v>
      </c>
      <c r="AC104">
        <v>3</v>
      </c>
      <c r="AD104">
        <v>8</v>
      </c>
      <c r="AE104">
        <v>3</v>
      </c>
      <c r="AF104">
        <v>4</v>
      </c>
      <c r="AG104" t="s">
        <v>31</v>
      </c>
      <c r="AH104" t="s">
        <v>31</v>
      </c>
      <c r="AI104" t="s">
        <v>31</v>
      </c>
    </row>
    <row r="105" spans="1:35" x14ac:dyDescent="0.25">
      <c r="A105">
        <v>3</v>
      </c>
      <c r="B105">
        <v>836</v>
      </c>
      <c r="C105">
        <v>271</v>
      </c>
      <c r="D105">
        <v>1283</v>
      </c>
      <c r="E105">
        <v>1554</v>
      </c>
      <c r="F105">
        <v>90</v>
      </c>
      <c r="G105">
        <v>96</v>
      </c>
      <c r="H105">
        <v>95</v>
      </c>
      <c r="I105">
        <v>11</v>
      </c>
      <c r="J105">
        <v>7</v>
      </c>
      <c r="K105">
        <v>8</v>
      </c>
      <c r="L105">
        <v>82</v>
      </c>
      <c r="M105">
        <v>92</v>
      </c>
      <c r="N105">
        <v>90</v>
      </c>
      <c r="O105">
        <v>50</v>
      </c>
      <c r="P105">
        <v>30</v>
      </c>
      <c r="Q105">
        <v>34</v>
      </c>
      <c r="R105">
        <v>32</v>
      </c>
      <c r="S105">
        <v>60</v>
      </c>
      <c r="T105">
        <v>56</v>
      </c>
      <c r="U105" t="s">
        <v>20</v>
      </c>
      <c r="V105" t="s">
        <v>20</v>
      </c>
      <c r="W105" t="s">
        <v>20</v>
      </c>
      <c r="X105" t="s">
        <v>20</v>
      </c>
      <c r="Y105" t="s">
        <v>20</v>
      </c>
      <c r="Z105" t="s">
        <v>20</v>
      </c>
      <c r="AA105">
        <v>8</v>
      </c>
      <c r="AB105">
        <v>4</v>
      </c>
      <c r="AC105">
        <v>5</v>
      </c>
      <c r="AD105" t="s">
        <v>20</v>
      </c>
      <c r="AE105" t="s">
        <v>20</v>
      </c>
      <c r="AF105">
        <v>5</v>
      </c>
      <c r="AG105" t="s">
        <v>20</v>
      </c>
      <c r="AH105" t="s">
        <v>20</v>
      </c>
      <c r="AI105" t="s">
        <v>31</v>
      </c>
    </row>
    <row r="106" spans="1:35" x14ac:dyDescent="0.25">
      <c r="A106">
        <v>3</v>
      </c>
      <c r="B106">
        <v>837</v>
      </c>
      <c r="C106">
        <v>409</v>
      </c>
      <c r="D106">
        <v>1278</v>
      </c>
      <c r="E106">
        <v>1687</v>
      </c>
      <c r="F106">
        <v>84</v>
      </c>
      <c r="G106">
        <v>95</v>
      </c>
      <c r="H106">
        <v>92</v>
      </c>
      <c r="I106">
        <v>6</v>
      </c>
      <c r="J106">
        <v>6</v>
      </c>
      <c r="K106">
        <v>6</v>
      </c>
      <c r="L106">
        <v>78</v>
      </c>
      <c r="M106">
        <v>93</v>
      </c>
      <c r="N106">
        <v>89</v>
      </c>
      <c r="O106">
        <v>50</v>
      </c>
      <c r="P106">
        <v>37</v>
      </c>
      <c r="Q106">
        <v>40</v>
      </c>
      <c r="R106">
        <v>27</v>
      </c>
      <c r="S106">
        <v>54</v>
      </c>
      <c r="T106">
        <v>47</v>
      </c>
      <c r="U106" t="s">
        <v>20</v>
      </c>
      <c r="V106" t="s">
        <v>20</v>
      </c>
      <c r="W106" t="s">
        <v>20</v>
      </c>
      <c r="X106" t="s">
        <v>20</v>
      </c>
      <c r="Y106" t="s">
        <v>20</v>
      </c>
      <c r="Z106" t="s">
        <v>20</v>
      </c>
      <c r="AA106">
        <v>6</v>
      </c>
      <c r="AB106">
        <v>3</v>
      </c>
      <c r="AC106">
        <v>3</v>
      </c>
      <c r="AD106" t="s">
        <v>20</v>
      </c>
      <c r="AE106" t="s">
        <v>20</v>
      </c>
      <c r="AF106">
        <v>7</v>
      </c>
      <c r="AG106" t="s">
        <v>20</v>
      </c>
      <c r="AH106" t="s">
        <v>20</v>
      </c>
      <c r="AI106">
        <v>1</v>
      </c>
    </row>
    <row r="107" spans="1:35" x14ac:dyDescent="0.25">
      <c r="A107">
        <v>3</v>
      </c>
      <c r="B107">
        <v>840</v>
      </c>
      <c r="C107">
        <v>1659</v>
      </c>
      <c r="D107">
        <v>3429</v>
      </c>
      <c r="E107">
        <v>5088</v>
      </c>
      <c r="F107">
        <v>85</v>
      </c>
      <c r="G107">
        <v>95</v>
      </c>
      <c r="H107">
        <v>92</v>
      </c>
      <c r="I107">
        <v>6</v>
      </c>
      <c r="J107">
        <v>9</v>
      </c>
      <c r="K107">
        <v>8</v>
      </c>
      <c r="L107">
        <v>81</v>
      </c>
      <c r="M107">
        <v>92</v>
      </c>
      <c r="N107">
        <v>88</v>
      </c>
      <c r="O107">
        <v>56</v>
      </c>
      <c r="P107">
        <v>39</v>
      </c>
      <c r="Q107">
        <v>44</v>
      </c>
      <c r="R107">
        <v>20</v>
      </c>
      <c r="S107">
        <v>44</v>
      </c>
      <c r="T107">
        <v>36</v>
      </c>
      <c r="U107">
        <v>4</v>
      </c>
      <c r="V107">
        <v>8</v>
      </c>
      <c r="W107">
        <v>7</v>
      </c>
      <c r="X107">
        <v>1</v>
      </c>
      <c r="Y107">
        <v>1</v>
      </c>
      <c r="Z107">
        <v>1</v>
      </c>
      <c r="AA107">
        <v>4</v>
      </c>
      <c r="AB107">
        <v>3</v>
      </c>
      <c r="AC107">
        <v>3</v>
      </c>
      <c r="AD107">
        <v>15</v>
      </c>
      <c r="AE107">
        <v>5</v>
      </c>
      <c r="AF107">
        <v>8</v>
      </c>
      <c r="AG107" t="s">
        <v>31</v>
      </c>
      <c r="AH107">
        <v>1</v>
      </c>
      <c r="AI107" t="s">
        <v>31</v>
      </c>
    </row>
    <row r="108" spans="1:35" x14ac:dyDescent="0.25">
      <c r="A108">
        <v>3</v>
      </c>
      <c r="B108">
        <v>841</v>
      </c>
      <c r="C108">
        <v>338</v>
      </c>
      <c r="D108">
        <v>783</v>
      </c>
      <c r="E108">
        <v>1121</v>
      </c>
      <c r="F108">
        <v>85</v>
      </c>
      <c r="G108">
        <v>96</v>
      </c>
      <c r="H108">
        <v>92</v>
      </c>
      <c r="I108">
        <v>4</v>
      </c>
      <c r="J108">
        <v>6</v>
      </c>
      <c r="K108">
        <v>5</v>
      </c>
      <c r="L108">
        <v>79</v>
      </c>
      <c r="M108">
        <v>94</v>
      </c>
      <c r="N108">
        <v>89</v>
      </c>
      <c r="O108">
        <v>53</v>
      </c>
      <c r="P108">
        <v>37</v>
      </c>
      <c r="Q108">
        <v>42</v>
      </c>
      <c r="R108" t="s">
        <v>20</v>
      </c>
      <c r="S108" t="s">
        <v>20</v>
      </c>
      <c r="T108">
        <v>11</v>
      </c>
      <c r="U108">
        <v>19</v>
      </c>
      <c r="V108">
        <v>43</v>
      </c>
      <c r="W108">
        <v>36</v>
      </c>
      <c r="X108" t="s">
        <v>20</v>
      </c>
      <c r="Y108" t="s">
        <v>20</v>
      </c>
      <c r="Z108">
        <v>1</v>
      </c>
      <c r="AA108">
        <v>6</v>
      </c>
      <c r="AB108">
        <v>2</v>
      </c>
      <c r="AC108">
        <v>3</v>
      </c>
      <c r="AD108" t="s">
        <v>20</v>
      </c>
      <c r="AE108" t="s">
        <v>20</v>
      </c>
      <c r="AF108">
        <v>7</v>
      </c>
      <c r="AG108" t="s">
        <v>20</v>
      </c>
      <c r="AH108" t="s">
        <v>20</v>
      </c>
      <c r="AI108">
        <v>1</v>
      </c>
    </row>
    <row r="109" spans="1:35" x14ac:dyDescent="0.25">
      <c r="A109">
        <v>3</v>
      </c>
      <c r="B109">
        <v>845</v>
      </c>
      <c r="C109">
        <v>1176</v>
      </c>
      <c r="D109">
        <v>3965</v>
      </c>
      <c r="E109">
        <v>5141</v>
      </c>
      <c r="F109">
        <v>88</v>
      </c>
      <c r="G109">
        <v>95</v>
      </c>
      <c r="H109">
        <v>93</v>
      </c>
      <c r="I109">
        <v>6</v>
      </c>
      <c r="J109">
        <v>5</v>
      </c>
      <c r="K109">
        <v>5</v>
      </c>
      <c r="L109">
        <v>84</v>
      </c>
      <c r="M109">
        <v>92</v>
      </c>
      <c r="N109">
        <v>91</v>
      </c>
      <c r="O109">
        <v>57</v>
      </c>
      <c r="P109">
        <v>49</v>
      </c>
      <c r="Q109">
        <v>51</v>
      </c>
      <c r="R109">
        <v>10</v>
      </c>
      <c r="S109">
        <v>21</v>
      </c>
      <c r="T109">
        <v>19</v>
      </c>
      <c r="U109">
        <v>17</v>
      </c>
      <c r="V109">
        <v>22</v>
      </c>
      <c r="W109">
        <v>20</v>
      </c>
      <c r="X109">
        <v>1</v>
      </c>
      <c r="Y109">
        <v>1</v>
      </c>
      <c r="Z109">
        <v>1</v>
      </c>
      <c r="AA109">
        <v>4</v>
      </c>
      <c r="AB109">
        <v>3</v>
      </c>
      <c r="AC109">
        <v>3</v>
      </c>
      <c r="AD109">
        <v>12</v>
      </c>
      <c r="AE109">
        <v>4</v>
      </c>
      <c r="AF109">
        <v>6</v>
      </c>
      <c r="AG109">
        <v>1</v>
      </c>
      <c r="AH109">
        <v>1</v>
      </c>
      <c r="AI109">
        <v>1</v>
      </c>
    </row>
    <row r="110" spans="1:35" x14ac:dyDescent="0.25">
      <c r="A110">
        <v>3</v>
      </c>
      <c r="B110">
        <v>846</v>
      </c>
      <c r="C110">
        <v>605</v>
      </c>
      <c r="D110">
        <v>1635</v>
      </c>
      <c r="E110">
        <v>2240</v>
      </c>
      <c r="F110">
        <v>88</v>
      </c>
      <c r="G110">
        <v>96</v>
      </c>
      <c r="H110">
        <v>94</v>
      </c>
      <c r="I110">
        <v>4</v>
      </c>
      <c r="J110">
        <v>3</v>
      </c>
      <c r="K110">
        <v>4</v>
      </c>
      <c r="L110">
        <v>84</v>
      </c>
      <c r="M110">
        <v>94</v>
      </c>
      <c r="N110">
        <v>91</v>
      </c>
      <c r="O110">
        <v>38</v>
      </c>
      <c r="P110">
        <v>22</v>
      </c>
      <c r="Q110">
        <v>26</v>
      </c>
      <c r="R110">
        <v>19</v>
      </c>
      <c r="S110">
        <v>23</v>
      </c>
      <c r="T110">
        <v>21</v>
      </c>
      <c r="U110">
        <v>27</v>
      </c>
      <c r="V110">
        <v>49</v>
      </c>
      <c r="W110">
        <v>43</v>
      </c>
      <c r="X110" t="s">
        <v>31</v>
      </c>
      <c r="Y110">
        <v>1</v>
      </c>
      <c r="Z110">
        <v>1</v>
      </c>
      <c r="AA110">
        <v>4</v>
      </c>
      <c r="AB110">
        <v>2</v>
      </c>
      <c r="AC110">
        <v>2</v>
      </c>
      <c r="AD110">
        <v>11</v>
      </c>
      <c r="AE110">
        <v>3</v>
      </c>
      <c r="AF110">
        <v>6</v>
      </c>
      <c r="AG110">
        <v>1</v>
      </c>
      <c r="AH110">
        <v>1</v>
      </c>
      <c r="AI110">
        <v>1</v>
      </c>
    </row>
    <row r="111" spans="1:35" x14ac:dyDescent="0.25">
      <c r="A111">
        <v>3</v>
      </c>
      <c r="B111">
        <v>850</v>
      </c>
      <c r="C111">
        <v>2227</v>
      </c>
      <c r="D111">
        <v>11120</v>
      </c>
      <c r="E111">
        <v>13347</v>
      </c>
      <c r="F111">
        <v>88</v>
      </c>
      <c r="G111">
        <v>96</v>
      </c>
      <c r="H111">
        <v>95</v>
      </c>
      <c r="I111">
        <v>6</v>
      </c>
      <c r="J111">
        <v>6</v>
      </c>
      <c r="K111">
        <v>6</v>
      </c>
      <c r="L111">
        <v>83</v>
      </c>
      <c r="M111">
        <v>93</v>
      </c>
      <c r="N111">
        <v>91</v>
      </c>
      <c r="O111">
        <v>53</v>
      </c>
      <c r="P111">
        <v>36</v>
      </c>
      <c r="Q111">
        <v>39</v>
      </c>
      <c r="R111">
        <v>3</v>
      </c>
      <c r="S111">
        <v>8</v>
      </c>
      <c r="T111">
        <v>7</v>
      </c>
      <c r="U111">
        <v>26</v>
      </c>
      <c r="V111">
        <v>48</v>
      </c>
      <c r="W111">
        <v>45</v>
      </c>
      <c r="X111" t="s">
        <v>31</v>
      </c>
      <c r="Y111" t="s">
        <v>31</v>
      </c>
      <c r="Z111" t="s">
        <v>31</v>
      </c>
      <c r="AA111">
        <v>5</v>
      </c>
      <c r="AB111">
        <v>3</v>
      </c>
      <c r="AC111">
        <v>4</v>
      </c>
      <c r="AD111">
        <v>11</v>
      </c>
      <c r="AE111">
        <v>3</v>
      </c>
      <c r="AF111">
        <v>5</v>
      </c>
      <c r="AG111">
        <v>1</v>
      </c>
      <c r="AH111" t="s">
        <v>31</v>
      </c>
      <c r="AI111">
        <v>1</v>
      </c>
    </row>
    <row r="112" spans="1:35" x14ac:dyDescent="0.25">
      <c r="A112">
        <v>3</v>
      </c>
      <c r="B112">
        <v>851</v>
      </c>
      <c r="C112">
        <v>509</v>
      </c>
      <c r="D112">
        <v>1198</v>
      </c>
      <c r="E112">
        <v>1707</v>
      </c>
      <c r="F112">
        <v>85</v>
      </c>
      <c r="G112">
        <v>94</v>
      </c>
      <c r="H112">
        <v>92</v>
      </c>
      <c r="I112">
        <v>6</v>
      </c>
      <c r="J112">
        <v>10</v>
      </c>
      <c r="K112">
        <v>9</v>
      </c>
      <c r="L112">
        <v>81</v>
      </c>
      <c r="M112">
        <v>90</v>
      </c>
      <c r="N112">
        <v>87</v>
      </c>
      <c r="O112">
        <v>52</v>
      </c>
      <c r="P112">
        <v>48</v>
      </c>
      <c r="Q112">
        <v>49</v>
      </c>
      <c r="R112" t="s">
        <v>20</v>
      </c>
      <c r="S112" t="s">
        <v>20</v>
      </c>
      <c r="T112">
        <v>1</v>
      </c>
      <c r="U112">
        <v>28</v>
      </c>
      <c r="V112">
        <v>40</v>
      </c>
      <c r="W112">
        <v>36</v>
      </c>
      <c r="X112" t="s">
        <v>20</v>
      </c>
      <c r="Y112" t="s">
        <v>20</v>
      </c>
      <c r="Z112" t="s">
        <v>31</v>
      </c>
      <c r="AA112">
        <v>4</v>
      </c>
      <c r="AB112">
        <v>4</v>
      </c>
      <c r="AC112">
        <v>4</v>
      </c>
      <c r="AD112">
        <v>14</v>
      </c>
      <c r="AE112">
        <v>5</v>
      </c>
      <c r="AF112">
        <v>7</v>
      </c>
      <c r="AG112">
        <v>1</v>
      </c>
      <c r="AH112">
        <v>1</v>
      </c>
      <c r="AI112">
        <v>1</v>
      </c>
    </row>
    <row r="113" spans="1:35" x14ac:dyDescent="0.25">
      <c r="A113">
        <v>3</v>
      </c>
      <c r="B113">
        <v>852</v>
      </c>
      <c r="C113">
        <v>664</v>
      </c>
      <c r="D113">
        <v>1242</v>
      </c>
      <c r="E113">
        <v>1906</v>
      </c>
      <c r="F113">
        <v>82</v>
      </c>
      <c r="G113">
        <v>94</v>
      </c>
      <c r="H113">
        <v>90</v>
      </c>
      <c r="I113">
        <v>8</v>
      </c>
      <c r="J113">
        <v>6</v>
      </c>
      <c r="K113">
        <v>7</v>
      </c>
      <c r="L113">
        <v>77</v>
      </c>
      <c r="M113">
        <v>90</v>
      </c>
      <c r="N113">
        <v>85</v>
      </c>
      <c r="O113">
        <v>36</v>
      </c>
      <c r="P113">
        <v>24</v>
      </c>
      <c r="Q113">
        <v>28</v>
      </c>
      <c r="R113" t="s">
        <v>20</v>
      </c>
      <c r="S113" t="s">
        <v>20</v>
      </c>
      <c r="T113" t="s">
        <v>20</v>
      </c>
      <c r="U113">
        <v>36</v>
      </c>
      <c r="V113">
        <v>59</v>
      </c>
      <c r="W113">
        <v>51</v>
      </c>
      <c r="X113" t="s">
        <v>20</v>
      </c>
      <c r="Y113" t="s">
        <v>20</v>
      </c>
      <c r="Z113" t="s">
        <v>20</v>
      </c>
      <c r="AA113">
        <v>5</v>
      </c>
      <c r="AB113">
        <v>4</v>
      </c>
      <c r="AC113">
        <v>4</v>
      </c>
      <c r="AD113">
        <v>16</v>
      </c>
      <c r="AE113">
        <v>5</v>
      </c>
      <c r="AF113">
        <v>9</v>
      </c>
      <c r="AG113">
        <v>2</v>
      </c>
      <c r="AH113">
        <v>1</v>
      </c>
      <c r="AI113">
        <v>2</v>
      </c>
    </row>
    <row r="114" spans="1:35" x14ac:dyDescent="0.25">
      <c r="A114">
        <v>3</v>
      </c>
      <c r="B114">
        <v>855</v>
      </c>
      <c r="C114">
        <v>1181</v>
      </c>
      <c r="D114">
        <v>5968</v>
      </c>
      <c r="E114">
        <v>7149</v>
      </c>
      <c r="F114">
        <v>86</v>
      </c>
      <c r="G114">
        <v>96</v>
      </c>
      <c r="H114">
        <v>94</v>
      </c>
      <c r="I114">
        <v>6</v>
      </c>
      <c r="J114">
        <v>8</v>
      </c>
      <c r="K114">
        <v>8</v>
      </c>
      <c r="L114">
        <v>79</v>
      </c>
      <c r="M114">
        <v>92</v>
      </c>
      <c r="N114">
        <v>90</v>
      </c>
      <c r="O114">
        <v>48</v>
      </c>
      <c r="P114">
        <v>33</v>
      </c>
      <c r="Q114">
        <v>36</v>
      </c>
      <c r="R114">
        <v>26</v>
      </c>
      <c r="S114">
        <v>53</v>
      </c>
      <c r="T114">
        <v>48</v>
      </c>
      <c r="U114">
        <v>4</v>
      </c>
      <c r="V114">
        <v>5</v>
      </c>
      <c r="W114">
        <v>5</v>
      </c>
      <c r="X114">
        <v>1</v>
      </c>
      <c r="Y114">
        <v>1</v>
      </c>
      <c r="Z114">
        <v>1</v>
      </c>
      <c r="AA114">
        <v>7</v>
      </c>
      <c r="AB114">
        <v>4</v>
      </c>
      <c r="AC114">
        <v>5</v>
      </c>
      <c r="AD114">
        <v>13</v>
      </c>
      <c r="AE114">
        <v>4</v>
      </c>
      <c r="AF114">
        <v>5</v>
      </c>
      <c r="AG114">
        <v>1</v>
      </c>
      <c r="AH114" t="s">
        <v>31</v>
      </c>
      <c r="AI114">
        <v>1</v>
      </c>
    </row>
    <row r="115" spans="1:35" x14ac:dyDescent="0.25">
      <c r="A115">
        <v>3</v>
      </c>
      <c r="B115">
        <v>856</v>
      </c>
      <c r="C115">
        <v>1248</v>
      </c>
      <c r="D115">
        <v>2003</v>
      </c>
      <c r="E115">
        <v>3251</v>
      </c>
      <c r="F115">
        <v>86</v>
      </c>
      <c r="G115">
        <v>93</v>
      </c>
      <c r="H115">
        <v>90</v>
      </c>
      <c r="I115">
        <v>3</v>
      </c>
      <c r="J115">
        <v>3</v>
      </c>
      <c r="K115">
        <v>3</v>
      </c>
      <c r="L115">
        <v>83</v>
      </c>
      <c r="M115">
        <v>90</v>
      </c>
      <c r="N115">
        <v>87</v>
      </c>
      <c r="O115">
        <v>30</v>
      </c>
      <c r="P115">
        <v>23</v>
      </c>
      <c r="Q115">
        <v>26</v>
      </c>
      <c r="R115">
        <v>11</v>
      </c>
      <c r="S115">
        <v>19</v>
      </c>
      <c r="T115">
        <v>16</v>
      </c>
      <c r="U115">
        <v>41</v>
      </c>
      <c r="V115">
        <v>48</v>
      </c>
      <c r="W115">
        <v>45</v>
      </c>
      <c r="X115" t="s">
        <v>31</v>
      </c>
      <c r="Y115" t="s">
        <v>31</v>
      </c>
      <c r="Z115" t="s">
        <v>31</v>
      </c>
      <c r="AA115">
        <v>3</v>
      </c>
      <c r="AB115">
        <v>2</v>
      </c>
      <c r="AC115">
        <v>3</v>
      </c>
      <c r="AD115">
        <v>11</v>
      </c>
      <c r="AE115">
        <v>6</v>
      </c>
      <c r="AF115">
        <v>8</v>
      </c>
      <c r="AG115">
        <v>2</v>
      </c>
      <c r="AH115">
        <v>2</v>
      </c>
      <c r="AI115">
        <v>2</v>
      </c>
    </row>
    <row r="116" spans="1:35" x14ac:dyDescent="0.25">
      <c r="A116">
        <v>3</v>
      </c>
      <c r="B116">
        <v>857</v>
      </c>
      <c r="C116">
        <v>70</v>
      </c>
      <c r="D116">
        <v>394</v>
      </c>
      <c r="E116">
        <v>464</v>
      </c>
      <c r="F116">
        <v>84</v>
      </c>
      <c r="G116">
        <v>92</v>
      </c>
      <c r="H116">
        <v>91</v>
      </c>
      <c r="I116">
        <v>6</v>
      </c>
      <c r="J116">
        <v>5</v>
      </c>
      <c r="K116">
        <v>5</v>
      </c>
      <c r="L116">
        <v>76</v>
      </c>
      <c r="M116">
        <v>89</v>
      </c>
      <c r="N116">
        <v>87</v>
      </c>
      <c r="O116">
        <v>54</v>
      </c>
      <c r="P116">
        <v>37</v>
      </c>
      <c r="Q116">
        <v>40</v>
      </c>
      <c r="R116">
        <v>19</v>
      </c>
      <c r="S116">
        <v>47</v>
      </c>
      <c r="T116">
        <v>43</v>
      </c>
      <c r="U116" t="s">
        <v>20</v>
      </c>
      <c r="V116" t="s">
        <v>20</v>
      </c>
      <c r="W116">
        <v>3</v>
      </c>
      <c r="X116" t="s">
        <v>20</v>
      </c>
      <c r="Y116" t="s">
        <v>20</v>
      </c>
      <c r="Z116">
        <v>1</v>
      </c>
      <c r="AA116">
        <v>9</v>
      </c>
      <c r="AB116">
        <v>3</v>
      </c>
      <c r="AC116">
        <v>4</v>
      </c>
      <c r="AD116" t="s">
        <v>20</v>
      </c>
      <c r="AE116" t="s">
        <v>20</v>
      </c>
      <c r="AF116">
        <v>6</v>
      </c>
      <c r="AG116" t="s">
        <v>20</v>
      </c>
      <c r="AH116" t="s">
        <v>20</v>
      </c>
      <c r="AI116">
        <v>3</v>
      </c>
    </row>
    <row r="117" spans="1:35" x14ac:dyDescent="0.25">
      <c r="A117">
        <v>3</v>
      </c>
      <c r="B117">
        <v>860</v>
      </c>
      <c r="C117">
        <v>1886</v>
      </c>
      <c r="D117">
        <v>7231</v>
      </c>
      <c r="E117">
        <v>9117</v>
      </c>
      <c r="F117">
        <v>89</v>
      </c>
      <c r="G117">
        <v>97</v>
      </c>
      <c r="H117">
        <v>95</v>
      </c>
      <c r="I117">
        <v>7</v>
      </c>
      <c r="J117">
        <v>8</v>
      </c>
      <c r="K117">
        <v>8</v>
      </c>
      <c r="L117">
        <v>83</v>
      </c>
      <c r="M117">
        <v>93</v>
      </c>
      <c r="N117">
        <v>91</v>
      </c>
      <c r="O117">
        <v>57</v>
      </c>
      <c r="P117">
        <v>43</v>
      </c>
      <c r="Q117">
        <v>46</v>
      </c>
      <c r="R117">
        <v>23</v>
      </c>
      <c r="S117">
        <v>46</v>
      </c>
      <c r="T117">
        <v>41</v>
      </c>
      <c r="U117">
        <v>2</v>
      </c>
      <c r="V117">
        <v>3</v>
      </c>
      <c r="W117">
        <v>3</v>
      </c>
      <c r="X117">
        <v>1</v>
      </c>
      <c r="Y117">
        <v>1</v>
      </c>
      <c r="Z117">
        <v>1</v>
      </c>
      <c r="AA117">
        <v>6</v>
      </c>
      <c r="AB117">
        <v>4</v>
      </c>
      <c r="AC117">
        <v>4</v>
      </c>
      <c r="AD117">
        <v>11</v>
      </c>
      <c r="AE117">
        <v>3</v>
      </c>
      <c r="AF117">
        <v>4</v>
      </c>
      <c r="AG117" t="s">
        <v>31</v>
      </c>
      <c r="AH117" t="s">
        <v>31</v>
      </c>
      <c r="AI117" t="s">
        <v>31</v>
      </c>
    </row>
    <row r="118" spans="1:35" x14ac:dyDescent="0.25">
      <c r="A118">
        <v>3</v>
      </c>
      <c r="B118">
        <v>861</v>
      </c>
      <c r="C118">
        <v>827</v>
      </c>
      <c r="D118">
        <v>1558</v>
      </c>
      <c r="E118">
        <v>2385</v>
      </c>
      <c r="F118">
        <v>88</v>
      </c>
      <c r="G118">
        <v>95</v>
      </c>
      <c r="H118">
        <v>93</v>
      </c>
      <c r="I118">
        <v>7</v>
      </c>
      <c r="J118">
        <v>9</v>
      </c>
      <c r="K118">
        <v>8</v>
      </c>
      <c r="L118">
        <v>81</v>
      </c>
      <c r="M118">
        <v>92</v>
      </c>
      <c r="N118">
        <v>88</v>
      </c>
      <c r="O118">
        <v>59</v>
      </c>
      <c r="P118">
        <v>52</v>
      </c>
      <c r="Q118">
        <v>54</v>
      </c>
      <c r="R118">
        <v>4</v>
      </c>
      <c r="S118">
        <v>18</v>
      </c>
      <c r="T118">
        <v>13</v>
      </c>
      <c r="U118">
        <v>17</v>
      </c>
      <c r="V118">
        <v>22</v>
      </c>
      <c r="W118">
        <v>20</v>
      </c>
      <c r="X118">
        <v>1</v>
      </c>
      <c r="Y118" t="s">
        <v>31</v>
      </c>
      <c r="Z118">
        <v>1</v>
      </c>
      <c r="AA118">
        <v>7</v>
      </c>
      <c r="AB118">
        <v>3</v>
      </c>
      <c r="AC118">
        <v>4</v>
      </c>
      <c r="AD118">
        <v>12</v>
      </c>
      <c r="AE118">
        <v>4</v>
      </c>
      <c r="AF118">
        <v>7</v>
      </c>
      <c r="AG118">
        <v>1</v>
      </c>
      <c r="AH118" t="s">
        <v>31</v>
      </c>
      <c r="AI118" t="s">
        <v>31</v>
      </c>
    </row>
    <row r="119" spans="1:35" x14ac:dyDescent="0.25">
      <c r="A119">
        <v>3</v>
      </c>
      <c r="B119">
        <v>865</v>
      </c>
      <c r="C119">
        <v>774</v>
      </c>
      <c r="D119">
        <v>4313</v>
      </c>
      <c r="E119">
        <v>5087</v>
      </c>
      <c r="F119">
        <v>87</v>
      </c>
      <c r="G119">
        <v>96</v>
      </c>
      <c r="H119">
        <v>95</v>
      </c>
      <c r="I119">
        <v>6</v>
      </c>
      <c r="J119">
        <v>4</v>
      </c>
      <c r="K119">
        <v>5</v>
      </c>
      <c r="L119">
        <v>84</v>
      </c>
      <c r="M119">
        <v>93</v>
      </c>
      <c r="N119">
        <v>92</v>
      </c>
      <c r="O119">
        <v>57</v>
      </c>
      <c r="P119">
        <v>37</v>
      </c>
      <c r="Q119">
        <v>40</v>
      </c>
      <c r="R119">
        <v>23</v>
      </c>
      <c r="S119">
        <v>51</v>
      </c>
      <c r="T119">
        <v>46</v>
      </c>
      <c r="U119">
        <v>3</v>
      </c>
      <c r="V119">
        <v>4</v>
      </c>
      <c r="W119">
        <v>4</v>
      </c>
      <c r="X119">
        <v>1</v>
      </c>
      <c r="Y119">
        <v>1</v>
      </c>
      <c r="Z119">
        <v>1</v>
      </c>
      <c r="AA119">
        <v>4</v>
      </c>
      <c r="AB119">
        <v>3</v>
      </c>
      <c r="AC119">
        <v>3</v>
      </c>
      <c r="AD119">
        <v>11</v>
      </c>
      <c r="AE119">
        <v>3</v>
      </c>
      <c r="AF119">
        <v>4</v>
      </c>
      <c r="AG119">
        <v>1</v>
      </c>
      <c r="AH119">
        <v>1</v>
      </c>
      <c r="AI119">
        <v>1</v>
      </c>
    </row>
    <row r="120" spans="1:35" x14ac:dyDescent="0.25">
      <c r="A120">
        <v>3</v>
      </c>
      <c r="B120">
        <v>866</v>
      </c>
      <c r="C120">
        <v>486</v>
      </c>
      <c r="D120">
        <v>1731</v>
      </c>
      <c r="E120">
        <v>2217</v>
      </c>
      <c r="F120">
        <v>87</v>
      </c>
      <c r="G120">
        <v>97</v>
      </c>
      <c r="H120">
        <v>94</v>
      </c>
      <c r="I120">
        <v>5</v>
      </c>
      <c r="J120">
        <v>6</v>
      </c>
      <c r="K120">
        <v>6</v>
      </c>
      <c r="L120">
        <v>81</v>
      </c>
      <c r="M120">
        <v>94</v>
      </c>
      <c r="N120">
        <v>91</v>
      </c>
      <c r="O120">
        <v>67</v>
      </c>
      <c r="P120">
        <v>63</v>
      </c>
      <c r="Q120">
        <v>64</v>
      </c>
      <c r="R120">
        <v>10</v>
      </c>
      <c r="S120">
        <v>19</v>
      </c>
      <c r="T120">
        <v>18</v>
      </c>
      <c r="U120">
        <v>4</v>
      </c>
      <c r="V120">
        <v>11</v>
      </c>
      <c r="W120">
        <v>9</v>
      </c>
      <c r="X120">
        <v>0</v>
      </c>
      <c r="Y120" t="s">
        <v>31</v>
      </c>
      <c r="Z120" t="s">
        <v>31</v>
      </c>
      <c r="AA120">
        <v>5</v>
      </c>
      <c r="AB120">
        <v>3</v>
      </c>
      <c r="AC120">
        <v>3</v>
      </c>
      <c r="AD120">
        <v>12</v>
      </c>
      <c r="AE120">
        <v>3</v>
      </c>
      <c r="AF120">
        <v>5</v>
      </c>
      <c r="AG120">
        <v>1</v>
      </c>
      <c r="AH120" t="s">
        <v>31</v>
      </c>
      <c r="AI120">
        <v>1</v>
      </c>
    </row>
    <row r="121" spans="1:35" x14ac:dyDescent="0.25">
      <c r="A121">
        <v>3</v>
      </c>
      <c r="B121">
        <v>867</v>
      </c>
      <c r="C121">
        <v>173</v>
      </c>
      <c r="D121">
        <v>986</v>
      </c>
      <c r="E121">
        <v>1159</v>
      </c>
      <c r="F121">
        <v>89</v>
      </c>
      <c r="G121">
        <v>98</v>
      </c>
      <c r="H121">
        <v>96</v>
      </c>
      <c r="I121">
        <v>6</v>
      </c>
      <c r="J121">
        <v>5</v>
      </c>
      <c r="K121">
        <v>5</v>
      </c>
      <c r="L121">
        <v>84</v>
      </c>
      <c r="M121">
        <v>94</v>
      </c>
      <c r="N121">
        <v>93</v>
      </c>
      <c r="O121">
        <v>46</v>
      </c>
      <c r="P121">
        <v>27</v>
      </c>
      <c r="Q121">
        <v>30</v>
      </c>
      <c r="R121">
        <v>36</v>
      </c>
      <c r="S121">
        <v>56</v>
      </c>
      <c r="T121">
        <v>53</v>
      </c>
      <c r="U121">
        <v>2</v>
      </c>
      <c r="V121">
        <v>11</v>
      </c>
      <c r="W121">
        <v>9</v>
      </c>
      <c r="X121">
        <v>0</v>
      </c>
      <c r="Y121">
        <v>1</v>
      </c>
      <c r="Z121">
        <v>1</v>
      </c>
      <c r="AA121">
        <v>5</v>
      </c>
      <c r="AB121">
        <v>3</v>
      </c>
      <c r="AC121">
        <v>4</v>
      </c>
      <c r="AD121" t="s">
        <v>20</v>
      </c>
      <c r="AE121" t="s">
        <v>20</v>
      </c>
      <c r="AF121" t="s">
        <v>20</v>
      </c>
      <c r="AG121" t="s">
        <v>20</v>
      </c>
      <c r="AH121" t="s">
        <v>20</v>
      </c>
      <c r="AI121" t="s">
        <v>20</v>
      </c>
    </row>
    <row r="122" spans="1:35" x14ac:dyDescent="0.25">
      <c r="A122">
        <v>3</v>
      </c>
      <c r="B122">
        <v>868</v>
      </c>
      <c r="C122">
        <v>239</v>
      </c>
      <c r="D122">
        <v>1272</v>
      </c>
      <c r="E122">
        <v>1511</v>
      </c>
      <c r="F122">
        <v>88</v>
      </c>
      <c r="G122">
        <v>97</v>
      </c>
      <c r="H122">
        <v>95</v>
      </c>
      <c r="I122">
        <v>6</v>
      </c>
      <c r="J122">
        <v>4</v>
      </c>
      <c r="K122">
        <v>4</v>
      </c>
      <c r="L122">
        <v>81</v>
      </c>
      <c r="M122">
        <v>94</v>
      </c>
      <c r="N122">
        <v>92</v>
      </c>
      <c r="O122">
        <v>42</v>
      </c>
      <c r="P122">
        <v>27</v>
      </c>
      <c r="Q122">
        <v>30</v>
      </c>
      <c r="R122">
        <v>35</v>
      </c>
      <c r="S122">
        <v>60</v>
      </c>
      <c r="T122">
        <v>56</v>
      </c>
      <c r="U122" t="s">
        <v>20</v>
      </c>
      <c r="V122" t="s">
        <v>20</v>
      </c>
      <c r="W122">
        <v>5</v>
      </c>
      <c r="X122" t="s">
        <v>20</v>
      </c>
      <c r="Y122" t="s">
        <v>20</v>
      </c>
      <c r="Z122">
        <v>1</v>
      </c>
      <c r="AA122">
        <v>8</v>
      </c>
      <c r="AB122">
        <v>3</v>
      </c>
      <c r="AC122">
        <v>4</v>
      </c>
      <c r="AD122">
        <v>9</v>
      </c>
      <c r="AE122">
        <v>2</v>
      </c>
      <c r="AF122">
        <v>3</v>
      </c>
      <c r="AG122">
        <v>3</v>
      </c>
      <c r="AH122">
        <v>1</v>
      </c>
      <c r="AI122">
        <v>1</v>
      </c>
    </row>
    <row r="123" spans="1:35" x14ac:dyDescent="0.25">
      <c r="A123">
        <v>3</v>
      </c>
      <c r="B123">
        <v>869</v>
      </c>
      <c r="C123">
        <v>279</v>
      </c>
      <c r="D123">
        <v>1606</v>
      </c>
      <c r="E123">
        <v>1885</v>
      </c>
      <c r="F123">
        <v>91</v>
      </c>
      <c r="G123">
        <v>98</v>
      </c>
      <c r="H123">
        <v>97</v>
      </c>
      <c r="I123">
        <v>10</v>
      </c>
      <c r="J123">
        <v>7</v>
      </c>
      <c r="K123">
        <v>7</v>
      </c>
      <c r="L123">
        <v>84</v>
      </c>
      <c r="M123">
        <v>95</v>
      </c>
      <c r="N123">
        <v>93</v>
      </c>
      <c r="O123">
        <v>41</v>
      </c>
      <c r="P123">
        <v>25</v>
      </c>
      <c r="Q123">
        <v>28</v>
      </c>
      <c r="R123">
        <v>40</v>
      </c>
      <c r="S123">
        <v>63</v>
      </c>
      <c r="T123">
        <v>60</v>
      </c>
      <c r="U123">
        <v>1</v>
      </c>
      <c r="V123">
        <v>5</v>
      </c>
      <c r="W123">
        <v>4</v>
      </c>
      <c r="X123">
        <v>2</v>
      </c>
      <c r="Y123">
        <v>2</v>
      </c>
      <c r="Z123">
        <v>2</v>
      </c>
      <c r="AA123">
        <v>7</v>
      </c>
      <c r="AB123">
        <v>3</v>
      </c>
      <c r="AC123">
        <v>4</v>
      </c>
      <c r="AD123" t="s">
        <v>20</v>
      </c>
      <c r="AE123" t="s">
        <v>20</v>
      </c>
      <c r="AF123">
        <v>3</v>
      </c>
      <c r="AG123" t="s">
        <v>20</v>
      </c>
      <c r="AH123" t="s">
        <v>20</v>
      </c>
      <c r="AI123">
        <v>1</v>
      </c>
    </row>
    <row r="124" spans="1:35" x14ac:dyDescent="0.25">
      <c r="A124">
        <v>3</v>
      </c>
      <c r="B124">
        <v>870</v>
      </c>
      <c r="C124">
        <v>276</v>
      </c>
      <c r="D124">
        <v>770</v>
      </c>
      <c r="E124">
        <v>1046</v>
      </c>
      <c r="F124">
        <v>86</v>
      </c>
      <c r="G124">
        <v>96</v>
      </c>
      <c r="H124">
        <v>93</v>
      </c>
      <c r="I124">
        <v>7</v>
      </c>
      <c r="J124">
        <v>5</v>
      </c>
      <c r="K124">
        <v>6</v>
      </c>
      <c r="L124">
        <v>82</v>
      </c>
      <c r="M124">
        <v>92</v>
      </c>
      <c r="N124">
        <v>90</v>
      </c>
      <c r="O124">
        <v>37</v>
      </c>
      <c r="P124">
        <v>20</v>
      </c>
      <c r="Q124">
        <v>25</v>
      </c>
      <c r="R124">
        <v>39</v>
      </c>
      <c r="S124">
        <v>64</v>
      </c>
      <c r="T124">
        <v>57</v>
      </c>
      <c r="U124">
        <v>4</v>
      </c>
      <c r="V124">
        <v>7</v>
      </c>
      <c r="W124">
        <v>6</v>
      </c>
      <c r="X124">
        <v>1</v>
      </c>
      <c r="Y124">
        <v>1</v>
      </c>
      <c r="Z124">
        <v>1</v>
      </c>
      <c r="AA124">
        <v>4</v>
      </c>
      <c r="AB124">
        <v>3</v>
      </c>
      <c r="AC124">
        <v>3</v>
      </c>
      <c r="AD124" t="s">
        <v>20</v>
      </c>
      <c r="AE124" t="s">
        <v>20</v>
      </c>
      <c r="AF124">
        <v>6</v>
      </c>
      <c r="AG124" t="s">
        <v>20</v>
      </c>
      <c r="AH124" t="s">
        <v>20</v>
      </c>
      <c r="AI124">
        <v>1</v>
      </c>
    </row>
    <row r="125" spans="1:35" x14ac:dyDescent="0.25">
      <c r="A125">
        <v>3</v>
      </c>
      <c r="B125">
        <v>871</v>
      </c>
      <c r="C125">
        <v>377</v>
      </c>
      <c r="D125">
        <v>1208</v>
      </c>
      <c r="E125">
        <v>1585</v>
      </c>
      <c r="F125">
        <v>93</v>
      </c>
      <c r="G125">
        <v>97</v>
      </c>
      <c r="H125">
        <v>96</v>
      </c>
      <c r="I125">
        <v>2</v>
      </c>
      <c r="J125">
        <v>1</v>
      </c>
      <c r="K125">
        <v>2</v>
      </c>
      <c r="L125">
        <v>90</v>
      </c>
      <c r="M125">
        <v>96</v>
      </c>
      <c r="N125">
        <v>95</v>
      </c>
      <c r="O125">
        <v>30</v>
      </c>
      <c r="P125">
        <v>21</v>
      </c>
      <c r="Q125">
        <v>23</v>
      </c>
      <c r="R125">
        <v>58</v>
      </c>
      <c r="S125">
        <v>71</v>
      </c>
      <c r="T125">
        <v>68</v>
      </c>
      <c r="U125">
        <v>3</v>
      </c>
      <c r="V125">
        <v>3</v>
      </c>
      <c r="W125">
        <v>3</v>
      </c>
      <c r="X125">
        <v>0</v>
      </c>
      <c r="Y125" t="s">
        <v>31</v>
      </c>
      <c r="Z125" t="s">
        <v>31</v>
      </c>
      <c r="AA125">
        <v>2</v>
      </c>
      <c r="AB125">
        <v>1</v>
      </c>
      <c r="AC125">
        <v>1</v>
      </c>
      <c r="AD125">
        <v>6</v>
      </c>
      <c r="AE125">
        <v>2</v>
      </c>
      <c r="AF125">
        <v>3</v>
      </c>
      <c r="AG125">
        <v>1</v>
      </c>
      <c r="AH125">
        <v>1</v>
      </c>
      <c r="AI125">
        <v>1</v>
      </c>
    </row>
    <row r="126" spans="1:35" x14ac:dyDescent="0.25">
      <c r="A126">
        <v>3</v>
      </c>
      <c r="B126">
        <v>872</v>
      </c>
      <c r="C126">
        <v>192</v>
      </c>
      <c r="D126">
        <v>1449</v>
      </c>
      <c r="E126">
        <v>1641</v>
      </c>
      <c r="F126">
        <v>89</v>
      </c>
      <c r="G126">
        <v>98</v>
      </c>
      <c r="H126">
        <v>97</v>
      </c>
      <c r="I126">
        <v>7</v>
      </c>
      <c r="J126">
        <v>4</v>
      </c>
      <c r="K126">
        <v>5</v>
      </c>
      <c r="L126">
        <v>84</v>
      </c>
      <c r="M126">
        <v>96</v>
      </c>
      <c r="N126">
        <v>95</v>
      </c>
      <c r="O126">
        <v>40</v>
      </c>
      <c r="P126">
        <v>22</v>
      </c>
      <c r="Q126">
        <v>24</v>
      </c>
      <c r="R126">
        <v>37</v>
      </c>
      <c r="S126">
        <v>65</v>
      </c>
      <c r="T126">
        <v>61</v>
      </c>
      <c r="U126">
        <v>5</v>
      </c>
      <c r="V126">
        <v>9</v>
      </c>
      <c r="W126">
        <v>8</v>
      </c>
      <c r="X126">
        <v>3</v>
      </c>
      <c r="Y126">
        <v>1</v>
      </c>
      <c r="Z126">
        <v>1</v>
      </c>
      <c r="AA126">
        <v>5</v>
      </c>
      <c r="AB126">
        <v>2</v>
      </c>
      <c r="AC126">
        <v>2</v>
      </c>
      <c r="AD126" t="s">
        <v>20</v>
      </c>
      <c r="AE126" t="s">
        <v>20</v>
      </c>
      <c r="AF126">
        <v>3</v>
      </c>
      <c r="AG126" t="s">
        <v>20</v>
      </c>
      <c r="AH126" t="s">
        <v>20</v>
      </c>
      <c r="AI126">
        <v>1</v>
      </c>
    </row>
    <row r="127" spans="1:35" x14ac:dyDescent="0.25">
      <c r="A127">
        <v>3</v>
      </c>
      <c r="B127">
        <v>873</v>
      </c>
      <c r="C127">
        <v>1019</v>
      </c>
      <c r="D127">
        <v>4769</v>
      </c>
      <c r="E127">
        <v>5788</v>
      </c>
      <c r="F127">
        <v>87</v>
      </c>
      <c r="G127">
        <v>96</v>
      </c>
      <c r="H127">
        <v>94</v>
      </c>
      <c r="I127">
        <v>5</v>
      </c>
      <c r="J127">
        <v>6</v>
      </c>
      <c r="K127">
        <v>6</v>
      </c>
      <c r="L127">
        <v>81</v>
      </c>
      <c r="M127">
        <v>93</v>
      </c>
      <c r="N127">
        <v>91</v>
      </c>
      <c r="O127">
        <v>51</v>
      </c>
      <c r="P127">
        <v>32</v>
      </c>
      <c r="Q127">
        <v>35</v>
      </c>
      <c r="R127">
        <v>18</v>
      </c>
      <c r="S127">
        <v>29</v>
      </c>
      <c r="T127">
        <v>27</v>
      </c>
      <c r="U127">
        <v>12</v>
      </c>
      <c r="V127">
        <v>32</v>
      </c>
      <c r="W127">
        <v>28</v>
      </c>
      <c r="X127" t="s">
        <v>31</v>
      </c>
      <c r="Y127">
        <v>1</v>
      </c>
      <c r="Z127">
        <v>1</v>
      </c>
      <c r="AA127">
        <v>6</v>
      </c>
      <c r="AB127">
        <v>3</v>
      </c>
      <c r="AC127">
        <v>3</v>
      </c>
      <c r="AD127">
        <v>12</v>
      </c>
      <c r="AE127">
        <v>3</v>
      </c>
      <c r="AF127">
        <v>5</v>
      </c>
      <c r="AG127">
        <v>1</v>
      </c>
      <c r="AH127">
        <v>1</v>
      </c>
      <c r="AI127">
        <v>1</v>
      </c>
    </row>
    <row r="128" spans="1:35" x14ac:dyDescent="0.25">
      <c r="A128">
        <v>3</v>
      </c>
      <c r="B128">
        <v>874</v>
      </c>
      <c r="C128">
        <v>621</v>
      </c>
      <c r="D128">
        <v>1540</v>
      </c>
      <c r="E128">
        <v>2161</v>
      </c>
      <c r="F128">
        <v>89</v>
      </c>
      <c r="G128">
        <v>95</v>
      </c>
      <c r="H128">
        <v>93</v>
      </c>
      <c r="I128">
        <v>3</v>
      </c>
      <c r="J128">
        <v>5</v>
      </c>
      <c r="K128">
        <v>4</v>
      </c>
      <c r="L128">
        <v>86</v>
      </c>
      <c r="M128">
        <v>93</v>
      </c>
      <c r="N128">
        <v>91</v>
      </c>
      <c r="O128">
        <v>43</v>
      </c>
      <c r="P128">
        <v>30</v>
      </c>
      <c r="Q128">
        <v>34</v>
      </c>
      <c r="R128">
        <v>42</v>
      </c>
      <c r="S128">
        <v>62</v>
      </c>
      <c r="T128">
        <v>57</v>
      </c>
      <c r="U128" t="s">
        <v>20</v>
      </c>
      <c r="V128" t="s">
        <v>20</v>
      </c>
      <c r="W128" t="s">
        <v>20</v>
      </c>
      <c r="X128" t="s">
        <v>20</v>
      </c>
      <c r="Y128" t="s">
        <v>20</v>
      </c>
      <c r="Z128" t="s">
        <v>20</v>
      </c>
      <c r="AA128">
        <v>3</v>
      </c>
      <c r="AB128">
        <v>2</v>
      </c>
      <c r="AC128">
        <v>2</v>
      </c>
      <c r="AD128">
        <v>10</v>
      </c>
      <c r="AE128">
        <v>4</v>
      </c>
      <c r="AF128">
        <v>6</v>
      </c>
      <c r="AG128">
        <v>1</v>
      </c>
      <c r="AH128">
        <v>1</v>
      </c>
      <c r="AI128">
        <v>1</v>
      </c>
    </row>
    <row r="129" spans="1:35" x14ac:dyDescent="0.25">
      <c r="A129">
        <v>3</v>
      </c>
      <c r="B129">
        <v>876</v>
      </c>
      <c r="C129">
        <v>563</v>
      </c>
      <c r="D129">
        <v>853</v>
      </c>
      <c r="E129">
        <v>1416</v>
      </c>
      <c r="F129">
        <v>89</v>
      </c>
      <c r="G129">
        <v>96</v>
      </c>
      <c r="H129">
        <v>94</v>
      </c>
      <c r="I129">
        <v>4</v>
      </c>
      <c r="J129">
        <v>8</v>
      </c>
      <c r="K129">
        <v>7</v>
      </c>
      <c r="L129">
        <v>86</v>
      </c>
      <c r="M129">
        <v>94</v>
      </c>
      <c r="N129">
        <v>91</v>
      </c>
      <c r="O129">
        <v>50</v>
      </c>
      <c r="P129">
        <v>52</v>
      </c>
      <c r="Q129">
        <v>51</v>
      </c>
      <c r="R129">
        <v>27</v>
      </c>
      <c r="S129">
        <v>21</v>
      </c>
      <c r="T129">
        <v>24</v>
      </c>
      <c r="U129">
        <v>7</v>
      </c>
      <c r="V129">
        <v>19</v>
      </c>
      <c r="W129">
        <v>14</v>
      </c>
      <c r="X129">
        <v>2</v>
      </c>
      <c r="Y129">
        <v>1</v>
      </c>
      <c r="Z129">
        <v>1</v>
      </c>
      <c r="AA129">
        <v>3</v>
      </c>
      <c r="AB129">
        <v>3</v>
      </c>
      <c r="AC129">
        <v>3</v>
      </c>
      <c r="AD129" t="s">
        <v>20</v>
      </c>
      <c r="AE129" t="s">
        <v>20</v>
      </c>
      <c r="AF129">
        <v>6</v>
      </c>
      <c r="AG129" t="s">
        <v>20</v>
      </c>
      <c r="AH129" t="s">
        <v>20</v>
      </c>
      <c r="AI129" t="s">
        <v>31</v>
      </c>
    </row>
    <row r="130" spans="1:35" x14ac:dyDescent="0.25">
      <c r="A130">
        <v>3</v>
      </c>
      <c r="B130">
        <v>877</v>
      </c>
      <c r="C130">
        <v>461</v>
      </c>
      <c r="D130">
        <v>1899</v>
      </c>
      <c r="E130">
        <v>2360</v>
      </c>
      <c r="F130">
        <v>87</v>
      </c>
      <c r="G130">
        <v>96</v>
      </c>
      <c r="H130">
        <v>95</v>
      </c>
      <c r="I130">
        <v>5</v>
      </c>
      <c r="J130">
        <v>6</v>
      </c>
      <c r="K130">
        <v>6</v>
      </c>
      <c r="L130">
        <v>79</v>
      </c>
      <c r="M130">
        <v>93</v>
      </c>
      <c r="N130">
        <v>90</v>
      </c>
      <c r="O130">
        <v>46</v>
      </c>
      <c r="P130">
        <v>21</v>
      </c>
      <c r="Q130">
        <v>26</v>
      </c>
      <c r="R130">
        <v>13</v>
      </c>
      <c r="S130">
        <v>29</v>
      </c>
      <c r="T130">
        <v>26</v>
      </c>
      <c r="U130">
        <v>20</v>
      </c>
      <c r="V130">
        <v>42</v>
      </c>
      <c r="W130">
        <v>38</v>
      </c>
      <c r="X130">
        <v>1</v>
      </c>
      <c r="Y130">
        <v>1</v>
      </c>
      <c r="Z130">
        <v>1</v>
      </c>
      <c r="AA130">
        <v>8</v>
      </c>
      <c r="AB130">
        <v>3</v>
      </c>
      <c r="AC130">
        <v>4</v>
      </c>
      <c r="AD130" t="s">
        <v>20</v>
      </c>
      <c r="AE130" t="s">
        <v>20</v>
      </c>
      <c r="AF130">
        <v>5</v>
      </c>
      <c r="AG130" t="s">
        <v>20</v>
      </c>
      <c r="AH130" t="s">
        <v>20</v>
      </c>
      <c r="AI130" t="s">
        <v>31</v>
      </c>
    </row>
    <row r="131" spans="1:35" x14ac:dyDescent="0.25">
      <c r="A131">
        <v>3</v>
      </c>
      <c r="B131">
        <v>878</v>
      </c>
      <c r="C131">
        <v>1404</v>
      </c>
      <c r="D131">
        <v>5737</v>
      </c>
      <c r="E131">
        <v>7141</v>
      </c>
      <c r="F131">
        <v>87</v>
      </c>
      <c r="G131">
        <v>97</v>
      </c>
      <c r="H131">
        <v>95</v>
      </c>
      <c r="I131">
        <v>5</v>
      </c>
      <c r="J131">
        <v>8</v>
      </c>
      <c r="K131">
        <v>7</v>
      </c>
      <c r="L131">
        <v>83</v>
      </c>
      <c r="M131">
        <v>94</v>
      </c>
      <c r="N131">
        <v>92</v>
      </c>
      <c r="O131">
        <v>59</v>
      </c>
      <c r="P131">
        <v>56</v>
      </c>
      <c r="Q131">
        <v>56</v>
      </c>
      <c r="R131">
        <v>23</v>
      </c>
      <c r="S131">
        <v>36</v>
      </c>
      <c r="T131">
        <v>33</v>
      </c>
      <c r="U131" t="s">
        <v>31</v>
      </c>
      <c r="V131">
        <v>1</v>
      </c>
      <c r="W131">
        <v>1</v>
      </c>
      <c r="X131">
        <v>1</v>
      </c>
      <c r="Y131">
        <v>1</v>
      </c>
      <c r="Z131">
        <v>1</v>
      </c>
      <c r="AA131">
        <v>4</v>
      </c>
      <c r="AB131">
        <v>3</v>
      </c>
      <c r="AC131">
        <v>3</v>
      </c>
      <c r="AD131">
        <v>12</v>
      </c>
      <c r="AE131">
        <v>3</v>
      </c>
      <c r="AF131">
        <v>5</v>
      </c>
      <c r="AG131" t="s">
        <v>31</v>
      </c>
      <c r="AH131" t="s">
        <v>31</v>
      </c>
      <c r="AI131" t="s">
        <v>31</v>
      </c>
    </row>
    <row r="132" spans="1:35" x14ac:dyDescent="0.25">
      <c r="A132">
        <v>3</v>
      </c>
      <c r="B132">
        <v>879</v>
      </c>
      <c r="C132">
        <v>700</v>
      </c>
      <c r="D132">
        <v>2004</v>
      </c>
      <c r="E132">
        <v>2704</v>
      </c>
      <c r="F132">
        <v>90</v>
      </c>
      <c r="G132">
        <v>97</v>
      </c>
      <c r="H132">
        <v>95</v>
      </c>
      <c r="I132">
        <v>8</v>
      </c>
      <c r="J132">
        <v>9</v>
      </c>
      <c r="K132">
        <v>9</v>
      </c>
      <c r="L132">
        <v>87</v>
      </c>
      <c r="M132">
        <v>95</v>
      </c>
      <c r="N132">
        <v>93</v>
      </c>
      <c r="O132">
        <v>25</v>
      </c>
      <c r="P132">
        <v>23</v>
      </c>
      <c r="Q132">
        <v>24</v>
      </c>
      <c r="R132">
        <v>61</v>
      </c>
      <c r="S132">
        <v>70</v>
      </c>
      <c r="T132">
        <v>68</v>
      </c>
      <c r="U132">
        <v>0</v>
      </c>
      <c r="V132">
        <v>0</v>
      </c>
      <c r="W132">
        <v>0</v>
      </c>
      <c r="X132">
        <v>2</v>
      </c>
      <c r="Y132">
        <v>2</v>
      </c>
      <c r="Z132">
        <v>2</v>
      </c>
      <c r="AA132">
        <v>3</v>
      </c>
      <c r="AB132">
        <v>1</v>
      </c>
      <c r="AC132">
        <v>2</v>
      </c>
      <c r="AD132">
        <v>10</v>
      </c>
      <c r="AE132">
        <v>3</v>
      </c>
      <c r="AF132">
        <v>5</v>
      </c>
      <c r="AG132" t="s">
        <v>31</v>
      </c>
      <c r="AH132" t="s">
        <v>31</v>
      </c>
      <c r="AI132" t="s">
        <v>31</v>
      </c>
    </row>
    <row r="133" spans="1:35" x14ac:dyDescent="0.25">
      <c r="A133">
        <v>3</v>
      </c>
      <c r="B133">
        <v>880</v>
      </c>
      <c r="C133">
        <v>421</v>
      </c>
      <c r="D133">
        <v>1015</v>
      </c>
      <c r="E133">
        <v>1436</v>
      </c>
      <c r="F133">
        <v>91</v>
      </c>
      <c r="G133">
        <v>97</v>
      </c>
      <c r="H133">
        <v>96</v>
      </c>
      <c r="I133">
        <v>5</v>
      </c>
      <c r="J133">
        <v>4</v>
      </c>
      <c r="K133">
        <v>4</v>
      </c>
      <c r="L133">
        <v>90</v>
      </c>
      <c r="M133">
        <v>96</v>
      </c>
      <c r="N133">
        <v>94</v>
      </c>
      <c r="O133">
        <v>63</v>
      </c>
      <c r="P133">
        <v>36</v>
      </c>
      <c r="Q133">
        <v>44</v>
      </c>
      <c r="R133">
        <v>26</v>
      </c>
      <c r="S133">
        <v>59</v>
      </c>
      <c r="T133">
        <v>50</v>
      </c>
      <c r="U133" t="s">
        <v>20</v>
      </c>
      <c r="V133" t="s">
        <v>20</v>
      </c>
      <c r="W133" t="s">
        <v>20</v>
      </c>
      <c r="X133" t="s">
        <v>20</v>
      </c>
      <c r="Y133" t="s">
        <v>20</v>
      </c>
      <c r="Z133" t="s">
        <v>20</v>
      </c>
      <c r="AA133">
        <v>1</v>
      </c>
      <c r="AB133">
        <v>2</v>
      </c>
      <c r="AC133">
        <v>2</v>
      </c>
      <c r="AD133" t="s">
        <v>20</v>
      </c>
      <c r="AE133" t="s">
        <v>20</v>
      </c>
      <c r="AF133">
        <v>4</v>
      </c>
      <c r="AG133" t="s">
        <v>20</v>
      </c>
      <c r="AH133" t="s">
        <v>20</v>
      </c>
      <c r="AI133" t="s">
        <v>31</v>
      </c>
    </row>
    <row r="134" spans="1:35" x14ac:dyDescent="0.25">
      <c r="A134">
        <v>3</v>
      </c>
      <c r="B134">
        <v>881</v>
      </c>
      <c r="C134">
        <v>3252</v>
      </c>
      <c r="D134">
        <v>11961</v>
      </c>
      <c r="E134">
        <v>15213</v>
      </c>
      <c r="F134">
        <v>87</v>
      </c>
      <c r="G134">
        <v>96</v>
      </c>
      <c r="H134">
        <v>94</v>
      </c>
      <c r="I134">
        <v>6</v>
      </c>
      <c r="J134">
        <v>7</v>
      </c>
      <c r="K134">
        <v>7</v>
      </c>
      <c r="L134">
        <v>82</v>
      </c>
      <c r="M134">
        <v>92</v>
      </c>
      <c r="N134">
        <v>90</v>
      </c>
      <c r="O134">
        <v>51</v>
      </c>
      <c r="P134">
        <v>40</v>
      </c>
      <c r="Q134">
        <v>42</v>
      </c>
      <c r="R134">
        <v>24</v>
      </c>
      <c r="S134">
        <v>41</v>
      </c>
      <c r="T134">
        <v>37</v>
      </c>
      <c r="U134">
        <v>6</v>
      </c>
      <c r="V134">
        <v>11</v>
      </c>
      <c r="W134">
        <v>10</v>
      </c>
      <c r="X134">
        <v>1</v>
      </c>
      <c r="Y134">
        <v>1</v>
      </c>
      <c r="Z134">
        <v>1</v>
      </c>
      <c r="AA134">
        <v>5</v>
      </c>
      <c r="AB134">
        <v>3</v>
      </c>
      <c r="AC134">
        <v>4</v>
      </c>
      <c r="AD134">
        <v>12</v>
      </c>
      <c r="AE134">
        <v>4</v>
      </c>
      <c r="AF134">
        <v>6</v>
      </c>
      <c r="AG134">
        <v>1</v>
      </c>
      <c r="AH134">
        <v>1</v>
      </c>
      <c r="AI134">
        <v>1</v>
      </c>
    </row>
    <row r="135" spans="1:35" x14ac:dyDescent="0.25">
      <c r="A135">
        <v>3</v>
      </c>
      <c r="B135">
        <v>882</v>
      </c>
      <c r="C135">
        <v>529</v>
      </c>
      <c r="D135">
        <v>1599</v>
      </c>
      <c r="E135">
        <v>2128</v>
      </c>
      <c r="F135">
        <v>85</v>
      </c>
      <c r="G135">
        <v>96</v>
      </c>
      <c r="H135">
        <v>94</v>
      </c>
      <c r="I135">
        <v>4</v>
      </c>
      <c r="J135">
        <v>4</v>
      </c>
      <c r="K135">
        <v>4</v>
      </c>
      <c r="L135">
        <v>80</v>
      </c>
      <c r="M135">
        <v>94</v>
      </c>
      <c r="N135">
        <v>91</v>
      </c>
      <c r="O135">
        <v>49</v>
      </c>
      <c r="P135">
        <v>31</v>
      </c>
      <c r="Q135">
        <v>36</v>
      </c>
      <c r="R135">
        <v>30</v>
      </c>
      <c r="S135">
        <v>62</v>
      </c>
      <c r="T135">
        <v>54</v>
      </c>
      <c r="U135" t="s">
        <v>20</v>
      </c>
      <c r="V135" t="s">
        <v>20</v>
      </c>
      <c r="W135" t="s">
        <v>31</v>
      </c>
      <c r="X135" t="s">
        <v>20</v>
      </c>
      <c r="Y135" t="s">
        <v>20</v>
      </c>
      <c r="Z135">
        <v>1</v>
      </c>
      <c r="AA135">
        <v>5</v>
      </c>
      <c r="AB135">
        <v>2</v>
      </c>
      <c r="AC135">
        <v>3</v>
      </c>
      <c r="AD135">
        <v>14</v>
      </c>
      <c r="AE135">
        <v>3</v>
      </c>
      <c r="AF135">
        <v>5</v>
      </c>
      <c r="AG135">
        <v>2</v>
      </c>
      <c r="AH135">
        <v>1</v>
      </c>
      <c r="AI135">
        <v>1</v>
      </c>
    </row>
    <row r="136" spans="1:35" x14ac:dyDescent="0.25">
      <c r="A136">
        <v>3</v>
      </c>
      <c r="B136">
        <v>883</v>
      </c>
      <c r="C136">
        <v>458</v>
      </c>
      <c r="D136">
        <v>1260</v>
      </c>
      <c r="E136">
        <v>1718</v>
      </c>
      <c r="F136">
        <v>85</v>
      </c>
      <c r="G136">
        <v>96</v>
      </c>
      <c r="H136">
        <v>93</v>
      </c>
      <c r="I136">
        <v>4</v>
      </c>
      <c r="J136">
        <v>7</v>
      </c>
      <c r="K136">
        <v>6</v>
      </c>
      <c r="L136">
        <v>79</v>
      </c>
      <c r="M136">
        <v>93</v>
      </c>
      <c r="N136">
        <v>89</v>
      </c>
      <c r="O136">
        <v>39</v>
      </c>
      <c r="P136">
        <v>34</v>
      </c>
      <c r="Q136">
        <v>35</v>
      </c>
      <c r="R136">
        <v>19</v>
      </c>
      <c r="S136">
        <v>25</v>
      </c>
      <c r="T136">
        <v>24</v>
      </c>
      <c r="U136">
        <v>21</v>
      </c>
      <c r="V136">
        <v>33</v>
      </c>
      <c r="W136">
        <v>30</v>
      </c>
      <c r="X136">
        <v>1</v>
      </c>
      <c r="Y136">
        <v>1</v>
      </c>
      <c r="Z136">
        <v>1</v>
      </c>
      <c r="AA136">
        <v>6</v>
      </c>
      <c r="AB136">
        <v>4</v>
      </c>
      <c r="AC136">
        <v>4</v>
      </c>
      <c r="AD136" t="s">
        <v>20</v>
      </c>
      <c r="AE136" t="s">
        <v>20</v>
      </c>
      <c r="AF136">
        <v>6</v>
      </c>
      <c r="AG136" t="s">
        <v>20</v>
      </c>
      <c r="AH136" t="s">
        <v>20</v>
      </c>
      <c r="AI136" t="s">
        <v>31</v>
      </c>
    </row>
    <row r="137" spans="1:35" x14ac:dyDescent="0.25">
      <c r="A137">
        <v>3</v>
      </c>
      <c r="B137">
        <v>884</v>
      </c>
      <c r="C137">
        <v>296</v>
      </c>
      <c r="D137">
        <v>1501</v>
      </c>
      <c r="E137">
        <v>1797</v>
      </c>
      <c r="F137">
        <v>91</v>
      </c>
      <c r="G137">
        <v>96</v>
      </c>
      <c r="H137">
        <v>95</v>
      </c>
      <c r="I137">
        <v>6</v>
      </c>
      <c r="J137">
        <v>7</v>
      </c>
      <c r="K137">
        <v>7</v>
      </c>
      <c r="L137">
        <v>84</v>
      </c>
      <c r="M137">
        <v>92</v>
      </c>
      <c r="N137">
        <v>91</v>
      </c>
      <c r="O137">
        <v>46</v>
      </c>
      <c r="P137">
        <v>36</v>
      </c>
      <c r="Q137">
        <v>37</v>
      </c>
      <c r="R137">
        <v>17</v>
      </c>
      <c r="S137">
        <v>14</v>
      </c>
      <c r="T137">
        <v>15</v>
      </c>
      <c r="U137">
        <v>21</v>
      </c>
      <c r="V137">
        <v>40</v>
      </c>
      <c r="W137">
        <v>37</v>
      </c>
      <c r="X137">
        <v>1</v>
      </c>
      <c r="Y137">
        <v>2</v>
      </c>
      <c r="Z137">
        <v>2</v>
      </c>
      <c r="AA137">
        <v>7</v>
      </c>
      <c r="AB137">
        <v>4</v>
      </c>
      <c r="AC137">
        <v>5</v>
      </c>
      <c r="AD137">
        <v>9</v>
      </c>
      <c r="AE137">
        <v>3</v>
      </c>
      <c r="AF137">
        <v>4</v>
      </c>
      <c r="AG137">
        <v>0</v>
      </c>
      <c r="AH137">
        <v>1</v>
      </c>
      <c r="AI137">
        <v>1</v>
      </c>
    </row>
    <row r="138" spans="1:35" x14ac:dyDescent="0.25">
      <c r="A138">
        <v>3</v>
      </c>
      <c r="B138">
        <v>885</v>
      </c>
      <c r="C138">
        <v>1094</v>
      </c>
      <c r="D138">
        <v>4672</v>
      </c>
      <c r="E138">
        <v>5766</v>
      </c>
      <c r="F138">
        <v>87</v>
      </c>
      <c r="G138">
        <v>96</v>
      </c>
      <c r="H138">
        <v>94</v>
      </c>
      <c r="I138">
        <v>6</v>
      </c>
      <c r="J138">
        <v>6</v>
      </c>
      <c r="K138">
        <v>6</v>
      </c>
      <c r="L138">
        <v>80</v>
      </c>
      <c r="M138">
        <v>93</v>
      </c>
      <c r="N138">
        <v>91</v>
      </c>
      <c r="O138">
        <v>49</v>
      </c>
      <c r="P138">
        <v>34</v>
      </c>
      <c r="Q138">
        <v>37</v>
      </c>
      <c r="R138">
        <v>22</v>
      </c>
      <c r="S138">
        <v>42</v>
      </c>
      <c r="T138">
        <v>38</v>
      </c>
      <c r="U138">
        <v>9</v>
      </c>
      <c r="V138">
        <v>17</v>
      </c>
      <c r="W138">
        <v>15</v>
      </c>
      <c r="X138" t="s">
        <v>31</v>
      </c>
      <c r="Y138">
        <v>1</v>
      </c>
      <c r="Z138">
        <v>1</v>
      </c>
      <c r="AA138">
        <v>7</v>
      </c>
      <c r="AB138">
        <v>3</v>
      </c>
      <c r="AC138">
        <v>3</v>
      </c>
      <c r="AD138">
        <v>12</v>
      </c>
      <c r="AE138">
        <v>3</v>
      </c>
      <c r="AF138">
        <v>5</v>
      </c>
      <c r="AG138">
        <v>1</v>
      </c>
      <c r="AH138" t="s">
        <v>31</v>
      </c>
      <c r="AI138" t="s">
        <v>31</v>
      </c>
    </row>
    <row r="139" spans="1:35" x14ac:dyDescent="0.25">
      <c r="A139">
        <v>3</v>
      </c>
      <c r="B139">
        <v>886</v>
      </c>
      <c r="C139">
        <v>3253</v>
      </c>
      <c r="D139">
        <v>12761</v>
      </c>
      <c r="E139">
        <v>16014</v>
      </c>
      <c r="F139">
        <v>86</v>
      </c>
      <c r="G139">
        <v>96</v>
      </c>
      <c r="H139">
        <v>94</v>
      </c>
      <c r="I139">
        <v>5</v>
      </c>
      <c r="J139">
        <v>5</v>
      </c>
      <c r="K139">
        <v>5</v>
      </c>
      <c r="L139">
        <v>81</v>
      </c>
      <c r="M139">
        <v>93</v>
      </c>
      <c r="N139">
        <v>91</v>
      </c>
      <c r="O139">
        <v>42</v>
      </c>
      <c r="P139">
        <v>26</v>
      </c>
      <c r="Q139">
        <v>30</v>
      </c>
      <c r="R139">
        <v>38</v>
      </c>
      <c r="S139">
        <v>66</v>
      </c>
      <c r="T139">
        <v>60</v>
      </c>
      <c r="U139" t="s">
        <v>31</v>
      </c>
      <c r="V139" t="s">
        <v>31</v>
      </c>
      <c r="W139" t="s">
        <v>31</v>
      </c>
      <c r="X139">
        <v>1</v>
      </c>
      <c r="Y139">
        <v>1</v>
      </c>
      <c r="Z139">
        <v>1</v>
      </c>
      <c r="AA139">
        <v>4</v>
      </c>
      <c r="AB139">
        <v>3</v>
      </c>
      <c r="AC139">
        <v>3</v>
      </c>
      <c r="AD139">
        <v>13</v>
      </c>
      <c r="AE139">
        <v>3</v>
      </c>
      <c r="AF139">
        <v>5</v>
      </c>
      <c r="AG139">
        <v>2</v>
      </c>
      <c r="AH139">
        <v>1</v>
      </c>
      <c r="AI139">
        <v>1</v>
      </c>
    </row>
    <row r="140" spans="1:35" x14ac:dyDescent="0.25">
      <c r="A140">
        <v>3</v>
      </c>
      <c r="B140">
        <v>887</v>
      </c>
      <c r="C140">
        <v>702</v>
      </c>
      <c r="D140">
        <v>2310</v>
      </c>
      <c r="E140">
        <v>3012</v>
      </c>
      <c r="F140">
        <v>85</v>
      </c>
      <c r="G140">
        <v>96</v>
      </c>
      <c r="H140">
        <v>93</v>
      </c>
      <c r="I140">
        <v>3</v>
      </c>
      <c r="J140">
        <v>4</v>
      </c>
      <c r="K140">
        <v>4</v>
      </c>
      <c r="L140">
        <v>82</v>
      </c>
      <c r="M140">
        <v>94</v>
      </c>
      <c r="N140">
        <v>91</v>
      </c>
      <c r="O140">
        <v>40</v>
      </c>
      <c r="P140">
        <v>30</v>
      </c>
      <c r="Q140">
        <v>33</v>
      </c>
      <c r="R140">
        <v>40</v>
      </c>
      <c r="S140">
        <v>63</v>
      </c>
      <c r="T140">
        <v>57</v>
      </c>
      <c r="U140" t="s">
        <v>31</v>
      </c>
      <c r="V140" t="s">
        <v>31</v>
      </c>
      <c r="W140" t="s">
        <v>31</v>
      </c>
      <c r="X140">
        <v>2</v>
      </c>
      <c r="Y140">
        <v>1</v>
      </c>
      <c r="Z140">
        <v>1</v>
      </c>
      <c r="AA140">
        <v>3</v>
      </c>
      <c r="AB140">
        <v>2</v>
      </c>
      <c r="AC140">
        <v>2</v>
      </c>
      <c r="AD140">
        <v>13</v>
      </c>
      <c r="AE140">
        <v>4</v>
      </c>
      <c r="AF140">
        <v>6</v>
      </c>
      <c r="AG140">
        <v>2</v>
      </c>
      <c r="AH140">
        <v>1</v>
      </c>
      <c r="AI140">
        <v>1</v>
      </c>
    </row>
    <row r="141" spans="1:35" x14ac:dyDescent="0.25">
      <c r="A141">
        <v>3</v>
      </c>
      <c r="B141">
        <v>888</v>
      </c>
      <c r="C141">
        <v>2794</v>
      </c>
      <c r="D141">
        <v>9639</v>
      </c>
      <c r="E141">
        <v>12433</v>
      </c>
      <c r="F141">
        <v>86</v>
      </c>
      <c r="G141">
        <v>96</v>
      </c>
      <c r="H141">
        <v>94</v>
      </c>
      <c r="I141">
        <v>7</v>
      </c>
      <c r="J141">
        <v>9</v>
      </c>
      <c r="K141">
        <v>8</v>
      </c>
      <c r="L141">
        <v>81</v>
      </c>
      <c r="M141">
        <v>93</v>
      </c>
      <c r="N141">
        <v>90</v>
      </c>
      <c r="O141">
        <v>58</v>
      </c>
      <c r="P141">
        <v>49</v>
      </c>
      <c r="Q141">
        <v>51</v>
      </c>
      <c r="R141">
        <v>13</v>
      </c>
      <c r="S141">
        <v>21</v>
      </c>
      <c r="T141">
        <v>19</v>
      </c>
      <c r="U141">
        <v>10</v>
      </c>
      <c r="V141">
        <v>23</v>
      </c>
      <c r="W141">
        <v>20</v>
      </c>
      <c r="X141" t="s">
        <v>31</v>
      </c>
      <c r="Y141" t="s">
        <v>31</v>
      </c>
      <c r="Z141" t="s">
        <v>31</v>
      </c>
      <c r="AA141">
        <v>5</v>
      </c>
      <c r="AB141">
        <v>3</v>
      </c>
      <c r="AC141">
        <v>3</v>
      </c>
      <c r="AD141">
        <v>12</v>
      </c>
      <c r="AE141">
        <v>3</v>
      </c>
      <c r="AF141">
        <v>5</v>
      </c>
      <c r="AG141">
        <v>1</v>
      </c>
      <c r="AH141">
        <v>1</v>
      </c>
      <c r="AI141">
        <v>1</v>
      </c>
    </row>
    <row r="142" spans="1:35" x14ac:dyDescent="0.25">
      <c r="A142">
        <v>3</v>
      </c>
      <c r="B142">
        <v>889</v>
      </c>
      <c r="C142">
        <v>519</v>
      </c>
      <c r="D142">
        <v>1117</v>
      </c>
      <c r="E142">
        <v>1636</v>
      </c>
      <c r="F142">
        <v>91</v>
      </c>
      <c r="G142">
        <v>96</v>
      </c>
      <c r="H142">
        <v>94</v>
      </c>
      <c r="I142">
        <v>5</v>
      </c>
      <c r="J142">
        <v>7</v>
      </c>
      <c r="K142">
        <v>6</v>
      </c>
      <c r="L142">
        <v>88</v>
      </c>
      <c r="M142">
        <v>94</v>
      </c>
      <c r="N142">
        <v>92</v>
      </c>
      <c r="O142">
        <v>61</v>
      </c>
      <c r="P142">
        <v>55</v>
      </c>
      <c r="Q142">
        <v>57</v>
      </c>
      <c r="R142">
        <v>11</v>
      </c>
      <c r="S142">
        <v>24</v>
      </c>
      <c r="T142">
        <v>20</v>
      </c>
      <c r="U142">
        <v>15</v>
      </c>
      <c r="V142">
        <v>14</v>
      </c>
      <c r="W142">
        <v>15</v>
      </c>
      <c r="X142">
        <v>1</v>
      </c>
      <c r="Y142">
        <v>1</v>
      </c>
      <c r="Z142">
        <v>1</v>
      </c>
      <c r="AA142">
        <v>3</v>
      </c>
      <c r="AB142">
        <v>2</v>
      </c>
      <c r="AC142">
        <v>2</v>
      </c>
      <c r="AD142">
        <v>8</v>
      </c>
      <c r="AE142">
        <v>4</v>
      </c>
      <c r="AF142">
        <v>5</v>
      </c>
      <c r="AG142">
        <v>1</v>
      </c>
      <c r="AH142" t="s">
        <v>31</v>
      </c>
      <c r="AI142">
        <v>1</v>
      </c>
    </row>
    <row r="143" spans="1:35" x14ac:dyDescent="0.25">
      <c r="A143">
        <v>3</v>
      </c>
      <c r="B143">
        <v>890</v>
      </c>
      <c r="C143">
        <v>509</v>
      </c>
      <c r="D143">
        <v>903</v>
      </c>
      <c r="E143">
        <v>1412</v>
      </c>
      <c r="F143">
        <v>82</v>
      </c>
      <c r="G143">
        <v>94</v>
      </c>
      <c r="H143">
        <v>90</v>
      </c>
      <c r="I143">
        <v>9</v>
      </c>
      <c r="J143">
        <v>8</v>
      </c>
      <c r="K143">
        <v>9</v>
      </c>
      <c r="L143">
        <v>76</v>
      </c>
      <c r="M143">
        <v>91</v>
      </c>
      <c r="N143">
        <v>86</v>
      </c>
      <c r="O143">
        <v>56</v>
      </c>
      <c r="P143">
        <v>42</v>
      </c>
      <c r="Q143">
        <v>47</v>
      </c>
      <c r="R143">
        <v>1</v>
      </c>
      <c r="S143">
        <v>7</v>
      </c>
      <c r="T143">
        <v>5</v>
      </c>
      <c r="U143">
        <v>19</v>
      </c>
      <c r="V143">
        <v>42</v>
      </c>
      <c r="W143">
        <v>34</v>
      </c>
      <c r="X143">
        <v>0</v>
      </c>
      <c r="Y143">
        <v>0</v>
      </c>
      <c r="Z143">
        <v>0</v>
      </c>
      <c r="AA143">
        <v>6</v>
      </c>
      <c r="AB143">
        <v>3</v>
      </c>
      <c r="AC143">
        <v>4</v>
      </c>
      <c r="AD143">
        <v>17</v>
      </c>
      <c r="AE143">
        <v>5</v>
      </c>
      <c r="AF143">
        <v>9</v>
      </c>
      <c r="AG143">
        <v>1</v>
      </c>
      <c r="AH143">
        <v>1</v>
      </c>
      <c r="AI143">
        <v>1</v>
      </c>
    </row>
    <row r="144" spans="1:35" x14ac:dyDescent="0.25">
      <c r="A144">
        <v>3</v>
      </c>
      <c r="B144">
        <v>891</v>
      </c>
      <c r="C144">
        <v>1846</v>
      </c>
      <c r="D144">
        <v>6449</v>
      </c>
      <c r="E144">
        <v>8295</v>
      </c>
      <c r="F144">
        <v>85</v>
      </c>
      <c r="G144">
        <v>95</v>
      </c>
      <c r="H144">
        <v>92</v>
      </c>
      <c r="I144">
        <v>7</v>
      </c>
      <c r="J144">
        <v>8</v>
      </c>
      <c r="K144">
        <v>8</v>
      </c>
      <c r="L144">
        <v>80</v>
      </c>
      <c r="M144">
        <v>91</v>
      </c>
      <c r="N144">
        <v>88</v>
      </c>
      <c r="O144">
        <v>50</v>
      </c>
      <c r="P144">
        <v>39</v>
      </c>
      <c r="Q144">
        <v>41</v>
      </c>
      <c r="R144">
        <v>28</v>
      </c>
      <c r="S144">
        <v>46</v>
      </c>
      <c r="T144">
        <v>42</v>
      </c>
      <c r="U144">
        <v>2</v>
      </c>
      <c r="V144">
        <v>5</v>
      </c>
      <c r="W144">
        <v>4</v>
      </c>
      <c r="X144">
        <v>1</v>
      </c>
      <c r="Y144">
        <v>1</v>
      </c>
      <c r="Z144">
        <v>1</v>
      </c>
      <c r="AA144">
        <v>5</v>
      </c>
      <c r="AB144">
        <v>4</v>
      </c>
      <c r="AC144">
        <v>4</v>
      </c>
      <c r="AD144">
        <v>13</v>
      </c>
      <c r="AE144">
        <v>4</v>
      </c>
      <c r="AF144">
        <v>6</v>
      </c>
      <c r="AG144">
        <v>2</v>
      </c>
      <c r="AH144">
        <v>1</v>
      </c>
      <c r="AI144">
        <v>1</v>
      </c>
    </row>
    <row r="145" spans="1:35" x14ac:dyDescent="0.25">
      <c r="A145">
        <v>3</v>
      </c>
      <c r="B145">
        <v>892</v>
      </c>
      <c r="C145">
        <v>1201</v>
      </c>
      <c r="D145">
        <v>1441</v>
      </c>
      <c r="E145">
        <v>2642</v>
      </c>
      <c r="F145">
        <v>80</v>
      </c>
      <c r="G145">
        <v>92</v>
      </c>
      <c r="H145">
        <v>87</v>
      </c>
      <c r="I145">
        <v>5</v>
      </c>
      <c r="J145">
        <v>6</v>
      </c>
      <c r="K145">
        <v>5</v>
      </c>
      <c r="L145">
        <v>74</v>
      </c>
      <c r="M145">
        <v>89</v>
      </c>
      <c r="N145">
        <v>82</v>
      </c>
      <c r="O145">
        <v>45</v>
      </c>
      <c r="P145">
        <v>38</v>
      </c>
      <c r="Q145">
        <v>41</v>
      </c>
      <c r="R145">
        <v>22</v>
      </c>
      <c r="S145">
        <v>33</v>
      </c>
      <c r="T145">
        <v>28</v>
      </c>
      <c r="U145">
        <v>7</v>
      </c>
      <c r="V145">
        <v>17</v>
      </c>
      <c r="W145">
        <v>13</v>
      </c>
      <c r="X145">
        <v>1</v>
      </c>
      <c r="Y145" t="s">
        <v>31</v>
      </c>
      <c r="Z145" t="s">
        <v>31</v>
      </c>
      <c r="AA145">
        <v>5</v>
      </c>
      <c r="AB145">
        <v>3</v>
      </c>
      <c r="AC145">
        <v>4</v>
      </c>
      <c r="AD145">
        <v>18</v>
      </c>
      <c r="AE145">
        <v>6</v>
      </c>
      <c r="AF145">
        <v>11</v>
      </c>
      <c r="AG145">
        <v>2</v>
      </c>
      <c r="AH145">
        <v>2</v>
      </c>
      <c r="AI145">
        <v>2</v>
      </c>
    </row>
    <row r="146" spans="1:35" x14ac:dyDescent="0.25">
      <c r="A146">
        <v>3</v>
      </c>
      <c r="B146">
        <v>893</v>
      </c>
      <c r="C146">
        <v>523</v>
      </c>
      <c r="D146">
        <v>2541</v>
      </c>
      <c r="E146">
        <v>3064</v>
      </c>
      <c r="F146">
        <v>88</v>
      </c>
      <c r="G146">
        <v>94</v>
      </c>
      <c r="H146">
        <v>93</v>
      </c>
      <c r="I146">
        <v>7</v>
      </c>
      <c r="J146">
        <v>7</v>
      </c>
      <c r="K146">
        <v>7</v>
      </c>
      <c r="L146">
        <v>82</v>
      </c>
      <c r="M146">
        <v>90</v>
      </c>
      <c r="N146">
        <v>89</v>
      </c>
      <c r="O146">
        <v>56</v>
      </c>
      <c r="P146">
        <v>40</v>
      </c>
      <c r="Q146">
        <v>43</v>
      </c>
      <c r="R146">
        <v>10</v>
      </c>
      <c r="S146">
        <v>20</v>
      </c>
      <c r="T146">
        <v>18</v>
      </c>
      <c r="U146">
        <v>15</v>
      </c>
      <c r="V146">
        <v>29</v>
      </c>
      <c r="W146">
        <v>27</v>
      </c>
      <c r="X146">
        <v>1</v>
      </c>
      <c r="Y146">
        <v>1</v>
      </c>
      <c r="Z146">
        <v>1</v>
      </c>
      <c r="AA146">
        <v>7</v>
      </c>
      <c r="AB146">
        <v>4</v>
      </c>
      <c r="AC146">
        <v>5</v>
      </c>
      <c r="AD146">
        <v>10</v>
      </c>
      <c r="AE146">
        <v>4</v>
      </c>
      <c r="AF146">
        <v>5</v>
      </c>
      <c r="AG146">
        <v>2</v>
      </c>
      <c r="AH146">
        <v>2</v>
      </c>
      <c r="AI146">
        <v>2</v>
      </c>
    </row>
    <row r="147" spans="1:35" x14ac:dyDescent="0.25">
      <c r="A147">
        <v>3</v>
      </c>
      <c r="B147">
        <v>894</v>
      </c>
      <c r="C147">
        <v>586</v>
      </c>
      <c r="D147">
        <v>1423</v>
      </c>
      <c r="E147">
        <v>2009</v>
      </c>
      <c r="F147">
        <v>83</v>
      </c>
      <c r="G147">
        <v>96</v>
      </c>
      <c r="H147">
        <v>92</v>
      </c>
      <c r="I147">
        <v>6</v>
      </c>
      <c r="J147">
        <v>7</v>
      </c>
      <c r="K147">
        <v>7</v>
      </c>
      <c r="L147">
        <v>78</v>
      </c>
      <c r="M147">
        <v>92</v>
      </c>
      <c r="N147">
        <v>88</v>
      </c>
      <c r="O147">
        <v>48</v>
      </c>
      <c r="P147">
        <v>28</v>
      </c>
      <c r="Q147">
        <v>33</v>
      </c>
      <c r="R147" t="s">
        <v>20</v>
      </c>
      <c r="S147" t="s">
        <v>20</v>
      </c>
      <c r="T147">
        <v>30</v>
      </c>
      <c r="U147">
        <v>18</v>
      </c>
      <c r="V147">
        <v>27</v>
      </c>
      <c r="W147">
        <v>24</v>
      </c>
      <c r="X147" t="s">
        <v>20</v>
      </c>
      <c r="Y147" t="s">
        <v>20</v>
      </c>
      <c r="Z147" t="s">
        <v>31</v>
      </c>
      <c r="AA147">
        <v>5</v>
      </c>
      <c r="AB147">
        <v>4</v>
      </c>
      <c r="AC147">
        <v>4</v>
      </c>
      <c r="AD147">
        <v>16</v>
      </c>
      <c r="AE147">
        <v>4</v>
      </c>
      <c r="AF147">
        <v>7</v>
      </c>
      <c r="AG147">
        <v>1</v>
      </c>
      <c r="AH147" t="s">
        <v>31</v>
      </c>
      <c r="AI147" t="s">
        <v>31</v>
      </c>
    </row>
    <row r="148" spans="1:35" x14ac:dyDescent="0.25">
      <c r="A148">
        <v>3</v>
      </c>
      <c r="B148">
        <v>895</v>
      </c>
      <c r="C148">
        <v>627</v>
      </c>
      <c r="D148">
        <v>3215</v>
      </c>
      <c r="E148">
        <v>3842</v>
      </c>
      <c r="F148">
        <v>88</v>
      </c>
      <c r="G148">
        <v>98</v>
      </c>
      <c r="H148">
        <v>96</v>
      </c>
      <c r="I148">
        <v>7</v>
      </c>
      <c r="J148">
        <v>7</v>
      </c>
      <c r="K148">
        <v>7</v>
      </c>
      <c r="L148">
        <v>83</v>
      </c>
      <c r="M148">
        <v>95</v>
      </c>
      <c r="N148">
        <v>93</v>
      </c>
      <c r="O148">
        <v>58</v>
      </c>
      <c r="P148">
        <v>41</v>
      </c>
      <c r="Q148">
        <v>44</v>
      </c>
      <c r="R148">
        <v>23</v>
      </c>
      <c r="S148">
        <v>47</v>
      </c>
      <c r="T148">
        <v>43</v>
      </c>
      <c r="U148">
        <v>3</v>
      </c>
      <c r="V148">
        <v>6</v>
      </c>
      <c r="W148">
        <v>6</v>
      </c>
      <c r="X148">
        <v>0</v>
      </c>
      <c r="Y148" t="s">
        <v>31</v>
      </c>
      <c r="Z148" t="s">
        <v>31</v>
      </c>
      <c r="AA148">
        <v>5</v>
      </c>
      <c r="AB148">
        <v>2</v>
      </c>
      <c r="AC148">
        <v>3</v>
      </c>
      <c r="AD148" t="s">
        <v>20</v>
      </c>
      <c r="AE148" t="s">
        <v>20</v>
      </c>
      <c r="AF148">
        <v>4</v>
      </c>
      <c r="AG148" t="s">
        <v>20</v>
      </c>
      <c r="AH148" t="s">
        <v>20</v>
      </c>
      <c r="AI148" t="s">
        <v>31</v>
      </c>
    </row>
    <row r="149" spans="1:35" x14ac:dyDescent="0.25">
      <c r="A149">
        <v>3</v>
      </c>
      <c r="B149">
        <v>896</v>
      </c>
      <c r="C149">
        <v>718</v>
      </c>
      <c r="D149">
        <v>2872</v>
      </c>
      <c r="E149">
        <v>3590</v>
      </c>
      <c r="F149">
        <v>85</v>
      </c>
      <c r="G149">
        <v>96</v>
      </c>
      <c r="H149">
        <v>94</v>
      </c>
      <c r="I149">
        <v>5</v>
      </c>
      <c r="J149">
        <v>6</v>
      </c>
      <c r="K149">
        <v>6</v>
      </c>
      <c r="L149">
        <v>80</v>
      </c>
      <c r="M149">
        <v>94</v>
      </c>
      <c r="N149">
        <v>91</v>
      </c>
      <c r="O149">
        <v>49</v>
      </c>
      <c r="P149">
        <v>32</v>
      </c>
      <c r="Q149">
        <v>35</v>
      </c>
      <c r="R149">
        <v>25</v>
      </c>
      <c r="S149">
        <v>45</v>
      </c>
      <c r="T149">
        <v>41</v>
      </c>
      <c r="U149">
        <v>5</v>
      </c>
      <c r="V149">
        <v>16</v>
      </c>
      <c r="W149">
        <v>13</v>
      </c>
      <c r="X149">
        <v>1</v>
      </c>
      <c r="Y149">
        <v>1</v>
      </c>
      <c r="Z149">
        <v>1</v>
      </c>
      <c r="AA149">
        <v>6</v>
      </c>
      <c r="AB149">
        <v>2</v>
      </c>
      <c r="AC149">
        <v>3</v>
      </c>
      <c r="AD149">
        <v>12</v>
      </c>
      <c r="AE149">
        <v>3</v>
      </c>
      <c r="AF149">
        <v>5</v>
      </c>
      <c r="AG149">
        <v>3</v>
      </c>
      <c r="AH149">
        <v>1</v>
      </c>
      <c r="AI149">
        <v>1</v>
      </c>
    </row>
    <row r="150" spans="1:35" x14ac:dyDescent="0.25">
      <c r="A150">
        <v>3</v>
      </c>
      <c r="B150">
        <v>908</v>
      </c>
      <c r="C150">
        <v>1283</v>
      </c>
      <c r="D150">
        <v>4356</v>
      </c>
      <c r="E150">
        <v>5639</v>
      </c>
      <c r="F150">
        <v>87</v>
      </c>
      <c r="G150">
        <v>95</v>
      </c>
      <c r="H150">
        <v>94</v>
      </c>
      <c r="I150">
        <v>4</v>
      </c>
      <c r="J150">
        <v>7</v>
      </c>
      <c r="K150">
        <v>6</v>
      </c>
      <c r="L150">
        <v>83</v>
      </c>
      <c r="M150">
        <v>93</v>
      </c>
      <c r="N150">
        <v>91</v>
      </c>
      <c r="O150">
        <v>65</v>
      </c>
      <c r="P150">
        <v>64</v>
      </c>
      <c r="Q150">
        <v>64</v>
      </c>
      <c r="R150">
        <v>17</v>
      </c>
      <c r="S150">
        <v>28</v>
      </c>
      <c r="T150">
        <v>26</v>
      </c>
      <c r="U150">
        <v>0</v>
      </c>
      <c r="V150" t="s">
        <v>31</v>
      </c>
      <c r="W150" t="s">
        <v>31</v>
      </c>
      <c r="X150">
        <v>1</v>
      </c>
      <c r="Y150">
        <v>1</v>
      </c>
      <c r="Z150">
        <v>1</v>
      </c>
      <c r="AA150">
        <v>4</v>
      </c>
      <c r="AB150">
        <v>3</v>
      </c>
      <c r="AC150">
        <v>3</v>
      </c>
      <c r="AD150">
        <v>12</v>
      </c>
      <c r="AE150">
        <v>4</v>
      </c>
      <c r="AF150">
        <v>6</v>
      </c>
      <c r="AG150">
        <v>1</v>
      </c>
      <c r="AH150" t="s">
        <v>31</v>
      </c>
      <c r="AI150" t="s">
        <v>31</v>
      </c>
    </row>
    <row r="151" spans="1:35" x14ac:dyDescent="0.25">
      <c r="A151">
        <v>3</v>
      </c>
      <c r="B151">
        <v>909</v>
      </c>
      <c r="C151">
        <v>1054</v>
      </c>
      <c r="D151">
        <v>4368</v>
      </c>
      <c r="E151">
        <v>5422</v>
      </c>
      <c r="F151">
        <v>86</v>
      </c>
      <c r="G151">
        <v>97</v>
      </c>
      <c r="H151">
        <v>95</v>
      </c>
      <c r="I151">
        <v>10</v>
      </c>
      <c r="J151">
        <v>13</v>
      </c>
      <c r="K151">
        <v>12</v>
      </c>
      <c r="L151">
        <v>81</v>
      </c>
      <c r="M151">
        <v>92</v>
      </c>
      <c r="N151">
        <v>90</v>
      </c>
      <c r="O151">
        <v>55</v>
      </c>
      <c r="P151">
        <v>39</v>
      </c>
      <c r="Q151">
        <v>42</v>
      </c>
      <c r="R151">
        <v>20</v>
      </c>
      <c r="S151">
        <v>48</v>
      </c>
      <c r="T151">
        <v>43</v>
      </c>
      <c r="U151">
        <v>6</v>
      </c>
      <c r="V151">
        <v>4</v>
      </c>
      <c r="W151">
        <v>4</v>
      </c>
      <c r="X151">
        <v>1</v>
      </c>
      <c r="Y151">
        <v>1</v>
      </c>
      <c r="Z151">
        <v>1</v>
      </c>
      <c r="AA151">
        <v>5</v>
      </c>
      <c r="AB151">
        <v>4</v>
      </c>
      <c r="AC151">
        <v>4</v>
      </c>
      <c r="AD151">
        <v>13</v>
      </c>
      <c r="AE151">
        <v>3</v>
      </c>
      <c r="AF151">
        <v>5</v>
      </c>
      <c r="AG151">
        <v>1</v>
      </c>
      <c r="AH151">
        <v>1</v>
      </c>
      <c r="AI151">
        <v>1</v>
      </c>
    </row>
    <row r="152" spans="1:35" x14ac:dyDescent="0.25">
      <c r="A152">
        <v>3</v>
      </c>
      <c r="B152">
        <v>916</v>
      </c>
      <c r="C152">
        <v>1040</v>
      </c>
      <c r="D152">
        <v>5440</v>
      </c>
      <c r="E152">
        <v>6480</v>
      </c>
      <c r="F152">
        <v>87</v>
      </c>
      <c r="G152">
        <v>95</v>
      </c>
      <c r="H152">
        <v>94</v>
      </c>
      <c r="I152">
        <v>8</v>
      </c>
      <c r="J152">
        <v>6</v>
      </c>
      <c r="K152">
        <v>6</v>
      </c>
      <c r="L152">
        <v>80</v>
      </c>
      <c r="M152">
        <v>92</v>
      </c>
      <c r="N152">
        <v>90</v>
      </c>
      <c r="O152">
        <v>47</v>
      </c>
      <c r="P152">
        <v>31</v>
      </c>
      <c r="Q152">
        <v>33</v>
      </c>
      <c r="R152">
        <v>28</v>
      </c>
      <c r="S152">
        <v>53</v>
      </c>
      <c r="T152">
        <v>49</v>
      </c>
      <c r="U152">
        <v>4</v>
      </c>
      <c r="V152">
        <v>8</v>
      </c>
      <c r="W152">
        <v>7</v>
      </c>
      <c r="X152">
        <v>1</v>
      </c>
      <c r="Y152" t="s">
        <v>31</v>
      </c>
      <c r="Z152">
        <v>1</v>
      </c>
      <c r="AA152">
        <v>7</v>
      </c>
      <c r="AB152">
        <v>3</v>
      </c>
      <c r="AC152">
        <v>4</v>
      </c>
      <c r="AD152">
        <v>11</v>
      </c>
      <c r="AE152">
        <v>3</v>
      </c>
      <c r="AF152">
        <v>5</v>
      </c>
      <c r="AG152">
        <v>2</v>
      </c>
      <c r="AH152">
        <v>1</v>
      </c>
      <c r="AI152">
        <v>1</v>
      </c>
    </row>
    <row r="153" spans="1:35" x14ac:dyDescent="0.25">
      <c r="A153">
        <v>3</v>
      </c>
      <c r="B153">
        <v>919</v>
      </c>
      <c r="C153">
        <v>2072</v>
      </c>
      <c r="D153">
        <v>10707</v>
      </c>
      <c r="E153">
        <v>12779</v>
      </c>
      <c r="F153">
        <v>92</v>
      </c>
      <c r="G153">
        <v>97</v>
      </c>
      <c r="H153">
        <v>97</v>
      </c>
      <c r="I153">
        <v>5</v>
      </c>
      <c r="J153">
        <v>3</v>
      </c>
      <c r="K153">
        <v>4</v>
      </c>
      <c r="L153">
        <v>88</v>
      </c>
      <c r="M153">
        <v>95</v>
      </c>
      <c r="N153">
        <v>94</v>
      </c>
      <c r="O153">
        <v>49</v>
      </c>
      <c r="P153">
        <v>27</v>
      </c>
      <c r="Q153">
        <v>31</v>
      </c>
      <c r="R153">
        <v>38</v>
      </c>
      <c r="S153">
        <v>66</v>
      </c>
      <c r="T153">
        <v>61</v>
      </c>
      <c r="U153">
        <v>1</v>
      </c>
      <c r="V153">
        <v>1</v>
      </c>
      <c r="W153">
        <v>1</v>
      </c>
      <c r="X153">
        <v>1</v>
      </c>
      <c r="Y153">
        <v>1</v>
      </c>
      <c r="Z153">
        <v>1</v>
      </c>
      <c r="AA153">
        <v>4</v>
      </c>
      <c r="AB153">
        <v>2</v>
      </c>
      <c r="AC153">
        <v>3</v>
      </c>
      <c r="AD153">
        <v>7</v>
      </c>
      <c r="AE153">
        <v>2</v>
      </c>
      <c r="AF153">
        <v>3</v>
      </c>
      <c r="AG153">
        <v>1</v>
      </c>
      <c r="AH153">
        <v>1</v>
      </c>
      <c r="AI153">
        <v>1</v>
      </c>
    </row>
    <row r="154" spans="1:35" x14ac:dyDescent="0.25">
      <c r="A154">
        <v>3</v>
      </c>
      <c r="B154">
        <v>921</v>
      </c>
      <c r="C154">
        <v>368</v>
      </c>
      <c r="D154">
        <v>1027</v>
      </c>
      <c r="E154">
        <v>1395</v>
      </c>
      <c r="F154">
        <v>88</v>
      </c>
      <c r="G154">
        <v>96</v>
      </c>
      <c r="H154">
        <v>94</v>
      </c>
      <c r="I154">
        <v>7</v>
      </c>
      <c r="J154">
        <v>5</v>
      </c>
      <c r="K154">
        <v>5</v>
      </c>
      <c r="L154">
        <v>84</v>
      </c>
      <c r="M154">
        <v>93</v>
      </c>
      <c r="N154">
        <v>91</v>
      </c>
      <c r="O154">
        <v>58</v>
      </c>
      <c r="P154">
        <v>45</v>
      </c>
      <c r="Q154">
        <v>49</v>
      </c>
      <c r="R154">
        <v>25</v>
      </c>
      <c r="S154">
        <v>46</v>
      </c>
      <c r="T154">
        <v>41</v>
      </c>
      <c r="U154" t="s">
        <v>20</v>
      </c>
      <c r="V154" t="s">
        <v>20</v>
      </c>
      <c r="W154">
        <v>1</v>
      </c>
      <c r="X154" t="s">
        <v>20</v>
      </c>
      <c r="Y154" t="s">
        <v>20</v>
      </c>
      <c r="Z154">
        <v>1</v>
      </c>
      <c r="AA154">
        <v>4</v>
      </c>
      <c r="AB154">
        <v>3</v>
      </c>
      <c r="AC154">
        <v>3</v>
      </c>
      <c r="AD154">
        <v>11</v>
      </c>
      <c r="AE154">
        <v>3</v>
      </c>
      <c r="AF154">
        <v>5</v>
      </c>
      <c r="AG154">
        <v>1</v>
      </c>
      <c r="AH154" t="s">
        <v>31</v>
      </c>
      <c r="AI154">
        <v>1</v>
      </c>
    </row>
    <row r="155" spans="1:35" x14ac:dyDescent="0.25">
      <c r="A155">
        <v>3</v>
      </c>
      <c r="B155">
        <v>925</v>
      </c>
      <c r="C155">
        <v>1560</v>
      </c>
      <c r="D155">
        <v>6490</v>
      </c>
      <c r="E155">
        <v>8050</v>
      </c>
      <c r="F155">
        <v>89</v>
      </c>
      <c r="G155">
        <v>96</v>
      </c>
      <c r="H155">
        <v>95</v>
      </c>
      <c r="I155">
        <v>5</v>
      </c>
      <c r="J155">
        <v>6</v>
      </c>
      <c r="K155">
        <v>6</v>
      </c>
      <c r="L155">
        <v>84</v>
      </c>
      <c r="M155">
        <v>94</v>
      </c>
      <c r="N155">
        <v>92</v>
      </c>
      <c r="O155">
        <v>50</v>
      </c>
      <c r="P155">
        <v>35</v>
      </c>
      <c r="Q155">
        <v>38</v>
      </c>
      <c r="R155">
        <v>30</v>
      </c>
      <c r="S155">
        <v>56</v>
      </c>
      <c r="T155">
        <v>51</v>
      </c>
      <c r="U155">
        <v>3</v>
      </c>
      <c r="V155">
        <v>2</v>
      </c>
      <c r="W155">
        <v>2</v>
      </c>
      <c r="X155">
        <v>1</v>
      </c>
      <c r="Y155">
        <v>1</v>
      </c>
      <c r="Z155">
        <v>1</v>
      </c>
      <c r="AA155">
        <v>4</v>
      </c>
      <c r="AB155">
        <v>2</v>
      </c>
      <c r="AC155">
        <v>3</v>
      </c>
      <c r="AD155">
        <v>10</v>
      </c>
      <c r="AE155">
        <v>3</v>
      </c>
      <c r="AF155">
        <v>4</v>
      </c>
      <c r="AG155">
        <v>1</v>
      </c>
      <c r="AH155">
        <v>1</v>
      </c>
      <c r="AI155">
        <v>1</v>
      </c>
    </row>
    <row r="156" spans="1:35" x14ac:dyDescent="0.25">
      <c r="A156">
        <v>3</v>
      </c>
      <c r="B156">
        <v>926</v>
      </c>
      <c r="C156">
        <v>1912</v>
      </c>
      <c r="D156">
        <v>6639</v>
      </c>
      <c r="E156">
        <v>8551</v>
      </c>
      <c r="F156">
        <v>87</v>
      </c>
      <c r="G156">
        <v>95</v>
      </c>
      <c r="H156">
        <v>93</v>
      </c>
      <c r="I156">
        <v>7</v>
      </c>
      <c r="J156">
        <v>7</v>
      </c>
      <c r="K156">
        <v>7</v>
      </c>
      <c r="L156">
        <v>81</v>
      </c>
      <c r="M156">
        <v>92</v>
      </c>
      <c r="N156">
        <v>89</v>
      </c>
      <c r="O156">
        <v>52</v>
      </c>
      <c r="P156">
        <v>41</v>
      </c>
      <c r="Q156">
        <v>43</v>
      </c>
      <c r="R156">
        <v>19</v>
      </c>
      <c r="S156">
        <v>39</v>
      </c>
      <c r="T156">
        <v>34</v>
      </c>
      <c r="U156">
        <v>10</v>
      </c>
      <c r="V156">
        <v>12</v>
      </c>
      <c r="W156">
        <v>11</v>
      </c>
      <c r="X156">
        <v>1</v>
      </c>
      <c r="Y156">
        <v>1</v>
      </c>
      <c r="Z156">
        <v>1</v>
      </c>
      <c r="AA156">
        <v>6</v>
      </c>
      <c r="AB156">
        <v>3</v>
      </c>
      <c r="AC156">
        <v>4</v>
      </c>
      <c r="AD156">
        <v>12</v>
      </c>
      <c r="AE156">
        <v>4</v>
      </c>
      <c r="AF156">
        <v>6</v>
      </c>
      <c r="AG156">
        <v>1</v>
      </c>
      <c r="AH156">
        <v>1</v>
      </c>
      <c r="AI156">
        <v>1</v>
      </c>
    </row>
    <row r="157" spans="1:35" x14ac:dyDescent="0.25">
      <c r="A157">
        <v>3</v>
      </c>
      <c r="B157">
        <v>928</v>
      </c>
      <c r="C157">
        <v>1558</v>
      </c>
      <c r="D157">
        <v>6108</v>
      </c>
      <c r="E157">
        <v>7666</v>
      </c>
      <c r="F157">
        <v>85</v>
      </c>
      <c r="G157">
        <v>96</v>
      </c>
      <c r="H157">
        <v>94</v>
      </c>
      <c r="I157">
        <v>6</v>
      </c>
      <c r="J157">
        <v>6</v>
      </c>
      <c r="K157">
        <v>6</v>
      </c>
      <c r="L157">
        <v>80</v>
      </c>
      <c r="M157">
        <v>92</v>
      </c>
      <c r="N157">
        <v>90</v>
      </c>
      <c r="O157">
        <v>51</v>
      </c>
      <c r="P157">
        <v>39</v>
      </c>
      <c r="Q157">
        <v>41</v>
      </c>
      <c r="R157">
        <v>29</v>
      </c>
      <c r="S157">
        <v>53</v>
      </c>
      <c r="T157">
        <v>48</v>
      </c>
      <c r="U157" t="s">
        <v>20</v>
      </c>
      <c r="V157" t="s">
        <v>20</v>
      </c>
      <c r="W157" t="s">
        <v>31</v>
      </c>
      <c r="X157" t="s">
        <v>20</v>
      </c>
      <c r="Y157" t="s">
        <v>20</v>
      </c>
      <c r="Z157">
        <v>1</v>
      </c>
      <c r="AA157">
        <v>5</v>
      </c>
      <c r="AB157">
        <v>3</v>
      </c>
      <c r="AC157">
        <v>4</v>
      </c>
      <c r="AD157">
        <v>14</v>
      </c>
      <c r="AE157">
        <v>3</v>
      </c>
      <c r="AF157">
        <v>5</v>
      </c>
      <c r="AG157">
        <v>1</v>
      </c>
      <c r="AH157">
        <v>1</v>
      </c>
      <c r="AI157">
        <v>1</v>
      </c>
    </row>
    <row r="158" spans="1:35" x14ac:dyDescent="0.25">
      <c r="A158">
        <v>3</v>
      </c>
      <c r="B158">
        <v>929</v>
      </c>
      <c r="C158">
        <v>760</v>
      </c>
      <c r="D158">
        <v>2661</v>
      </c>
      <c r="E158">
        <v>3421</v>
      </c>
      <c r="F158">
        <v>84</v>
      </c>
      <c r="G158">
        <v>95</v>
      </c>
      <c r="H158">
        <v>93</v>
      </c>
      <c r="I158">
        <v>7</v>
      </c>
      <c r="J158">
        <v>8</v>
      </c>
      <c r="K158">
        <v>8</v>
      </c>
      <c r="L158">
        <v>80</v>
      </c>
      <c r="M158">
        <v>93</v>
      </c>
      <c r="N158">
        <v>90</v>
      </c>
      <c r="O158">
        <v>44</v>
      </c>
      <c r="P158">
        <v>31</v>
      </c>
      <c r="Q158">
        <v>34</v>
      </c>
      <c r="R158">
        <v>34</v>
      </c>
      <c r="S158">
        <v>60</v>
      </c>
      <c r="T158">
        <v>54</v>
      </c>
      <c r="U158" t="s">
        <v>20</v>
      </c>
      <c r="V158" t="s">
        <v>20</v>
      </c>
      <c r="W158" t="s">
        <v>20</v>
      </c>
      <c r="X158" t="s">
        <v>20</v>
      </c>
      <c r="Y158" t="s">
        <v>20</v>
      </c>
      <c r="Z158" t="s">
        <v>20</v>
      </c>
      <c r="AA158">
        <v>4</v>
      </c>
      <c r="AB158">
        <v>3</v>
      </c>
      <c r="AC158">
        <v>3</v>
      </c>
      <c r="AD158">
        <v>15</v>
      </c>
      <c r="AE158">
        <v>4</v>
      </c>
      <c r="AF158">
        <v>7</v>
      </c>
      <c r="AG158">
        <v>1</v>
      </c>
      <c r="AH158" t="s">
        <v>31</v>
      </c>
      <c r="AI158" t="s">
        <v>31</v>
      </c>
    </row>
    <row r="159" spans="1:35" x14ac:dyDescent="0.25">
      <c r="A159">
        <v>3</v>
      </c>
      <c r="B159">
        <v>931</v>
      </c>
      <c r="C159">
        <v>1090</v>
      </c>
      <c r="D159">
        <v>4970</v>
      </c>
      <c r="E159">
        <v>6060</v>
      </c>
      <c r="F159">
        <v>88</v>
      </c>
      <c r="G159">
        <v>96</v>
      </c>
      <c r="H159">
        <v>94</v>
      </c>
      <c r="I159">
        <v>5</v>
      </c>
      <c r="J159">
        <v>6</v>
      </c>
      <c r="K159">
        <v>6</v>
      </c>
      <c r="L159">
        <v>80</v>
      </c>
      <c r="M159">
        <v>92</v>
      </c>
      <c r="N159">
        <v>90</v>
      </c>
      <c r="O159">
        <v>47</v>
      </c>
      <c r="P159">
        <v>32</v>
      </c>
      <c r="Q159">
        <v>34</v>
      </c>
      <c r="R159">
        <v>29</v>
      </c>
      <c r="S159">
        <v>54</v>
      </c>
      <c r="T159">
        <v>49</v>
      </c>
      <c r="U159">
        <v>3</v>
      </c>
      <c r="V159">
        <v>6</v>
      </c>
      <c r="W159">
        <v>6</v>
      </c>
      <c r="X159">
        <v>1</v>
      </c>
      <c r="Y159">
        <v>1</v>
      </c>
      <c r="Z159">
        <v>1</v>
      </c>
      <c r="AA159">
        <v>7</v>
      </c>
      <c r="AB159">
        <v>4</v>
      </c>
      <c r="AC159">
        <v>4</v>
      </c>
      <c r="AD159">
        <v>10</v>
      </c>
      <c r="AE159">
        <v>3</v>
      </c>
      <c r="AF159">
        <v>5</v>
      </c>
      <c r="AG159">
        <v>2</v>
      </c>
      <c r="AH159">
        <v>1</v>
      </c>
      <c r="AI159">
        <v>1</v>
      </c>
    </row>
    <row r="160" spans="1:35" x14ac:dyDescent="0.25">
      <c r="A160">
        <v>3</v>
      </c>
      <c r="B160">
        <v>933</v>
      </c>
      <c r="C160">
        <v>993</v>
      </c>
      <c r="D160">
        <v>4355</v>
      </c>
      <c r="E160">
        <v>5348</v>
      </c>
      <c r="F160">
        <v>87</v>
      </c>
      <c r="G160">
        <v>96</v>
      </c>
      <c r="H160">
        <v>94</v>
      </c>
      <c r="I160">
        <v>6</v>
      </c>
      <c r="J160">
        <v>7</v>
      </c>
      <c r="K160">
        <v>7</v>
      </c>
      <c r="L160">
        <v>83</v>
      </c>
      <c r="M160">
        <v>94</v>
      </c>
      <c r="N160">
        <v>92</v>
      </c>
      <c r="O160">
        <v>62</v>
      </c>
      <c r="P160">
        <v>55</v>
      </c>
      <c r="Q160">
        <v>57</v>
      </c>
      <c r="R160">
        <v>16</v>
      </c>
      <c r="S160">
        <v>23</v>
      </c>
      <c r="T160">
        <v>22</v>
      </c>
      <c r="U160">
        <v>5</v>
      </c>
      <c r="V160">
        <v>14</v>
      </c>
      <c r="W160">
        <v>12</v>
      </c>
      <c r="X160">
        <v>1</v>
      </c>
      <c r="Y160">
        <v>1</v>
      </c>
      <c r="Z160">
        <v>1</v>
      </c>
      <c r="AA160">
        <v>3</v>
      </c>
      <c r="AB160">
        <v>3</v>
      </c>
      <c r="AC160">
        <v>3</v>
      </c>
      <c r="AD160">
        <v>12</v>
      </c>
      <c r="AE160">
        <v>3</v>
      </c>
      <c r="AF160">
        <v>5</v>
      </c>
      <c r="AG160">
        <v>1</v>
      </c>
      <c r="AH160">
        <v>1</v>
      </c>
      <c r="AI160">
        <v>1</v>
      </c>
    </row>
    <row r="161" spans="1:164" x14ac:dyDescent="0.25">
      <c r="A161">
        <v>3</v>
      </c>
      <c r="B161">
        <v>935</v>
      </c>
      <c r="C161">
        <v>1511</v>
      </c>
      <c r="D161">
        <v>5823</v>
      </c>
      <c r="E161">
        <v>7334</v>
      </c>
      <c r="F161">
        <v>89</v>
      </c>
      <c r="G161">
        <v>97</v>
      </c>
      <c r="H161">
        <v>95</v>
      </c>
      <c r="I161">
        <v>6</v>
      </c>
      <c r="J161">
        <v>7</v>
      </c>
      <c r="K161">
        <v>7</v>
      </c>
      <c r="L161">
        <v>85</v>
      </c>
      <c r="M161">
        <v>93</v>
      </c>
      <c r="N161">
        <v>92</v>
      </c>
      <c r="O161">
        <v>51</v>
      </c>
      <c r="P161">
        <v>35</v>
      </c>
      <c r="Q161">
        <v>38</v>
      </c>
      <c r="R161">
        <v>27</v>
      </c>
      <c r="S161">
        <v>50</v>
      </c>
      <c r="T161">
        <v>45</v>
      </c>
      <c r="U161">
        <v>6</v>
      </c>
      <c r="V161">
        <v>8</v>
      </c>
      <c r="W161">
        <v>8</v>
      </c>
      <c r="X161">
        <v>1</v>
      </c>
      <c r="Y161">
        <v>1</v>
      </c>
      <c r="Z161">
        <v>1</v>
      </c>
      <c r="AA161">
        <v>4</v>
      </c>
      <c r="AB161">
        <v>3</v>
      </c>
      <c r="AC161">
        <v>3</v>
      </c>
      <c r="AD161">
        <v>10</v>
      </c>
      <c r="AE161">
        <v>3</v>
      </c>
      <c r="AF161">
        <v>4</v>
      </c>
      <c r="AG161">
        <v>1</v>
      </c>
      <c r="AH161">
        <v>1</v>
      </c>
      <c r="AI161">
        <v>1</v>
      </c>
    </row>
    <row r="162" spans="1:164" x14ac:dyDescent="0.25">
      <c r="A162">
        <v>3</v>
      </c>
      <c r="B162">
        <v>936</v>
      </c>
      <c r="C162">
        <v>1562</v>
      </c>
      <c r="D162">
        <v>8976</v>
      </c>
      <c r="E162">
        <v>10538</v>
      </c>
      <c r="F162">
        <v>87</v>
      </c>
      <c r="G162">
        <v>96</v>
      </c>
      <c r="H162">
        <v>95</v>
      </c>
      <c r="I162">
        <v>6</v>
      </c>
      <c r="J162">
        <v>4</v>
      </c>
      <c r="K162">
        <v>5</v>
      </c>
      <c r="L162">
        <v>80</v>
      </c>
      <c r="M162">
        <v>93</v>
      </c>
      <c r="N162">
        <v>91</v>
      </c>
      <c r="O162">
        <v>40</v>
      </c>
      <c r="P162">
        <v>23</v>
      </c>
      <c r="Q162">
        <v>25</v>
      </c>
      <c r="R162">
        <v>20</v>
      </c>
      <c r="S162">
        <v>35</v>
      </c>
      <c r="T162">
        <v>33</v>
      </c>
      <c r="U162">
        <v>20</v>
      </c>
      <c r="V162">
        <v>34</v>
      </c>
      <c r="W162">
        <v>32</v>
      </c>
      <c r="X162">
        <v>1</v>
      </c>
      <c r="Y162">
        <v>1</v>
      </c>
      <c r="Z162">
        <v>1</v>
      </c>
      <c r="AA162">
        <v>6</v>
      </c>
      <c r="AB162">
        <v>3</v>
      </c>
      <c r="AC162">
        <v>4</v>
      </c>
      <c r="AD162">
        <v>12</v>
      </c>
      <c r="AE162">
        <v>3</v>
      </c>
      <c r="AF162">
        <v>4</v>
      </c>
      <c r="AG162">
        <v>2</v>
      </c>
      <c r="AH162">
        <v>1</v>
      </c>
      <c r="AI162">
        <v>1</v>
      </c>
    </row>
    <row r="163" spans="1:164" x14ac:dyDescent="0.25">
      <c r="A163">
        <v>3</v>
      </c>
      <c r="B163">
        <v>937</v>
      </c>
      <c r="C163">
        <v>1023</v>
      </c>
      <c r="D163">
        <v>4712</v>
      </c>
      <c r="E163">
        <v>5735</v>
      </c>
      <c r="F163">
        <v>86</v>
      </c>
      <c r="G163">
        <v>97</v>
      </c>
      <c r="H163">
        <v>95</v>
      </c>
      <c r="I163">
        <v>5</v>
      </c>
      <c r="J163">
        <v>6</v>
      </c>
      <c r="K163">
        <v>5</v>
      </c>
      <c r="L163">
        <v>80</v>
      </c>
      <c r="M163">
        <v>94</v>
      </c>
      <c r="N163">
        <v>92</v>
      </c>
      <c r="O163">
        <v>53</v>
      </c>
      <c r="P163">
        <v>36</v>
      </c>
      <c r="Q163">
        <v>39</v>
      </c>
      <c r="R163">
        <v>22</v>
      </c>
      <c r="S163">
        <v>49</v>
      </c>
      <c r="T163">
        <v>44</v>
      </c>
      <c r="U163">
        <v>5</v>
      </c>
      <c r="V163">
        <v>9</v>
      </c>
      <c r="W163">
        <v>8</v>
      </c>
      <c r="X163" t="s">
        <v>31</v>
      </c>
      <c r="Y163">
        <v>1</v>
      </c>
      <c r="Z163">
        <v>1</v>
      </c>
      <c r="AA163">
        <v>6</v>
      </c>
      <c r="AB163">
        <v>3</v>
      </c>
      <c r="AC163">
        <v>3</v>
      </c>
      <c r="AD163">
        <v>12</v>
      </c>
      <c r="AE163">
        <v>3</v>
      </c>
      <c r="AF163">
        <v>5</v>
      </c>
      <c r="AG163">
        <v>2</v>
      </c>
      <c r="AH163" t="s">
        <v>31</v>
      </c>
      <c r="AI163">
        <v>1</v>
      </c>
    </row>
    <row r="164" spans="1:164" x14ac:dyDescent="0.25">
      <c r="A164">
        <v>3</v>
      </c>
      <c r="B164">
        <v>938</v>
      </c>
      <c r="C164">
        <v>1313</v>
      </c>
      <c r="D164">
        <v>6934</v>
      </c>
      <c r="E164">
        <v>8247</v>
      </c>
      <c r="F164">
        <v>87</v>
      </c>
      <c r="G164">
        <v>95</v>
      </c>
      <c r="H164">
        <v>94</v>
      </c>
      <c r="I164">
        <v>5</v>
      </c>
      <c r="J164">
        <v>4</v>
      </c>
      <c r="K164">
        <v>4</v>
      </c>
      <c r="L164">
        <v>80</v>
      </c>
      <c r="M164">
        <v>92</v>
      </c>
      <c r="N164">
        <v>90</v>
      </c>
      <c r="O164">
        <v>53</v>
      </c>
      <c r="P164">
        <v>42</v>
      </c>
      <c r="Q164">
        <v>44</v>
      </c>
      <c r="R164">
        <v>21</v>
      </c>
      <c r="S164">
        <v>32</v>
      </c>
      <c r="T164">
        <v>30</v>
      </c>
      <c r="U164">
        <v>6</v>
      </c>
      <c r="V164">
        <v>18</v>
      </c>
      <c r="W164">
        <v>16</v>
      </c>
      <c r="X164">
        <v>1</v>
      </c>
      <c r="Y164">
        <v>1</v>
      </c>
      <c r="Z164">
        <v>1</v>
      </c>
      <c r="AA164">
        <v>6</v>
      </c>
      <c r="AB164">
        <v>3</v>
      </c>
      <c r="AC164">
        <v>3</v>
      </c>
      <c r="AD164">
        <v>12</v>
      </c>
      <c r="AE164">
        <v>4</v>
      </c>
      <c r="AF164">
        <v>5</v>
      </c>
      <c r="AG164">
        <v>2</v>
      </c>
      <c r="AH164">
        <v>1</v>
      </c>
      <c r="AI164">
        <v>1</v>
      </c>
    </row>
    <row r="170" spans="1:164" x14ac:dyDescent="0.25">
      <c r="A170">
        <v>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572</v>
      </c>
      <c r="C171">
        <v>144575</v>
      </c>
      <c r="D171">
        <v>13073</v>
      </c>
      <c r="E171">
        <v>15668</v>
      </c>
      <c r="F171">
        <v>8515</v>
      </c>
      <c r="G171">
        <v>21840</v>
      </c>
      <c r="H171">
        <v>15383</v>
      </c>
      <c r="I171">
        <v>11260</v>
      </c>
      <c r="J171">
        <v>18063</v>
      </c>
      <c r="K171">
        <v>13026</v>
      </c>
      <c r="L171">
        <v>16384</v>
      </c>
      <c r="M171">
        <v>10746</v>
      </c>
      <c r="N171">
        <v>774</v>
      </c>
      <c r="O171">
        <v>1063</v>
      </c>
      <c r="P171">
        <v>956</v>
      </c>
      <c r="Q171">
        <v>459</v>
      </c>
      <c r="R171">
        <v>928</v>
      </c>
      <c r="S171">
        <v>339</v>
      </c>
      <c r="T171">
        <v>965</v>
      </c>
      <c r="U171">
        <v>998</v>
      </c>
      <c r="V171">
        <v>1139</v>
      </c>
      <c r="W171">
        <v>1835</v>
      </c>
      <c r="X171">
        <v>702</v>
      </c>
      <c r="Y171">
        <v>824</v>
      </c>
      <c r="Z171">
        <v>884</v>
      </c>
      <c r="AA171">
        <v>1060</v>
      </c>
      <c r="AB171">
        <v>633</v>
      </c>
      <c r="AC171">
        <v>1115</v>
      </c>
      <c r="AD171">
        <v>636</v>
      </c>
      <c r="AE171">
        <v>1301</v>
      </c>
      <c r="AF171">
        <v>1135</v>
      </c>
      <c r="AG171">
        <v>1428</v>
      </c>
      <c r="AH171">
        <v>1082</v>
      </c>
      <c r="AI171">
        <v>606</v>
      </c>
      <c r="AJ171">
        <v>614</v>
      </c>
      <c r="AK171">
        <v>847</v>
      </c>
      <c r="AL171">
        <v>905</v>
      </c>
      <c r="AM171">
        <v>269</v>
      </c>
      <c r="AN171">
        <v>474</v>
      </c>
      <c r="AO171">
        <v>2072</v>
      </c>
      <c r="AP171">
        <v>888</v>
      </c>
      <c r="AQ171">
        <v>345</v>
      </c>
      <c r="AR171">
        <v>461</v>
      </c>
      <c r="AS171">
        <v>1004</v>
      </c>
      <c r="AT171">
        <v>5601</v>
      </c>
      <c r="AU171">
        <v>1082</v>
      </c>
      <c r="AV171">
        <v>932</v>
      </c>
      <c r="AW171">
        <v>1370</v>
      </c>
      <c r="AX171">
        <v>635</v>
      </c>
      <c r="AY171">
        <v>1202</v>
      </c>
      <c r="AZ171">
        <v>1006</v>
      </c>
      <c r="BA171">
        <v>652</v>
      </c>
      <c r="BB171">
        <v>1863</v>
      </c>
      <c r="BC171">
        <v>531</v>
      </c>
      <c r="BD171">
        <v>885</v>
      </c>
      <c r="BE171">
        <v>1129</v>
      </c>
      <c r="BF171">
        <v>1065</v>
      </c>
      <c r="BG171">
        <v>514</v>
      </c>
      <c r="BH171">
        <v>2379</v>
      </c>
      <c r="BI171">
        <v>980</v>
      </c>
      <c r="BJ171">
        <v>912</v>
      </c>
      <c r="BK171">
        <v>796</v>
      </c>
      <c r="BL171">
        <v>614</v>
      </c>
      <c r="BM171">
        <v>865</v>
      </c>
      <c r="BN171">
        <v>565</v>
      </c>
      <c r="BO171">
        <v>845</v>
      </c>
      <c r="BP171">
        <v>737</v>
      </c>
      <c r="BQ171">
        <v>993</v>
      </c>
      <c r="BR171">
        <v>981</v>
      </c>
      <c r="BS171">
        <v>1529</v>
      </c>
      <c r="BT171">
        <v>2125</v>
      </c>
      <c r="BU171">
        <v>623</v>
      </c>
      <c r="BV171">
        <v>1160</v>
      </c>
      <c r="BW171">
        <v>2353</v>
      </c>
      <c r="BX171">
        <v>959</v>
      </c>
      <c r="BY171">
        <v>610</v>
      </c>
      <c r="BZ171">
        <v>850</v>
      </c>
      <c r="CA171">
        <v>553</v>
      </c>
      <c r="CB171">
        <v>600</v>
      </c>
      <c r="CC171">
        <v>1004</v>
      </c>
      <c r="CD171">
        <v>1</v>
      </c>
      <c r="CE171">
        <v>311</v>
      </c>
      <c r="CF171">
        <v>1070</v>
      </c>
      <c r="CG171">
        <v>436</v>
      </c>
      <c r="CH171">
        <v>485</v>
      </c>
      <c r="CI171">
        <v>422</v>
      </c>
      <c r="CJ171">
        <v>636</v>
      </c>
      <c r="CK171">
        <v>527</v>
      </c>
      <c r="CL171">
        <v>556</v>
      </c>
      <c r="CM171">
        <v>993</v>
      </c>
      <c r="CN171">
        <v>625</v>
      </c>
      <c r="CO171">
        <v>527</v>
      </c>
      <c r="CP171">
        <v>477</v>
      </c>
      <c r="CQ171">
        <v>1019</v>
      </c>
      <c r="CR171">
        <v>282</v>
      </c>
      <c r="CS171">
        <v>861</v>
      </c>
      <c r="CT171">
        <v>419</v>
      </c>
      <c r="CU171">
        <v>372</v>
      </c>
      <c r="CV171">
        <v>692</v>
      </c>
      <c r="CW171">
        <v>687</v>
      </c>
      <c r="CX171">
        <v>1773</v>
      </c>
      <c r="CY171">
        <v>823</v>
      </c>
      <c r="CZ171">
        <v>662</v>
      </c>
      <c r="DA171">
        <v>271</v>
      </c>
      <c r="DB171">
        <v>409</v>
      </c>
      <c r="DC171">
        <v>1659</v>
      </c>
      <c r="DD171">
        <v>338</v>
      </c>
      <c r="DE171">
        <v>1176</v>
      </c>
      <c r="DF171">
        <v>605</v>
      </c>
      <c r="DG171">
        <v>2227</v>
      </c>
      <c r="DH171">
        <v>509</v>
      </c>
      <c r="DI171">
        <v>664</v>
      </c>
      <c r="DJ171">
        <v>1181</v>
      </c>
      <c r="DK171">
        <v>1248</v>
      </c>
      <c r="DL171">
        <v>70</v>
      </c>
      <c r="DM171">
        <v>1886</v>
      </c>
      <c r="DN171">
        <v>827</v>
      </c>
      <c r="DO171">
        <v>774</v>
      </c>
      <c r="DP171">
        <v>486</v>
      </c>
      <c r="DQ171">
        <v>173</v>
      </c>
      <c r="DR171">
        <v>239</v>
      </c>
      <c r="DS171">
        <v>279</v>
      </c>
      <c r="DT171">
        <v>276</v>
      </c>
      <c r="DU171">
        <v>377</v>
      </c>
      <c r="DV171">
        <v>192</v>
      </c>
      <c r="DW171">
        <v>1019</v>
      </c>
      <c r="DX171">
        <v>621</v>
      </c>
      <c r="DY171">
        <v>563</v>
      </c>
      <c r="DZ171">
        <v>461</v>
      </c>
      <c r="EA171">
        <v>1404</v>
      </c>
      <c r="EB171">
        <v>700</v>
      </c>
      <c r="EC171">
        <v>421</v>
      </c>
      <c r="ED171">
        <v>3252</v>
      </c>
      <c r="EE171">
        <v>529</v>
      </c>
      <c r="EF171">
        <v>458</v>
      </c>
      <c r="EG171">
        <v>296</v>
      </c>
      <c r="EH171">
        <v>1094</v>
      </c>
      <c r="EI171">
        <v>3253</v>
      </c>
      <c r="EJ171">
        <v>702</v>
      </c>
      <c r="EK171">
        <v>2794</v>
      </c>
      <c r="EL171">
        <v>519</v>
      </c>
      <c r="EM171">
        <v>509</v>
      </c>
      <c r="EN171">
        <v>1846</v>
      </c>
      <c r="EO171">
        <v>1201</v>
      </c>
      <c r="EP171">
        <v>523</v>
      </c>
      <c r="EQ171">
        <v>586</v>
      </c>
      <c r="ER171">
        <v>627</v>
      </c>
      <c r="ES171">
        <v>718</v>
      </c>
      <c r="ET171">
        <v>1283</v>
      </c>
      <c r="EU171">
        <v>1054</v>
      </c>
      <c r="EV171">
        <v>1040</v>
      </c>
      <c r="EW171">
        <v>2072</v>
      </c>
      <c r="EX171">
        <v>368</v>
      </c>
      <c r="EY171">
        <v>1560</v>
      </c>
      <c r="EZ171">
        <v>1912</v>
      </c>
      <c r="FA171">
        <v>1558</v>
      </c>
      <c r="FB171">
        <v>760</v>
      </c>
      <c r="FC171">
        <v>1090</v>
      </c>
      <c r="FD171">
        <v>993</v>
      </c>
      <c r="FE171">
        <v>1511</v>
      </c>
      <c r="FF171">
        <v>1562</v>
      </c>
      <c r="FG171">
        <v>1023</v>
      </c>
      <c r="FH171">
        <v>1313</v>
      </c>
    </row>
    <row r="172" spans="1:164" x14ac:dyDescent="0.25">
      <c r="A172">
        <v>3</v>
      </c>
      <c r="B172" t="s">
        <v>575</v>
      </c>
      <c r="C172">
        <v>88</v>
      </c>
      <c r="D172">
        <v>91</v>
      </c>
      <c r="E172">
        <v>90</v>
      </c>
      <c r="F172">
        <v>85</v>
      </c>
      <c r="G172">
        <v>87</v>
      </c>
      <c r="H172">
        <v>86</v>
      </c>
      <c r="I172">
        <v>85</v>
      </c>
      <c r="J172">
        <v>88</v>
      </c>
      <c r="K172">
        <v>88</v>
      </c>
      <c r="L172">
        <v>87</v>
      </c>
      <c r="M172">
        <v>87</v>
      </c>
      <c r="N172">
        <v>89</v>
      </c>
      <c r="O172">
        <v>92</v>
      </c>
      <c r="P172">
        <v>91</v>
      </c>
      <c r="Q172">
        <v>89</v>
      </c>
      <c r="R172">
        <v>92</v>
      </c>
      <c r="S172">
        <v>90</v>
      </c>
      <c r="T172">
        <v>91</v>
      </c>
      <c r="U172">
        <v>89</v>
      </c>
      <c r="V172">
        <v>91</v>
      </c>
      <c r="W172">
        <v>93</v>
      </c>
      <c r="X172">
        <v>91</v>
      </c>
      <c r="Y172">
        <v>91</v>
      </c>
      <c r="Z172">
        <v>90</v>
      </c>
      <c r="AA172">
        <v>90</v>
      </c>
      <c r="AB172">
        <v>91</v>
      </c>
      <c r="AC172">
        <v>93</v>
      </c>
      <c r="AD172">
        <v>89</v>
      </c>
      <c r="AE172">
        <v>89</v>
      </c>
      <c r="AF172">
        <v>92</v>
      </c>
      <c r="AG172">
        <v>91</v>
      </c>
      <c r="AH172">
        <v>89</v>
      </c>
      <c r="AI172">
        <v>91</v>
      </c>
      <c r="AJ172">
        <v>87</v>
      </c>
      <c r="AK172">
        <v>86</v>
      </c>
      <c r="AL172">
        <v>91</v>
      </c>
      <c r="AM172">
        <v>86</v>
      </c>
      <c r="AN172">
        <v>89</v>
      </c>
      <c r="AO172">
        <v>92</v>
      </c>
      <c r="AP172">
        <v>93</v>
      </c>
      <c r="AQ172">
        <v>84</v>
      </c>
      <c r="AR172">
        <v>92</v>
      </c>
      <c r="AS172">
        <v>92</v>
      </c>
      <c r="AT172">
        <v>89</v>
      </c>
      <c r="AU172">
        <v>86</v>
      </c>
      <c r="AV172">
        <v>86</v>
      </c>
      <c r="AW172">
        <v>87</v>
      </c>
      <c r="AX172">
        <v>88</v>
      </c>
      <c r="AY172">
        <v>86</v>
      </c>
      <c r="AZ172">
        <v>86</v>
      </c>
      <c r="BA172">
        <v>85</v>
      </c>
      <c r="BB172">
        <v>88</v>
      </c>
      <c r="BC172">
        <v>87</v>
      </c>
      <c r="BD172">
        <v>85</v>
      </c>
      <c r="BE172">
        <v>89</v>
      </c>
      <c r="BF172">
        <v>85</v>
      </c>
      <c r="BG172">
        <v>88</v>
      </c>
      <c r="BH172">
        <v>87</v>
      </c>
      <c r="BI172">
        <v>88</v>
      </c>
      <c r="BJ172">
        <v>85</v>
      </c>
      <c r="BK172">
        <v>88</v>
      </c>
      <c r="BL172">
        <v>88</v>
      </c>
      <c r="BM172">
        <v>88</v>
      </c>
      <c r="BN172">
        <v>89</v>
      </c>
      <c r="BO172">
        <v>86</v>
      </c>
      <c r="BP172">
        <v>86</v>
      </c>
      <c r="BQ172">
        <v>84</v>
      </c>
      <c r="BR172">
        <v>85</v>
      </c>
      <c r="BS172">
        <v>85</v>
      </c>
      <c r="BT172">
        <v>84</v>
      </c>
      <c r="BU172">
        <v>93</v>
      </c>
      <c r="BV172">
        <v>89</v>
      </c>
      <c r="BW172">
        <v>85</v>
      </c>
      <c r="BX172">
        <v>83</v>
      </c>
      <c r="BY172">
        <v>86</v>
      </c>
      <c r="BZ172">
        <v>85</v>
      </c>
      <c r="CA172">
        <v>84</v>
      </c>
      <c r="CB172">
        <v>86</v>
      </c>
      <c r="CC172">
        <v>85</v>
      </c>
      <c r="CD172" t="s">
        <v>20</v>
      </c>
      <c r="CE172">
        <v>88</v>
      </c>
      <c r="CF172">
        <v>84</v>
      </c>
      <c r="CG172">
        <v>89</v>
      </c>
      <c r="CH172">
        <v>88</v>
      </c>
      <c r="CI172">
        <v>87</v>
      </c>
      <c r="CJ172">
        <v>87</v>
      </c>
      <c r="CK172">
        <v>86</v>
      </c>
      <c r="CL172">
        <v>85</v>
      </c>
      <c r="CM172">
        <v>85</v>
      </c>
      <c r="CN172">
        <v>89</v>
      </c>
      <c r="CO172">
        <v>82</v>
      </c>
      <c r="CP172">
        <v>86</v>
      </c>
      <c r="CQ172">
        <v>90</v>
      </c>
      <c r="CR172">
        <v>86</v>
      </c>
      <c r="CS172">
        <v>89</v>
      </c>
      <c r="CT172">
        <v>84</v>
      </c>
      <c r="CU172">
        <v>86</v>
      </c>
      <c r="CV172">
        <v>93</v>
      </c>
      <c r="CW172">
        <v>89</v>
      </c>
      <c r="CX172">
        <v>87</v>
      </c>
      <c r="CY172">
        <v>84</v>
      </c>
      <c r="CZ172">
        <v>92</v>
      </c>
      <c r="DA172">
        <v>90</v>
      </c>
      <c r="DB172">
        <v>84</v>
      </c>
      <c r="DC172">
        <v>85</v>
      </c>
      <c r="DD172">
        <v>85</v>
      </c>
      <c r="DE172">
        <v>88</v>
      </c>
      <c r="DF172">
        <v>88</v>
      </c>
      <c r="DG172">
        <v>88</v>
      </c>
      <c r="DH172">
        <v>85</v>
      </c>
      <c r="DI172">
        <v>82</v>
      </c>
      <c r="DJ172">
        <v>86</v>
      </c>
      <c r="DK172">
        <v>86</v>
      </c>
      <c r="DL172">
        <v>84</v>
      </c>
      <c r="DM172">
        <v>89</v>
      </c>
      <c r="DN172">
        <v>88</v>
      </c>
      <c r="DO172">
        <v>87</v>
      </c>
      <c r="DP172">
        <v>87</v>
      </c>
      <c r="DQ172">
        <v>89</v>
      </c>
      <c r="DR172">
        <v>88</v>
      </c>
      <c r="DS172">
        <v>91</v>
      </c>
      <c r="DT172">
        <v>86</v>
      </c>
      <c r="DU172">
        <v>93</v>
      </c>
      <c r="DV172">
        <v>89</v>
      </c>
      <c r="DW172">
        <v>87</v>
      </c>
      <c r="DX172">
        <v>89</v>
      </c>
      <c r="DY172">
        <v>89</v>
      </c>
      <c r="DZ172">
        <v>87</v>
      </c>
      <c r="EA172">
        <v>87</v>
      </c>
      <c r="EB172">
        <v>90</v>
      </c>
      <c r="EC172">
        <v>91</v>
      </c>
      <c r="ED172">
        <v>87</v>
      </c>
      <c r="EE172">
        <v>85</v>
      </c>
      <c r="EF172">
        <v>85</v>
      </c>
      <c r="EG172">
        <v>91</v>
      </c>
      <c r="EH172">
        <v>87</v>
      </c>
      <c r="EI172">
        <v>86</v>
      </c>
      <c r="EJ172">
        <v>85</v>
      </c>
      <c r="EK172">
        <v>86</v>
      </c>
      <c r="EL172">
        <v>91</v>
      </c>
      <c r="EM172">
        <v>82</v>
      </c>
      <c r="EN172">
        <v>85</v>
      </c>
      <c r="EO172">
        <v>80</v>
      </c>
      <c r="EP172">
        <v>88</v>
      </c>
      <c r="EQ172">
        <v>83</v>
      </c>
      <c r="ER172">
        <v>88</v>
      </c>
      <c r="ES172">
        <v>85</v>
      </c>
      <c r="ET172">
        <v>87</v>
      </c>
      <c r="EU172">
        <v>86</v>
      </c>
      <c r="EV172">
        <v>87</v>
      </c>
      <c r="EW172">
        <v>92</v>
      </c>
      <c r="EX172">
        <v>88</v>
      </c>
      <c r="EY172">
        <v>89</v>
      </c>
      <c r="EZ172">
        <v>87</v>
      </c>
      <c r="FA172">
        <v>85</v>
      </c>
      <c r="FB172">
        <v>84</v>
      </c>
      <c r="FC172">
        <v>88</v>
      </c>
      <c r="FD172">
        <v>87</v>
      </c>
      <c r="FE172">
        <v>89</v>
      </c>
      <c r="FF172">
        <v>87</v>
      </c>
      <c r="FG172">
        <v>86</v>
      </c>
      <c r="FH172">
        <v>87</v>
      </c>
    </row>
    <row r="173" spans="1:164" x14ac:dyDescent="0.25">
      <c r="A173">
        <v>4</v>
      </c>
      <c r="B173" t="s">
        <v>578</v>
      </c>
      <c r="C173">
        <v>5</v>
      </c>
      <c r="D173">
        <v>2</v>
      </c>
      <c r="E173">
        <v>3</v>
      </c>
      <c r="F173">
        <v>7</v>
      </c>
      <c r="G173">
        <v>6</v>
      </c>
      <c r="H173">
        <v>6</v>
      </c>
      <c r="I173">
        <v>6</v>
      </c>
      <c r="J173">
        <v>5</v>
      </c>
      <c r="K173">
        <v>5</v>
      </c>
      <c r="L173">
        <v>5</v>
      </c>
      <c r="M173">
        <v>6</v>
      </c>
      <c r="N173">
        <v>3</v>
      </c>
      <c r="O173">
        <v>6</v>
      </c>
      <c r="P173">
        <v>2</v>
      </c>
      <c r="Q173">
        <v>1</v>
      </c>
      <c r="R173">
        <v>3</v>
      </c>
      <c r="S173">
        <v>4</v>
      </c>
      <c r="T173">
        <v>2</v>
      </c>
      <c r="U173">
        <v>2</v>
      </c>
      <c r="V173">
        <v>3</v>
      </c>
      <c r="W173">
        <v>3</v>
      </c>
      <c r="X173">
        <v>2</v>
      </c>
      <c r="Y173">
        <v>2</v>
      </c>
      <c r="Z173">
        <v>4</v>
      </c>
      <c r="AA173">
        <v>2</v>
      </c>
      <c r="AB173">
        <v>7</v>
      </c>
      <c r="AC173">
        <v>2</v>
      </c>
      <c r="AD173">
        <v>6</v>
      </c>
      <c r="AE173">
        <v>3</v>
      </c>
      <c r="AF173">
        <v>2</v>
      </c>
      <c r="AG173">
        <v>3</v>
      </c>
      <c r="AH173">
        <v>1</v>
      </c>
      <c r="AI173">
        <v>1</v>
      </c>
      <c r="AJ173">
        <v>7</v>
      </c>
      <c r="AK173">
        <v>5</v>
      </c>
      <c r="AL173">
        <v>2</v>
      </c>
      <c r="AM173">
        <v>4</v>
      </c>
      <c r="AN173">
        <v>3</v>
      </c>
      <c r="AO173">
        <v>2</v>
      </c>
      <c r="AP173">
        <v>2</v>
      </c>
      <c r="AQ173">
        <v>5</v>
      </c>
      <c r="AR173">
        <v>6</v>
      </c>
      <c r="AS173">
        <v>2</v>
      </c>
      <c r="AT173">
        <v>4</v>
      </c>
      <c r="AU173">
        <v>5</v>
      </c>
      <c r="AV173">
        <v>5</v>
      </c>
      <c r="AW173">
        <v>5</v>
      </c>
      <c r="AX173">
        <v>5</v>
      </c>
      <c r="AY173">
        <v>6</v>
      </c>
      <c r="AZ173">
        <v>5</v>
      </c>
      <c r="BA173">
        <v>8</v>
      </c>
      <c r="BB173">
        <v>7</v>
      </c>
      <c r="BC173">
        <v>5</v>
      </c>
      <c r="BD173">
        <v>7</v>
      </c>
      <c r="BE173">
        <v>5</v>
      </c>
      <c r="BF173">
        <v>5</v>
      </c>
      <c r="BG173">
        <v>7</v>
      </c>
      <c r="BH173">
        <v>4</v>
      </c>
      <c r="BI173">
        <v>5</v>
      </c>
      <c r="BJ173">
        <v>5</v>
      </c>
      <c r="BK173">
        <v>9</v>
      </c>
      <c r="BL173">
        <v>7</v>
      </c>
      <c r="BM173">
        <v>6</v>
      </c>
      <c r="BN173">
        <v>9</v>
      </c>
      <c r="BO173">
        <v>7</v>
      </c>
      <c r="BP173">
        <v>9</v>
      </c>
      <c r="BQ173">
        <v>5</v>
      </c>
      <c r="BR173">
        <v>7</v>
      </c>
      <c r="BS173">
        <v>6</v>
      </c>
      <c r="BT173">
        <v>3</v>
      </c>
      <c r="BU173">
        <v>5</v>
      </c>
      <c r="BV173">
        <v>6</v>
      </c>
      <c r="BW173">
        <v>6</v>
      </c>
      <c r="BX173">
        <v>6</v>
      </c>
      <c r="BY173">
        <v>9</v>
      </c>
      <c r="BZ173">
        <v>6</v>
      </c>
      <c r="CA173">
        <v>11</v>
      </c>
      <c r="CB173">
        <v>8</v>
      </c>
      <c r="CC173">
        <v>9</v>
      </c>
      <c r="CD173" t="s">
        <v>20</v>
      </c>
      <c r="CE173">
        <v>6</v>
      </c>
      <c r="CF173">
        <v>6</v>
      </c>
      <c r="CG173">
        <v>6</v>
      </c>
      <c r="CH173">
        <v>8</v>
      </c>
      <c r="CI173">
        <v>5</v>
      </c>
      <c r="CJ173">
        <v>9</v>
      </c>
      <c r="CK173">
        <v>7</v>
      </c>
      <c r="CL173">
        <v>7</v>
      </c>
      <c r="CM173">
        <v>8</v>
      </c>
      <c r="CN173">
        <v>5</v>
      </c>
      <c r="CO173">
        <v>4</v>
      </c>
      <c r="CP173">
        <v>5</v>
      </c>
      <c r="CQ173">
        <v>7</v>
      </c>
      <c r="CR173">
        <v>8</v>
      </c>
      <c r="CS173">
        <v>3</v>
      </c>
      <c r="CT173">
        <v>3</v>
      </c>
      <c r="CU173">
        <v>6</v>
      </c>
      <c r="CV173">
        <v>5</v>
      </c>
      <c r="CW173">
        <v>4</v>
      </c>
      <c r="CX173">
        <v>9</v>
      </c>
      <c r="CY173">
        <v>8</v>
      </c>
      <c r="CZ173">
        <v>6</v>
      </c>
      <c r="DA173">
        <v>11</v>
      </c>
      <c r="DB173">
        <v>6</v>
      </c>
      <c r="DC173">
        <v>6</v>
      </c>
      <c r="DD173">
        <v>4</v>
      </c>
      <c r="DE173">
        <v>6</v>
      </c>
      <c r="DF173">
        <v>4</v>
      </c>
      <c r="DG173">
        <v>6</v>
      </c>
      <c r="DH173">
        <v>6</v>
      </c>
      <c r="DI173">
        <v>8</v>
      </c>
      <c r="DJ173">
        <v>6</v>
      </c>
      <c r="DK173">
        <v>3</v>
      </c>
      <c r="DL173">
        <v>6</v>
      </c>
      <c r="DM173">
        <v>7</v>
      </c>
      <c r="DN173">
        <v>7</v>
      </c>
      <c r="DO173">
        <v>6</v>
      </c>
      <c r="DP173">
        <v>5</v>
      </c>
      <c r="DQ173">
        <v>6</v>
      </c>
      <c r="DR173">
        <v>6</v>
      </c>
      <c r="DS173">
        <v>10</v>
      </c>
      <c r="DT173">
        <v>7</v>
      </c>
      <c r="DU173">
        <v>2</v>
      </c>
      <c r="DV173">
        <v>7</v>
      </c>
      <c r="DW173">
        <v>5</v>
      </c>
      <c r="DX173">
        <v>3</v>
      </c>
      <c r="DY173">
        <v>4</v>
      </c>
      <c r="DZ173">
        <v>5</v>
      </c>
      <c r="EA173">
        <v>5</v>
      </c>
      <c r="EB173">
        <v>8</v>
      </c>
      <c r="EC173">
        <v>5</v>
      </c>
      <c r="ED173">
        <v>6</v>
      </c>
      <c r="EE173">
        <v>4</v>
      </c>
      <c r="EF173">
        <v>4</v>
      </c>
      <c r="EG173">
        <v>6</v>
      </c>
      <c r="EH173">
        <v>6</v>
      </c>
      <c r="EI173">
        <v>5</v>
      </c>
      <c r="EJ173">
        <v>3</v>
      </c>
      <c r="EK173">
        <v>7</v>
      </c>
      <c r="EL173">
        <v>5</v>
      </c>
      <c r="EM173">
        <v>9</v>
      </c>
      <c r="EN173">
        <v>7</v>
      </c>
      <c r="EO173">
        <v>5</v>
      </c>
      <c r="EP173">
        <v>7</v>
      </c>
      <c r="EQ173">
        <v>6</v>
      </c>
      <c r="ER173">
        <v>7</v>
      </c>
      <c r="ES173">
        <v>5</v>
      </c>
      <c r="ET173">
        <v>4</v>
      </c>
      <c r="EU173">
        <v>10</v>
      </c>
      <c r="EV173">
        <v>8</v>
      </c>
      <c r="EW173">
        <v>5</v>
      </c>
      <c r="EX173">
        <v>7</v>
      </c>
      <c r="EY173">
        <v>5</v>
      </c>
      <c r="EZ173">
        <v>7</v>
      </c>
      <c r="FA173">
        <v>6</v>
      </c>
      <c r="FB173">
        <v>7</v>
      </c>
      <c r="FC173">
        <v>5</v>
      </c>
      <c r="FD173">
        <v>6</v>
      </c>
      <c r="FE173">
        <v>6</v>
      </c>
      <c r="FF173">
        <v>6</v>
      </c>
      <c r="FG173">
        <v>5</v>
      </c>
      <c r="FH173">
        <v>5</v>
      </c>
    </row>
    <row r="174" spans="1:164" x14ac:dyDescent="0.25">
      <c r="A174">
        <v>5</v>
      </c>
      <c r="B174" t="s">
        <v>581</v>
      </c>
      <c r="C174">
        <v>84</v>
      </c>
      <c r="D174">
        <v>89</v>
      </c>
      <c r="E174">
        <v>88</v>
      </c>
      <c r="F174">
        <v>81</v>
      </c>
      <c r="G174">
        <v>82</v>
      </c>
      <c r="H174">
        <v>82</v>
      </c>
      <c r="I174">
        <v>80</v>
      </c>
      <c r="J174">
        <v>83</v>
      </c>
      <c r="K174">
        <v>83</v>
      </c>
      <c r="L174">
        <v>82</v>
      </c>
      <c r="M174">
        <v>83</v>
      </c>
      <c r="N174">
        <v>86</v>
      </c>
      <c r="O174">
        <v>89</v>
      </c>
      <c r="P174">
        <v>89</v>
      </c>
      <c r="Q174">
        <v>88</v>
      </c>
      <c r="R174">
        <v>90</v>
      </c>
      <c r="S174">
        <v>88</v>
      </c>
      <c r="T174">
        <v>90</v>
      </c>
      <c r="U174">
        <v>87</v>
      </c>
      <c r="V174">
        <v>89</v>
      </c>
      <c r="W174">
        <v>91</v>
      </c>
      <c r="X174" t="s">
        <v>20</v>
      </c>
      <c r="Y174">
        <v>91</v>
      </c>
      <c r="Z174">
        <v>88</v>
      </c>
      <c r="AA174">
        <v>89</v>
      </c>
      <c r="AB174">
        <v>86</v>
      </c>
      <c r="AC174">
        <v>92</v>
      </c>
      <c r="AD174">
        <v>86</v>
      </c>
      <c r="AE174">
        <v>87</v>
      </c>
      <c r="AF174">
        <v>91</v>
      </c>
      <c r="AG174">
        <v>89</v>
      </c>
      <c r="AH174">
        <v>89</v>
      </c>
      <c r="AI174">
        <v>90</v>
      </c>
      <c r="AJ174">
        <v>84</v>
      </c>
      <c r="AK174">
        <v>82</v>
      </c>
      <c r="AL174">
        <v>89</v>
      </c>
      <c r="AM174">
        <v>84</v>
      </c>
      <c r="AN174">
        <v>86</v>
      </c>
      <c r="AO174">
        <v>90</v>
      </c>
      <c r="AP174">
        <v>91</v>
      </c>
      <c r="AQ174">
        <v>79</v>
      </c>
      <c r="AR174">
        <v>89</v>
      </c>
      <c r="AS174">
        <v>90</v>
      </c>
      <c r="AT174">
        <v>87</v>
      </c>
      <c r="AU174">
        <v>81</v>
      </c>
      <c r="AV174">
        <v>83</v>
      </c>
      <c r="AW174">
        <v>81</v>
      </c>
      <c r="AX174">
        <v>84</v>
      </c>
      <c r="AY174">
        <v>81</v>
      </c>
      <c r="AZ174">
        <v>82</v>
      </c>
      <c r="BA174">
        <v>79</v>
      </c>
      <c r="BB174">
        <v>85</v>
      </c>
      <c r="BC174">
        <v>82</v>
      </c>
      <c r="BD174">
        <v>80</v>
      </c>
      <c r="BE174">
        <v>85</v>
      </c>
      <c r="BF174">
        <v>81</v>
      </c>
      <c r="BG174">
        <v>85</v>
      </c>
      <c r="BH174">
        <v>83</v>
      </c>
      <c r="BI174">
        <v>85</v>
      </c>
      <c r="BJ174">
        <v>82</v>
      </c>
      <c r="BK174">
        <v>80</v>
      </c>
      <c r="BL174">
        <v>82</v>
      </c>
      <c r="BM174">
        <v>85</v>
      </c>
      <c r="BN174">
        <v>84</v>
      </c>
      <c r="BO174">
        <v>80</v>
      </c>
      <c r="BP174">
        <v>81</v>
      </c>
      <c r="BQ174">
        <v>77</v>
      </c>
      <c r="BR174">
        <v>80</v>
      </c>
      <c r="BS174">
        <v>81</v>
      </c>
      <c r="BT174">
        <v>82</v>
      </c>
      <c r="BU174">
        <v>90</v>
      </c>
      <c r="BV174">
        <v>86</v>
      </c>
      <c r="BW174">
        <v>79</v>
      </c>
      <c r="BX174">
        <v>79</v>
      </c>
      <c r="BY174">
        <v>80</v>
      </c>
      <c r="BZ174">
        <v>82</v>
      </c>
      <c r="CA174">
        <v>80</v>
      </c>
      <c r="CB174">
        <v>83</v>
      </c>
      <c r="CC174">
        <v>80</v>
      </c>
      <c r="CD174" t="s">
        <v>20</v>
      </c>
      <c r="CE174">
        <v>85</v>
      </c>
      <c r="CF174">
        <v>80</v>
      </c>
      <c r="CG174">
        <v>85</v>
      </c>
      <c r="CH174">
        <v>82</v>
      </c>
      <c r="CI174">
        <v>82</v>
      </c>
      <c r="CJ174">
        <v>84</v>
      </c>
      <c r="CK174">
        <v>83</v>
      </c>
      <c r="CL174">
        <v>80</v>
      </c>
      <c r="CM174">
        <v>83</v>
      </c>
      <c r="CN174">
        <v>87</v>
      </c>
      <c r="CO174">
        <v>79</v>
      </c>
      <c r="CP174">
        <v>84</v>
      </c>
      <c r="CQ174">
        <v>85</v>
      </c>
      <c r="CR174">
        <v>80</v>
      </c>
      <c r="CS174">
        <v>87</v>
      </c>
      <c r="CT174">
        <v>82</v>
      </c>
      <c r="CU174">
        <v>81</v>
      </c>
      <c r="CV174">
        <v>87</v>
      </c>
      <c r="CW174">
        <v>82</v>
      </c>
      <c r="CX174">
        <v>81</v>
      </c>
      <c r="CY174">
        <v>77</v>
      </c>
      <c r="CZ174">
        <v>88</v>
      </c>
      <c r="DA174">
        <v>82</v>
      </c>
      <c r="DB174">
        <v>78</v>
      </c>
      <c r="DC174">
        <v>81</v>
      </c>
      <c r="DD174">
        <v>79</v>
      </c>
      <c r="DE174">
        <v>84</v>
      </c>
      <c r="DF174">
        <v>84</v>
      </c>
      <c r="DG174">
        <v>83</v>
      </c>
      <c r="DH174">
        <v>81</v>
      </c>
      <c r="DI174">
        <v>77</v>
      </c>
      <c r="DJ174">
        <v>79</v>
      </c>
      <c r="DK174">
        <v>83</v>
      </c>
      <c r="DL174">
        <v>76</v>
      </c>
      <c r="DM174">
        <v>83</v>
      </c>
      <c r="DN174">
        <v>81</v>
      </c>
      <c r="DO174">
        <v>84</v>
      </c>
      <c r="DP174">
        <v>81</v>
      </c>
      <c r="DQ174">
        <v>84</v>
      </c>
      <c r="DR174">
        <v>81</v>
      </c>
      <c r="DS174">
        <v>84</v>
      </c>
      <c r="DT174">
        <v>82</v>
      </c>
      <c r="DU174">
        <v>90</v>
      </c>
      <c r="DV174">
        <v>84</v>
      </c>
      <c r="DW174">
        <v>81</v>
      </c>
      <c r="DX174">
        <v>86</v>
      </c>
      <c r="DY174">
        <v>86</v>
      </c>
      <c r="DZ174">
        <v>79</v>
      </c>
      <c r="EA174">
        <v>83</v>
      </c>
      <c r="EB174">
        <v>87</v>
      </c>
      <c r="EC174">
        <v>90</v>
      </c>
      <c r="ED174">
        <v>82</v>
      </c>
      <c r="EE174">
        <v>80</v>
      </c>
      <c r="EF174">
        <v>79</v>
      </c>
      <c r="EG174">
        <v>84</v>
      </c>
      <c r="EH174">
        <v>80</v>
      </c>
      <c r="EI174">
        <v>81</v>
      </c>
      <c r="EJ174">
        <v>82</v>
      </c>
      <c r="EK174">
        <v>81</v>
      </c>
      <c r="EL174">
        <v>88</v>
      </c>
      <c r="EM174">
        <v>76</v>
      </c>
      <c r="EN174">
        <v>80</v>
      </c>
      <c r="EO174">
        <v>74</v>
      </c>
      <c r="EP174">
        <v>82</v>
      </c>
      <c r="EQ174">
        <v>78</v>
      </c>
      <c r="ER174">
        <v>83</v>
      </c>
      <c r="ES174">
        <v>80</v>
      </c>
      <c r="ET174">
        <v>83</v>
      </c>
      <c r="EU174">
        <v>81</v>
      </c>
      <c r="EV174">
        <v>80</v>
      </c>
      <c r="EW174">
        <v>88</v>
      </c>
      <c r="EX174">
        <v>84</v>
      </c>
      <c r="EY174">
        <v>84</v>
      </c>
      <c r="EZ174">
        <v>81</v>
      </c>
      <c r="FA174">
        <v>80</v>
      </c>
      <c r="FB174">
        <v>80</v>
      </c>
      <c r="FC174">
        <v>80</v>
      </c>
      <c r="FD174">
        <v>83</v>
      </c>
      <c r="FE174">
        <v>85</v>
      </c>
      <c r="FF174">
        <v>80</v>
      </c>
      <c r="FG174">
        <v>80</v>
      </c>
      <c r="FH174">
        <v>80</v>
      </c>
    </row>
    <row r="175" spans="1:164" x14ac:dyDescent="0.25">
      <c r="A175">
        <v>6</v>
      </c>
      <c r="B175" t="s">
        <v>584</v>
      </c>
      <c r="C175">
        <v>46</v>
      </c>
      <c r="D175">
        <v>31</v>
      </c>
      <c r="E175">
        <v>33</v>
      </c>
      <c r="F175">
        <v>56</v>
      </c>
      <c r="G175">
        <v>50</v>
      </c>
      <c r="H175">
        <v>46</v>
      </c>
      <c r="I175">
        <v>48</v>
      </c>
      <c r="J175">
        <v>49</v>
      </c>
      <c r="K175">
        <v>48</v>
      </c>
      <c r="L175">
        <v>45</v>
      </c>
      <c r="M175">
        <v>53</v>
      </c>
      <c r="N175">
        <v>23</v>
      </c>
      <c r="O175">
        <v>31</v>
      </c>
      <c r="P175">
        <v>31</v>
      </c>
      <c r="Q175">
        <v>27</v>
      </c>
      <c r="R175">
        <v>46</v>
      </c>
      <c r="S175">
        <v>25</v>
      </c>
      <c r="T175">
        <v>32</v>
      </c>
      <c r="U175">
        <v>28</v>
      </c>
      <c r="V175">
        <v>29</v>
      </c>
      <c r="W175">
        <v>34</v>
      </c>
      <c r="X175">
        <v>24</v>
      </c>
      <c r="Y175">
        <v>19</v>
      </c>
      <c r="Z175">
        <v>38</v>
      </c>
      <c r="AA175">
        <v>33</v>
      </c>
      <c r="AB175">
        <v>38</v>
      </c>
      <c r="AC175">
        <v>32</v>
      </c>
      <c r="AD175">
        <v>36</v>
      </c>
      <c r="AE175">
        <v>26</v>
      </c>
      <c r="AF175">
        <v>28</v>
      </c>
      <c r="AG175">
        <v>28</v>
      </c>
      <c r="AH175">
        <v>38</v>
      </c>
      <c r="AI175">
        <v>42</v>
      </c>
      <c r="AJ175" t="s">
        <v>20</v>
      </c>
      <c r="AK175">
        <v>34</v>
      </c>
      <c r="AL175">
        <v>31</v>
      </c>
      <c r="AM175">
        <v>33</v>
      </c>
      <c r="AN175">
        <v>37</v>
      </c>
      <c r="AO175">
        <v>30</v>
      </c>
      <c r="AP175">
        <v>23</v>
      </c>
      <c r="AQ175">
        <v>37</v>
      </c>
      <c r="AR175">
        <v>39</v>
      </c>
      <c r="AS175">
        <v>33</v>
      </c>
      <c r="AT175">
        <v>44</v>
      </c>
      <c r="AU175">
        <v>41</v>
      </c>
      <c r="AV175">
        <v>73</v>
      </c>
      <c r="AW175">
        <v>48</v>
      </c>
      <c r="AX175">
        <v>47</v>
      </c>
      <c r="AY175">
        <v>44</v>
      </c>
      <c r="AZ175">
        <v>39</v>
      </c>
      <c r="BA175">
        <v>64</v>
      </c>
      <c r="BB175">
        <v>38</v>
      </c>
      <c r="BC175">
        <v>47</v>
      </c>
      <c r="BD175">
        <v>45</v>
      </c>
      <c r="BE175">
        <v>34</v>
      </c>
      <c r="BF175">
        <v>46</v>
      </c>
      <c r="BG175">
        <v>60</v>
      </c>
      <c r="BH175">
        <v>40</v>
      </c>
      <c r="BI175">
        <v>48</v>
      </c>
      <c r="BJ175">
        <v>51</v>
      </c>
      <c r="BK175">
        <v>70</v>
      </c>
      <c r="BL175">
        <v>42</v>
      </c>
      <c r="BM175">
        <v>55</v>
      </c>
      <c r="BN175">
        <v>51</v>
      </c>
      <c r="BO175">
        <v>57</v>
      </c>
      <c r="BP175">
        <v>74</v>
      </c>
      <c r="BQ175">
        <v>43</v>
      </c>
      <c r="BR175">
        <v>49</v>
      </c>
      <c r="BS175">
        <v>49</v>
      </c>
      <c r="BT175">
        <v>34</v>
      </c>
      <c r="BU175">
        <v>39</v>
      </c>
      <c r="BV175">
        <v>48</v>
      </c>
      <c r="BW175">
        <v>41</v>
      </c>
      <c r="BX175">
        <v>47</v>
      </c>
      <c r="BY175">
        <v>51</v>
      </c>
      <c r="BZ175">
        <v>33</v>
      </c>
      <c r="CA175">
        <v>57</v>
      </c>
      <c r="CB175">
        <v>66</v>
      </c>
      <c r="CC175">
        <v>71</v>
      </c>
      <c r="CD175" t="s">
        <v>20</v>
      </c>
      <c r="CE175">
        <v>50</v>
      </c>
      <c r="CF175">
        <v>38</v>
      </c>
      <c r="CG175">
        <v>62</v>
      </c>
      <c r="CH175">
        <v>51</v>
      </c>
      <c r="CI175">
        <v>51</v>
      </c>
      <c r="CJ175">
        <v>62</v>
      </c>
      <c r="CK175">
        <v>64</v>
      </c>
      <c r="CL175">
        <v>64</v>
      </c>
      <c r="CM175">
        <v>45</v>
      </c>
      <c r="CN175">
        <v>52</v>
      </c>
      <c r="CO175">
        <v>50</v>
      </c>
      <c r="CP175">
        <v>54</v>
      </c>
      <c r="CQ175">
        <v>51</v>
      </c>
      <c r="CR175">
        <v>63</v>
      </c>
      <c r="CS175">
        <v>30</v>
      </c>
      <c r="CT175">
        <v>41</v>
      </c>
      <c r="CU175">
        <v>51</v>
      </c>
      <c r="CV175">
        <v>46</v>
      </c>
      <c r="CW175">
        <v>32</v>
      </c>
      <c r="CX175">
        <v>56</v>
      </c>
      <c r="CY175">
        <v>50</v>
      </c>
      <c r="CZ175">
        <v>51</v>
      </c>
      <c r="DA175">
        <v>50</v>
      </c>
      <c r="DB175">
        <v>50</v>
      </c>
      <c r="DC175">
        <v>56</v>
      </c>
      <c r="DD175">
        <v>53</v>
      </c>
      <c r="DE175">
        <v>57</v>
      </c>
      <c r="DF175">
        <v>38</v>
      </c>
      <c r="DG175">
        <v>53</v>
      </c>
      <c r="DH175">
        <v>52</v>
      </c>
      <c r="DI175">
        <v>36</v>
      </c>
      <c r="DJ175">
        <v>48</v>
      </c>
      <c r="DK175">
        <v>30</v>
      </c>
      <c r="DL175">
        <v>54</v>
      </c>
      <c r="DM175">
        <v>57</v>
      </c>
      <c r="DN175">
        <v>59</v>
      </c>
      <c r="DO175">
        <v>57</v>
      </c>
      <c r="DP175">
        <v>67</v>
      </c>
      <c r="DQ175">
        <v>46</v>
      </c>
      <c r="DR175">
        <v>42</v>
      </c>
      <c r="DS175">
        <v>41</v>
      </c>
      <c r="DT175">
        <v>37</v>
      </c>
      <c r="DU175">
        <v>30</v>
      </c>
      <c r="DV175">
        <v>40</v>
      </c>
      <c r="DW175">
        <v>51</v>
      </c>
      <c r="DX175">
        <v>43</v>
      </c>
      <c r="DY175">
        <v>50</v>
      </c>
      <c r="DZ175">
        <v>46</v>
      </c>
      <c r="EA175">
        <v>59</v>
      </c>
      <c r="EB175">
        <v>25</v>
      </c>
      <c r="EC175">
        <v>63</v>
      </c>
      <c r="ED175">
        <v>51</v>
      </c>
      <c r="EE175">
        <v>49</v>
      </c>
      <c r="EF175">
        <v>39</v>
      </c>
      <c r="EG175">
        <v>46</v>
      </c>
      <c r="EH175">
        <v>49</v>
      </c>
      <c r="EI175">
        <v>42</v>
      </c>
      <c r="EJ175">
        <v>40</v>
      </c>
      <c r="EK175">
        <v>58</v>
      </c>
      <c r="EL175">
        <v>61</v>
      </c>
      <c r="EM175">
        <v>56</v>
      </c>
      <c r="EN175">
        <v>50</v>
      </c>
      <c r="EO175">
        <v>45</v>
      </c>
      <c r="EP175">
        <v>56</v>
      </c>
      <c r="EQ175">
        <v>48</v>
      </c>
      <c r="ER175">
        <v>58</v>
      </c>
      <c r="ES175">
        <v>49</v>
      </c>
      <c r="ET175">
        <v>65</v>
      </c>
      <c r="EU175">
        <v>55</v>
      </c>
      <c r="EV175">
        <v>47</v>
      </c>
      <c r="EW175">
        <v>49</v>
      </c>
      <c r="EX175">
        <v>58</v>
      </c>
      <c r="EY175">
        <v>50</v>
      </c>
      <c r="EZ175">
        <v>52</v>
      </c>
      <c r="FA175">
        <v>51</v>
      </c>
      <c r="FB175">
        <v>44</v>
      </c>
      <c r="FC175">
        <v>47</v>
      </c>
      <c r="FD175">
        <v>62</v>
      </c>
      <c r="FE175">
        <v>51</v>
      </c>
      <c r="FF175">
        <v>40</v>
      </c>
      <c r="FG175">
        <v>53</v>
      </c>
      <c r="FH175">
        <v>53</v>
      </c>
    </row>
    <row r="176" spans="1:164" x14ac:dyDescent="0.25">
      <c r="A176">
        <v>7</v>
      </c>
      <c r="B176" t="s">
        <v>587</v>
      </c>
      <c r="C176">
        <v>27</v>
      </c>
      <c r="D176">
        <v>43</v>
      </c>
      <c r="E176">
        <v>46</v>
      </c>
      <c r="F176">
        <v>20</v>
      </c>
      <c r="G176">
        <v>17</v>
      </c>
      <c r="H176">
        <v>23</v>
      </c>
      <c r="I176">
        <v>24</v>
      </c>
      <c r="J176">
        <v>25</v>
      </c>
      <c r="K176">
        <v>26</v>
      </c>
      <c r="L176">
        <v>25</v>
      </c>
      <c r="M176">
        <v>26</v>
      </c>
      <c r="N176">
        <v>59</v>
      </c>
      <c r="O176">
        <v>56</v>
      </c>
      <c r="P176">
        <v>46</v>
      </c>
      <c r="Q176">
        <v>56</v>
      </c>
      <c r="R176">
        <v>33</v>
      </c>
      <c r="S176">
        <v>46</v>
      </c>
      <c r="T176">
        <v>44</v>
      </c>
      <c r="U176">
        <v>42</v>
      </c>
      <c r="V176">
        <v>37</v>
      </c>
      <c r="W176">
        <v>51</v>
      </c>
      <c r="X176">
        <v>63</v>
      </c>
      <c r="Y176">
        <v>67</v>
      </c>
      <c r="Z176">
        <v>44</v>
      </c>
      <c r="AA176">
        <v>49</v>
      </c>
      <c r="AB176">
        <v>44</v>
      </c>
      <c r="AC176">
        <v>53</v>
      </c>
      <c r="AD176">
        <v>45</v>
      </c>
      <c r="AE176">
        <v>45</v>
      </c>
      <c r="AF176">
        <v>60</v>
      </c>
      <c r="AG176">
        <v>50</v>
      </c>
      <c r="AH176">
        <v>31</v>
      </c>
      <c r="AI176">
        <v>42</v>
      </c>
      <c r="AJ176" t="s">
        <v>20</v>
      </c>
      <c r="AK176">
        <v>46</v>
      </c>
      <c r="AL176">
        <v>56</v>
      </c>
      <c r="AM176">
        <v>45</v>
      </c>
      <c r="AN176">
        <v>43</v>
      </c>
      <c r="AO176">
        <v>21</v>
      </c>
      <c r="AP176">
        <v>61</v>
      </c>
      <c r="AQ176">
        <v>28</v>
      </c>
      <c r="AR176">
        <v>48</v>
      </c>
      <c r="AS176">
        <v>20</v>
      </c>
      <c r="AT176">
        <v>28</v>
      </c>
      <c r="AU176">
        <v>38</v>
      </c>
      <c r="AV176">
        <v>5</v>
      </c>
      <c r="AW176">
        <v>30</v>
      </c>
      <c r="AX176">
        <v>25</v>
      </c>
      <c r="AY176">
        <v>37</v>
      </c>
      <c r="AZ176">
        <v>41</v>
      </c>
      <c r="BA176" t="s">
        <v>20</v>
      </c>
      <c r="BB176">
        <v>44</v>
      </c>
      <c r="BC176">
        <v>21</v>
      </c>
      <c r="BD176">
        <v>28</v>
      </c>
      <c r="BE176">
        <v>37</v>
      </c>
      <c r="BF176">
        <v>14</v>
      </c>
      <c r="BG176" t="s">
        <v>20</v>
      </c>
      <c r="BH176">
        <v>12</v>
      </c>
      <c r="BI176">
        <v>4</v>
      </c>
      <c r="BJ176">
        <v>8</v>
      </c>
      <c r="BK176">
        <v>5</v>
      </c>
      <c r="BL176">
        <v>5</v>
      </c>
      <c r="BM176">
        <v>3</v>
      </c>
      <c r="BN176">
        <v>21</v>
      </c>
      <c r="BO176">
        <v>7</v>
      </c>
      <c r="BP176">
        <v>4</v>
      </c>
      <c r="BQ176">
        <v>32</v>
      </c>
      <c r="BR176">
        <v>17</v>
      </c>
      <c r="BS176">
        <v>19</v>
      </c>
      <c r="BT176">
        <v>46</v>
      </c>
      <c r="BU176">
        <v>42</v>
      </c>
      <c r="BV176">
        <v>11</v>
      </c>
      <c r="BW176">
        <v>28</v>
      </c>
      <c r="BX176">
        <v>16</v>
      </c>
      <c r="BY176">
        <v>28</v>
      </c>
      <c r="BZ176">
        <v>47</v>
      </c>
      <c r="CA176">
        <v>22</v>
      </c>
      <c r="CB176">
        <v>16</v>
      </c>
      <c r="CC176">
        <v>8</v>
      </c>
      <c r="CD176" t="s">
        <v>20</v>
      </c>
      <c r="CE176">
        <v>30</v>
      </c>
      <c r="CF176">
        <v>30</v>
      </c>
      <c r="CG176">
        <v>22</v>
      </c>
      <c r="CH176">
        <v>26</v>
      </c>
      <c r="CI176" t="s">
        <v>20</v>
      </c>
      <c r="CJ176">
        <v>17</v>
      </c>
      <c r="CK176" t="s">
        <v>20</v>
      </c>
      <c r="CL176">
        <v>3</v>
      </c>
      <c r="CM176">
        <v>11</v>
      </c>
      <c r="CN176">
        <v>23</v>
      </c>
      <c r="CO176">
        <v>8</v>
      </c>
      <c r="CP176">
        <v>4</v>
      </c>
      <c r="CQ176">
        <v>24</v>
      </c>
      <c r="CR176">
        <v>16</v>
      </c>
      <c r="CS176" t="s">
        <v>20</v>
      </c>
      <c r="CT176">
        <v>40</v>
      </c>
      <c r="CU176">
        <v>28</v>
      </c>
      <c r="CV176">
        <v>38</v>
      </c>
      <c r="CW176">
        <v>48</v>
      </c>
      <c r="CX176">
        <v>21</v>
      </c>
      <c r="CY176">
        <v>25</v>
      </c>
      <c r="CZ176">
        <v>35</v>
      </c>
      <c r="DA176">
        <v>32</v>
      </c>
      <c r="DB176">
        <v>27</v>
      </c>
      <c r="DC176">
        <v>20</v>
      </c>
      <c r="DD176" t="s">
        <v>20</v>
      </c>
      <c r="DE176">
        <v>10</v>
      </c>
      <c r="DF176">
        <v>19</v>
      </c>
      <c r="DG176">
        <v>3</v>
      </c>
      <c r="DH176" t="s">
        <v>20</v>
      </c>
      <c r="DI176" t="s">
        <v>20</v>
      </c>
      <c r="DJ176">
        <v>26</v>
      </c>
      <c r="DK176">
        <v>11</v>
      </c>
      <c r="DL176">
        <v>19</v>
      </c>
      <c r="DM176">
        <v>23</v>
      </c>
      <c r="DN176">
        <v>4</v>
      </c>
      <c r="DO176">
        <v>23</v>
      </c>
      <c r="DP176">
        <v>10</v>
      </c>
      <c r="DQ176">
        <v>36</v>
      </c>
      <c r="DR176">
        <v>35</v>
      </c>
      <c r="DS176">
        <v>40</v>
      </c>
      <c r="DT176">
        <v>39</v>
      </c>
      <c r="DU176">
        <v>58</v>
      </c>
      <c r="DV176">
        <v>37</v>
      </c>
      <c r="DW176">
        <v>18</v>
      </c>
      <c r="DX176">
        <v>42</v>
      </c>
      <c r="DY176">
        <v>27</v>
      </c>
      <c r="DZ176">
        <v>13</v>
      </c>
      <c r="EA176">
        <v>23</v>
      </c>
      <c r="EB176">
        <v>61</v>
      </c>
      <c r="EC176">
        <v>26</v>
      </c>
      <c r="ED176">
        <v>24</v>
      </c>
      <c r="EE176">
        <v>30</v>
      </c>
      <c r="EF176">
        <v>19</v>
      </c>
      <c r="EG176">
        <v>17</v>
      </c>
      <c r="EH176">
        <v>22</v>
      </c>
      <c r="EI176">
        <v>38</v>
      </c>
      <c r="EJ176">
        <v>40</v>
      </c>
      <c r="EK176">
        <v>13</v>
      </c>
      <c r="EL176">
        <v>11</v>
      </c>
      <c r="EM176">
        <v>1</v>
      </c>
      <c r="EN176">
        <v>28</v>
      </c>
      <c r="EO176">
        <v>22</v>
      </c>
      <c r="EP176">
        <v>10</v>
      </c>
      <c r="EQ176" t="s">
        <v>20</v>
      </c>
      <c r="ER176">
        <v>23</v>
      </c>
      <c r="ES176">
        <v>25</v>
      </c>
      <c r="ET176">
        <v>17</v>
      </c>
      <c r="EU176">
        <v>20</v>
      </c>
      <c r="EV176">
        <v>28</v>
      </c>
      <c r="EW176">
        <v>38</v>
      </c>
      <c r="EX176">
        <v>25</v>
      </c>
      <c r="EY176">
        <v>30</v>
      </c>
      <c r="EZ176">
        <v>19</v>
      </c>
      <c r="FA176">
        <v>29</v>
      </c>
      <c r="FB176">
        <v>34</v>
      </c>
      <c r="FC176">
        <v>29</v>
      </c>
      <c r="FD176">
        <v>16</v>
      </c>
      <c r="FE176">
        <v>27</v>
      </c>
      <c r="FF176">
        <v>20</v>
      </c>
      <c r="FG176">
        <v>22</v>
      </c>
      <c r="FH176">
        <v>21</v>
      </c>
    </row>
    <row r="177" spans="1:164" x14ac:dyDescent="0.25">
      <c r="A177">
        <v>8</v>
      </c>
      <c r="B177" t="s">
        <v>590</v>
      </c>
      <c r="C177">
        <v>10</v>
      </c>
      <c r="D177">
        <v>15</v>
      </c>
      <c r="E177">
        <v>9</v>
      </c>
      <c r="F177">
        <v>4</v>
      </c>
      <c r="G177">
        <v>15</v>
      </c>
      <c r="H177">
        <v>11</v>
      </c>
      <c r="I177">
        <v>7</v>
      </c>
      <c r="J177">
        <v>9</v>
      </c>
      <c r="K177">
        <v>9</v>
      </c>
      <c r="L177">
        <v>11</v>
      </c>
      <c r="M177">
        <v>3</v>
      </c>
      <c r="N177">
        <v>3</v>
      </c>
      <c r="O177">
        <v>10</v>
      </c>
      <c r="P177" t="s">
        <v>20</v>
      </c>
      <c r="Q177" t="s">
        <v>20</v>
      </c>
      <c r="R177" t="s">
        <v>20</v>
      </c>
      <c r="S177" t="s">
        <v>20</v>
      </c>
      <c r="T177">
        <v>13</v>
      </c>
      <c r="U177">
        <v>17</v>
      </c>
      <c r="V177">
        <v>23</v>
      </c>
      <c r="W177" t="s">
        <v>20</v>
      </c>
      <c r="X177" t="s">
        <v>20</v>
      </c>
      <c r="Y177">
        <v>4</v>
      </c>
      <c r="Z177">
        <v>5</v>
      </c>
      <c r="AA177" t="s">
        <v>20</v>
      </c>
      <c r="AB177">
        <v>7</v>
      </c>
      <c r="AC177">
        <v>6</v>
      </c>
      <c r="AD177">
        <v>3</v>
      </c>
      <c r="AE177">
        <v>15</v>
      </c>
      <c r="AF177">
        <v>2</v>
      </c>
      <c r="AG177">
        <v>10</v>
      </c>
      <c r="AH177">
        <v>19</v>
      </c>
      <c r="AI177" t="s">
        <v>20</v>
      </c>
      <c r="AJ177">
        <v>28</v>
      </c>
      <c r="AK177">
        <v>1</v>
      </c>
      <c r="AL177">
        <v>2</v>
      </c>
      <c r="AM177">
        <v>5</v>
      </c>
      <c r="AN177">
        <v>6</v>
      </c>
      <c r="AO177">
        <v>39</v>
      </c>
      <c r="AP177">
        <v>7</v>
      </c>
      <c r="AQ177" t="s">
        <v>20</v>
      </c>
      <c r="AR177" t="s">
        <v>20</v>
      </c>
      <c r="AS177">
        <v>38</v>
      </c>
      <c r="AT177">
        <v>15</v>
      </c>
      <c r="AU177">
        <v>1</v>
      </c>
      <c r="AV177">
        <v>5</v>
      </c>
      <c r="AW177">
        <v>2</v>
      </c>
      <c r="AX177">
        <v>11</v>
      </c>
      <c r="AY177" t="s">
        <v>20</v>
      </c>
      <c r="AZ177">
        <v>1</v>
      </c>
      <c r="BA177" t="s">
        <v>20</v>
      </c>
      <c r="BB177">
        <v>1</v>
      </c>
      <c r="BC177">
        <v>12</v>
      </c>
      <c r="BD177">
        <v>6</v>
      </c>
      <c r="BE177">
        <v>13</v>
      </c>
      <c r="BF177">
        <v>20</v>
      </c>
      <c r="BG177">
        <v>22</v>
      </c>
      <c r="BH177">
        <v>31</v>
      </c>
      <c r="BI177">
        <v>32</v>
      </c>
      <c r="BJ177">
        <v>22</v>
      </c>
      <c r="BK177">
        <v>4</v>
      </c>
      <c r="BL177">
        <v>34</v>
      </c>
      <c r="BM177">
        <v>26</v>
      </c>
      <c r="BN177">
        <v>13</v>
      </c>
      <c r="BO177">
        <v>15</v>
      </c>
      <c r="BP177" t="s">
        <v>20</v>
      </c>
      <c r="BQ177">
        <v>2</v>
      </c>
      <c r="BR177">
        <v>13</v>
      </c>
      <c r="BS177">
        <v>12</v>
      </c>
      <c r="BT177">
        <v>1</v>
      </c>
      <c r="BU177">
        <v>7</v>
      </c>
      <c r="BV177">
        <v>27</v>
      </c>
      <c r="BW177">
        <v>10</v>
      </c>
      <c r="BX177">
        <v>15</v>
      </c>
      <c r="BY177">
        <v>0</v>
      </c>
      <c r="BZ177" t="s">
        <v>20</v>
      </c>
      <c r="CA177">
        <v>0</v>
      </c>
      <c r="CB177" t="s">
        <v>20</v>
      </c>
      <c r="CC177" t="s">
        <v>20</v>
      </c>
      <c r="CD177" t="s">
        <v>20</v>
      </c>
      <c r="CE177" t="s">
        <v>20</v>
      </c>
      <c r="CF177">
        <v>9</v>
      </c>
      <c r="CG177" t="s">
        <v>20</v>
      </c>
      <c r="CH177">
        <v>4</v>
      </c>
      <c r="CI177">
        <v>18</v>
      </c>
      <c r="CJ177">
        <v>5</v>
      </c>
      <c r="CK177">
        <v>12</v>
      </c>
      <c r="CL177">
        <v>13</v>
      </c>
      <c r="CM177">
        <v>26</v>
      </c>
      <c r="CN177">
        <v>10</v>
      </c>
      <c r="CO177">
        <v>20</v>
      </c>
      <c r="CP177">
        <v>26</v>
      </c>
      <c r="CQ177">
        <v>10</v>
      </c>
      <c r="CR177" t="s">
        <v>20</v>
      </c>
      <c r="CS177">
        <v>50</v>
      </c>
      <c r="CT177" t="s">
        <v>20</v>
      </c>
      <c r="CU177">
        <v>2</v>
      </c>
      <c r="CV177">
        <v>3</v>
      </c>
      <c r="CW177" t="s">
        <v>20</v>
      </c>
      <c r="CX177">
        <v>3</v>
      </c>
      <c r="CY177">
        <v>1</v>
      </c>
      <c r="CZ177" t="s">
        <v>20</v>
      </c>
      <c r="DA177" t="s">
        <v>20</v>
      </c>
      <c r="DB177" t="s">
        <v>20</v>
      </c>
      <c r="DC177">
        <v>4</v>
      </c>
      <c r="DD177">
        <v>19</v>
      </c>
      <c r="DE177">
        <v>17</v>
      </c>
      <c r="DF177">
        <v>27</v>
      </c>
      <c r="DG177">
        <v>26</v>
      </c>
      <c r="DH177">
        <v>28</v>
      </c>
      <c r="DI177">
        <v>36</v>
      </c>
      <c r="DJ177">
        <v>4</v>
      </c>
      <c r="DK177">
        <v>41</v>
      </c>
      <c r="DL177" t="s">
        <v>20</v>
      </c>
      <c r="DM177">
        <v>2</v>
      </c>
      <c r="DN177">
        <v>17</v>
      </c>
      <c r="DO177">
        <v>3</v>
      </c>
      <c r="DP177">
        <v>4</v>
      </c>
      <c r="DQ177">
        <v>2</v>
      </c>
      <c r="DR177" t="s">
        <v>20</v>
      </c>
      <c r="DS177">
        <v>1</v>
      </c>
      <c r="DT177">
        <v>4</v>
      </c>
      <c r="DU177">
        <v>3</v>
      </c>
      <c r="DV177">
        <v>5</v>
      </c>
      <c r="DW177">
        <v>12</v>
      </c>
      <c r="DX177" t="s">
        <v>20</v>
      </c>
      <c r="DY177">
        <v>7</v>
      </c>
      <c r="DZ177">
        <v>20</v>
      </c>
      <c r="EA177" t="s">
        <v>31</v>
      </c>
      <c r="EB177">
        <v>0</v>
      </c>
      <c r="EC177" t="s">
        <v>20</v>
      </c>
      <c r="ED177">
        <v>6</v>
      </c>
      <c r="EE177" t="s">
        <v>20</v>
      </c>
      <c r="EF177">
        <v>21</v>
      </c>
      <c r="EG177">
        <v>21</v>
      </c>
      <c r="EH177">
        <v>9</v>
      </c>
      <c r="EI177" t="s">
        <v>31</v>
      </c>
      <c r="EJ177" t="s">
        <v>31</v>
      </c>
      <c r="EK177">
        <v>10</v>
      </c>
      <c r="EL177">
        <v>15</v>
      </c>
      <c r="EM177">
        <v>19</v>
      </c>
      <c r="EN177">
        <v>2</v>
      </c>
      <c r="EO177">
        <v>7</v>
      </c>
      <c r="EP177">
        <v>15</v>
      </c>
      <c r="EQ177">
        <v>18</v>
      </c>
      <c r="ER177">
        <v>3</v>
      </c>
      <c r="ES177">
        <v>5</v>
      </c>
      <c r="ET177">
        <v>0</v>
      </c>
      <c r="EU177">
        <v>6</v>
      </c>
      <c r="EV177">
        <v>4</v>
      </c>
      <c r="EW177">
        <v>1</v>
      </c>
      <c r="EX177" t="s">
        <v>20</v>
      </c>
      <c r="EY177">
        <v>3</v>
      </c>
      <c r="EZ177">
        <v>10</v>
      </c>
      <c r="FA177" t="s">
        <v>20</v>
      </c>
      <c r="FB177" t="s">
        <v>20</v>
      </c>
      <c r="FC177">
        <v>3</v>
      </c>
      <c r="FD177">
        <v>5</v>
      </c>
      <c r="FE177">
        <v>6</v>
      </c>
      <c r="FF177">
        <v>20</v>
      </c>
      <c r="FG177">
        <v>5</v>
      </c>
      <c r="FH177">
        <v>6</v>
      </c>
    </row>
    <row r="178" spans="1:164" x14ac:dyDescent="0.25">
      <c r="A178">
        <v>9</v>
      </c>
      <c r="B178" t="s">
        <v>593</v>
      </c>
      <c r="C178">
        <v>1</v>
      </c>
      <c r="D178">
        <v>1</v>
      </c>
      <c r="E178">
        <v>1</v>
      </c>
      <c r="F178">
        <v>1</v>
      </c>
      <c r="G178">
        <v>1</v>
      </c>
      <c r="H178">
        <v>1</v>
      </c>
      <c r="I178">
        <v>1</v>
      </c>
      <c r="J178">
        <v>1</v>
      </c>
      <c r="K178">
        <v>1</v>
      </c>
      <c r="L178">
        <v>1</v>
      </c>
      <c r="M178">
        <v>1</v>
      </c>
      <c r="N178">
        <v>1</v>
      </c>
      <c r="O178" t="s">
        <v>31</v>
      </c>
      <c r="P178" t="s">
        <v>20</v>
      </c>
      <c r="Q178" t="s">
        <v>20</v>
      </c>
      <c r="R178" t="s">
        <v>20</v>
      </c>
      <c r="S178" t="s">
        <v>20</v>
      </c>
      <c r="T178" t="s">
        <v>31</v>
      </c>
      <c r="U178">
        <v>1</v>
      </c>
      <c r="V178" t="s">
        <v>31</v>
      </c>
      <c r="W178" t="s">
        <v>20</v>
      </c>
      <c r="X178" t="s">
        <v>20</v>
      </c>
      <c r="Y178" t="s">
        <v>31</v>
      </c>
      <c r="Z178">
        <v>1</v>
      </c>
      <c r="AA178" t="s">
        <v>20</v>
      </c>
      <c r="AB178">
        <v>1</v>
      </c>
      <c r="AC178" t="s">
        <v>31</v>
      </c>
      <c r="AD178">
        <v>1</v>
      </c>
      <c r="AE178">
        <v>1</v>
      </c>
      <c r="AF178">
        <v>1</v>
      </c>
      <c r="AG178">
        <v>1</v>
      </c>
      <c r="AH178">
        <v>1</v>
      </c>
      <c r="AI178" t="s">
        <v>20</v>
      </c>
      <c r="AJ178" t="s">
        <v>20</v>
      </c>
      <c r="AK178">
        <v>1</v>
      </c>
      <c r="AL178" t="s">
        <v>31</v>
      </c>
      <c r="AM178">
        <v>1</v>
      </c>
      <c r="AN178">
        <v>1</v>
      </c>
      <c r="AO178">
        <v>1</v>
      </c>
      <c r="AP178" t="s">
        <v>31</v>
      </c>
      <c r="AQ178" t="s">
        <v>20</v>
      </c>
      <c r="AR178" t="s">
        <v>20</v>
      </c>
      <c r="AS178" t="s">
        <v>31</v>
      </c>
      <c r="AT178">
        <v>1</v>
      </c>
      <c r="AU178">
        <v>1</v>
      </c>
      <c r="AV178">
        <v>0</v>
      </c>
      <c r="AW178">
        <v>1</v>
      </c>
      <c r="AX178">
        <v>1</v>
      </c>
      <c r="AY178" t="s">
        <v>20</v>
      </c>
      <c r="AZ178">
        <v>1</v>
      </c>
      <c r="BA178" t="s">
        <v>20</v>
      </c>
      <c r="BB178">
        <v>2</v>
      </c>
      <c r="BC178">
        <v>1</v>
      </c>
      <c r="BD178">
        <v>1</v>
      </c>
      <c r="BE178">
        <v>1</v>
      </c>
      <c r="BF178">
        <v>1</v>
      </c>
      <c r="BG178" t="s">
        <v>20</v>
      </c>
      <c r="BH178" t="s">
        <v>31</v>
      </c>
      <c r="BI178">
        <v>1</v>
      </c>
      <c r="BJ178">
        <v>1</v>
      </c>
      <c r="BK178">
        <v>1</v>
      </c>
      <c r="BL178">
        <v>1</v>
      </c>
      <c r="BM178" t="s">
        <v>31</v>
      </c>
      <c r="BN178">
        <v>0</v>
      </c>
      <c r="BO178" t="s">
        <v>31</v>
      </c>
      <c r="BP178" t="s">
        <v>20</v>
      </c>
      <c r="BQ178">
        <v>1</v>
      </c>
      <c r="BR178" t="s">
        <v>31</v>
      </c>
      <c r="BS178">
        <v>1</v>
      </c>
      <c r="BT178">
        <v>1</v>
      </c>
      <c r="BU178">
        <v>2</v>
      </c>
      <c r="BV178" t="s">
        <v>31</v>
      </c>
      <c r="BW178">
        <v>1</v>
      </c>
      <c r="BX178">
        <v>1</v>
      </c>
      <c r="BY178">
        <v>1</v>
      </c>
      <c r="BZ178" t="s">
        <v>20</v>
      </c>
      <c r="CA178">
        <v>1</v>
      </c>
      <c r="CB178" t="s">
        <v>20</v>
      </c>
      <c r="CC178" t="s">
        <v>20</v>
      </c>
      <c r="CD178" t="s">
        <v>20</v>
      </c>
      <c r="CE178" t="s">
        <v>20</v>
      </c>
      <c r="CF178">
        <v>2</v>
      </c>
      <c r="CG178" t="s">
        <v>20</v>
      </c>
      <c r="CH178">
        <v>1</v>
      </c>
      <c r="CI178" t="s">
        <v>20</v>
      </c>
      <c r="CJ178">
        <v>0</v>
      </c>
      <c r="CK178" t="s">
        <v>20</v>
      </c>
      <c r="CL178">
        <v>0</v>
      </c>
      <c r="CM178">
        <v>1</v>
      </c>
      <c r="CN178">
        <v>1</v>
      </c>
      <c r="CO178">
        <v>1</v>
      </c>
      <c r="CP178">
        <v>1</v>
      </c>
      <c r="CQ178">
        <v>1</v>
      </c>
      <c r="CR178" t="s">
        <v>20</v>
      </c>
      <c r="CS178" t="s">
        <v>20</v>
      </c>
      <c r="CT178" t="s">
        <v>20</v>
      </c>
      <c r="CU178">
        <v>0</v>
      </c>
      <c r="CV178">
        <v>1</v>
      </c>
      <c r="CW178" t="s">
        <v>20</v>
      </c>
      <c r="CX178">
        <v>1</v>
      </c>
      <c r="CY178">
        <v>1</v>
      </c>
      <c r="CZ178" t="s">
        <v>20</v>
      </c>
      <c r="DA178" t="s">
        <v>20</v>
      </c>
      <c r="DB178" t="s">
        <v>20</v>
      </c>
      <c r="DC178">
        <v>1</v>
      </c>
      <c r="DD178" t="s">
        <v>20</v>
      </c>
      <c r="DE178">
        <v>1</v>
      </c>
      <c r="DF178" t="s">
        <v>31</v>
      </c>
      <c r="DG178" t="s">
        <v>31</v>
      </c>
      <c r="DH178" t="s">
        <v>20</v>
      </c>
      <c r="DI178" t="s">
        <v>20</v>
      </c>
      <c r="DJ178">
        <v>1</v>
      </c>
      <c r="DK178" t="s">
        <v>31</v>
      </c>
      <c r="DL178" t="s">
        <v>20</v>
      </c>
      <c r="DM178">
        <v>1</v>
      </c>
      <c r="DN178">
        <v>1</v>
      </c>
      <c r="DO178">
        <v>1</v>
      </c>
      <c r="DP178">
        <v>0</v>
      </c>
      <c r="DQ178">
        <v>0</v>
      </c>
      <c r="DR178" t="s">
        <v>20</v>
      </c>
      <c r="DS178">
        <v>2</v>
      </c>
      <c r="DT178">
        <v>1</v>
      </c>
      <c r="DU178">
        <v>0</v>
      </c>
      <c r="DV178">
        <v>3</v>
      </c>
      <c r="DW178" t="s">
        <v>31</v>
      </c>
      <c r="DX178" t="s">
        <v>20</v>
      </c>
      <c r="DY178">
        <v>2</v>
      </c>
      <c r="DZ178">
        <v>1</v>
      </c>
      <c r="EA178">
        <v>1</v>
      </c>
      <c r="EB178">
        <v>2</v>
      </c>
      <c r="EC178" t="s">
        <v>20</v>
      </c>
      <c r="ED178">
        <v>1</v>
      </c>
      <c r="EE178" t="s">
        <v>20</v>
      </c>
      <c r="EF178">
        <v>1</v>
      </c>
      <c r="EG178">
        <v>1</v>
      </c>
      <c r="EH178" t="s">
        <v>31</v>
      </c>
      <c r="EI178">
        <v>1</v>
      </c>
      <c r="EJ178">
        <v>2</v>
      </c>
      <c r="EK178" t="s">
        <v>31</v>
      </c>
      <c r="EL178">
        <v>1</v>
      </c>
      <c r="EM178">
        <v>0</v>
      </c>
      <c r="EN178">
        <v>1</v>
      </c>
      <c r="EO178">
        <v>1</v>
      </c>
      <c r="EP178">
        <v>1</v>
      </c>
      <c r="EQ178" t="s">
        <v>20</v>
      </c>
      <c r="ER178">
        <v>0</v>
      </c>
      <c r="ES178">
        <v>1</v>
      </c>
      <c r="ET178">
        <v>1</v>
      </c>
      <c r="EU178">
        <v>1</v>
      </c>
      <c r="EV178">
        <v>1</v>
      </c>
      <c r="EW178">
        <v>1</v>
      </c>
      <c r="EX178" t="s">
        <v>20</v>
      </c>
      <c r="EY178">
        <v>1</v>
      </c>
      <c r="EZ178">
        <v>1</v>
      </c>
      <c r="FA178" t="s">
        <v>20</v>
      </c>
      <c r="FB178" t="s">
        <v>20</v>
      </c>
      <c r="FC178">
        <v>1</v>
      </c>
      <c r="FD178">
        <v>1</v>
      </c>
      <c r="FE178">
        <v>1</v>
      </c>
      <c r="FF178">
        <v>1</v>
      </c>
      <c r="FG178" t="s">
        <v>31</v>
      </c>
      <c r="FH178">
        <v>1</v>
      </c>
    </row>
    <row r="179" spans="1:164" x14ac:dyDescent="0.25">
      <c r="A179">
        <v>10</v>
      </c>
      <c r="B179" t="s">
        <v>596</v>
      </c>
      <c r="C179">
        <v>4</v>
      </c>
      <c r="D179">
        <v>1</v>
      </c>
      <c r="E179">
        <v>2</v>
      </c>
      <c r="F179">
        <v>4</v>
      </c>
      <c r="G179">
        <v>4</v>
      </c>
      <c r="H179">
        <v>4</v>
      </c>
      <c r="I179">
        <v>5</v>
      </c>
      <c r="J179">
        <v>4</v>
      </c>
      <c r="K179">
        <v>5</v>
      </c>
      <c r="L179">
        <v>5</v>
      </c>
      <c r="M179">
        <v>4</v>
      </c>
      <c r="N179">
        <v>3</v>
      </c>
      <c r="O179">
        <v>3</v>
      </c>
      <c r="P179">
        <v>1</v>
      </c>
      <c r="Q179">
        <v>1</v>
      </c>
      <c r="R179">
        <v>2</v>
      </c>
      <c r="S179">
        <v>2</v>
      </c>
      <c r="T179">
        <v>1</v>
      </c>
      <c r="U179">
        <v>2</v>
      </c>
      <c r="V179">
        <v>2</v>
      </c>
      <c r="W179">
        <v>2</v>
      </c>
      <c r="X179" t="s">
        <v>20</v>
      </c>
      <c r="Y179" t="s">
        <v>31</v>
      </c>
      <c r="Z179">
        <v>2</v>
      </c>
      <c r="AA179">
        <v>1</v>
      </c>
      <c r="AB179">
        <v>5</v>
      </c>
      <c r="AC179">
        <v>1</v>
      </c>
      <c r="AD179">
        <v>4</v>
      </c>
      <c r="AE179">
        <v>2</v>
      </c>
      <c r="AF179">
        <v>1</v>
      </c>
      <c r="AG179">
        <v>2</v>
      </c>
      <c r="AH179">
        <v>1</v>
      </c>
      <c r="AI179">
        <v>1</v>
      </c>
      <c r="AJ179">
        <v>3</v>
      </c>
      <c r="AK179">
        <v>4</v>
      </c>
      <c r="AL179">
        <v>2</v>
      </c>
      <c r="AM179">
        <v>2</v>
      </c>
      <c r="AN179">
        <v>2</v>
      </c>
      <c r="AO179">
        <v>1</v>
      </c>
      <c r="AP179">
        <v>1</v>
      </c>
      <c r="AQ179">
        <v>5</v>
      </c>
      <c r="AR179">
        <v>3</v>
      </c>
      <c r="AS179">
        <v>1</v>
      </c>
      <c r="AT179">
        <v>2</v>
      </c>
      <c r="AU179">
        <v>5</v>
      </c>
      <c r="AV179">
        <v>3</v>
      </c>
      <c r="AW179">
        <v>6</v>
      </c>
      <c r="AX179">
        <v>4</v>
      </c>
      <c r="AY179">
        <v>5</v>
      </c>
      <c r="AZ179">
        <v>4</v>
      </c>
      <c r="BA179">
        <v>6</v>
      </c>
      <c r="BB179">
        <v>3</v>
      </c>
      <c r="BC179">
        <v>5</v>
      </c>
      <c r="BD179">
        <v>5</v>
      </c>
      <c r="BE179">
        <v>4</v>
      </c>
      <c r="BF179">
        <v>4</v>
      </c>
      <c r="BG179">
        <v>4</v>
      </c>
      <c r="BH179">
        <v>3</v>
      </c>
      <c r="BI179">
        <v>3</v>
      </c>
      <c r="BJ179">
        <v>3</v>
      </c>
      <c r="BK179">
        <v>7</v>
      </c>
      <c r="BL179">
        <v>6</v>
      </c>
      <c r="BM179">
        <v>3</v>
      </c>
      <c r="BN179">
        <v>5</v>
      </c>
      <c r="BO179">
        <v>6</v>
      </c>
      <c r="BP179">
        <v>5</v>
      </c>
      <c r="BQ179">
        <v>7</v>
      </c>
      <c r="BR179">
        <v>5</v>
      </c>
      <c r="BS179">
        <v>4</v>
      </c>
      <c r="BT179">
        <v>3</v>
      </c>
      <c r="BU179">
        <v>3</v>
      </c>
      <c r="BV179">
        <v>3</v>
      </c>
      <c r="BW179">
        <v>5</v>
      </c>
      <c r="BX179">
        <v>4</v>
      </c>
      <c r="BY179">
        <v>6</v>
      </c>
      <c r="BZ179">
        <v>4</v>
      </c>
      <c r="CA179">
        <v>5</v>
      </c>
      <c r="CB179">
        <v>3</v>
      </c>
      <c r="CC179">
        <v>5</v>
      </c>
      <c r="CD179" t="s">
        <v>20</v>
      </c>
      <c r="CE179">
        <v>3</v>
      </c>
      <c r="CF179">
        <v>4</v>
      </c>
      <c r="CG179">
        <v>4</v>
      </c>
      <c r="CH179">
        <v>6</v>
      </c>
      <c r="CI179">
        <v>4</v>
      </c>
      <c r="CJ179">
        <v>4</v>
      </c>
      <c r="CK179">
        <v>3</v>
      </c>
      <c r="CL179">
        <v>5</v>
      </c>
      <c r="CM179">
        <v>2</v>
      </c>
      <c r="CN179">
        <v>2</v>
      </c>
      <c r="CO179">
        <v>3</v>
      </c>
      <c r="CP179">
        <v>2</v>
      </c>
      <c r="CQ179">
        <v>5</v>
      </c>
      <c r="CR179">
        <v>6</v>
      </c>
      <c r="CS179">
        <v>2</v>
      </c>
      <c r="CT179">
        <v>2</v>
      </c>
      <c r="CU179">
        <v>5</v>
      </c>
      <c r="CV179">
        <v>5</v>
      </c>
      <c r="CW179">
        <v>7</v>
      </c>
      <c r="CX179">
        <v>6</v>
      </c>
      <c r="CY179">
        <v>6</v>
      </c>
      <c r="CZ179">
        <v>4</v>
      </c>
      <c r="DA179">
        <v>8</v>
      </c>
      <c r="DB179">
        <v>6</v>
      </c>
      <c r="DC179">
        <v>4</v>
      </c>
      <c r="DD179">
        <v>6</v>
      </c>
      <c r="DE179">
        <v>4</v>
      </c>
      <c r="DF179">
        <v>4</v>
      </c>
      <c r="DG179">
        <v>5</v>
      </c>
      <c r="DH179">
        <v>4</v>
      </c>
      <c r="DI179">
        <v>5</v>
      </c>
      <c r="DJ179">
        <v>7</v>
      </c>
      <c r="DK179">
        <v>3</v>
      </c>
      <c r="DL179">
        <v>9</v>
      </c>
      <c r="DM179">
        <v>6</v>
      </c>
      <c r="DN179">
        <v>7</v>
      </c>
      <c r="DO179">
        <v>4</v>
      </c>
      <c r="DP179">
        <v>5</v>
      </c>
      <c r="DQ179">
        <v>5</v>
      </c>
      <c r="DR179">
        <v>8</v>
      </c>
      <c r="DS179">
        <v>7</v>
      </c>
      <c r="DT179">
        <v>4</v>
      </c>
      <c r="DU179">
        <v>2</v>
      </c>
      <c r="DV179">
        <v>5</v>
      </c>
      <c r="DW179">
        <v>6</v>
      </c>
      <c r="DX179">
        <v>3</v>
      </c>
      <c r="DY179">
        <v>3</v>
      </c>
      <c r="DZ179">
        <v>8</v>
      </c>
      <c r="EA179">
        <v>4</v>
      </c>
      <c r="EB179">
        <v>3</v>
      </c>
      <c r="EC179">
        <v>1</v>
      </c>
      <c r="ED179">
        <v>5</v>
      </c>
      <c r="EE179">
        <v>5</v>
      </c>
      <c r="EF179">
        <v>6</v>
      </c>
      <c r="EG179">
        <v>7</v>
      </c>
      <c r="EH179">
        <v>7</v>
      </c>
      <c r="EI179">
        <v>4</v>
      </c>
      <c r="EJ179">
        <v>3</v>
      </c>
      <c r="EK179">
        <v>5</v>
      </c>
      <c r="EL179">
        <v>3</v>
      </c>
      <c r="EM179">
        <v>6</v>
      </c>
      <c r="EN179">
        <v>5</v>
      </c>
      <c r="EO179">
        <v>5</v>
      </c>
      <c r="EP179">
        <v>7</v>
      </c>
      <c r="EQ179">
        <v>5</v>
      </c>
      <c r="ER179">
        <v>5</v>
      </c>
      <c r="ES179">
        <v>6</v>
      </c>
      <c r="ET179">
        <v>4</v>
      </c>
      <c r="EU179">
        <v>5</v>
      </c>
      <c r="EV179">
        <v>7</v>
      </c>
      <c r="EW179">
        <v>4</v>
      </c>
      <c r="EX179">
        <v>4</v>
      </c>
      <c r="EY179">
        <v>4</v>
      </c>
      <c r="EZ179">
        <v>6</v>
      </c>
      <c r="FA179">
        <v>5</v>
      </c>
      <c r="FB179">
        <v>4</v>
      </c>
      <c r="FC179">
        <v>7</v>
      </c>
      <c r="FD179">
        <v>3</v>
      </c>
      <c r="FE179">
        <v>4</v>
      </c>
      <c r="FF179">
        <v>6</v>
      </c>
      <c r="FG179">
        <v>6</v>
      </c>
      <c r="FH179">
        <v>6</v>
      </c>
    </row>
    <row r="180" spans="1:164" x14ac:dyDescent="0.25">
      <c r="A180">
        <v>11</v>
      </c>
      <c r="B180" t="s">
        <v>599</v>
      </c>
      <c r="C180">
        <v>11</v>
      </c>
      <c r="D180">
        <v>7</v>
      </c>
      <c r="E180">
        <v>8</v>
      </c>
      <c r="F180">
        <v>14</v>
      </c>
      <c r="G180">
        <v>12</v>
      </c>
      <c r="H180">
        <v>13</v>
      </c>
      <c r="I180">
        <v>13</v>
      </c>
      <c r="J180">
        <v>11</v>
      </c>
      <c r="K180">
        <v>11</v>
      </c>
      <c r="L180">
        <v>11</v>
      </c>
      <c r="M180">
        <v>12</v>
      </c>
      <c r="N180">
        <v>10</v>
      </c>
      <c r="O180">
        <v>7</v>
      </c>
      <c r="P180">
        <v>7</v>
      </c>
      <c r="Q180">
        <v>8</v>
      </c>
      <c r="R180">
        <v>7</v>
      </c>
      <c r="S180">
        <v>8</v>
      </c>
      <c r="T180">
        <v>8</v>
      </c>
      <c r="U180">
        <v>9</v>
      </c>
      <c r="V180">
        <v>7</v>
      </c>
      <c r="W180">
        <v>6</v>
      </c>
      <c r="X180">
        <v>7</v>
      </c>
      <c r="Y180">
        <v>6</v>
      </c>
      <c r="Z180">
        <v>8</v>
      </c>
      <c r="AA180">
        <v>8</v>
      </c>
      <c r="AB180">
        <v>8</v>
      </c>
      <c r="AC180">
        <v>5</v>
      </c>
      <c r="AD180">
        <v>9</v>
      </c>
      <c r="AE180">
        <v>9</v>
      </c>
      <c r="AF180">
        <v>7</v>
      </c>
      <c r="AG180">
        <v>7</v>
      </c>
      <c r="AH180">
        <v>9</v>
      </c>
      <c r="AI180">
        <v>7</v>
      </c>
      <c r="AJ180">
        <v>11</v>
      </c>
      <c r="AK180">
        <v>10</v>
      </c>
      <c r="AL180">
        <v>7</v>
      </c>
      <c r="AM180">
        <v>11</v>
      </c>
      <c r="AN180">
        <v>10</v>
      </c>
      <c r="AO180">
        <v>7</v>
      </c>
      <c r="AP180">
        <v>6</v>
      </c>
      <c r="AQ180">
        <v>14</v>
      </c>
      <c r="AR180">
        <v>7</v>
      </c>
      <c r="AS180">
        <v>6</v>
      </c>
      <c r="AT180">
        <v>9</v>
      </c>
      <c r="AU180">
        <v>13</v>
      </c>
      <c r="AV180">
        <v>13</v>
      </c>
      <c r="AW180">
        <v>12</v>
      </c>
      <c r="AX180">
        <v>10</v>
      </c>
      <c r="AY180">
        <v>13</v>
      </c>
      <c r="AZ180">
        <v>12</v>
      </c>
      <c r="BA180">
        <v>13</v>
      </c>
      <c r="BB180">
        <v>11</v>
      </c>
      <c r="BC180">
        <v>12</v>
      </c>
      <c r="BD180">
        <v>13</v>
      </c>
      <c r="BE180">
        <v>10</v>
      </c>
      <c r="BF180">
        <v>14</v>
      </c>
      <c r="BG180">
        <v>11</v>
      </c>
      <c r="BH180">
        <v>12</v>
      </c>
      <c r="BI180">
        <v>11</v>
      </c>
      <c r="BJ180">
        <v>14</v>
      </c>
      <c r="BK180">
        <v>12</v>
      </c>
      <c r="BL180">
        <v>12</v>
      </c>
      <c r="BM180">
        <v>12</v>
      </c>
      <c r="BN180">
        <v>9</v>
      </c>
      <c r="BO180">
        <v>13</v>
      </c>
      <c r="BP180">
        <v>13</v>
      </c>
      <c r="BQ180">
        <v>15</v>
      </c>
      <c r="BR180" t="s">
        <v>20</v>
      </c>
      <c r="BS180">
        <v>14</v>
      </c>
      <c r="BT180">
        <v>14</v>
      </c>
      <c r="BU180" t="s">
        <v>20</v>
      </c>
      <c r="BV180">
        <v>11</v>
      </c>
      <c r="BW180">
        <v>14</v>
      </c>
      <c r="BX180">
        <v>16</v>
      </c>
      <c r="BY180" t="s">
        <v>20</v>
      </c>
      <c r="BZ180">
        <v>13</v>
      </c>
      <c r="CA180">
        <v>15</v>
      </c>
      <c r="CB180">
        <v>13</v>
      </c>
      <c r="CC180">
        <v>14</v>
      </c>
      <c r="CD180" t="s">
        <v>20</v>
      </c>
      <c r="CE180">
        <v>10</v>
      </c>
      <c r="CF180">
        <v>15</v>
      </c>
      <c r="CG180">
        <v>10</v>
      </c>
      <c r="CH180">
        <v>11</v>
      </c>
      <c r="CI180" t="s">
        <v>20</v>
      </c>
      <c r="CJ180">
        <v>12</v>
      </c>
      <c r="CK180" t="s">
        <v>20</v>
      </c>
      <c r="CL180">
        <v>15</v>
      </c>
      <c r="CM180">
        <v>14</v>
      </c>
      <c r="CN180">
        <v>10</v>
      </c>
      <c r="CO180">
        <v>17</v>
      </c>
      <c r="CP180">
        <v>13</v>
      </c>
      <c r="CQ180">
        <v>9</v>
      </c>
      <c r="CR180" t="s">
        <v>20</v>
      </c>
      <c r="CS180">
        <v>10</v>
      </c>
      <c r="CT180">
        <v>15</v>
      </c>
      <c r="CU180">
        <v>11</v>
      </c>
      <c r="CV180">
        <v>6</v>
      </c>
      <c r="CW180">
        <v>10</v>
      </c>
      <c r="CX180">
        <v>12</v>
      </c>
      <c r="CY180">
        <v>15</v>
      </c>
      <c r="CZ180">
        <v>8</v>
      </c>
      <c r="DA180" t="s">
        <v>20</v>
      </c>
      <c r="DB180" t="s">
        <v>20</v>
      </c>
      <c r="DC180">
        <v>15</v>
      </c>
      <c r="DD180" t="s">
        <v>20</v>
      </c>
      <c r="DE180">
        <v>12</v>
      </c>
      <c r="DF180">
        <v>11</v>
      </c>
      <c r="DG180">
        <v>11</v>
      </c>
      <c r="DH180">
        <v>14</v>
      </c>
      <c r="DI180">
        <v>16</v>
      </c>
      <c r="DJ180">
        <v>13</v>
      </c>
      <c r="DK180">
        <v>11</v>
      </c>
      <c r="DL180" t="s">
        <v>20</v>
      </c>
      <c r="DM180">
        <v>11</v>
      </c>
      <c r="DN180">
        <v>12</v>
      </c>
      <c r="DO180">
        <v>11</v>
      </c>
      <c r="DP180">
        <v>12</v>
      </c>
      <c r="DQ180" t="s">
        <v>20</v>
      </c>
      <c r="DR180">
        <v>9</v>
      </c>
      <c r="DS180" t="s">
        <v>20</v>
      </c>
      <c r="DT180" t="s">
        <v>20</v>
      </c>
      <c r="DU180">
        <v>6</v>
      </c>
      <c r="DV180" t="s">
        <v>20</v>
      </c>
      <c r="DW180">
        <v>12</v>
      </c>
      <c r="DX180">
        <v>10</v>
      </c>
      <c r="DY180" t="s">
        <v>20</v>
      </c>
      <c r="DZ180" t="s">
        <v>20</v>
      </c>
      <c r="EA180">
        <v>12</v>
      </c>
      <c r="EB180">
        <v>10</v>
      </c>
      <c r="EC180" t="s">
        <v>20</v>
      </c>
      <c r="ED180">
        <v>12</v>
      </c>
      <c r="EE180">
        <v>14</v>
      </c>
      <c r="EF180" t="s">
        <v>20</v>
      </c>
      <c r="EG180">
        <v>9</v>
      </c>
      <c r="EH180">
        <v>12</v>
      </c>
      <c r="EI180">
        <v>13</v>
      </c>
      <c r="EJ180">
        <v>13</v>
      </c>
      <c r="EK180">
        <v>12</v>
      </c>
      <c r="EL180">
        <v>8</v>
      </c>
      <c r="EM180">
        <v>17</v>
      </c>
      <c r="EN180">
        <v>13</v>
      </c>
      <c r="EO180">
        <v>18</v>
      </c>
      <c r="EP180">
        <v>10</v>
      </c>
      <c r="EQ180">
        <v>16</v>
      </c>
      <c r="ER180" t="s">
        <v>20</v>
      </c>
      <c r="ES180">
        <v>12</v>
      </c>
      <c r="ET180">
        <v>12</v>
      </c>
      <c r="EU180">
        <v>13</v>
      </c>
      <c r="EV180">
        <v>11</v>
      </c>
      <c r="EW180">
        <v>7</v>
      </c>
      <c r="EX180">
        <v>11</v>
      </c>
      <c r="EY180">
        <v>10</v>
      </c>
      <c r="EZ180">
        <v>12</v>
      </c>
      <c r="FA180">
        <v>14</v>
      </c>
      <c r="FB180">
        <v>15</v>
      </c>
      <c r="FC180">
        <v>10</v>
      </c>
      <c r="FD180">
        <v>12</v>
      </c>
      <c r="FE180">
        <v>10</v>
      </c>
      <c r="FF180">
        <v>12</v>
      </c>
      <c r="FG180">
        <v>12</v>
      </c>
      <c r="FH180">
        <v>12</v>
      </c>
    </row>
    <row r="181" spans="1:164" x14ac:dyDescent="0.25">
      <c r="A181">
        <v>12</v>
      </c>
      <c r="B181" t="s">
        <v>602</v>
      </c>
      <c r="C181">
        <v>1</v>
      </c>
      <c r="D181">
        <v>2</v>
      </c>
      <c r="E181">
        <v>2</v>
      </c>
      <c r="F181">
        <v>1</v>
      </c>
      <c r="G181">
        <v>1</v>
      </c>
      <c r="H181">
        <v>1</v>
      </c>
      <c r="I181">
        <v>2</v>
      </c>
      <c r="J181">
        <v>1</v>
      </c>
      <c r="K181">
        <v>1</v>
      </c>
      <c r="L181">
        <v>1</v>
      </c>
      <c r="M181">
        <v>1</v>
      </c>
      <c r="N181">
        <v>1</v>
      </c>
      <c r="O181">
        <v>1</v>
      </c>
      <c r="P181">
        <v>3</v>
      </c>
      <c r="Q181">
        <v>3</v>
      </c>
      <c r="R181">
        <v>1</v>
      </c>
      <c r="S181">
        <v>2</v>
      </c>
      <c r="T181">
        <v>1</v>
      </c>
      <c r="U181">
        <v>2</v>
      </c>
      <c r="V181">
        <v>2</v>
      </c>
      <c r="W181">
        <v>1</v>
      </c>
      <c r="X181">
        <v>2</v>
      </c>
      <c r="Y181">
        <v>3</v>
      </c>
      <c r="Z181">
        <v>2</v>
      </c>
      <c r="AA181">
        <v>2</v>
      </c>
      <c r="AB181">
        <v>1</v>
      </c>
      <c r="AC181">
        <v>2</v>
      </c>
      <c r="AD181">
        <v>2</v>
      </c>
      <c r="AE181">
        <v>2</v>
      </c>
      <c r="AF181">
        <v>1</v>
      </c>
      <c r="AG181">
        <v>2</v>
      </c>
      <c r="AH181">
        <v>2</v>
      </c>
      <c r="AI181">
        <v>1</v>
      </c>
      <c r="AJ181">
        <v>2</v>
      </c>
      <c r="AK181">
        <v>4</v>
      </c>
      <c r="AL181">
        <v>2</v>
      </c>
      <c r="AM181">
        <v>3</v>
      </c>
      <c r="AN181">
        <v>2</v>
      </c>
      <c r="AO181">
        <v>2</v>
      </c>
      <c r="AP181">
        <v>2</v>
      </c>
      <c r="AQ181">
        <v>2</v>
      </c>
      <c r="AR181">
        <v>1</v>
      </c>
      <c r="AS181">
        <v>2</v>
      </c>
      <c r="AT181">
        <v>2</v>
      </c>
      <c r="AU181">
        <v>2</v>
      </c>
      <c r="AV181">
        <v>1</v>
      </c>
      <c r="AW181">
        <v>1</v>
      </c>
      <c r="AX181">
        <v>2</v>
      </c>
      <c r="AY181">
        <v>1</v>
      </c>
      <c r="AZ181">
        <v>2</v>
      </c>
      <c r="BA181">
        <v>2</v>
      </c>
      <c r="BB181">
        <v>1</v>
      </c>
      <c r="BC181">
        <v>1</v>
      </c>
      <c r="BD181">
        <v>2</v>
      </c>
      <c r="BE181" t="s">
        <v>31</v>
      </c>
      <c r="BF181">
        <v>2</v>
      </c>
      <c r="BG181">
        <v>1</v>
      </c>
      <c r="BH181">
        <v>1</v>
      </c>
      <c r="BI181">
        <v>1</v>
      </c>
      <c r="BJ181">
        <v>1</v>
      </c>
      <c r="BK181" t="s">
        <v>31</v>
      </c>
      <c r="BL181" t="s">
        <v>31</v>
      </c>
      <c r="BM181">
        <v>1</v>
      </c>
      <c r="BN181">
        <v>1</v>
      </c>
      <c r="BO181">
        <v>1</v>
      </c>
      <c r="BP181">
        <v>2</v>
      </c>
      <c r="BQ181">
        <v>1</v>
      </c>
      <c r="BR181" t="s">
        <v>20</v>
      </c>
      <c r="BS181">
        <v>1</v>
      </c>
      <c r="BT181">
        <v>2</v>
      </c>
      <c r="BU181" t="s">
        <v>20</v>
      </c>
      <c r="BV181">
        <v>1</v>
      </c>
      <c r="BW181">
        <v>1</v>
      </c>
      <c r="BX181">
        <v>1</v>
      </c>
      <c r="BY181" t="s">
        <v>20</v>
      </c>
      <c r="BZ181">
        <v>2</v>
      </c>
      <c r="CA181">
        <v>1</v>
      </c>
      <c r="CB181">
        <v>1</v>
      </c>
      <c r="CC181">
        <v>1</v>
      </c>
      <c r="CD181" t="s">
        <v>20</v>
      </c>
      <c r="CE181">
        <v>2</v>
      </c>
      <c r="CF181">
        <v>1</v>
      </c>
      <c r="CG181">
        <v>1</v>
      </c>
      <c r="CH181">
        <v>1</v>
      </c>
      <c r="CI181" t="s">
        <v>20</v>
      </c>
      <c r="CJ181">
        <v>1</v>
      </c>
      <c r="CK181" t="s">
        <v>20</v>
      </c>
      <c r="CL181">
        <v>1</v>
      </c>
      <c r="CM181">
        <v>1</v>
      </c>
      <c r="CN181" t="s">
        <v>31</v>
      </c>
      <c r="CO181">
        <v>1</v>
      </c>
      <c r="CP181">
        <v>1</v>
      </c>
      <c r="CQ181" t="s">
        <v>31</v>
      </c>
      <c r="CR181" t="s">
        <v>20</v>
      </c>
      <c r="CS181">
        <v>1</v>
      </c>
      <c r="CT181">
        <v>1</v>
      </c>
      <c r="CU181">
        <v>3</v>
      </c>
      <c r="CV181">
        <v>1</v>
      </c>
      <c r="CW181">
        <v>1</v>
      </c>
      <c r="CX181">
        <v>1</v>
      </c>
      <c r="CY181">
        <v>1</v>
      </c>
      <c r="CZ181" t="s">
        <v>31</v>
      </c>
      <c r="DA181" t="s">
        <v>20</v>
      </c>
      <c r="DB181" t="s">
        <v>20</v>
      </c>
      <c r="DC181" t="s">
        <v>31</v>
      </c>
      <c r="DD181" t="s">
        <v>20</v>
      </c>
      <c r="DE181">
        <v>1</v>
      </c>
      <c r="DF181">
        <v>1</v>
      </c>
      <c r="DG181">
        <v>1</v>
      </c>
      <c r="DH181">
        <v>1</v>
      </c>
      <c r="DI181">
        <v>2</v>
      </c>
      <c r="DJ181">
        <v>1</v>
      </c>
      <c r="DK181">
        <v>2</v>
      </c>
      <c r="DL181" t="s">
        <v>20</v>
      </c>
      <c r="DM181" t="s">
        <v>31</v>
      </c>
      <c r="DN181">
        <v>1</v>
      </c>
      <c r="DO181">
        <v>1</v>
      </c>
      <c r="DP181">
        <v>1</v>
      </c>
      <c r="DQ181" t="s">
        <v>20</v>
      </c>
      <c r="DR181">
        <v>3</v>
      </c>
      <c r="DS181" t="s">
        <v>20</v>
      </c>
      <c r="DT181" t="s">
        <v>20</v>
      </c>
      <c r="DU181">
        <v>1</v>
      </c>
      <c r="DV181" t="s">
        <v>20</v>
      </c>
      <c r="DW181">
        <v>1</v>
      </c>
      <c r="DX181">
        <v>1</v>
      </c>
      <c r="DY181" t="s">
        <v>20</v>
      </c>
      <c r="DZ181" t="s">
        <v>20</v>
      </c>
      <c r="EA181" t="s">
        <v>31</v>
      </c>
      <c r="EB181" t="s">
        <v>31</v>
      </c>
      <c r="EC181" t="s">
        <v>20</v>
      </c>
      <c r="ED181">
        <v>1</v>
      </c>
      <c r="EE181">
        <v>2</v>
      </c>
      <c r="EF181" t="s">
        <v>20</v>
      </c>
      <c r="EG181">
        <v>0</v>
      </c>
      <c r="EH181">
        <v>1</v>
      </c>
      <c r="EI181">
        <v>2</v>
      </c>
      <c r="EJ181">
        <v>2</v>
      </c>
      <c r="EK181">
        <v>1</v>
      </c>
      <c r="EL181">
        <v>1</v>
      </c>
      <c r="EM181">
        <v>1</v>
      </c>
      <c r="EN181">
        <v>2</v>
      </c>
      <c r="EO181">
        <v>2</v>
      </c>
      <c r="EP181">
        <v>2</v>
      </c>
      <c r="EQ181">
        <v>1</v>
      </c>
      <c r="ER181" t="s">
        <v>20</v>
      </c>
      <c r="ES181">
        <v>3</v>
      </c>
      <c r="ET181">
        <v>1</v>
      </c>
      <c r="EU181">
        <v>1</v>
      </c>
      <c r="EV181">
        <v>2</v>
      </c>
      <c r="EW181">
        <v>1</v>
      </c>
      <c r="EX181">
        <v>1</v>
      </c>
      <c r="EY181">
        <v>1</v>
      </c>
      <c r="EZ181">
        <v>1</v>
      </c>
      <c r="FA181">
        <v>1</v>
      </c>
      <c r="FB181">
        <v>1</v>
      </c>
      <c r="FC181">
        <v>2</v>
      </c>
      <c r="FD181">
        <v>1</v>
      </c>
      <c r="FE181">
        <v>1</v>
      </c>
      <c r="FF181">
        <v>2</v>
      </c>
      <c r="FG181">
        <v>2</v>
      </c>
      <c r="FH181">
        <v>2</v>
      </c>
    </row>
    <row r="182" spans="1:164" x14ac:dyDescent="0.25">
      <c r="A182">
        <v>13</v>
      </c>
      <c r="B182" t="s">
        <v>573</v>
      </c>
      <c r="C182">
        <v>403700</v>
      </c>
      <c r="D182">
        <v>10482</v>
      </c>
      <c r="E182">
        <v>35072</v>
      </c>
      <c r="F182">
        <v>18408</v>
      </c>
      <c r="G182">
        <v>53704</v>
      </c>
      <c r="H182">
        <v>40867</v>
      </c>
      <c r="I182">
        <v>37269</v>
      </c>
      <c r="J182">
        <v>42925</v>
      </c>
      <c r="K182">
        <v>49629</v>
      </c>
      <c r="L182">
        <v>70366</v>
      </c>
      <c r="M182">
        <v>43150</v>
      </c>
      <c r="N182">
        <v>597</v>
      </c>
      <c r="O182">
        <v>1045</v>
      </c>
      <c r="P182">
        <v>824</v>
      </c>
      <c r="Q182">
        <v>591</v>
      </c>
      <c r="R182">
        <v>450</v>
      </c>
      <c r="S182">
        <v>403</v>
      </c>
      <c r="T182">
        <v>819</v>
      </c>
      <c r="U182">
        <v>1169</v>
      </c>
      <c r="V182">
        <v>1099</v>
      </c>
      <c r="W182">
        <v>616</v>
      </c>
      <c r="X182">
        <v>964</v>
      </c>
      <c r="Y182">
        <v>643</v>
      </c>
      <c r="Z182">
        <v>1223</v>
      </c>
      <c r="AA182">
        <v>2336</v>
      </c>
      <c r="AB182">
        <v>2499</v>
      </c>
      <c r="AC182">
        <v>1762</v>
      </c>
      <c r="AD182">
        <v>2652</v>
      </c>
      <c r="AE182">
        <v>2348</v>
      </c>
      <c r="AF182">
        <v>1741</v>
      </c>
      <c r="AG182">
        <v>2238</v>
      </c>
      <c r="AH182">
        <v>974</v>
      </c>
      <c r="AI182">
        <v>1483</v>
      </c>
      <c r="AJ182">
        <v>2415</v>
      </c>
      <c r="AK182">
        <v>2216</v>
      </c>
      <c r="AL182">
        <v>1723</v>
      </c>
      <c r="AM182">
        <v>1283</v>
      </c>
      <c r="AN182">
        <v>1053</v>
      </c>
      <c r="AO182">
        <v>1333</v>
      </c>
      <c r="AP182">
        <v>2379</v>
      </c>
      <c r="AQ182">
        <v>1013</v>
      </c>
      <c r="AR182">
        <v>2217</v>
      </c>
      <c r="AS182">
        <v>1446</v>
      </c>
      <c r="AT182">
        <v>6201</v>
      </c>
      <c r="AU182">
        <v>2258</v>
      </c>
      <c r="AV182">
        <v>2725</v>
      </c>
      <c r="AW182">
        <v>2160</v>
      </c>
      <c r="AX182">
        <v>2299</v>
      </c>
      <c r="AY182">
        <v>2134</v>
      </c>
      <c r="AZ182">
        <v>1510</v>
      </c>
      <c r="BA182">
        <v>569</v>
      </c>
      <c r="BB182">
        <v>2767</v>
      </c>
      <c r="BC182">
        <v>1246</v>
      </c>
      <c r="BD182">
        <v>2365</v>
      </c>
      <c r="BE182">
        <v>2380</v>
      </c>
      <c r="BF182">
        <v>2265</v>
      </c>
      <c r="BG182">
        <v>1592</v>
      </c>
      <c r="BH182">
        <v>1995</v>
      </c>
      <c r="BI182">
        <v>1939</v>
      </c>
      <c r="BJ182">
        <v>1457</v>
      </c>
      <c r="BK182">
        <v>1321</v>
      </c>
      <c r="BL182">
        <v>2186</v>
      </c>
      <c r="BM182">
        <v>1793</v>
      </c>
      <c r="BN182">
        <v>2316</v>
      </c>
      <c r="BO182">
        <v>2647</v>
      </c>
      <c r="BP182">
        <v>1610</v>
      </c>
      <c r="BQ182">
        <v>2320</v>
      </c>
      <c r="BR182">
        <v>2325</v>
      </c>
      <c r="BS182">
        <v>3799</v>
      </c>
      <c r="BT182">
        <v>3602</v>
      </c>
      <c r="BU182">
        <v>1945</v>
      </c>
      <c r="BV182">
        <v>3444</v>
      </c>
      <c r="BW182">
        <v>5190</v>
      </c>
      <c r="BX182">
        <v>2658</v>
      </c>
      <c r="BY182">
        <v>1438</v>
      </c>
      <c r="BZ182">
        <v>1439</v>
      </c>
      <c r="CA182">
        <v>1587</v>
      </c>
      <c r="CB182">
        <v>1011</v>
      </c>
      <c r="CC182">
        <v>2019</v>
      </c>
      <c r="CD182">
        <v>21</v>
      </c>
      <c r="CE182">
        <v>1751</v>
      </c>
      <c r="CF182">
        <v>1994</v>
      </c>
      <c r="CG182">
        <v>1708</v>
      </c>
      <c r="CH182">
        <v>2541</v>
      </c>
      <c r="CI182">
        <v>671</v>
      </c>
      <c r="CJ182">
        <v>761</v>
      </c>
      <c r="CK182">
        <v>1164</v>
      </c>
      <c r="CL182">
        <v>1445</v>
      </c>
      <c r="CM182">
        <v>1491</v>
      </c>
      <c r="CN182">
        <v>3104</v>
      </c>
      <c r="CO182">
        <v>1183</v>
      </c>
      <c r="CP182">
        <v>1366</v>
      </c>
      <c r="CQ182">
        <v>5438</v>
      </c>
      <c r="CR182">
        <v>1392</v>
      </c>
      <c r="CS182">
        <v>1612</v>
      </c>
      <c r="CT182">
        <v>1428</v>
      </c>
      <c r="CU182">
        <v>2291</v>
      </c>
      <c r="CV182">
        <v>4875</v>
      </c>
      <c r="CW182">
        <v>2062</v>
      </c>
      <c r="CX182">
        <v>6460</v>
      </c>
      <c r="CY182">
        <v>1956</v>
      </c>
      <c r="CZ182">
        <v>3623</v>
      </c>
      <c r="DA182">
        <v>1283</v>
      </c>
      <c r="DB182">
        <v>1278</v>
      </c>
      <c r="DC182">
        <v>3429</v>
      </c>
      <c r="DD182">
        <v>783</v>
      </c>
      <c r="DE182">
        <v>3965</v>
      </c>
      <c r="DF182">
        <v>1635</v>
      </c>
      <c r="DG182">
        <v>11120</v>
      </c>
      <c r="DH182">
        <v>1198</v>
      </c>
      <c r="DI182">
        <v>1242</v>
      </c>
      <c r="DJ182">
        <v>5968</v>
      </c>
      <c r="DK182">
        <v>2003</v>
      </c>
      <c r="DL182">
        <v>394</v>
      </c>
      <c r="DM182">
        <v>7231</v>
      </c>
      <c r="DN182">
        <v>1558</v>
      </c>
      <c r="DO182">
        <v>4313</v>
      </c>
      <c r="DP182">
        <v>1731</v>
      </c>
      <c r="DQ182">
        <v>986</v>
      </c>
      <c r="DR182">
        <v>1272</v>
      </c>
      <c r="DS182">
        <v>1606</v>
      </c>
      <c r="DT182">
        <v>770</v>
      </c>
      <c r="DU182">
        <v>1208</v>
      </c>
      <c r="DV182">
        <v>1449</v>
      </c>
      <c r="DW182">
        <v>4769</v>
      </c>
      <c r="DX182">
        <v>1540</v>
      </c>
      <c r="DY182">
        <v>853</v>
      </c>
      <c r="DZ182">
        <v>1899</v>
      </c>
      <c r="EA182">
        <v>5737</v>
      </c>
      <c r="EB182">
        <v>2004</v>
      </c>
      <c r="EC182">
        <v>1015</v>
      </c>
      <c r="ED182">
        <v>11961</v>
      </c>
      <c r="EE182">
        <v>1599</v>
      </c>
      <c r="EF182">
        <v>1260</v>
      </c>
      <c r="EG182">
        <v>1501</v>
      </c>
      <c r="EH182">
        <v>4672</v>
      </c>
      <c r="EI182">
        <v>12761</v>
      </c>
      <c r="EJ182">
        <v>2310</v>
      </c>
      <c r="EK182">
        <v>9639</v>
      </c>
      <c r="EL182">
        <v>1117</v>
      </c>
      <c r="EM182">
        <v>903</v>
      </c>
      <c r="EN182">
        <v>6449</v>
      </c>
      <c r="EO182">
        <v>1441</v>
      </c>
      <c r="EP182">
        <v>2541</v>
      </c>
      <c r="EQ182">
        <v>1423</v>
      </c>
      <c r="ER182">
        <v>3215</v>
      </c>
      <c r="ES182">
        <v>2872</v>
      </c>
      <c r="ET182">
        <v>4356</v>
      </c>
      <c r="EU182">
        <v>4368</v>
      </c>
      <c r="EV182">
        <v>5440</v>
      </c>
      <c r="EW182">
        <v>10707</v>
      </c>
      <c r="EX182">
        <v>1027</v>
      </c>
      <c r="EY182">
        <v>6490</v>
      </c>
      <c r="EZ182">
        <v>6639</v>
      </c>
      <c r="FA182">
        <v>6108</v>
      </c>
      <c r="FB182">
        <v>2661</v>
      </c>
      <c r="FC182">
        <v>4970</v>
      </c>
      <c r="FD182">
        <v>4355</v>
      </c>
      <c r="FE182">
        <v>5823</v>
      </c>
      <c r="FF182">
        <v>8976</v>
      </c>
      <c r="FG182">
        <v>4712</v>
      </c>
      <c r="FH182">
        <v>6934</v>
      </c>
    </row>
    <row r="183" spans="1:164" x14ac:dyDescent="0.25">
      <c r="A183">
        <v>14</v>
      </c>
      <c r="B183" t="s">
        <v>576</v>
      </c>
      <c r="C183">
        <v>96</v>
      </c>
      <c r="D183">
        <v>94</v>
      </c>
      <c r="E183">
        <v>96</v>
      </c>
      <c r="F183">
        <v>95</v>
      </c>
      <c r="G183">
        <v>96</v>
      </c>
      <c r="H183">
        <v>96</v>
      </c>
      <c r="I183">
        <v>95</v>
      </c>
      <c r="J183">
        <v>96</v>
      </c>
      <c r="K183">
        <v>96</v>
      </c>
      <c r="L183">
        <v>96</v>
      </c>
      <c r="M183">
        <v>96</v>
      </c>
      <c r="N183">
        <v>95</v>
      </c>
      <c r="O183">
        <v>96</v>
      </c>
      <c r="P183">
        <v>94</v>
      </c>
      <c r="Q183">
        <v>95</v>
      </c>
      <c r="R183">
        <v>93</v>
      </c>
      <c r="S183">
        <v>93</v>
      </c>
      <c r="T183">
        <v>93</v>
      </c>
      <c r="U183">
        <v>95</v>
      </c>
      <c r="V183">
        <v>95</v>
      </c>
      <c r="W183">
        <v>94</v>
      </c>
      <c r="X183">
        <v>96</v>
      </c>
      <c r="Y183">
        <v>95</v>
      </c>
      <c r="Z183">
        <v>95</v>
      </c>
      <c r="AA183">
        <v>96</v>
      </c>
      <c r="AB183">
        <v>97</v>
      </c>
      <c r="AC183">
        <v>96</v>
      </c>
      <c r="AD183">
        <v>97</v>
      </c>
      <c r="AE183">
        <v>96</v>
      </c>
      <c r="AF183">
        <v>96</v>
      </c>
      <c r="AG183">
        <v>96</v>
      </c>
      <c r="AH183">
        <v>94</v>
      </c>
      <c r="AI183">
        <v>96</v>
      </c>
      <c r="AJ183">
        <v>97</v>
      </c>
      <c r="AK183">
        <v>96</v>
      </c>
      <c r="AL183">
        <v>97</v>
      </c>
      <c r="AM183">
        <v>97</v>
      </c>
      <c r="AN183">
        <v>95</v>
      </c>
      <c r="AO183">
        <v>95</v>
      </c>
      <c r="AP183">
        <v>97</v>
      </c>
      <c r="AQ183">
        <v>94</v>
      </c>
      <c r="AR183">
        <v>98</v>
      </c>
      <c r="AS183">
        <v>96</v>
      </c>
      <c r="AT183">
        <v>96</v>
      </c>
      <c r="AU183">
        <v>95</v>
      </c>
      <c r="AV183">
        <v>95</v>
      </c>
      <c r="AW183">
        <v>95</v>
      </c>
      <c r="AX183">
        <v>96</v>
      </c>
      <c r="AY183">
        <v>95</v>
      </c>
      <c r="AZ183">
        <v>96</v>
      </c>
      <c r="BA183">
        <v>92</v>
      </c>
      <c r="BB183">
        <v>96</v>
      </c>
      <c r="BC183">
        <v>96</v>
      </c>
      <c r="BD183">
        <v>96</v>
      </c>
      <c r="BE183">
        <v>97</v>
      </c>
      <c r="BF183">
        <v>94</v>
      </c>
      <c r="BG183">
        <v>96</v>
      </c>
      <c r="BH183">
        <v>94</v>
      </c>
      <c r="BI183">
        <v>95</v>
      </c>
      <c r="BJ183">
        <v>96</v>
      </c>
      <c r="BK183">
        <v>93</v>
      </c>
      <c r="BL183">
        <v>96</v>
      </c>
      <c r="BM183">
        <v>95</v>
      </c>
      <c r="BN183">
        <v>97</v>
      </c>
      <c r="BO183">
        <v>95</v>
      </c>
      <c r="BP183">
        <v>95</v>
      </c>
      <c r="BQ183">
        <v>95</v>
      </c>
      <c r="BR183">
        <v>95</v>
      </c>
      <c r="BS183">
        <v>95</v>
      </c>
      <c r="BT183">
        <v>94</v>
      </c>
      <c r="BU183">
        <v>96</v>
      </c>
      <c r="BV183">
        <v>96</v>
      </c>
      <c r="BW183">
        <v>95</v>
      </c>
      <c r="BX183">
        <v>96</v>
      </c>
      <c r="BY183">
        <v>96</v>
      </c>
      <c r="BZ183">
        <v>96</v>
      </c>
      <c r="CA183">
        <v>94</v>
      </c>
      <c r="CB183">
        <v>95</v>
      </c>
      <c r="CC183">
        <v>94</v>
      </c>
      <c r="CD183" t="s">
        <v>20</v>
      </c>
      <c r="CE183">
        <v>96</v>
      </c>
      <c r="CF183">
        <v>95</v>
      </c>
      <c r="CG183">
        <v>97</v>
      </c>
      <c r="CH183">
        <v>96</v>
      </c>
      <c r="CI183">
        <v>97</v>
      </c>
      <c r="CJ183">
        <v>95</v>
      </c>
      <c r="CK183">
        <v>95</v>
      </c>
      <c r="CL183">
        <v>96</v>
      </c>
      <c r="CM183">
        <v>95</v>
      </c>
      <c r="CN183">
        <v>96</v>
      </c>
      <c r="CO183">
        <v>95</v>
      </c>
      <c r="CP183">
        <v>96</v>
      </c>
      <c r="CQ183">
        <v>97</v>
      </c>
      <c r="CR183">
        <v>97</v>
      </c>
      <c r="CS183">
        <v>95</v>
      </c>
      <c r="CT183">
        <v>96</v>
      </c>
      <c r="CU183">
        <v>96</v>
      </c>
      <c r="CV183">
        <v>98</v>
      </c>
      <c r="CW183">
        <v>96</v>
      </c>
      <c r="CX183">
        <v>96</v>
      </c>
      <c r="CY183">
        <v>96</v>
      </c>
      <c r="CZ183">
        <v>97</v>
      </c>
      <c r="DA183">
        <v>96</v>
      </c>
      <c r="DB183">
        <v>95</v>
      </c>
      <c r="DC183">
        <v>95</v>
      </c>
      <c r="DD183">
        <v>96</v>
      </c>
      <c r="DE183">
        <v>95</v>
      </c>
      <c r="DF183">
        <v>96</v>
      </c>
      <c r="DG183">
        <v>96</v>
      </c>
      <c r="DH183">
        <v>94</v>
      </c>
      <c r="DI183">
        <v>94</v>
      </c>
      <c r="DJ183">
        <v>96</v>
      </c>
      <c r="DK183">
        <v>93</v>
      </c>
      <c r="DL183">
        <v>92</v>
      </c>
      <c r="DM183">
        <v>97</v>
      </c>
      <c r="DN183">
        <v>95</v>
      </c>
      <c r="DO183">
        <v>96</v>
      </c>
      <c r="DP183">
        <v>97</v>
      </c>
      <c r="DQ183">
        <v>98</v>
      </c>
      <c r="DR183">
        <v>97</v>
      </c>
      <c r="DS183">
        <v>98</v>
      </c>
      <c r="DT183">
        <v>96</v>
      </c>
      <c r="DU183">
        <v>97</v>
      </c>
      <c r="DV183">
        <v>98</v>
      </c>
      <c r="DW183">
        <v>96</v>
      </c>
      <c r="DX183">
        <v>95</v>
      </c>
      <c r="DY183">
        <v>96</v>
      </c>
      <c r="DZ183">
        <v>96</v>
      </c>
      <c r="EA183">
        <v>97</v>
      </c>
      <c r="EB183">
        <v>97</v>
      </c>
      <c r="EC183">
        <v>97</v>
      </c>
      <c r="ED183">
        <v>96</v>
      </c>
      <c r="EE183">
        <v>96</v>
      </c>
      <c r="EF183">
        <v>96</v>
      </c>
      <c r="EG183">
        <v>96</v>
      </c>
      <c r="EH183">
        <v>96</v>
      </c>
      <c r="EI183">
        <v>96</v>
      </c>
      <c r="EJ183">
        <v>96</v>
      </c>
      <c r="EK183">
        <v>96</v>
      </c>
      <c r="EL183">
        <v>96</v>
      </c>
      <c r="EM183">
        <v>94</v>
      </c>
      <c r="EN183">
        <v>95</v>
      </c>
      <c r="EO183">
        <v>92</v>
      </c>
      <c r="EP183">
        <v>94</v>
      </c>
      <c r="EQ183">
        <v>96</v>
      </c>
      <c r="ER183">
        <v>98</v>
      </c>
      <c r="ES183">
        <v>96</v>
      </c>
      <c r="ET183">
        <v>95</v>
      </c>
      <c r="EU183">
        <v>97</v>
      </c>
      <c r="EV183">
        <v>95</v>
      </c>
      <c r="EW183">
        <v>97</v>
      </c>
      <c r="EX183">
        <v>96</v>
      </c>
      <c r="EY183">
        <v>96</v>
      </c>
      <c r="EZ183">
        <v>95</v>
      </c>
      <c r="FA183">
        <v>96</v>
      </c>
      <c r="FB183">
        <v>95</v>
      </c>
      <c r="FC183">
        <v>96</v>
      </c>
      <c r="FD183">
        <v>96</v>
      </c>
      <c r="FE183">
        <v>97</v>
      </c>
      <c r="FF183">
        <v>96</v>
      </c>
      <c r="FG183">
        <v>97</v>
      </c>
      <c r="FH183">
        <v>95</v>
      </c>
    </row>
    <row r="184" spans="1:164" x14ac:dyDescent="0.25">
      <c r="A184">
        <v>15</v>
      </c>
      <c r="B184" t="s">
        <v>579</v>
      </c>
      <c r="C184">
        <v>6</v>
      </c>
      <c r="D184">
        <v>2</v>
      </c>
      <c r="E184">
        <v>3</v>
      </c>
      <c r="F184">
        <v>9</v>
      </c>
      <c r="G184">
        <v>8</v>
      </c>
      <c r="H184">
        <v>8</v>
      </c>
      <c r="I184">
        <v>7</v>
      </c>
      <c r="J184">
        <v>6</v>
      </c>
      <c r="K184">
        <v>6</v>
      </c>
      <c r="L184">
        <v>5</v>
      </c>
      <c r="M184">
        <v>7</v>
      </c>
      <c r="N184">
        <v>1</v>
      </c>
      <c r="O184">
        <v>4</v>
      </c>
      <c r="P184">
        <v>2</v>
      </c>
      <c r="Q184">
        <v>1</v>
      </c>
      <c r="R184">
        <v>3</v>
      </c>
      <c r="S184">
        <v>2</v>
      </c>
      <c r="T184">
        <v>2</v>
      </c>
      <c r="U184">
        <v>3</v>
      </c>
      <c r="V184">
        <v>2</v>
      </c>
      <c r="W184">
        <v>3</v>
      </c>
      <c r="X184">
        <v>1</v>
      </c>
      <c r="Y184">
        <v>2</v>
      </c>
      <c r="Z184">
        <v>4</v>
      </c>
      <c r="AA184">
        <v>2</v>
      </c>
      <c r="AB184">
        <v>5</v>
      </c>
      <c r="AC184">
        <v>1</v>
      </c>
      <c r="AD184">
        <v>4</v>
      </c>
      <c r="AE184">
        <v>3</v>
      </c>
      <c r="AF184">
        <v>2</v>
      </c>
      <c r="AG184">
        <v>2</v>
      </c>
      <c r="AH184">
        <v>1</v>
      </c>
      <c r="AI184">
        <v>1</v>
      </c>
      <c r="AJ184">
        <v>7</v>
      </c>
      <c r="AK184">
        <v>5</v>
      </c>
      <c r="AL184">
        <v>3</v>
      </c>
      <c r="AM184">
        <v>2</v>
      </c>
      <c r="AN184">
        <v>1</v>
      </c>
      <c r="AO184">
        <v>2</v>
      </c>
      <c r="AP184">
        <v>2</v>
      </c>
      <c r="AQ184">
        <v>3</v>
      </c>
      <c r="AR184">
        <v>4</v>
      </c>
      <c r="AS184">
        <v>2</v>
      </c>
      <c r="AT184">
        <v>4</v>
      </c>
      <c r="AU184">
        <v>7</v>
      </c>
      <c r="AV184">
        <v>8</v>
      </c>
      <c r="AW184">
        <v>8</v>
      </c>
      <c r="AX184">
        <v>6</v>
      </c>
      <c r="AY184">
        <v>6</v>
      </c>
      <c r="AZ184">
        <v>5</v>
      </c>
      <c r="BA184">
        <v>8</v>
      </c>
      <c r="BB184">
        <v>6</v>
      </c>
      <c r="BC184">
        <v>8</v>
      </c>
      <c r="BD184">
        <v>7</v>
      </c>
      <c r="BE184">
        <v>5</v>
      </c>
      <c r="BF184">
        <v>7</v>
      </c>
      <c r="BG184">
        <v>5</v>
      </c>
      <c r="BH184">
        <v>4</v>
      </c>
      <c r="BI184">
        <v>6</v>
      </c>
      <c r="BJ184">
        <v>7</v>
      </c>
      <c r="BK184">
        <v>10</v>
      </c>
      <c r="BL184">
        <v>7</v>
      </c>
      <c r="BM184">
        <v>8</v>
      </c>
      <c r="BN184">
        <v>5</v>
      </c>
      <c r="BO184">
        <v>11</v>
      </c>
      <c r="BP184">
        <v>13</v>
      </c>
      <c r="BQ184">
        <v>8</v>
      </c>
      <c r="BR184">
        <v>10</v>
      </c>
      <c r="BS184">
        <v>10</v>
      </c>
      <c r="BT184">
        <v>6</v>
      </c>
      <c r="BU184">
        <v>7</v>
      </c>
      <c r="BV184">
        <v>9</v>
      </c>
      <c r="BW184">
        <v>7</v>
      </c>
      <c r="BX184">
        <v>8</v>
      </c>
      <c r="BY184">
        <v>10</v>
      </c>
      <c r="BZ184">
        <v>7</v>
      </c>
      <c r="CA184">
        <v>7</v>
      </c>
      <c r="CB184">
        <v>12</v>
      </c>
      <c r="CC184">
        <v>13</v>
      </c>
      <c r="CD184" t="s">
        <v>20</v>
      </c>
      <c r="CE184">
        <v>7</v>
      </c>
      <c r="CF184">
        <v>7</v>
      </c>
      <c r="CG184">
        <v>7</v>
      </c>
      <c r="CH184">
        <v>10</v>
      </c>
      <c r="CI184">
        <v>8</v>
      </c>
      <c r="CJ184">
        <v>8</v>
      </c>
      <c r="CK184">
        <v>9</v>
      </c>
      <c r="CL184">
        <v>7</v>
      </c>
      <c r="CM184">
        <v>12</v>
      </c>
      <c r="CN184">
        <v>10</v>
      </c>
      <c r="CO184">
        <v>9</v>
      </c>
      <c r="CP184">
        <v>11</v>
      </c>
      <c r="CQ184">
        <v>7</v>
      </c>
      <c r="CR184">
        <v>7</v>
      </c>
      <c r="CS184">
        <v>4</v>
      </c>
      <c r="CT184">
        <v>5</v>
      </c>
      <c r="CU184">
        <v>6</v>
      </c>
      <c r="CV184">
        <v>4</v>
      </c>
      <c r="CW184">
        <v>5</v>
      </c>
      <c r="CX184">
        <v>10</v>
      </c>
      <c r="CY184">
        <v>11</v>
      </c>
      <c r="CZ184">
        <v>9</v>
      </c>
      <c r="DA184">
        <v>7</v>
      </c>
      <c r="DB184">
        <v>6</v>
      </c>
      <c r="DC184">
        <v>9</v>
      </c>
      <c r="DD184">
        <v>6</v>
      </c>
      <c r="DE184">
        <v>5</v>
      </c>
      <c r="DF184">
        <v>3</v>
      </c>
      <c r="DG184">
        <v>6</v>
      </c>
      <c r="DH184">
        <v>10</v>
      </c>
      <c r="DI184">
        <v>6</v>
      </c>
      <c r="DJ184">
        <v>8</v>
      </c>
      <c r="DK184">
        <v>3</v>
      </c>
      <c r="DL184">
        <v>5</v>
      </c>
      <c r="DM184">
        <v>8</v>
      </c>
      <c r="DN184">
        <v>9</v>
      </c>
      <c r="DO184">
        <v>4</v>
      </c>
      <c r="DP184">
        <v>6</v>
      </c>
      <c r="DQ184">
        <v>5</v>
      </c>
      <c r="DR184">
        <v>4</v>
      </c>
      <c r="DS184">
        <v>7</v>
      </c>
      <c r="DT184">
        <v>5</v>
      </c>
      <c r="DU184">
        <v>1</v>
      </c>
      <c r="DV184">
        <v>4</v>
      </c>
      <c r="DW184">
        <v>6</v>
      </c>
      <c r="DX184">
        <v>5</v>
      </c>
      <c r="DY184">
        <v>8</v>
      </c>
      <c r="DZ184">
        <v>6</v>
      </c>
      <c r="EA184">
        <v>8</v>
      </c>
      <c r="EB184">
        <v>9</v>
      </c>
      <c r="EC184">
        <v>4</v>
      </c>
      <c r="ED184">
        <v>7</v>
      </c>
      <c r="EE184">
        <v>4</v>
      </c>
      <c r="EF184">
        <v>7</v>
      </c>
      <c r="EG184">
        <v>7</v>
      </c>
      <c r="EH184">
        <v>6</v>
      </c>
      <c r="EI184">
        <v>5</v>
      </c>
      <c r="EJ184">
        <v>4</v>
      </c>
      <c r="EK184">
        <v>9</v>
      </c>
      <c r="EL184">
        <v>7</v>
      </c>
      <c r="EM184">
        <v>8</v>
      </c>
      <c r="EN184">
        <v>8</v>
      </c>
      <c r="EO184">
        <v>6</v>
      </c>
      <c r="EP184">
        <v>7</v>
      </c>
      <c r="EQ184">
        <v>7</v>
      </c>
      <c r="ER184">
        <v>7</v>
      </c>
      <c r="ES184">
        <v>6</v>
      </c>
      <c r="ET184">
        <v>7</v>
      </c>
      <c r="EU184">
        <v>13</v>
      </c>
      <c r="EV184">
        <v>6</v>
      </c>
      <c r="EW184">
        <v>3</v>
      </c>
      <c r="EX184">
        <v>5</v>
      </c>
      <c r="EY184">
        <v>6</v>
      </c>
      <c r="EZ184">
        <v>7</v>
      </c>
      <c r="FA184">
        <v>6</v>
      </c>
      <c r="FB184">
        <v>8</v>
      </c>
      <c r="FC184">
        <v>6</v>
      </c>
      <c r="FD184">
        <v>7</v>
      </c>
      <c r="FE184">
        <v>7</v>
      </c>
      <c r="FF184">
        <v>4</v>
      </c>
      <c r="FG184">
        <v>6</v>
      </c>
      <c r="FH184">
        <v>4</v>
      </c>
    </row>
    <row r="185" spans="1:164" x14ac:dyDescent="0.25">
      <c r="A185">
        <v>16</v>
      </c>
      <c r="B185" t="s">
        <v>582</v>
      </c>
      <c r="C185">
        <v>93</v>
      </c>
      <c r="D185">
        <v>94</v>
      </c>
      <c r="E185">
        <v>95</v>
      </c>
      <c r="F185">
        <v>92</v>
      </c>
      <c r="G185">
        <v>93</v>
      </c>
      <c r="H185">
        <v>93</v>
      </c>
      <c r="I185">
        <v>92</v>
      </c>
      <c r="J185">
        <v>93</v>
      </c>
      <c r="K185">
        <v>93</v>
      </c>
      <c r="L185">
        <v>93</v>
      </c>
      <c r="M185">
        <v>93</v>
      </c>
      <c r="N185">
        <v>93</v>
      </c>
      <c r="O185">
        <v>95</v>
      </c>
      <c r="P185">
        <v>94</v>
      </c>
      <c r="Q185">
        <v>94</v>
      </c>
      <c r="R185">
        <v>92</v>
      </c>
      <c r="S185">
        <v>91</v>
      </c>
      <c r="T185">
        <v>92</v>
      </c>
      <c r="U185">
        <v>94</v>
      </c>
      <c r="V185">
        <v>94</v>
      </c>
      <c r="W185">
        <v>93</v>
      </c>
      <c r="X185" t="s">
        <v>20</v>
      </c>
      <c r="Y185">
        <v>94</v>
      </c>
      <c r="Z185">
        <v>93</v>
      </c>
      <c r="AA185">
        <v>95</v>
      </c>
      <c r="AB185">
        <v>95</v>
      </c>
      <c r="AC185">
        <v>96</v>
      </c>
      <c r="AD185">
        <v>95</v>
      </c>
      <c r="AE185">
        <v>94</v>
      </c>
      <c r="AF185">
        <v>95</v>
      </c>
      <c r="AG185">
        <v>95</v>
      </c>
      <c r="AH185">
        <v>93</v>
      </c>
      <c r="AI185">
        <v>95</v>
      </c>
      <c r="AJ185">
        <v>94</v>
      </c>
      <c r="AK185">
        <v>93</v>
      </c>
      <c r="AL185">
        <v>95</v>
      </c>
      <c r="AM185">
        <v>95</v>
      </c>
      <c r="AN185">
        <v>94</v>
      </c>
      <c r="AO185">
        <v>94</v>
      </c>
      <c r="AP185">
        <v>97</v>
      </c>
      <c r="AQ185">
        <v>92</v>
      </c>
      <c r="AR185">
        <v>96</v>
      </c>
      <c r="AS185">
        <v>95</v>
      </c>
      <c r="AT185">
        <v>94</v>
      </c>
      <c r="AU185">
        <v>93</v>
      </c>
      <c r="AV185">
        <v>92</v>
      </c>
      <c r="AW185">
        <v>91</v>
      </c>
      <c r="AX185">
        <v>93</v>
      </c>
      <c r="AY185">
        <v>92</v>
      </c>
      <c r="AZ185">
        <v>94</v>
      </c>
      <c r="BA185">
        <v>89</v>
      </c>
      <c r="BB185">
        <v>94</v>
      </c>
      <c r="BC185">
        <v>94</v>
      </c>
      <c r="BD185">
        <v>94</v>
      </c>
      <c r="BE185">
        <v>96</v>
      </c>
      <c r="BF185">
        <v>91</v>
      </c>
      <c r="BG185">
        <v>94</v>
      </c>
      <c r="BH185">
        <v>91</v>
      </c>
      <c r="BI185">
        <v>92</v>
      </c>
      <c r="BJ185">
        <v>92</v>
      </c>
      <c r="BK185">
        <v>90</v>
      </c>
      <c r="BL185">
        <v>93</v>
      </c>
      <c r="BM185">
        <v>91</v>
      </c>
      <c r="BN185">
        <v>96</v>
      </c>
      <c r="BO185">
        <v>91</v>
      </c>
      <c r="BP185">
        <v>90</v>
      </c>
      <c r="BQ185">
        <v>91</v>
      </c>
      <c r="BR185">
        <v>91</v>
      </c>
      <c r="BS185">
        <v>92</v>
      </c>
      <c r="BT185">
        <v>92</v>
      </c>
      <c r="BU185">
        <v>94</v>
      </c>
      <c r="BV185">
        <v>94</v>
      </c>
      <c r="BW185">
        <v>92</v>
      </c>
      <c r="BX185">
        <v>93</v>
      </c>
      <c r="BY185">
        <v>92</v>
      </c>
      <c r="BZ185">
        <v>93</v>
      </c>
      <c r="CA185">
        <v>91</v>
      </c>
      <c r="CB185">
        <v>91</v>
      </c>
      <c r="CC185">
        <v>90</v>
      </c>
      <c r="CD185" t="s">
        <v>20</v>
      </c>
      <c r="CE185">
        <v>93</v>
      </c>
      <c r="CF185">
        <v>91</v>
      </c>
      <c r="CG185">
        <v>94</v>
      </c>
      <c r="CH185">
        <v>93</v>
      </c>
      <c r="CI185">
        <v>94</v>
      </c>
      <c r="CJ185">
        <v>91</v>
      </c>
      <c r="CK185">
        <v>92</v>
      </c>
      <c r="CL185">
        <v>93</v>
      </c>
      <c r="CM185">
        <v>91</v>
      </c>
      <c r="CN185">
        <v>94</v>
      </c>
      <c r="CO185">
        <v>92</v>
      </c>
      <c r="CP185">
        <v>93</v>
      </c>
      <c r="CQ185">
        <v>94</v>
      </c>
      <c r="CR185">
        <v>94</v>
      </c>
      <c r="CS185">
        <v>93</v>
      </c>
      <c r="CT185">
        <v>94</v>
      </c>
      <c r="CU185">
        <v>93</v>
      </c>
      <c r="CV185">
        <v>95</v>
      </c>
      <c r="CW185">
        <v>91</v>
      </c>
      <c r="CX185">
        <v>92</v>
      </c>
      <c r="CY185">
        <v>92</v>
      </c>
      <c r="CZ185">
        <v>94</v>
      </c>
      <c r="DA185">
        <v>92</v>
      </c>
      <c r="DB185">
        <v>93</v>
      </c>
      <c r="DC185">
        <v>92</v>
      </c>
      <c r="DD185">
        <v>94</v>
      </c>
      <c r="DE185">
        <v>92</v>
      </c>
      <c r="DF185">
        <v>94</v>
      </c>
      <c r="DG185">
        <v>93</v>
      </c>
      <c r="DH185">
        <v>90</v>
      </c>
      <c r="DI185">
        <v>90</v>
      </c>
      <c r="DJ185">
        <v>92</v>
      </c>
      <c r="DK185">
        <v>90</v>
      </c>
      <c r="DL185">
        <v>89</v>
      </c>
      <c r="DM185">
        <v>93</v>
      </c>
      <c r="DN185">
        <v>92</v>
      </c>
      <c r="DO185">
        <v>93</v>
      </c>
      <c r="DP185">
        <v>94</v>
      </c>
      <c r="DQ185">
        <v>94</v>
      </c>
      <c r="DR185">
        <v>94</v>
      </c>
      <c r="DS185">
        <v>95</v>
      </c>
      <c r="DT185">
        <v>92</v>
      </c>
      <c r="DU185">
        <v>96</v>
      </c>
      <c r="DV185">
        <v>96</v>
      </c>
      <c r="DW185">
        <v>93</v>
      </c>
      <c r="DX185">
        <v>93</v>
      </c>
      <c r="DY185">
        <v>94</v>
      </c>
      <c r="DZ185">
        <v>93</v>
      </c>
      <c r="EA185">
        <v>94</v>
      </c>
      <c r="EB185">
        <v>95</v>
      </c>
      <c r="EC185">
        <v>96</v>
      </c>
      <c r="ED185">
        <v>92</v>
      </c>
      <c r="EE185">
        <v>94</v>
      </c>
      <c r="EF185">
        <v>93</v>
      </c>
      <c r="EG185">
        <v>92</v>
      </c>
      <c r="EH185">
        <v>93</v>
      </c>
      <c r="EI185">
        <v>93</v>
      </c>
      <c r="EJ185">
        <v>94</v>
      </c>
      <c r="EK185">
        <v>93</v>
      </c>
      <c r="EL185">
        <v>94</v>
      </c>
      <c r="EM185">
        <v>91</v>
      </c>
      <c r="EN185">
        <v>91</v>
      </c>
      <c r="EO185">
        <v>89</v>
      </c>
      <c r="EP185">
        <v>90</v>
      </c>
      <c r="EQ185">
        <v>92</v>
      </c>
      <c r="ER185">
        <v>95</v>
      </c>
      <c r="ES185">
        <v>94</v>
      </c>
      <c r="ET185">
        <v>93</v>
      </c>
      <c r="EU185">
        <v>92</v>
      </c>
      <c r="EV185">
        <v>92</v>
      </c>
      <c r="EW185">
        <v>95</v>
      </c>
      <c r="EX185">
        <v>93</v>
      </c>
      <c r="EY185">
        <v>94</v>
      </c>
      <c r="EZ185">
        <v>92</v>
      </c>
      <c r="FA185">
        <v>92</v>
      </c>
      <c r="FB185">
        <v>93</v>
      </c>
      <c r="FC185">
        <v>92</v>
      </c>
      <c r="FD185">
        <v>94</v>
      </c>
      <c r="FE185">
        <v>93</v>
      </c>
      <c r="FF185">
        <v>93</v>
      </c>
      <c r="FG185">
        <v>94</v>
      </c>
      <c r="FH185">
        <v>92</v>
      </c>
    </row>
    <row r="186" spans="1:164" x14ac:dyDescent="0.25">
      <c r="A186">
        <v>17</v>
      </c>
      <c r="B186" t="s">
        <v>585</v>
      </c>
      <c r="C186">
        <v>35</v>
      </c>
      <c r="D186">
        <v>21</v>
      </c>
      <c r="E186">
        <v>22</v>
      </c>
      <c r="F186">
        <v>42</v>
      </c>
      <c r="G186">
        <v>38</v>
      </c>
      <c r="H186">
        <v>35</v>
      </c>
      <c r="I186">
        <v>37</v>
      </c>
      <c r="J186">
        <v>38</v>
      </c>
      <c r="K186">
        <v>34</v>
      </c>
      <c r="L186">
        <v>31</v>
      </c>
      <c r="M186">
        <v>43</v>
      </c>
      <c r="N186">
        <v>12</v>
      </c>
      <c r="O186">
        <v>18</v>
      </c>
      <c r="P186">
        <v>25</v>
      </c>
      <c r="Q186">
        <v>17</v>
      </c>
      <c r="R186">
        <v>37</v>
      </c>
      <c r="S186">
        <v>13</v>
      </c>
      <c r="T186">
        <v>20</v>
      </c>
      <c r="U186">
        <v>19</v>
      </c>
      <c r="V186">
        <v>20</v>
      </c>
      <c r="W186">
        <v>29</v>
      </c>
      <c r="X186">
        <v>16</v>
      </c>
      <c r="Y186">
        <v>16</v>
      </c>
      <c r="Z186">
        <v>27</v>
      </c>
      <c r="AA186">
        <v>18</v>
      </c>
      <c r="AB186">
        <v>25</v>
      </c>
      <c r="AC186">
        <v>23</v>
      </c>
      <c r="AD186">
        <v>20</v>
      </c>
      <c r="AE186">
        <v>19</v>
      </c>
      <c r="AF186">
        <v>23</v>
      </c>
      <c r="AG186">
        <v>22</v>
      </c>
      <c r="AH186">
        <v>24</v>
      </c>
      <c r="AI186">
        <v>29</v>
      </c>
      <c r="AJ186" t="s">
        <v>20</v>
      </c>
      <c r="AK186">
        <v>24</v>
      </c>
      <c r="AL186">
        <v>22</v>
      </c>
      <c r="AM186">
        <v>16</v>
      </c>
      <c r="AN186">
        <v>24</v>
      </c>
      <c r="AO186">
        <v>27</v>
      </c>
      <c r="AP186">
        <v>15</v>
      </c>
      <c r="AQ186">
        <v>21</v>
      </c>
      <c r="AR186">
        <v>18</v>
      </c>
      <c r="AS186">
        <v>30</v>
      </c>
      <c r="AT186">
        <v>31</v>
      </c>
      <c r="AU186">
        <v>34</v>
      </c>
      <c r="AV186">
        <v>59</v>
      </c>
      <c r="AW186">
        <v>45</v>
      </c>
      <c r="AX186">
        <v>34</v>
      </c>
      <c r="AY186">
        <v>34</v>
      </c>
      <c r="AZ186">
        <v>32</v>
      </c>
      <c r="BA186">
        <v>57</v>
      </c>
      <c r="BB186">
        <v>24</v>
      </c>
      <c r="BC186">
        <v>30</v>
      </c>
      <c r="BD186">
        <v>33</v>
      </c>
      <c r="BE186">
        <v>15</v>
      </c>
      <c r="BF186">
        <v>44</v>
      </c>
      <c r="BG186">
        <v>49</v>
      </c>
      <c r="BH186">
        <v>28</v>
      </c>
      <c r="BI186">
        <v>34</v>
      </c>
      <c r="BJ186">
        <v>46</v>
      </c>
      <c r="BK186">
        <v>72</v>
      </c>
      <c r="BL186">
        <v>22</v>
      </c>
      <c r="BM186">
        <v>35</v>
      </c>
      <c r="BN186">
        <v>29</v>
      </c>
      <c r="BO186">
        <v>42</v>
      </c>
      <c r="BP186">
        <v>71</v>
      </c>
      <c r="BQ186">
        <v>32</v>
      </c>
      <c r="BR186">
        <v>31</v>
      </c>
      <c r="BS186">
        <v>42</v>
      </c>
      <c r="BT186">
        <v>30</v>
      </c>
      <c r="BU186">
        <v>23</v>
      </c>
      <c r="BV186">
        <v>31</v>
      </c>
      <c r="BW186">
        <v>28</v>
      </c>
      <c r="BX186">
        <v>38</v>
      </c>
      <c r="BY186">
        <v>31</v>
      </c>
      <c r="BZ186">
        <v>25</v>
      </c>
      <c r="CA186">
        <v>38</v>
      </c>
      <c r="CB186">
        <v>50</v>
      </c>
      <c r="CC186">
        <v>61</v>
      </c>
      <c r="CD186" t="s">
        <v>20</v>
      </c>
      <c r="CE186">
        <v>28</v>
      </c>
      <c r="CF186">
        <v>29</v>
      </c>
      <c r="CG186">
        <v>47</v>
      </c>
      <c r="CH186">
        <v>36</v>
      </c>
      <c r="CI186">
        <v>40</v>
      </c>
      <c r="CJ186">
        <v>49</v>
      </c>
      <c r="CK186">
        <v>57</v>
      </c>
      <c r="CL186">
        <v>53</v>
      </c>
      <c r="CM186">
        <v>33</v>
      </c>
      <c r="CN186">
        <v>37</v>
      </c>
      <c r="CO186">
        <v>40</v>
      </c>
      <c r="CP186">
        <v>39</v>
      </c>
      <c r="CQ186">
        <v>33</v>
      </c>
      <c r="CR186">
        <v>44</v>
      </c>
      <c r="CS186">
        <v>25</v>
      </c>
      <c r="CT186">
        <v>33</v>
      </c>
      <c r="CU186">
        <v>33</v>
      </c>
      <c r="CV186">
        <v>22</v>
      </c>
      <c r="CW186">
        <v>28</v>
      </c>
      <c r="CX186">
        <v>43</v>
      </c>
      <c r="CY186">
        <v>46</v>
      </c>
      <c r="CZ186">
        <v>36</v>
      </c>
      <c r="DA186">
        <v>30</v>
      </c>
      <c r="DB186">
        <v>37</v>
      </c>
      <c r="DC186">
        <v>39</v>
      </c>
      <c r="DD186">
        <v>37</v>
      </c>
      <c r="DE186">
        <v>49</v>
      </c>
      <c r="DF186">
        <v>22</v>
      </c>
      <c r="DG186">
        <v>36</v>
      </c>
      <c r="DH186">
        <v>48</v>
      </c>
      <c r="DI186">
        <v>24</v>
      </c>
      <c r="DJ186">
        <v>33</v>
      </c>
      <c r="DK186">
        <v>23</v>
      </c>
      <c r="DL186">
        <v>37</v>
      </c>
      <c r="DM186">
        <v>43</v>
      </c>
      <c r="DN186">
        <v>52</v>
      </c>
      <c r="DO186">
        <v>37</v>
      </c>
      <c r="DP186">
        <v>63</v>
      </c>
      <c r="DQ186">
        <v>27</v>
      </c>
      <c r="DR186">
        <v>27</v>
      </c>
      <c r="DS186">
        <v>25</v>
      </c>
      <c r="DT186">
        <v>20</v>
      </c>
      <c r="DU186">
        <v>21</v>
      </c>
      <c r="DV186">
        <v>22</v>
      </c>
      <c r="DW186">
        <v>32</v>
      </c>
      <c r="DX186">
        <v>30</v>
      </c>
      <c r="DY186">
        <v>52</v>
      </c>
      <c r="DZ186">
        <v>21</v>
      </c>
      <c r="EA186">
        <v>56</v>
      </c>
      <c r="EB186">
        <v>23</v>
      </c>
      <c r="EC186">
        <v>36</v>
      </c>
      <c r="ED186">
        <v>40</v>
      </c>
      <c r="EE186">
        <v>31</v>
      </c>
      <c r="EF186">
        <v>34</v>
      </c>
      <c r="EG186">
        <v>36</v>
      </c>
      <c r="EH186">
        <v>34</v>
      </c>
      <c r="EI186">
        <v>26</v>
      </c>
      <c r="EJ186">
        <v>30</v>
      </c>
      <c r="EK186">
        <v>49</v>
      </c>
      <c r="EL186">
        <v>55</v>
      </c>
      <c r="EM186">
        <v>42</v>
      </c>
      <c r="EN186">
        <v>39</v>
      </c>
      <c r="EO186">
        <v>38</v>
      </c>
      <c r="EP186">
        <v>40</v>
      </c>
      <c r="EQ186">
        <v>28</v>
      </c>
      <c r="ER186">
        <v>41</v>
      </c>
      <c r="ES186">
        <v>32</v>
      </c>
      <c r="ET186">
        <v>64</v>
      </c>
      <c r="EU186">
        <v>39</v>
      </c>
      <c r="EV186">
        <v>31</v>
      </c>
      <c r="EW186">
        <v>27</v>
      </c>
      <c r="EX186">
        <v>45</v>
      </c>
      <c r="EY186">
        <v>35</v>
      </c>
      <c r="EZ186">
        <v>41</v>
      </c>
      <c r="FA186">
        <v>39</v>
      </c>
      <c r="FB186">
        <v>31</v>
      </c>
      <c r="FC186">
        <v>32</v>
      </c>
      <c r="FD186">
        <v>55</v>
      </c>
      <c r="FE186">
        <v>35</v>
      </c>
      <c r="FF186">
        <v>23</v>
      </c>
      <c r="FG186">
        <v>36</v>
      </c>
      <c r="FH186">
        <v>42</v>
      </c>
    </row>
    <row r="187" spans="1:164" x14ac:dyDescent="0.25">
      <c r="A187">
        <v>18</v>
      </c>
      <c r="B187" t="s">
        <v>588</v>
      </c>
      <c r="C187">
        <v>44</v>
      </c>
      <c r="D187">
        <v>57</v>
      </c>
      <c r="E187">
        <v>62</v>
      </c>
      <c r="F187">
        <v>41</v>
      </c>
      <c r="G187">
        <v>31</v>
      </c>
      <c r="H187">
        <v>40</v>
      </c>
      <c r="I187">
        <v>47</v>
      </c>
      <c r="J187">
        <v>41</v>
      </c>
      <c r="K187">
        <v>47</v>
      </c>
      <c r="L187">
        <v>43</v>
      </c>
      <c r="M187">
        <v>44</v>
      </c>
      <c r="N187">
        <v>75</v>
      </c>
      <c r="O187">
        <v>64</v>
      </c>
      <c r="P187">
        <v>58</v>
      </c>
      <c r="Q187">
        <v>72</v>
      </c>
      <c r="R187">
        <v>40</v>
      </c>
      <c r="S187">
        <v>64</v>
      </c>
      <c r="T187">
        <v>58</v>
      </c>
      <c r="U187">
        <v>54</v>
      </c>
      <c r="V187">
        <v>53</v>
      </c>
      <c r="W187">
        <v>57</v>
      </c>
      <c r="X187">
        <v>76</v>
      </c>
      <c r="Y187">
        <v>72</v>
      </c>
      <c r="Z187">
        <v>58</v>
      </c>
      <c r="AA187">
        <v>69</v>
      </c>
      <c r="AB187">
        <v>65</v>
      </c>
      <c r="AC187">
        <v>63</v>
      </c>
      <c r="AD187">
        <v>74</v>
      </c>
      <c r="AE187">
        <v>57</v>
      </c>
      <c r="AF187">
        <v>68</v>
      </c>
      <c r="AG187">
        <v>64</v>
      </c>
      <c r="AH187">
        <v>53</v>
      </c>
      <c r="AI187">
        <v>47</v>
      </c>
      <c r="AJ187" t="s">
        <v>20</v>
      </c>
      <c r="AK187">
        <v>67</v>
      </c>
      <c r="AL187">
        <v>69</v>
      </c>
      <c r="AM187">
        <v>66</v>
      </c>
      <c r="AN187">
        <v>62</v>
      </c>
      <c r="AO187">
        <v>32</v>
      </c>
      <c r="AP187">
        <v>79</v>
      </c>
      <c r="AQ187">
        <v>41</v>
      </c>
      <c r="AR187">
        <v>75</v>
      </c>
      <c r="AS187">
        <v>39</v>
      </c>
      <c r="AT187">
        <v>48</v>
      </c>
      <c r="AU187">
        <v>58</v>
      </c>
      <c r="AV187">
        <v>16</v>
      </c>
      <c r="AW187">
        <v>41</v>
      </c>
      <c r="AX187">
        <v>39</v>
      </c>
      <c r="AY187">
        <v>58</v>
      </c>
      <c r="AZ187">
        <v>60</v>
      </c>
      <c r="BA187" t="s">
        <v>20</v>
      </c>
      <c r="BB187">
        <v>65</v>
      </c>
      <c r="BC187">
        <v>31</v>
      </c>
      <c r="BD187">
        <v>47</v>
      </c>
      <c r="BE187">
        <v>66</v>
      </c>
      <c r="BF187">
        <v>26</v>
      </c>
      <c r="BG187" t="s">
        <v>20</v>
      </c>
      <c r="BH187">
        <v>19</v>
      </c>
      <c r="BI187">
        <v>20</v>
      </c>
      <c r="BJ187">
        <v>7</v>
      </c>
      <c r="BK187">
        <v>4</v>
      </c>
      <c r="BL187">
        <v>10</v>
      </c>
      <c r="BM187">
        <v>10</v>
      </c>
      <c r="BN187">
        <v>51</v>
      </c>
      <c r="BO187">
        <v>10</v>
      </c>
      <c r="BP187">
        <v>13</v>
      </c>
      <c r="BQ187">
        <v>54</v>
      </c>
      <c r="BR187">
        <v>42</v>
      </c>
      <c r="BS187">
        <v>41</v>
      </c>
      <c r="BT187">
        <v>60</v>
      </c>
      <c r="BU187">
        <v>55</v>
      </c>
      <c r="BV187">
        <v>22</v>
      </c>
      <c r="BW187">
        <v>52</v>
      </c>
      <c r="BX187">
        <v>26</v>
      </c>
      <c r="BY187">
        <v>60</v>
      </c>
      <c r="BZ187">
        <v>68</v>
      </c>
      <c r="CA187">
        <v>52</v>
      </c>
      <c r="CB187">
        <v>40</v>
      </c>
      <c r="CC187">
        <v>29</v>
      </c>
      <c r="CD187" t="s">
        <v>20</v>
      </c>
      <c r="CE187">
        <v>57</v>
      </c>
      <c r="CF187">
        <v>47</v>
      </c>
      <c r="CG187">
        <v>46</v>
      </c>
      <c r="CH187">
        <v>46</v>
      </c>
      <c r="CI187" t="s">
        <v>20</v>
      </c>
      <c r="CJ187">
        <v>34</v>
      </c>
      <c r="CK187" t="s">
        <v>20</v>
      </c>
      <c r="CL187">
        <v>20</v>
      </c>
      <c r="CM187">
        <v>15</v>
      </c>
      <c r="CN187">
        <v>40</v>
      </c>
      <c r="CO187">
        <v>16</v>
      </c>
      <c r="CP187">
        <v>8</v>
      </c>
      <c r="CQ187">
        <v>48</v>
      </c>
      <c r="CR187">
        <v>49</v>
      </c>
      <c r="CS187" t="s">
        <v>20</v>
      </c>
      <c r="CT187">
        <v>60</v>
      </c>
      <c r="CU187">
        <v>58</v>
      </c>
      <c r="CV187">
        <v>69</v>
      </c>
      <c r="CW187">
        <v>63</v>
      </c>
      <c r="CX187">
        <v>43</v>
      </c>
      <c r="CY187">
        <v>41</v>
      </c>
      <c r="CZ187">
        <v>57</v>
      </c>
      <c r="DA187">
        <v>60</v>
      </c>
      <c r="DB187">
        <v>54</v>
      </c>
      <c r="DC187">
        <v>44</v>
      </c>
      <c r="DD187" t="s">
        <v>20</v>
      </c>
      <c r="DE187">
        <v>21</v>
      </c>
      <c r="DF187">
        <v>23</v>
      </c>
      <c r="DG187">
        <v>8</v>
      </c>
      <c r="DH187" t="s">
        <v>20</v>
      </c>
      <c r="DI187" t="s">
        <v>20</v>
      </c>
      <c r="DJ187">
        <v>53</v>
      </c>
      <c r="DK187">
        <v>19</v>
      </c>
      <c r="DL187">
        <v>47</v>
      </c>
      <c r="DM187">
        <v>46</v>
      </c>
      <c r="DN187">
        <v>18</v>
      </c>
      <c r="DO187">
        <v>51</v>
      </c>
      <c r="DP187">
        <v>19</v>
      </c>
      <c r="DQ187">
        <v>56</v>
      </c>
      <c r="DR187">
        <v>60</v>
      </c>
      <c r="DS187">
        <v>63</v>
      </c>
      <c r="DT187">
        <v>64</v>
      </c>
      <c r="DU187">
        <v>71</v>
      </c>
      <c r="DV187">
        <v>65</v>
      </c>
      <c r="DW187">
        <v>29</v>
      </c>
      <c r="DX187">
        <v>62</v>
      </c>
      <c r="DY187">
        <v>21</v>
      </c>
      <c r="DZ187">
        <v>29</v>
      </c>
      <c r="EA187">
        <v>36</v>
      </c>
      <c r="EB187">
        <v>70</v>
      </c>
      <c r="EC187">
        <v>59</v>
      </c>
      <c r="ED187">
        <v>41</v>
      </c>
      <c r="EE187">
        <v>62</v>
      </c>
      <c r="EF187">
        <v>25</v>
      </c>
      <c r="EG187">
        <v>14</v>
      </c>
      <c r="EH187">
        <v>42</v>
      </c>
      <c r="EI187">
        <v>66</v>
      </c>
      <c r="EJ187">
        <v>63</v>
      </c>
      <c r="EK187">
        <v>21</v>
      </c>
      <c r="EL187">
        <v>24</v>
      </c>
      <c r="EM187">
        <v>7</v>
      </c>
      <c r="EN187">
        <v>46</v>
      </c>
      <c r="EO187">
        <v>33</v>
      </c>
      <c r="EP187">
        <v>20</v>
      </c>
      <c r="EQ187" t="s">
        <v>20</v>
      </c>
      <c r="ER187">
        <v>47</v>
      </c>
      <c r="ES187">
        <v>45</v>
      </c>
      <c r="ET187">
        <v>28</v>
      </c>
      <c r="EU187">
        <v>48</v>
      </c>
      <c r="EV187">
        <v>53</v>
      </c>
      <c r="EW187">
        <v>66</v>
      </c>
      <c r="EX187">
        <v>46</v>
      </c>
      <c r="EY187">
        <v>56</v>
      </c>
      <c r="EZ187">
        <v>39</v>
      </c>
      <c r="FA187">
        <v>53</v>
      </c>
      <c r="FB187">
        <v>60</v>
      </c>
      <c r="FC187">
        <v>54</v>
      </c>
      <c r="FD187">
        <v>23</v>
      </c>
      <c r="FE187">
        <v>50</v>
      </c>
      <c r="FF187">
        <v>35</v>
      </c>
      <c r="FG187">
        <v>49</v>
      </c>
      <c r="FH187">
        <v>32</v>
      </c>
    </row>
    <row r="188" spans="1:164" x14ac:dyDescent="0.25">
      <c r="A188">
        <v>19</v>
      </c>
      <c r="B188" t="s">
        <v>591</v>
      </c>
      <c r="C188">
        <v>14</v>
      </c>
      <c r="D188">
        <v>15</v>
      </c>
      <c r="E188">
        <v>10</v>
      </c>
      <c r="F188">
        <v>8</v>
      </c>
      <c r="G188">
        <v>24</v>
      </c>
      <c r="H188">
        <v>17</v>
      </c>
      <c r="I188">
        <v>7</v>
      </c>
      <c r="J188">
        <v>13</v>
      </c>
      <c r="K188">
        <v>11</v>
      </c>
      <c r="L188">
        <v>19</v>
      </c>
      <c r="M188">
        <v>5</v>
      </c>
      <c r="N188">
        <v>5</v>
      </c>
      <c r="O188">
        <v>15</v>
      </c>
      <c r="P188" t="s">
        <v>20</v>
      </c>
      <c r="Q188" t="s">
        <v>20</v>
      </c>
      <c r="R188" t="s">
        <v>20</v>
      </c>
      <c r="S188" t="s">
        <v>20</v>
      </c>
      <c r="T188">
        <v>13</v>
      </c>
      <c r="U188">
        <v>21</v>
      </c>
      <c r="V188">
        <v>21</v>
      </c>
      <c r="W188" t="s">
        <v>20</v>
      </c>
      <c r="X188" t="s">
        <v>20</v>
      </c>
      <c r="Y188">
        <v>5</v>
      </c>
      <c r="Z188">
        <v>8</v>
      </c>
      <c r="AA188" t="s">
        <v>20</v>
      </c>
      <c r="AB188">
        <v>6</v>
      </c>
      <c r="AC188">
        <v>8</v>
      </c>
      <c r="AD188">
        <v>1</v>
      </c>
      <c r="AE188">
        <v>17</v>
      </c>
      <c r="AF188">
        <v>2</v>
      </c>
      <c r="AG188">
        <v>9</v>
      </c>
      <c r="AH188">
        <v>15</v>
      </c>
      <c r="AI188" t="s">
        <v>20</v>
      </c>
      <c r="AJ188">
        <v>33</v>
      </c>
      <c r="AK188">
        <v>2</v>
      </c>
      <c r="AL188">
        <v>3</v>
      </c>
      <c r="AM188">
        <v>11</v>
      </c>
      <c r="AN188">
        <v>7</v>
      </c>
      <c r="AO188">
        <v>34</v>
      </c>
      <c r="AP188">
        <v>2</v>
      </c>
      <c r="AQ188" t="s">
        <v>20</v>
      </c>
      <c r="AR188" t="s">
        <v>20</v>
      </c>
      <c r="AS188">
        <v>26</v>
      </c>
      <c r="AT188">
        <v>14</v>
      </c>
      <c r="AU188">
        <v>1</v>
      </c>
      <c r="AV188">
        <v>17</v>
      </c>
      <c r="AW188">
        <v>4</v>
      </c>
      <c r="AX188">
        <v>20</v>
      </c>
      <c r="AY188" t="s">
        <v>20</v>
      </c>
      <c r="AZ188">
        <v>2</v>
      </c>
      <c r="BA188" t="s">
        <v>20</v>
      </c>
      <c r="BB188">
        <v>4</v>
      </c>
      <c r="BC188">
        <v>31</v>
      </c>
      <c r="BD188">
        <v>14</v>
      </c>
      <c r="BE188">
        <v>13</v>
      </c>
      <c r="BF188">
        <v>21</v>
      </c>
      <c r="BG188">
        <v>40</v>
      </c>
      <c r="BH188">
        <v>44</v>
      </c>
      <c r="BI188">
        <v>38</v>
      </c>
      <c r="BJ188">
        <v>39</v>
      </c>
      <c r="BK188">
        <v>13</v>
      </c>
      <c r="BL188">
        <v>61</v>
      </c>
      <c r="BM188">
        <v>46</v>
      </c>
      <c r="BN188">
        <v>15</v>
      </c>
      <c r="BO188">
        <v>39</v>
      </c>
      <c r="BP188" t="s">
        <v>20</v>
      </c>
      <c r="BQ188">
        <v>4</v>
      </c>
      <c r="BR188">
        <v>18</v>
      </c>
      <c r="BS188">
        <v>8</v>
      </c>
      <c r="BT188">
        <v>1</v>
      </c>
      <c r="BU188">
        <v>15</v>
      </c>
      <c r="BV188">
        <v>41</v>
      </c>
      <c r="BW188">
        <v>11</v>
      </c>
      <c r="BX188">
        <v>29</v>
      </c>
      <c r="BY188">
        <v>0</v>
      </c>
      <c r="BZ188" t="s">
        <v>20</v>
      </c>
      <c r="CA188">
        <v>0</v>
      </c>
      <c r="CB188" t="s">
        <v>20</v>
      </c>
      <c r="CC188" t="s">
        <v>20</v>
      </c>
      <c r="CD188" t="s">
        <v>20</v>
      </c>
      <c r="CE188" t="s">
        <v>20</v>
      </c>
      <c r="CF188">
        <v>13</v>
      </c>
      <c r="CG188" t="s">
        <v>20</v>
      </c>
      <c r="CH188">
        <v>10</v>
      </c>
      <c r="CI188">
        <v>34</v>
      </c>
      <c r="CJ188">
        <v>7</v>
      </c>
      <c r="CK188">
        <v>24</v>
      </c>
      <c r="CL188">
        <v>20</v>
      </c>
      <c r="CM188">
        <v>43</v>
      </c>
      <c r="CN188">
        <v>15</v>
      </c>
      <c r="CO188">
        <v>36</v>
      </c>
      <c r="CP188">
        <v>45</v>
      </c>
      <c r="CQ188">
        <v>12</v>
      </c>
      <c r="CR188" t="s">
        <v>20</v>
      </c>
      <c r="CS188">
        <v>54</v>
      </c>
      <c r="CT188" t="s">
        <v>20</v>
      </c>
      <c r="CU188">
        <v>1</v>
      </c>
      <c r="CV188">
        <v>4</v>
      </c>
      <c r="CW188" t="s">
        <v>20</v>
      </c>
      <c r="CX188">
        <v>6</v>
      </c>
      <c r="CY188">
        <v>4</v>
      </c>
      <c r="CZ188" t="s">
        <v>20</v>
      </c>
      <c r="DA188" t="s">
        <v>20</v>
      </c>
      <c r="DB188" t="s">
        <v>20</v>
      </c>
      <c r="DC188">
        <v>8</v>
      </c>
      <c r="DD188">
        <v>43</v>
      </c>
      <c r="DE188">
        <v>22</v>
      </c>
      <c r="DF188">
        <v>49</v>
      </c>
      <c r="DG188">
        <v>48</v>
      </c>
      <c r="DH188">
        <v>40</v>
      </c>
      <c r="DI188">
        <v>59</v>
      </c>
      <c r="DJ188">
        <v>5</v>
      </c>
      <c r="DK188">
        <v>48</v>
      </c>
      <c r="DL188" t="s">
        <v>20</v>
      </c>
      <c r="DM188">
        <v>3</v>
      </c>
      <c r="DN188">
        <v>22</v>
      </c>
      <c r="DO188">
        <v>4</v>
      </c>
      <c r="DP188">
        <v>11</v>
      </c>
      <c r="DQ188">
        <v>11</v>
      </c>
      <c r="DR188" t="s">
        <v>20</v>
      </c>
      <c r="DS188">
        <v>5</v>
      </c>
      <c r="DT188">
        <v>7</v>
      </c>
      <c r="DU188">
        <v>3</v>
      </c>
      <c r="DV188">
        <v>9</v>
      </c>
      <c r="DW188">
        <v>32</v>
      </c>
      <c r="DX188" t="s">
        <v>20</v>
      </c>
      <c r="DY188">
        <v>19</v>
      </c>
      <c r="DZ188">
        <v>42</v>
      </c>
      <c r="EA188">
        <v>1</v>
      </c>
      <c r="EB188">
        <v>0</v>
      </c>
      <c r="EC188" t="s">
        <v>20</v>
      </c>
      <c r="ED188">
        <v>11</v>
      </c>
      <c r="EE188" t="s">
        <v>20</v>
      </c>
      <c r="EF188">
        <v>33</v>
      </c>
      <c r="EG188">
        <v>40</v>
      </c>
      <c r="EH188">
        <v>17</v>
      </c>
      <c r="EI188" t="s">
        <v>31</v>
      </c>
      <c r="EJ188" t="s">
        <v>31</v>
      </c>
      <c r="EK188">
        <v>23</v>
      </c>
      <c r="EL188">
        <v>14</v>
      </c>
      <c r="EM188">
        <v>42</v>
      </c>
      <c r="EN188">
        <v>5</v>
      </c>
      <c r="EO188">
        <v>17</v>
      </c>
      <c r="EP188">
        <v>29</v>
      </c>
      <c r="EQ188">
        <v>27</v>
      </c>
      <c r="ER188">
        <v>6</v>
      </c>
      <c r="ES188">
        <v>16</v>
      </c>
      <c r="ET188" t="s">
        <v>31</v>
      </c>
      <c r="EU188">
        <v>4</v>
      </c>
      <c r="EV188">
        <v>8</v>
      </c>
      <c r="EW188">
        <v>1</v>
      </c>
      <c r="EX188" t="s">
        <v>20</v>
      </c>
      <c r="EY188">
        <v>2</v>
      </c>
      <c r="EZ188">
        <v>12</v>
      </c>
      <c r="FA188" t="s">
        <v>20</v>
      </c>
      <c r="FB188" t="s">
        <v>20</v>
      </c>
      <c r="FC188">
        <v>6</v>
      </c>
      <c r="FD188">
        <v>14</v>
      </c>
      <c r="FE188">
        <v>8</v>
      </c>
      <c r="FF188">
        <v>34</v>
      </c>
      <c r="FG188">
        <v>9</v>
      </c>
      <c r="FH188">
        <v>18</v>
      </c>
    </row>
    <row r="189" spans="1:164" x14ac:dyDescent="0.25">
      <c r="A189">
        <v>20</v>
      </c>
      <c r="B189" t="s">
        <v>594</v>
      </c>
      <c r="C189">
        <v>1</v>
      </c>
      <c r="D189">
        <v>1</v>
      </c>
      <c r="E189">
        <v>1</v>
      </c>
      <c r="F189">
        <v>1</v>
      </c>
      <c r="G189">
        <v>1</v>
      </c>
      <c r="H189">
        <v>1</v>
      </c>
      <c r="I189">
        <v>1</v>
      </c>
      <c r="J189">
        <v>1</v>
      </c>
      <c r="K189">
        <v>1</v>
      </c>
      <c r="L189">
        <v>1</v>
      </c>
      <c r="M189">
        <v>1</v>
      </c>
      <c r="N189">
        <v>1</v>
      </c>
      <c r="O189">
        <v>1</v>
      </c>
      <c r="P189" t="s">
        <v>20</v>
      </c>
      <c r="Q189" t="s">
        <v>20</v>
      </c>
      <c r="R189" t="s">
        <v>20</v>
      </c>
      <c r="S189" t="s">
        <v>20</v>
      </c>
      <c r="T189">
        <v>1</v>
      </c>
      <c r="U189" t="s">
        <v>31</v>
      </c>
      <c r="V189">
        <v>1</v>
      </c>
      <c r="W189" t="s">
        <v>20</v>
      </c>
      <c r="X189" t="s">
        <v>20</v>
      </c>
      <c r="Y189">
        <v>1</v>
      </c>
      <c r="Z189" t="s">
        <v>31</v>
      </c>
      <c r="AA189" t="s">
        <v>20</v>
      </c>
      <c r="AB189">
        <v>1</v>
      </c>
      <c r="AC189">
        <v>1</v>
      </c>
      <c r="AD189">
        <v>1</v>
      </c>
      <c r="AE189">
        <v>1</v>
      </c>
      <c r="AF189">
        <v>1</v>
      </c>
      <c r="AG189">
        <v>1</v>
      </c>
      <c r="AH189">
        <v>1</v>
      </c>
      <c r="AI189" t="s">
        <v>20</v>
      </c>
      <c r="AJ189" t="s">
        <v>20</v>
      </c>
      <c r="AK189">
        <v>1</v>
      </c>
      <c r="AL189">
        <v>1</v>
      </c>
      <c r="AM189">
        <v>1</v>
      </c>
      <c r="AN189">
        <v>1</v>
      </c>
      <c r="AO189">
        <v>1</v>
      </c>
      <c r="AP189">
        <v>1</v>
      </c>
      <c r="AQ189" t="s">
        <v>20</v>
      </c>
      <c r="AR189" t="s">
        <v>20</v>
      </c>
      <c r="AS189" t="s">
        <v>31</v>
      </c>
      <c r="AT189">
        <v>1</v>
      </c>
      <c r="AU189">
        <v>1</v>
      </c>
      <c r="AV189" t="s">
        <v>31</v>
      </c>
      <c r="AW189">
        <v>1</v>
      </c>
      <c r="AX189">
        <v>1</v>
      </c>
      <c r="AY189" t="s">
        <v>20</v>
      </c>
      <c r="AZ189">
        <v>1</v>
      </c>
      <c r="BA189" t="s">
        <v>20</v>
      </c>
      <c r="BB189">
        <v>1</v>
      </c>
      <c r="BC189">
        <v>1</v>
      </c>
      <c r="BD189">
        <v>1</v>
      </c>
      <c r="BE189">
        <v>1</v>
      </c>
      <c r="BF189" t="s">
        <v>31</v>
      </c>
      <c r="BG189" t="s">
        <v>20</v>
      </c>
      <c r="BH189">
        <v>1</v>
      </c>
      <c r="BI189" t="s">
        <v>31</v>
      </c>
      <c r="BJ189" t="s">
        <v>31</v>
      </c>
      <c r="BK189" t="s">
        <v>31</v>
      </c>
      <c r="BL189" t="s">
        <v>31</v>
      </c>
      <c r="BM189" t="s">
        <v>31</v>
      </c>
      <c r="BN189">
        <v>1</v>
      </c>
      <c r="BO189" t="s">
        <v>31</v>
      </c>
      <c r="BP189" t="s">
        <v>20</v>
      </c>
      <c r="BQ189">
        <v>1</v>
      </c>
      <c r="BR189">
        <v>1</v>
      </c>
      <c r="BS189">
        <v>1</v>
      </c>
      <c r="BT189">
        <v>1</v>
      </c>
      <c r="BU189">
        <v>1</v>
      </c>
      <c r="BV189" t="s">
        <v>31</v>
      </c>
      <c r="BW189">
        <v>1</v>
      </c>
      <c r="BX189" t="s">
        <v>31</v>
      </c>
      <c r="BY189">
        <v>1</v>
      </c>
      <c r="BZ189" t="s">
        <v>20</v>
      </c>
      <c r="CA189">
        <v>1</v>
      </c>
      <c r="CB189" t="s">
        <v>20</v>
      </c>
      <c r="CC189" t="s">
        <v>20</v>
      </c>
      <c r="CD189" t="s">
        <v>20</v>
      </c>
      <c r="CE189" t="s">
        <v>20</v>
      </c>
      <c r="CF189">
        <v>2</v>
      </c>
      <c r="CG189" t="s">
        <v>20</v>
      </c>
      <c r="CH189">
        <v>1</v>
      </c>
      <c r="CI189" t="s">
        <v>20</v>
      </c>
      <c r="CJ189">
        <v>1</v>
      </c>
      <c r="CK189" t="s">
        <v>20</v>
      </c>
      <c r="CL189" t="s">
        <v>31</v>
      </c>
      <c r="CM189">
        <v>1</v>
      </c>
      <c r="CN189">
        <v>1</v>
      </c>
      <c r="CO189">
        <v>1</v>
      </c>
      <c r="CP189" t="s">
        <v>31</v>
      </c>
      <c r="CQ189">
        <v>1</v>
      </c>
      <c r="CR189" t="s">
        <v>20</v>
      </c>
      <c r="CS189" t="s">
        <v>20</v>
      </c>
      <c r="CT189" t="s">
        <v>20</v>
      </c>
      <c r="CU189">
        <v>1</v>
      </c>
      <c r="CV189">
        <v>1</v>
      </c>
      <c r="CW189" t="s">
        <v>20</v>
      </c>
      <c r="CX189">
        <v>1</v>
      </c>
      <c r="CY189">
        <v>1</v>
      </c>
      <c r="CZ189" t="s">
        <v>20</v>
      </c>
      <c r="DA189" t="s">
        <v>20</v>
      </c>
      <c r="DB189" t="s">
        <v>20</v>
      </c>
      <c r="DC189">
        <v>1</v>
      </c>
      <c r="DD189" t="s">
        <v>20</v>
      </c>
      <c r="DE189">
        <v>1</v>
      </c>
      <c r="DF189">
        <v>1</v>
      </c>
      <c r="DG189" t="s">
        <v>31</v>
      </c>
      <c r="DH189" t="s">
        <v>20</v>
      </c>
      <c r="DI189" t="s">
        <v>20</v>
      </c>
      <c r="DJ189">
        <v>1</v>
      </c>
      <c r="DK189" t="s">
        <v>31</v>
      </c>
      <c r="DL189" t="s">
        <v>20</v>
      </c>
      <c r="DM189">
        <v>1</v>
      </c>
      <c r="DN189" t="s">
        <v>31</v>
      </c>
      <c r="DO189">
        <v>1</v>
      </c>
      <c r="DP189" t="s">
        <v>31</v>
      </c>
      <c r="DQ189">
        <v>1</v>
      </c>
      <c r="DR189" t="s">
        <v>20</v>
      </c>
      <c r="DS189">
        <v>2</v>
      </c>
      <c r="DT189">
        <v>1</v>
      </c>
      <c r="DU189" t="s">
        <v>31</v>
      </c>
      <c r="DV189">
        <v>1</v>
      </c>
      <c r="DW189">
        <v>1</v>
      </c>
      <c r="DX189" t="s">
        <v>20</v>
      </c>
      <c r="DY189">
        <v>1</v>
      </c>
      <c r="DZ189">
        <v>1</v>
      </c>
      <c r="EA189">
        <v>1</v>
      </c>
      <c r="EB189">
        <v>2</v>
      </c>
      <c r="EC189" t="s">
        <v>20</v>
      </c>
      <c r="ED189">
        <v>1</v>
      </c>
      <c r="EE189" t="s">
        <v>20</v>
      </c>
      <c r="EF189">
        <v>1</v>
      </c>
      <c r="EG189">
        <v>2</v>
      </c>
      <c r="EH189">
        <v>1</v>
      </c>
      <c r="EI189">
        <v>1</v>
      </c>
      <c r="EJ189">
        <v>1</v>
      </c>
      <c r="EK189" t="s">
        <v>31</v>
      </c>
      <c r="EL189">
        <v>1</v>
      </c>
      <c r="EM189">
        <v>0</v>
      </c>
      <c r="EN189">
        <v>1</v>
      </c>
      <c r="EO189" t="s">
        <v>31</v>
      </c>
      <c r="EP189">
        <v>1</v>
      </c>
      <c r="EQ189" t="s">
        <v>20</v>
      </c>
      <c r="ER189" t="s">
        <v>31</v>
      </c>
      <c r="ES189">
        <v>1</v>
      </c>
      <c r="ET189">
        <v>1</v>
      </c>
      <c r="EU189">
        <v>1</v>
      </c>
      <c r="EV189" t="s">
        <v>31</v>
      </c>
      <c r="EW189">
        <v>1</v>
      </c>
      <c r="EX189" t="s">
        <v>20</v>
      </c>
      <c r="EY189">
        <v>1</v>
      </c>
      <c r="EZ189">
        <v>1</v>
      </c>
      <c r="FA189" t="s">
        <v>20</v>
      </c>
      <c r="FB189" t="s">
        <v>20</v>
      </c>
      <c r="FC189">
        <v>1</v>
      </c>
      <c r="FD189">
        <v>1</v>
      </c>
      <c r="FE189">
        <v>1</v>
      </c>
      <c r="FF189">
        <v>1</v>
      </c>
      <c r="FG189">
        <v>1</v>
      </c>
      <c r="FH189">
        <v>1</v>
      </c>
    </row>
    <row r="190" spans="1:164" x14ac:dyDescent="0.25">
      <c r="A190">
        <v>21</v>
      </c>
      <c r="B190" t="s">
        <v>597</v>
      </c>
      <c r="C190">
        <v>3</v>
      </c>
      <c r="D190">
        <v>1</v>
      </c>
      <c r="E190">
        <v>2</v>
      </c>
      <c r="F190">
        <v>3</v>
      </c>
      <c r="G190">
        <v>3</v>
      </c>
      <c r="H190">
        <v>3</v>
      </c>
      <c r="I190">
        <v>3</v>
      </c>
      <c r="J190">
        <v>3</v>
      </c>
      <c r="K190">
        <v>3</v>
      </c>
      <c r="L190">
        <v>3</v>
      </c>
      <c r="M190">
        <v>3</v>
      </c>
      <c r="N190">
        <v>1</v>
      </c>
      <c r="O190">
        <v>2</v>
      </c>
      <c r="P190" t="s">
        <v>31</v>
      </c>
      <c r="Q190">
        <v>1</v>
      </c>
      <c r="R190">
        <v>1</v>
      </c>
      <c r="S190">
        <v>2</v>
      </c>
      <c r="T190">
        <v>2</v>
      </c>
      <c r="U190">
        <v>1</v>
      </c>
      <c r="V190">
        <v>1</v>
      </c>
      <c r="W190">
        <v>1</v>
      </c>
      <c r="X190" t="s">
        <v>20</v>
      </c>
      <c r="Y190">
        <v>2</v>
      </c>
      <c r="Z190">
        <v>2</v>
      </c>
      <c r="AA190">
        <v>1</v>
      </c>
      <c r="AB190">
        <v>2</v>
      </c>
      <c r="AC190">
        <v>1</v>
      </c>
      <c r="AD190">
        <v>2</v>
      </c>
      <c r="AE190">
        <v>1</v>
      </c>
      <c r="AF190">
        <v>1</v>
      </c>
      <c r="AG190">
        <v>1</v>
      </c>
      <c r="AH190">
        <v>1</v>
      </c>
      <c r="AI190">
        <v>1</v>
      </c>
      <c r="AJ190">
        <v>2</v>
      </c>
      <c r="AK190">
        <v>3</v>
      </c>
      <c r="AL190">
        <v>1</v>
      </c>
      <c r="AM190">
        <v>2</v>
      </c>
      <c r="AN190">
        <v>2</v>
      </c>
      <c r="AO190">
        <v>1</v>
      </c>
      <c r="AP190">
        <v>1</v>
      </c>
      <c r="AQ190">
        <v>2</v>
      </c>
      <c r="AR190">
        <v>1</v>
      </c>
      <c r="AS190">
        <v>1</v>
      </c>
      <c r="AT190">
        <v>2</v>
      </c>
      <c r="AU190">
        <v>2</v>
      </c>
      <c r="AV190">
        <v>3</v>
      </c>
      <c r="AW190">
        <v>4</v>
      </c>
      <c r="AX190">
        <v>3</v>
      </c>
      <c r="AY190">
        <v>3</v>
      </c>
      <c r="AZ190">
        <v>2</v>
      </c>
      <c r="BA190">
        <v>3</v>
      </c>
      <c r="BB190">
        <v>2</v>
      </c>
      <c r="BC190">
        <v>2</v>
      </c>
      <c r="BD190">
        <v>2</v>
      </c>
      <c r="BE190">
        <v>1</v>
      </c>
      <c r="BF190">
        <v>3</v>
      </c>
      <c r="BG190">
        <v>2</v>
      </c>
      <c r="BH190">
        <v>2</v>
      </c>
      <c r="BI190">
        <v>3</v>
      </c>
      <c r="BJ190">
        <v>3</v>
      </c>
      <c r="BK190">
        <v>3</v>
      </c>
      <c r="BL190">
        <v>3</v>
      </c>
      <c r="BM190">
        <v>4</v>
      </c>
      <c r="BN190">
        <v>2</v>
      </c>
      <c r="BO190">
        <v>4</v>
      </c>
      <c r="BP190">
        <v>5</v>
      </c>
      <c r="BQ190">
        <v>4</v>
      </c>
      <c r="BR190">
        <v>4</v>
      </c>
      <c r="BS190">
        <v>3</v>
      </c>
      <c r="BT190">
        <v>2</v>
      </c>
      <c r="BU190">
        <v>2</v>
      </c>
      <c r="BV190">
        <v>2</v>
      </c>
      <c r="BW190">
        <v>3</v>
      </c>
      <c r="BX190">
        <v>3</v>
      </c>
      <c r="BY190">
        <v>4</v>
      </c>
      <c r="BZ190">
        <v>3</v>
      </c>
      <c r="CA190">
        <v>3</v>
      </c>
      <c r="CB190">
        <v>4</v>
      </c>
      <c r="CC190">
        <v>4</v>
      </c>
      <c r="CD190" t="s">
        <v>20</v>
      </c>
      <c r="CE190">
        <v>3</v>
      </c>
      <c r="CF190">
        <v>4</v>
      </c>
      <c r="CG190">
        <v>3</v>
      </c>
      <c r="CH190">
        <v>3</v>
      </c>
      <c r="CI190">
        <v>3</v>
      </c>
      <c r="CJ190">
        <v>4</v>
      </c>
      <c r="CK190">
        <v>3</v>
      </c>
      <c r="CL190">
        <v>3</v>
      </c>
      <c r="CM190">
        <v>3</v>
      </c>
      <c r="CN190">
        <v>2</v>
      </c>
      <c r="CO190">
        <v>3</v>
      </c>
      <c r="CP190">
        <v>3</v>
      </c>
      <c r="CQ190">
        <v>3</v>
      </c>
      <c r="CR190">
        <v>4</v>
      </c>
      <c r="CS190">
        <v>2</v>
      </c>
      <c r="CT190">
        <v>2</v>
      </c>
      <c r="CU190">
        <v>3</v>
      </c>
      <c r="CV190">
        <v>2</v>
      </c>
      <c r="CW190">
        <v>4</v>
      </c>
      <c r="CX190">
        <v>4</v>
      </c>
      <c r="CY190">
        <v>4</v>
      </c>
      <c r="CZ190">
        <v>3</v>
      </c>
      <c r="DA190">
        <v>4</v>
      </c>
      <c r="DB190">
        <v>3</v>
      </c>
      <c r="DC190">
        <v>3</v>
      </c>
      <c r="DD190">
        <v>2</v>
      </c>
      <c r="DE190">
        <v>3</v>
      </c>
      <c r="DF190">
        <v>2</v>
      </c>
      <c r="DG190">
        <v>3</v>
      </c>
      <c r="DH190">
        <v>4</v>
      </c>
      <c r="DI190">
        <v>4</v>
      </c>
      <c r="DJ190">
        <v>4</v>
      </c>
      <c r="DK190">
        <v>2</v>
      </c>
      <c r="DL190">
        <v>3</v>
      </c>
      <c r="DM190">
        <v>4</v>
      </c>
      <c r="DN190">
        <v>3</v>
      </c>
      <c r="DO190">
        <v>3</v>
      </c>
      <c r="DP190">
        <v>3</v>
      </c>
      <c r="DQ190">
        <v>3</v>
      </c>
      <c r="DR190">
        <v>3</v>
      </c>
      <c r="DS190">
        <v>3</v>
      </c>
      <c r="DT190">
        <v>3</v>
      </c>
      <c r="DU190">
        <v>1</v>
      </c>
      <c r="DV190">
        <v>2</v>
      </c>
      <c r="DW190">
        <v>3</v>
      </c>
      <c r="DX190">
        <v>2</v>
      </c>
      <c r="DY190">
        <v>3</v>
      </c>
      <c r="DZ190">
        <v>3</v>
      </c>
      <c r="EA190">
        <v>3</v>
      </c>
      <c r="EB190">
        <v>1</v>
      </c>
      <c r="EC190">
        <v>2</v>
      </c>
      <c r="ED190">
        <v>3</v>
      </c>
      <c r="EE190">
        <v>2</v>
      </c>
      <c r="EF190">
        <v>4</v>
      </c>
      <c r="EG190">
        <v>4</v>
      </c>
      <c r="EH190">
        <v>3</v>
      </c>
      <c r="EI190">
        <v>3</v>
      </c>
      <c r="EJ190">
        <v>2</v>
      </c>
      <c r="EK190">
        <v>3</v>
      </c>
      <c r="EL190">
        <v>2</v>
      </c>
      <c r="EM190">
        <v>3</v>
      </c>
      <c r="EN190">
        <v>4</v>
      </c>
      <c r="EO190">
        <v>3</v>
      </c>
      <c r="EP190">
        <v>4</v>
      </c>
      <c r="EQ190">
        <v>4</v>
      </c>
      <c r="ER190">
        <v>2</v>
      </c>
      <c r="ES190">
        <v>2</v>
      </c>
      <c r="ET190">
        <v>3</v>
      </c>
      <c r="EU190">
        <v>4</v>
      </c>
      <c r="EV190">
        <v>3</v>
      </c>
      <c r="EW190">
        <v>2</v>
      </c>
      <c r="EX190">
        <v>3</v>
      </c>
      <c r="EY190">
        <v>2</v>
      </c>
      <c r="EZ190">
        <v>3</v>
      </c>
      <c r="FA190">
        <v>3</v>
      </c>
      <c r="FB190">
        <v>3</v>
      </c>
      <c r="FC190">
        <v>4</v>
      </c>
      <c r="FD190">
        <v>3</v>
      </c>
      <c r="FE190">
        <v>3</v>
      </c>
      <c r="FF190">
        <v>3</v>
      </c>
      <c r="FG190">
        <v>3</v>
      </c>
      <c r="FH190">
        <v>3</v>
      </c>
    </row>
    <row r="191" spans="1:164" x14ac:dyDescent="0.25">
      <c r="A191">
        <v>22</v>
      </c>
      <c r="B191" t="s">
        <v>600</v>
      </c>
      <c r="C191">
        <v>3</v>
      </c>
      <c r="D191">
        <v>4</v>
      </c>
      <c r="E191">
        <v>3</v>
      </c>
      <c r="F191">
        <v>4</v>
      </c>
      <c r="G191">
        <v>4</v>
      </c>
      <c r="H191">
        <v>4</v>
      </c>
      <c r="I191">
        <v>4</v>
      </c>
      <c r="J191">
        <v>3</v>
      </c>
      <c r="K191">
        <v>3</v>
      </c>
      <c r="L191">
        <v>3</v>
      </c>
      <c r="M191">
        <v>3</v>
      </c>
      <c r="N191">
        <v>4</v>
      </c>
      <c r="O191">
        <v>2</v>
      </c>
      <c r="P191">
        <v>4</v>
      </c>
      <c r="Q191">
        <v>3</v>
      </c>
      <c r="R191">
        <v>5</v>
      </c>
      <c r="S191">
        <v>5</v>
      </c>
      <c r="T191">
        <v>5</v>
      </c>
      <c r="U191">
        <v>3</v>
      </c>
      <c r="V191">
        <v>4</v>
      </c>
      <c r="W191">
        <v>5</v>
      </c>
      <c r="X191">
        <v>3</v>
      </c>
      <c r="Y191">
        <v>3</v>
      </c>
      <c r="Z191">
        <v>4</v>
      </c>
      <c r="AA191">
        <v>3</v>
      </c>
      <c r="AB191">
        <v>3</v>
      </c>
      <c r="AC191">
        <v>3</v>
      </c>
      <c r="AD191">
        <v>2</v>
      </c>
      <c r="AE191">
        <v>3</v>
      </c>
      <c r="AF191">
        <v>3</v>
      </c>
      <c r="AG191">
        <v>3</v>
      </c>
      <c r="AH191">
        <v>4</v>
      </c>
      <c r="AI191">
        <v>3</v>
      </c>
      <c r="AJ191">
        <v>3</v>
      </c>
      <c r="AK191">
        <v>3</v>
      </c>
      <c r="AL191">
        <v>3</v>
      </c>
      <c r="AM191">
        <v>2</v>
      </c>
      <c r="AN191">
        <v>4</v>
      </c>
      <c r="AO191">
        <v>4</v>
      </c>
      <c r="AP191">
        <v>2</v>
      </c>
      <c r="AQ191">
        <v>5</v>
      </c>
      <c r="AR191">
        <v>2</v>
      </c>
      <c r="AS191">
        <v>3</v>
      </c>
      <c r="AT191">
        <v>3</v>
      </c>
      <c r="AU191">
        <v>4</v>
      </c>
      <c r="AV191">
        <v>4</v>
      </c>
      <c r="AW191">
        <v>4</v>
      </c>
      <c r="AX191">
        <v>3</v>
      </c>
      <c r="AY191">
        <v>4</v>
      </c>
      <c r="AZ191">
        <v>4</v>
      </c>
      <c r="BA191">
        <v>7</v>
      </c>
      <c r="BB191">
        <v>3</v>
      </c>
      <c r="BC191">
        <v>4</v>
      </c>
      <c r="BD191">
        <v>3</v>
      </c>
      <c r="BE191">
        <v>3</v>
      </c>
      <c r="BF191">
        <v>5</v>
      </c>
      <c r="BG191">
        <v>3</v>
      </c>
      <c r="BH191">
        <v>5</v>
      </c>
      <c r="BI191">
        <v>5</v>
      </c>
      <c r="BJ191">
        <v>4</v>
      </c>
      <c r="BK191">
        <v>5</v>
      </c>
      <c r="BL191">
        <v>4</v>
      </c>
      <c r="BM191">
        <v>5</v>
      </c>
      <c r="BN191">
        <v>2</v>
      </c>
      <c r="BO191">
        <v>4</v>
      </c>
      <c r="BP191">
        <v>4</v>
      </c>
      <c r="BQ191">
        <v>4</v>
      </c>
      <c r="BR191" t="s">
        <v>20</v>
      </c>
      <c r="BS191">
        <v>5</v>
      </c>
      <c r="BT191">
        <v>5</v>
      </c>
      <c r="BU191" t="s">
        <v>20</v>
      </c>
      <c r="BV191">
        <v>3</v>
      </c>
      <c r="BW191">
        <v>4</v>
      </c>
      <c r="BX191">
        <v>4</v>
      </c>
      <c r="BY191" t="s">
        <v>20</v>
      </c>
      <c r="BZ191">
        <v>4</v>
      </c>
      <c r="CA191">
        <v>5</v>
      </c>
      <c r="CB191">
        <v>5</v>
      </c>
      <c r="CC191">
        <v>5</v>
      </c>
      <c r="CD191" t="s">
        <v>20</v>
      </c>
      <c r="CE191">
        <v>3</v>
      </c>
      <c r="CF191">
        <v>4</v>
      </c>
      <c r="CG191">
        <v>2</v>
      </c>
      <c r="CH191">
        <v>3</v>
      </c>
      <c r="CI191" t="s">
        <v>20</v>
      </c>
      <c r="CJ191">
        <v>5</v>
      </c>
      <c r="CK191" t="s">
        <v>20</v>
      </c>
      <c r="CL191">
        <v>4</v>
      </c>
      <c r="CM191">
        <v>5</v>
      </c>
      <c r="CN191">
        <v>3</v>
      </c>
      <c r="CO191">
        <v>5</v>
      </c>
      <c r="CP191">
        <v>4</v>
      </c>
      <c r="CQ191">
        <v>3</v>
      </c>
      <c r="CR191" t="s">
        <v>20</v>
      </c>
      <c r="CS191">
        <v>4</v>
      </c>
      <c r="CT191">
        <v>4</v>
      </c>
      <c r="CU191">
        <v>3</v>
      </c>
      <c r="CV191">
        <v>2</v>
      </c>
      <c r="CW191">
        <v>3</v>
      </c>
      <c r="CX191">
        <v>3</v>
      </c>
      <c r="CY191">
        <v>4</v>
      </c>
      <c r="CZ191">
        <v>3</v>
      </c>
      <c r="DA191" t="s">
        <v>20</v>
      </c>
      <c r="DB191" t="s">
        <v>20</v>
      </c>
      <c r="DC191">
        <v>5</v>
      </c>
      <c r="DD191" t="s">
        <v>20</v>
      </c>
      <c r="DE191">
        <v>4</v>
      </c>
      <c r="DF191">
        <v>3</v>
      </c>
      <c r="DG191">
        <v>3</v>
      </c>
      <c r="DH191">
        <v>5</v>
      </c>
      <c r="DI191">
        <v>5</v>
      </c>
      <c r="DJ191">
        <v>4</v>
      </c>
      <c r="DK191">
        <v>6</v>
      </c>
      <c r="DL191" t="s">
        <v>20</v>
      </c>
      <c r="DM191">
        <v>3</v>
      </c>
      <c r="DN191">
        <v>4</v>
      </c>
      <c r="DO191">
        <v>3</v>
      </c>
      <c r="DP191">
        <v>3</v>
      </c>
      <c r="DQ191" t="s">
        <v>20</v>
      </c>
      <c r="DR191">
        <v>2</v>
      </c>
      <c r="DS191" t="s">
        <v>20</v>
      </c>
      <c r="DT191" t="s">
        <v>20</v>
      </c>
      <c r="DU191">
        <v>2</v>
      </c>
      <c r="DV191" t="s">
        <v>20</v>
      </c>
      <c r="DW191">
        <v>3</v>
      </c>
      <c r="DX191">
        <v>4</v>
      </c>
      <c r="DY191" t="s">
        <v>20</v>
      </c>
      <c r="DZ191" t="s">
        <v>20</v>
      </c>
      <c r="EA191">
        <v>3</v>
      </c>
      <c r="EB191">
        <v>3</v>
      </c>
      <c r="EC191" t="s">
        <v>20</v>
      </c>
      <c r="ED191">
        <v>4</v>
      </c>
      <c r="EE191">
        <v>3</v>
      </c>
      <c r="EF191" t="s">
        <v>20</v>
      </c>
      <c r="EG191">
        <v>3</v>
      </c>
      <c r="EH191">
        <v>3</v>
      </c>
      <c r="EI191">
        <v>3</v>
      </c>
      <c r="EJ191">
        <v>4</v>
      </c>
      <c r="EK191">
        <v>3</v>
      </c>
      <c r="EL191">
        <v>4</v>
      </c>
      <c r="EM191">
        <v>5</v>
      </c>
      <c r="EN191">
        <v>4</v>
      </c>
      <c r="EO191">
        <v>6</v>
      </c>
      <c r="EP191">
        <v>4</v>
      </c>
      <c r="EQ191">
        <v>4</v>
      </c>
      <c r="ER191" t="s">
        <v>20</v>
      </c>
      <c r="ES191">
        <v>3</v>
      </c>
      <c r="ET191">
        <v>4</v>
      </c>
      <c r="EU191">
        <v>3</v>
      </c>
      <c r="EV191">
        <v>3</v>
      </c>
      <c r="EW191">
        <v>2</v>
      </c>
      <c r="EX191">
        <v>3</v>
      </c>
      <c r="EY191">
        <v>3</v>
      </c>
      <c r="EZ191">
        <v>4</v>
      </c>
      <c r="FA191">
        <v>3</v>
      </c>
      <c r="FB191">
        <v>4</v>
      </c>
      <c r="FC191">
        <v>3</v>
      </c>
      <c r="FD191">
        <v>3</v>
      </c>
      <c r="FE191">
        <v>3</v>
      </c>
      <c r="FF191">
        <v>3</v>
      </c>
      <c r="FG191">
        <v>3</v>
      </c>
      <c r="FH191">
        <v>4</v>
      </c>
    </row>
    <row r="192" spans="1:164" x14ac:dyDescent="0.25">
      <c r="A192">
        <v>23</v>
      </c>
      <c r="B192" t="s">
        <v>603</v>
      </c>
      <c r="C192">
        <v>1</v>
      </c>
      <c r="D192">
        <v>2</v>
      </c>
      <c r="E192">
        <v>1</v>
      </c>
      <c r="F192" t="s">
        <v>31</v>
      </c>
      <c r="G192">
        <v>1</v>
      </c>
      <c r="H192" t="s">
        <v>31</v>
      </c>
      <c r="I192">
        <v>1</v>
      </c>
      <c r="J192">
        <v>1</v>
      </c>
      <c r="K192">
        <v>1</v>
      </c>
      <c r="L192">
        <v>1</v>
      </c>
      <c r="M192">
        <v>1</v>
      </c>
      <c r="N192">
        <v>2</v>
      </c>
      <c r="O192">
        <v>1</v>
      </c>
      <c r="P192">
        <v>2</v>
      </c>
      <c r="Q192">
        <v>2</v>
      </c>
      <c r="R192">
        <v>2</v>
      </c>
      <c r="S192">
        <v>2</v>
      </c>
      <c r="T192">
        <v>1</v>
      </c>
      <c r="U192">
        <v>2</v>
      </c>
      <c r="V192">
        <v>1</v>
      </c>
      <c r="W192">
        <v>1</v>
      </c>
      <c r="X192">
        <v>1</v>
      </c>
      <c r="Y192">
        <v>1</v>
      </c>
      <c r="Z192">
        <v>1</v>
      </c>
      <c r="AA192">
        <v>1</v>
      </c>
      <c r="AB192" t="s">
        <v>31</v>
      </c>
      <c r="AC192">
        <v>1</v>
      </c>
      <c r="AD192">
        <v>1</v>
      </c>
      <c r="AE192">
        <v>1</v>
      </c>
      <c r="AF192">
        <v>1</v>
      </c>
      <c r="AG192">
        <v>1</v>
      </c>
      <c r="AH192">
        <v>2</v>
      </c>
      <c r="AI192">
        <v>2</v>
      </c>
      <c r="AJ192" t="s">
        <v>31</v>
      </c>
      <c r="AK192">
        <v>1</v>
      </c>
      <c r="AL192">
        <v>1</v>
      </c>
      <c r="AM192">
        <v>1</v>
      </c>
      <c r="AN192">
        <v>1</v>
      </c>
      <c r="AO192">
        <v>2</v>
      </c>
      <c r="AP192">
        <v>1</v>
      </c>
      <c r="AQ192">
        <v>1</v>
      </c>
      <c r="AR192">
        <v>1</v>
      </c>
      <c r="AS192">
        <v>1</v>
      </c>
      <c r="AT192">
        <v>1</v>
      </c>
      <c r="AU192">
        <v>1</v>
      </c>
      <c r="AV192">
        <v>1</v>
      </c>
      <c r="AW192" t="s">
        <v>31</v>
      </c>
      <c r="AX192">
        <v>1</v>
      </c>
      <c r="AY192">
        <v>1</v>
      </c>
      <c r="AZ192" t="s">
        <v>31</v>
      </c>
      <c r="BA192">
        <v>1</v>
      </c>
      <c r="BB192" t="s">
        <v>31</v>
      </c>
      <c r="BC192">
        <v>0</v>
      </c>
      <c r="BD192" t="s">
        <v>31</v>
      </c>
      <c r="BE192" t="s">
        <v>31</v>
      </c>
      <c r="BF192">
        <v>1</v>
      </c>
      <c r="BG192">
        <v>1</v>
      </c>
      <c r="BH192">
        <v>1</v>
      </c>
      <c r="BI192">
        <v>1</v>
      </c>
      <c r="BJ192" t="s">
        <v>31</v>
      </c>
      <c r="BK192">
        <v>2</v>
      </c>
      <c r="BL192" t="s">
        <v>31</v>
      </c>
      <c r="BM192" t="s">
        <v>31</v>
      </c>
      <c r="BN192">
        <v>1</v>
      </c>
      <c r="BO192" t="s">
        <v>31</v>
      </c>
      <c r="BP192" t="s">
        <v>31</v>
      </c>
      <c r="BQ192">
        <v>1</v>
      </c>
      <c r="BR192" t="s">
        <v>20</v>
      </c>
      <c r="BS192" t="s">
        <v>31</v>
      </c>
      <c r="BT192">
        <v>1</v>
      </c>
      <c r="BU192" t="s">
        <v>20</v>
      </c>
      <c r="BV192">
        <v>1</v>
      </c>
      <c r="BW192">
        <v>1</v>
      </c>
      <c r="BX192" t="s">
        <v>31</v>
      </c>
      <c r="BY192" t="s">
        <v>20</v>
      </c>
      <c r="BZ192" t="s">
        <v>31</v>
      </c>
      <c r="CA192">
        <v>1</v>
      </c>
      <c r="CB192" t="s">
        <v>31</v>
      </c>
      <c r="CC192" t="s">
        <v>31</v>
      </c>
      <c r="CD192" t="s">
        <v>20</v>
      </c>
      <c r="CE192">
        <v>1</v>
      </c>
      <c r="CF192">
        <v>1</v>
      </c>
      <c r="CG192">
        <v>1</v>
      </c>
      <c r="CH192">
        <v>1</v>
      </c>
      <c r="CI192" t="s">
        <v>20</v>
      </c>
      <c r="CJ192">
        <v>1</v>
      </c>
      <c r="CK192" t="s">
        <v>20</v>
      </c>
      <c r="CL192">
        <v>1</v>
      </c>
      <c r="CM192" t="s">
        <v>31</v>
      </c>
      <c r="CN192">
        <v>1</v>
      </c>
      <c r="CO192" t="s">
        <v>31</v>
      </c>
      <c r="CP192" t="s">
        <v>31</v>
      </c>
      <c r="CQ192">
        <v>1</v>
      </c>
      <c r="CR192" t="s">
        <v>20</v>
      </c>
      <c r="CS192">
        <v>1</v>
      </c>
      <c r="CT192">
        <v>1</v>
      </c>
      <c r="CU192">
        <v>1</v>
      </c>
      <c r="CV192">
        <v>1</v>
      </c>
      <c r="CW192">
        <v>1</v>
      </c>
      <c r="CX192">
        <v>1</v>
      </c>
      <c r="CY192">
        <v>1</v>
      </c>
      <c r="CZ192" t="s">
        <v>31</v>
      </c>
      <c r="DA192" t="s">
        <v>20</v>
      </c>
      <c r="DB192" t="s">
        <v>20</v>
      </c>
      <c r="DC192">
        <v>1</v>
      </c>
      <c r="DD192" t="s">
        <v>20</v>
      </c>
      <c r="DE192">
        <v>1</v>
      </c>
      <c r="DF192">
        <v>1</v>
      </c>
      <c r="DG192" t="s">
        <v>31</v>
      </c>
      <c r="DH192">
        <v>1</v>
      </c>
      <c r="DI192">
        <v>1</v>
      </c>
      <c r="DJ192" t="s">
        <v>31</v>
      </c>
      <c r="DK192">
        <v>2</v>
      </c>
      <c r="DL192" t="s">
        <v>20</v>
      </c>
      <c r="DM192" t="s">
        <v>31</v>
      </c>
      <c r="DN192" t="s">
        <v>31</v>
      </c>
      <c r="DO192">
        <v>1</v>
      </c>
      <c r="DP192" t="s">
        <v>31</v>
      </c>
      <c r="DQ192" t="s">
        <v>20</v>
      </c>
      <c r="DR192">
        <v>1</v>
      </c>
      <c r="DS192" t="s">
        <v>20</v>
      </c>
      <c r="DT192" t="s">
        <v>20</v>
      </c>
      <c r="DU192">
        <v>1</v>
      </c>
      <c r="DV192" t="s">
        <v>20</v>
      </c>
      <c r="DW192">
        <v>1</v>
      </c>
      <c r="DX192">
        <v>1</v>
      </c>
      <c r="DY192" t="s">
        <v>20</v>
      </c>
      <c r="DZ192" t="s">
        <v>20</v>
      </c>
      <c r="EA192" t="s">
        <v>31</v>
      </c>
      <c r="EB192" t="s">
        <v>31</v>
      </c>
      <c r="EC192" t="s">
        <v>20</v>
      </c>
      <c r="ED192">
        <v>1</v>
      </c>
      <c r="EE192">
        <v>1</v>
      </c>
      <c r="EF192" t="s">
        <v>20</v>
      </c>
      <c r="EG192">
        <v>1</v>
      </c>
      <c r="EH192" t="s">
        <v>31</v>
      </c>
      <c r="EI192">
        <v>1</v>
      </c>
      <c r="EJ192">
        <v>1</v>
      </c>
      <c r="EK192">
        <v>1</v>
      </c>
      <c r="EL192" t="s">
        <v>31</v>
      </c>
      <c r="EM192">
        <v>1</v>
      </c>
      <c r="EN192">
        <v>1</v>
      </c>
      <c r="EO192">
        <v>2</v>
      </c>
      <c r="EP192">
        <v>2</v>
      </c>
      <c r="EQ192" t="s">
        <v>31</v>
      </c>
      <c r="ER192" t="s">
        <v>20</v>
      </c>
      <c r="ES192">
        <v>1</v>
      </c>
      <c r="ET192" t="s">
        <v>31</v>
      </c>
      <c r="EU192">
        <v>1</v>
      </c>
      <c r="EV192">
        <v>1</v>
      </c>
      <c r="EW192">
        <v>1</v>
      </c>
      <c r="EX192" t="s">
        <v>31</v>
      </c>
      <c r="EY192">
        <v>1</v>
      </c>
      <c r="EZ192">
        <v>1</v>
      </c>
      <c r="FA192">
        <v>1</v>
      </c>
      <c r="FB192" t="s">
        <v>31</v>
      </c>
      <c r="FC192">
        <v>1</v>
      </c>
      <c r="FD192">
        <v>1</v>
      </c>
      <c r="FE192">
        <v>1</v>
      </c>
      <c r="FF192">
        <v>1</v>
      </c>
      <c r="FG192" t="s">
        <v>31</v>
      </c>
      <c r="FH192">
        <v>1</v>
      </c>
    </row>
    <row r="193" spans="1:164" x14ac:dyDescent="0.25">
      <c r="A193">
        <v>24</v>
      </c>
      <c r="B193" t="s">
        <v>574</v>
      </c>
      <c r="C193">
        <v>548280</v>
      </c>
      <c r="D193">
        <v>23555</v>
      </c>
      <c r="E193">
        <v>50740</v>
      </c>
      <c r="F193">
        <v>26923</v>
      </c>
      <c r="G193">
        <v>75544</v>
      </c>
      <c r="H193">
        <v>56250</v>
      </c>
      <c r="I193">
        <v>48529</v>
      </c>
      <c r="J193">
        <v>60988</v>
      </c>
      <c r="K193">
        <v>62655</v>
      </c>
      <c r="L193">
        <v>86750</v>
      </c>
      <c r="M193">
        <v>53896</v>
      </c>
      <c r="N193">
        <v>1371</v>
      </c>
      <c r="O193">
        <v>2108</v>
      </c>
      <c r="P193">
        <v>1780</v>
      </c>
      <c r="Q193">
        <v>1050</v>
      </c>
      <c r="R193">
        <v>1378</v>
      </c>
      <c r="S193">
        <v>742</v>
      </c>
      <c r="T193">
        <v>1784</v>
      </c>
      <c r="U193">
        <v>2167</v>
      </c>
      <c r="V193">
        <v>2238</v>
      </c>
      <c r="W193">
        <v>2451</v>
      </c>
      <c r="X193">
        <v>1666</v>
      </c>
      <c r="Y193">
        <v>1467</v>
      </c>
      <c r="Z193">
        <v>2107</v>
      </c>
      <c r="AA193">
        <v>3396</v>
      </c>
      <c r="AB193">
        <v>3132</v>
      </c>
      <c r="AC193">
        <v>2877</v>
      </c>
      <c r="AD193">
        <v>3288</v>
      </c>
      <c r="AE193">
        <v>3649</v>
      </c>
      <c r="AF193">
        <v>2876</v>
      </c>
      <c r="AG193">
        <v>3666</v>
      </c>
      <c r="AH193">
        <v>2056</v>
      </c>
      <c r="AI193">
        <v>2089</v>
      </c>
      <c r="AJ193">
        <v>3029</v>
      </c>
      <c r="AK193">
        <v>3063</v>
      </c>
      <c r="AL193">
        <v>2628</v>
      </c>
      <c r="AM193">
        <v>1552</v>
      </c>
      <c r="AN193">
        <v>1527</v>
      </c>
      <c r="AO193">
        <v>3405</v>
      </c>
      <c r="AP193">
        <v>3267</v>
      </c>
      <c r="AQ193">
        <v>1358</v>
      </c>
      <c r="AR193">
        <v>2678</v>
      </c>
      <c r="AS193">
        <v>2450</v>
      </c>
      <c r="AT193">
        <v>11802</v>
      </c>
      <c r="AU193">
        <v>3340</v>
      </c>
      <c r="AV193">
        <v>3657</v>
      </c>
      <c r="AW193">
        <v>3530</v>
      </c>
      <c r="AX193">
        <v>2934</v>
      </c>
      <c r="AY193">
        <v>3336</v>
      </c>
      <c r="AZ193">
        <v>2516</v>
      </c>
      <c r="BA193">
        <v>1221</v>
      </c>
      <c r="BB193">
        <v>4630</v>
      </c>
      <c r="BC193">
        <v>1777</v>
      </c>
      <c r="BD193">
        <v>3250</v>
      </c>
      <c r="BE193">
        <v>3509</v>
      </c>
      <c r="BF193">
        <v>3330</v>
      </c>
      <c r="BG193">
        <v>2106</v>
      </c>
      <c r="BH193">
        <v>4374</v>
      </c>
      <c r="BI193">
        <v>2919</v>
      </c>
      <c r="BJ193">
        <v>2369</v>
      </c>
      <c r="BK193">
        <v>2117</v>
      </c>
      <c r="BL193">
        <v>2800</v>
      </c>
      <c r="BM193">
        <v>2658</v>
      </c>
      <c r="BN193">
        <v>2881</v>
      </c>
      <c r="BO193">
        <v>3492</v>
      </c>
      <c r="BP193">
        <v>2347</v>
      </c>
      <c r="BQ193">
        <v>3313</v>
      </c>
      <c r="BR193">
        <v>3306</v>
      </c>
      <c r="BS193">
        <v>5328</v>
      </c>
      <c r="BT193">
        <v>5727</v>
      </c>
      <c r="BU193">
        <v>2568</v>
      </c>
      <c r="BV193">
        <v>4604</v>
      </c>
      <c r="BW193">
        <v>7543</v>
      </c>
      <c r="BX193">
        <v>3617</v>
      </c>
      <c r="BY193">
        <v>2048</v>
      </c>
      <c r="BZ193">
        <v>2289</v>
      </c>
      <c r="CA193">
        <v>2140</v>
      </c>
      <c r="CB193">
        <v>1611</v>
      </c>
      <c r="CC193">
        <v>3023</v>
      </c>
      <c r="CD193">
        <v>22</v>
      </c>
      <c r="CE193">
        <v>2062</v>
      </c>
      <c r="CF193">
        <v>3064</v>
      </c>
      <c r="CG193">
        <v>2144</v>
      </c>
      <c r="CH193">
        <v>3026</v>
      </c>
      <c r="CI193">
        <v>1093</v>
      </c>
      <c r="CJ193">
        <v>1397</v>
      </c>
      <c r="CK193">
        <v>1691</v>
      </c>
      <c r="CL193">
        <v>2001</v>
      </c>
      <c r="CM193">
        <v>2484</v>
      </c>
      <c r="CN193">
        <v>3729</v>
      </c>
      <c r="CO193">
        <v>1710</v>
      </c>
      <c r="CP193">
        <v>1843</v>
      </c>
      <c r="CQ193">
        <v>6457</v>
      </c>
      <c r="CR193">
        <v>1674</v>
      </c>
      <c r="CS193">
        <v>2473</v>
      </c>
      <c r="CT193">
        <v>1847</v>
      </c>
      <c r="CU193">
        <v>2663</v>
      </c>
      <c r="CV193">
        <v>5567</v>
      </c>
      <c r="CW193">
        <v>2749</v>
      </c>
      <c r="CX193">
        <v>8233</v>
      </c>
      <c r="CY193">
        <v>2779</v>
      </c>
      <c r="CZ193">
        <v>4285</v>
      </c>
      <c r="DA193">
        <v>1554</v>
      </c>
      <c r="DB193">
        <v>1687</v>
      </c>
      <c r="DC193">
        <v>5088</v>
      </c>
      <c r="DD193">
        <v>1121</v>
      </c>
      <c r="DE193">
        <v>5141</v>
      </c>
      <c r="DF193">
        <v>2240</v>
      </c>
      <c r="DG193">
        <v>13347</v>
      </c>
      <c r="DH193">
        <v>1707</v>
      </c>
      <c r="DI193">
        <v>1906</v>
      </c>
      <c r="DJ193">
        <v>7149</v>
      </c>
      <c r="DK193">
        <v>3251</v>
      </c>
      <c r="DL193">
        <v>464</v>
      </c>
      <c r="DM193">
        <v>9117</v>
      </c>
      <c r="DN193">
        <v>2385</v>
      </c>
      <c r="DO193">
        <v>5087</v>
      </c>
      <c r="DP193">
        <v>2217</v>
      </c>
      <c r="DQ193">
        <v>1159</v>
      </c>
      <c r="DR193">
        <v>1511</v>
      </c>
      <c r="DS193">
        <v>1885</v>
      </c>
      <c r="DT193">
        <v>1046</v>
      </c>
      <c r="DU193">
        <v>1585</v>
      </c>
      <c r="DV193">
        <v>1641</v>
      </c>
      <c r="DW193">
        <v>5788</v>
      </c>
      <c r="DX193">
        <v>2161</v>
      </c>
      <c r="DY193">
        <v>1416</v>
      </c>
      <c r="DZ193">
        <v>2360</v>
      </c>
      <c r="EA193">
        <v>7141</v>
      </c>
      <c r="EB193">
        <v>2704</v>
      </c>
      <c r="EC193">
        <v>1436</v>
      </c>
      <c r="ED193">
        <v>15213</v>
      </c>
      <c r="EE193">
        <v>2128</v>
      </c>
      <c r="EF193">
        <v>1718</v>
      </c>
      <c r="EG193">
        <v>1797</v>
      </c>
      <c r="EH193">
        <v>5766</v>
      </c>
      <c r="EI193">
        <v>16014</v>
      </c>
      <c r="EJ193">
        <v>3012</v>
      </c>
      <c r="EK193">
        <v>12433</v>
      </c>
      <c r="EL193">
        <v>1636</v>
      </c>
      <c r="EM193">
        <v>1412</v>
      </c>
      <c r="EN193">
        <v>8295</v>
      </c>
      <c r="EO193">
        <v>2642</v>
      </c>
      <c r="EP193">
        <v>3064</v>
      </c>
      <c r="EQ193">
        <v>2009</v>
      </c>
      <c r="ER193">
        <v>3842</v>
      </c>
      <c r="ES193">
        <v>3590</v>
      </c>
      <c r="ET193">
        <v>5639</v>
      </c>
      <c r="EU193">
        <v>5422</v>
      </c>
      <c r="EV193">
        <v>6480</v>
      </c>
      <c r="EW193">
        <v>12779</v>
      </c>
      <c r="EX193">
        <v>1395</v>
      </c>
      <c r="EY193">
        <v>8050</v>
      </c>
      <c r="EZ193">
        <v>8551</v>
      </c>
      <c r="FA193">
        <v>7666</v>
      </c>
      <c r="FB193">
        <v>3421</v>
      </c>
      <c r="FC193">
        <v>6060</v>
      </c>
      <c r="FD193">
        <v>5348</v>
      </c>
      <c r="FE193">
        <v>7334</v>
      </c>
      <c r="FF193">
        <v>10538</v>
      </c>
      <c r="FG193">
        <v>5735</v>
      </c>
      <c r="FH193">
        <v>8247</v>
      </c>
    </row>
    <row r="194" spans="1:164" x14ac:dyDescent="0.25">
      <c r="A194">
        <v>25</v>
      </c>
      <c r="B194" t="s">
        <v>577</v>
      </c>
      <c r="C194">
        <v>94</v>
      </c>
      <c r="D194">
        <v>92</v>
      </c>
      <c r="E194">
        <v>95</v>
      </c>
      <c r="F194">
        <v>92</v>
      </c>
      <c r="G194">
        <v>93</v>
      </c>
      <c r="H194">
        <v>93</v>
      </c>
      <c r="I194">
        <v>93</v>
      </c>
      <c r="J194">
        <v>93</v>
      </c>
      <c r="K194">
        <v>94</v>
      </c>
      <c r="L194">
        <v>94</v>
      </c>
      <c r="M194">
        <v>94</v>
      </c>
      <c r="N194">
        <v>91</v>
      </c>
      <c r="O194">
        <v>94</v>
      </c>
      <c r="P194">
        <v>92</v>
      </c>
      <c r="Q194">
        <v>92</v>
      </c>
      <c r="R194">
        <v>92</v>
      </c>
      <c r="S194">
        <v>92</v>
      </c>
      <c r="T194">
        <v>92</v>
      </c>
      <c r="U194">
        <v>92</v>
      </c>
      <c r="V194">
        <v>93</v>
      </c>
      <c r="W194">
        <v>93</v>
      </c>
      <c r="X194">
        <v>94</v>
      </c>
      <c r="Y194">
        <v>93</v>
      </c>
      <c r="Z194">
        <v>93</v>
      </c>
      <c r="AA194">
        <v>94</v>
      </c>
      <c r="AB194">
        <v>96</v>
      </c>
      <c r="AC194">
        <v>95</v>
      </c>
      <c r="AD194">
        <v>96</v>
      </c>
      <c r="AE194">
        <v>93</v>
      </c>
      <c r="AF194">
        <v>95</v>
      </c>
      <c r="AG194">
        <v>94</v>
      </c>
      <c r="AH194">
        <v>92</v>
      </c>
      <c r="AI194">
        <v>94</v>
      </c>
      <c r="AJ194">
        <v>95</v>
      </c>
      <c r="AK194">
        <v>93</v>
      </c>
      <c r="AL194">
        <v>95</v>
      </c>
      <c r="AM194">
        <v>95</v>
      </c>
      <c r="AN194">
        <v>93</v>
      </c>
      <c r="AO194">
        <v>93</v>
      </c>
      <c r="AP194">
        <v>96</v>
      </c>
      <c r="AQ194">
        <v>91</v>
      </c>
      <c r="AR194">
        <v>97</v>
      </c>
      <c r="AS194">
        <v>94</v>
      </c>
      <c r="AT194">
        <v>93</v>
      </c>
      <c r="AU194">
        <v>92</v>
      </c>
      <c r="AV194">
        <v>93</v>
      </c>
      <c r="AW194">
        <v>92</v>
      </c>
      <c r="AX194">
        <v>94</v>
      </c>
      <c r="AY194">
        <v>92</v>
      </c>
      <c r="AZ194">
        <v>92</v>
      </c>
      <c r="BA194">
        <v>88</v>
      </c>
      <c r="BB194">
        <v>93</v>
      </c>
      <c r="BC194">
        <v>93</v>
      </c>
      <c r="BD194">
        <v>93</v>
      </c>
      <c r="BE194">
        <v>94</v>
      </c>
      <c r="BF194">
        <v>91</v>
      </c>
      <c r="BG194">
        <v>94</v>
      </c>
      <c r="BH194">
        <v>90</v>
      </c>
      <c r="BI194">
        <v>92</v>
      </c>
      <c r="BJ194">
        <v>92</v>
      </c>
      <c r="BK194">
        <v>91</v>
      </c>
      <c r="BL194">
        <v>94</v>
      </c>
      <c r="BM194">
        <v>93</v>
      </c>
      <c r="BN194">
        <v>96</v>
      </c>
      <c r="BO194">
        <v>93</v>
      </c>
      <c r="BP194">
        <v>92</v>
      </c>
      <c r="BQ194">
        <v>92</v>
      </c>
      <c r="BR194">
        <v>92</v>
      </c>
      <c r="BS194">
        <v>92</v>
      </c>
      <c r="BT194">
        <v>91</v>
      </c>
      <c r="BU194">
        <v>95</v>
      </c>
      <c r="BV194">
        <v>95</v>
      </c>
      <c r="BW194">
        <v>92</v>
      </c>
      <c r="BX194">
        <v>92</v>
      </c>
      <c r="BY194">
        <v>93</v>
      </c>
      <c r="BZ194">
        <v>92</v>
      </c>
      <c r="CA194">
        <v>92</v>
      </c>
      <c r="CB194">
        <v>92</v>
      </c>
      <c r="CC194">
        <v>91</v>
      </c>
      <c r="CD194">
        <v>91</v>
      </c>
      <c r="CE194">
        <v>95</v>
      </c>
      <c r="CF194">
        <v>91</v>
      </c>
      <c r="CG194">
        <v>95</v>
      </c>
      <c r="CH194">
        <v>94</v>
      </c>
      <c r="CI194">
        <v>93</v>
      </c>
      <c r="CJ194">
        <v>91</v>
      </c>
      <c r="CK194">
        <v>92</v>
      </c>
      <c r="CL194">
        <v>93</v>
      </c>
      <c r="CM194">
        <v>91</v>
      </c>
      <c r="CN194">
        <v>95</v>
      </c>
      <c r="CO194">
        <v>91</v>
      </c>
      <c r="CP194">
        <v>93</v>
      </c>
      <c r="CQ194">
        <v>96</v>
      </c>
      <c r="CR194">
        <v>95</v>
      </c>
      <c r="CS194">
        <v>93</v>
      </c>
      <c r="CT194">
        <v>93</v>
      </c>
      <c r="CU194">
        <v>95</v>
      </c>
      <c r="CV194">
        <v>97</v>
      </c>
      <c r="CW194">
        <v>94</v>
      </c>
      <c r="CX194">
        <v>94</v>
      </c>
      <c r="CY194">
        <v>92</v>
      </c>
      <c r="CZ194">
        <v>96</v>
      </c>
      <c r="DA194">
        <v>95</v>
      </c>
      <c r="DB194">
        <v>92</v>
      </c>
      <c r="DC194">
        <v>92</v>
      </c>
      <c r="DD194">
        <v>92</v>
      </c>
      <c r="DE194">
        <v>93</v>
      </c>
      <c r="DF194">
        <v>94</v>
      </c>
      <c r="DG194">
        <v>95</v>
      </c>
      <c r="DH194">
        <v>92</v>
      </c>
      <c r="DI194">
        <v>90</v>
      </c>
      <c r="DJ194">
        <v>94</v>
      </c>
      <c r="DK194">
        <v>90</v>
      </c>
      <c r="DL194">
        <v>91</v>
      </c>
      <c r="DM194">
        <v>95</v>
      </c>
      <c r="DN194">
        <v>93</v>
      </c>
      <c r="DO194">
        <v>95</v>
      </c>
      <c r="DP194">
        <v>94</v>
      </c>
      <c r="DQ194">
        <v>96</v>
      </c>
      <c r="DR194">
        <v>95</v>
      </c>
      <c r="DS194">
        <v>97</v>
      </c>
      <c r="DT194">
        <v>93</v>
      </c>
      <c r="DU194">
        <v>96</v>
      </c>
      <c r="DV194">
        <v>97</v>
      </c>
      <c r="DW194">
        <v>94</v>
      </c>
      <c r="DX194">
        <v>93</v>
      </c>
      <c r="DY194">
        <v>94</v>
      </c>
      <c r="DZ194">
        <v>95</v>
      </c>
      <c r="EA194">
        <v>95</v>
      </c>
      <c r="EB194">
        <v>95</v>
      </c>
      <c r="EC194">
        <v>96</v>
      </c>
      <c r="ED194">
        <v>94</v>
      </c>
      <c r="EE194">
        <v>94</v>
      </c>
      <c r="EF194">
        <v>93</v>
      </c>
      <c r="EG194">
        <v>95</v>
      </c>
      <c r="EH194">
        <v>94</v>
      </c>
      <c r="EI194">
        <v>94</v>
      </c>
      <c r="EJ194">
        <v>93</v>
      </c>
      <c r="EK194">
        <v>94</v>
      </c>
      <c r="EL194">
        <v>94</v>
      </c>
      <c r="EM194">
        <v>90</v>
      </c>
      <c r="EN194">
        <v>92</v>
      </c>
      <c r="EO194">
        <v>87</v>
      </c>
      <c r="EP194">
        <v>93</v>
      </c>
      <c r="EQ194">
        <v>92</v>
      </c>
      <c r="ER194">
        <v>96</v>
      </c>
      <c r="ES194">
        <v>94</v>
      </c>
      <c r="ET194">
        <v>94</v>
      </c>
      <c r="EU194">
        <v>95</v>
      </c>
      <c r="EV194">
        <v>94</v>
      </c>
      <c r="EW194">
        <v>97</v>
      </c>
      <c r="EX194">
        <v>94</v>
      </c>
      <c r="EY194">
        <v>95</v>
      </c>
      <c r="EZ194">
        <v>93</v>
      </c>
      <c r="FA194">
        <v>94</v>
      </c>
      <c r="FB194">
        <v>93</v>
      </c>
      <c r="FC194">
        <v>94</v>
      </c>
      <c r="FD194">
        <v>94</v>
      </c>
      <c r="FE194">
        <v>95</v>
      </c>
      <c r="FF194">
        <v>95</v>
      </c>
      <c r="FG194">
        <v>95</v>
      </c>
      <c r="FH194">
        <v>94</v>
      </c>
    </row>
    <row r="195" spans="1:164" x14ac:dyDescent="0.25">
      <c r="A195">
        <v>26</v>
      </c>
      <c r="B195" t="s">
        <v>580</v>
      </c>
      <c r="C195">
        <v>6</v>
      </c>
      <c r="D195">
        <v>2</v>
      </c>
      <c r="E195">
        <v>3</v>
      </c>
      <c r="F195">
        <v>8</v>
      </c>
      <c r="G195">
        <v>7</v>
      </c>
      <c r="H195">
        <v>8</v>
      </c>
      <c r="I195">
        <v>7</v>
      </c>
      <c r="J195">
        <v>6</v>
      </c>
      <c r="K195">
        <v>6</v>
      </c>
      <c r="L195">
        <v>5</v>
      </c>
      <c r="M195">
        <v>7</v>
      </c>
      <c r="N195">
        <v>2</v>
      </c>
      <c r="O195">
        <v>5</v>
      </c>
      <c r="P195">
        <v>2</v>
      </c>
      <c r="Q195">
        <v>1</v>
      </c>
      <c r="R195">
        <v>3</v>
      </c>
      <c r="S195">
        <v>3</v>
      </c>
      <c r="T195">
        <v>2</v>
      </c>
      <c r="U195">
        <v>2</v>
      </c>
      <c r="V195">
        <v>2</v>
      </c>
      <c r="W195">
        <v>3</v>
      </c>
      <c r="X195">
        <v>2</v>
      </c>
      <c r="Y195">
        <v>2</v>
      </c>
      <c r="Z195">
        <v>4</v>
      </c>
      <c r="AA195">
        <v>2</v>
      </c>
      <c r="AB195">
        <v>6</v>
      </c>
      <c r="AC195">
        <v>1</v>
      </c>
      <c r="AD195">
        <v>5</v>
      </c>
      <c r="AE195">
        <v>3</v>
      </c>
      <c r="AF195">
        <v>2</v>
      </c>
      <c r="AG195">
        <v>2</v>
      </c>
      <c r="AH195">
        <v>1</v>
      </c>
      <c r="AI195">
        <v>1</v>
      </c>
      <c r="AJ195">
        <v>7</v>
      </c>
      <c r="AK195">
        <v>5</v>
      </c>
      <c r="AL195">
        <v>2</v>
      </c>
      <c r="AM195">
        <v>3</v>
      </c>
      <c r="AN195">
        <v>2</v>
      </c>
      <c r="AO195">
        <v>2</v>
      </c>
      <c r="AP195">
        <v>2</v>
      </c>
      <c r="AQ195">
        <v>3</v>
      </c>
      <c r="AR195">
        <v>5</v>
      </c>
      <c r="AS195">
        <v>2</v>
      </c>
      <c r="AT195">
        <v>4</v>
      </c>
      <c r="AU195">
        <v>6</v>
      </c>
      <c r="AV195">
        <v>8</v>
      </c>
      <c r="AW195">
        <v>7</v>
      </c>
      <c r="AX195">
        <v>6</v>
      </c>
      <c r="AY195">
        <v>6</v>
      </c>
      <c r="AZ195">
        <v>5</v>
      </c>
      <c r="BA195">
        <v>8</v>
      </c>
      <c r="BB195">
        <v>7</v>
      </c>
      <c r="BC195">
        <v>7</v>
      </c>
      <c r="BD195">
        <v>7</v>
      </c>
      <c r="BE195">
        <v>5</v>
      </c>
      <c r="BF195">
        <v>7</v>
      </c>
      <c r="BG195">
        <v>5</v>
      </c>
      <c r="BH195">
        <v>4</v>
      </c>
      <c r="BI195">
        <v>6</v>
      </c>
      <c r="BJ195">
        <v>6</v>
      </c>
      <c r="BK195">
        <v>9</v>
      </c>
      <c r="BL195">
        <v>7</v>
      </c>
      <c r="BM195">
        <v>8</v>
      </c>
      <c r="BN195">
        <v>5</v>
      </c>
      <c r="BO195">
        <v>10</v>
      </c>
      <c r="BP195">
        <v>12</v>
      </c>
      <c r="BQ195">
        <v>7</v>
      </c>
      <c r="BR195">
        <v>9</v>
      </c>
      <c r="BS195">
        <v>9</v>
      </c>
      <c r="BT195">
        <v>5</v>
      </c>
      <c r="BU195">
        <v>6</v>
      </c>
      <c r="BV195">
        <v>8</v>
      </c>
      <c r="BW195">
        <v>7</v>
      </c>
      <c r="BX195">
        <v>7</v>
      </c>
      <c r="BY195">
        <v>10</v>
      </c>
      <c r="BZ195">
        <v>6</v>
      </c>
      <c r="CA195">
        <v>8</v>
      </c>
      <c r="CB195">
        <v>11</v>
      </c>
      <c r="CC195">
        <v>12</v>
      </c>
      <c r="CD195">
        <v>0</v>
      </c>
      <c r="CE195">
        <v>7</v>
      </c>
      <c r="CF195">
        <v>6</v>
      </c>
      <c r="CG195">
        <v>7</v>
      </c>
      <c r="CH195">
        <v>9</v>
      </c>
      <c r="CI195">
        <v>7</v>
      </c>
      <c r="CJ195">
        <v>8</v>
      </c>
      <c r="CK195">
        <v>8</v>
      </c>
      <c r="CL195">
        <v>7</v>
      </c>
      <c r="CM195">
        <v>10</v>
      </c>
      <c r="CN195">
        <v>9</v>
      </c>
      <c r="CO195">
        <v>7</v>
      </c>
      <c r="CP195">
        <v>9</v>
      </c>
      <c r="CQ195">
        <v>7</v>
      </c>
      <c r="CR195">
        <v>7</v>
      </c>
      <c r="CS195">
        <v>4</v>
      </c>
      <c r="CT195">
        <v>4</v>
      </c>
      <c r="CU195">
        <v>6</v>
      </c>
      <c r="CV195">
        <v>4</v>
      </c>
      <c r="CW195">
        <v>5</v>
      </c>
      <c r="CX195">
        <v>10</v>
      </c>
      <c r="CY195">
        <v>10</v>
      </c>
      <c r="CZ195">
        <v>8</v>
      </c>
      <c r="DA195">
        <v>8</v>
      </c>
      <c r="DB195">
        <v>6</v>
      </c>
      <c r="DC195">
        <v>8</v>
      </c>
      <c r="DD195">
        <v>5</v>
      </c>
      <c r="DE195">
        <v>5</v>
      </c>
      <c r="DF195">
        <v>4</v>
      </c>
      <c r="DG195">
        <v>6</v>
      </c>
      <c r="DH195">
        <v>9</v>
      </c>
      <c r="DI195">
        <v>7</v>
      </c>
      <c r="DJ195">
        <v>8</v>
      </c>
      <c r="DK195">
        <v>3</v>
      </c>
      <c r="DL195">
        <v>5</v>
      </c>
      <c r="DM195">
        <v>8</v>
      </c>
      <c r="DN195">
        <v>8</v>
      </c>
      <c r="DO195">
        <v>5</v>
      </c>
      <c r="DP195">
        <v>6</v>
      </c>
      <c r="DQ195">
        <v>5</v>
      </c>
      <c r="DR195">
        <v>4</v>
      </c>
      <c r="DS195">
        <v>7</v>
      </c>
      <c r="DT195">
        <v>6</v>
      </c>
      <c r="DU195">
        <v>2</v>
      </c>
      <c r="DV195">
        <v>5</v>
      </c>
      <c r="DW195">
        <v>6</v>
      </c>
      <c r="DX195">
        <v>4</v>
      </c>
      <c r="DY195">
        <v>7</v>
      </c>
      <c r="DZ195">
        <v>6</v>
      </c>
      <c r="EA195">
        <v>7</v>
      </c>
      <c r="EB195">
        <v>9</v>
      </c>
      <c r="EC195">
        <v>4</v>
      </c>
      <c r="ED195">
        <v>7</v>
      </c>
      <c r="EE195">
        <v>4</v>
      </c>
      <c r="EF195">
        <v>6</v>
      </c>
      <c r="EG195">
        <v>7</v>
      </c>
      <c r="EH195">
        <v>6</v>
      </c>
      <c r="EI195">
        <v>5</v>
      </c>
      <c r="EJ195">
        <v>4</v>
      </c>
      <c r="EK195">
        <v>8</v>
      </c>
      <c r="EL195">
        <v>6</v>
      </c>
      <c r="EM195">
        <v>9</v>
      </c>
      <c r="EN195">
        <v>8</v>
      </c>
      <c r="EO195">
        <v>5</v>
      </c>
      <c r="EP195">
        <v>7</v>
      </c>
      <c r="EQ195">
        <v>7</v>
      </c>
      <c r="ER195">
        <v>7</v>
      </c>
      <c r="ES195">
        <v>6</v>
      </c>
      <c r="ET195">
        <v>6</v>
      </c>
      <c r="EU195">
        <v>12</v>
      </c>
      <c r="EV195">
        <v>6</v>
      </c>
      <c r="EW195">
        <v>4</v>
      </c>
      <c r="EX195">
        <v>5</v>
      </c>
      <c r="EY195">
        <v>6</v>
      </c>
      <c r="EZ195">
        <v>7</v>
      </c>
      <c r="FA195">
        <v>6</v>
      </c>
      <c r="FB195">
        <v>8</v>
      </c>
      <c r="FC195">
        <v>6</v>
      </c>
      <c r="FD195">
        <v>7</v>
      </c>
      <c r="FE195">
        <v>7</v>
      </c>
      <c r="FF195">
        <v>5</v>
      </c>
      <c r="FG195">
        <v>5</v>
      </c>
      <c r="FH195">
        <v>4</v>
      </c>
    </row>
    <row r="196" spans="1:164" x14ac:dyDescent="0.25">
      <c r="A196">
        <v>27</v>
      </c>
      <c r="B196" t="s">
        <v>583</v>
      </c>
      <c r="C196">
        <v>91</v>
      </c>
      <c r="D196">
        <v>91</v>
      </c>
      <c r="E196">
        <v>93</v>
      </c>
      <c r="F196">
        <v>89</v>
      </c>
      <c r="G196">
        <v>90</v>
      </c>
      <c r="H196">
        <v>90</v>
      </c>
      <c r="I196">
        <v>89</v>
      </c>
      <c r="J196">
        <v>90</v>
      </c>
      <c r="K196">
        <v>91</v>
      </c>
      <c r="L196">
        <v>91</v>
      </c>
      <c r="M196">
        <v>91</v>
      </c>
      <c r="N196">
        <v>89</v>
      </c>
      <c r="O196">
        <v>92</v>
      </c>
      <c r="P196">
        <v>91</v>
      </c>
      <c r="Q196">
        <v>91</v>
      </c>
      <c r="R196">
        <v>90</v>
      </c>
      <c r="S196">
        <v>90</v>
      </c>
      <c r="T196">
        <v>91</v>
      </c>
      <c r="U196">
        <v>91</v>
      </c>
      <c r="V196">
        <v>91</v>
      </c>
      <c r="W196">
        <v>91</v>
      </c>
      <c r="X196">
        <v>93</v>
      </c>
      <c r="Y196">
        <v>92</v>
      </c>
      <c r="Z196">
        <v>91</v>
      </c>
      <c r="AA196">
        <v>93</v>
      </c>
      <c r="AB196">
        <v>93</v>
      </c>
      <c r="AC196">
        <v>94</v>
      </c>
      <c r="AD196">
        <v>93</v>
      </c>
      <c r="AE196">
        <v>92</v>
      </c>
      <c r="AF196">
        <v>93</v>
      </c>
      <c r="AG196">
        <v>93</v>
      </c>
      <c r="AH196">
        <v>91</v>
      </c>
      <c r="AI196">
        <v>93</v>
      </c>
      <c r="AJ196">
        <v>92</v>
      </c>
      <c r="AK196">
        <v>90</v>
      </c>
      <c r="AL196">
        <v>93</v>
      </c>
      <c r="AM196">
        <v>93</v>
      </c>
      <c r="AN196">
        <v>91</v>
      </c>
      <c r="AO196">
        <v>92</v>
      </c>
      <c r="AP196">
        <v>95</v>
      </c>
      <c r="AQ196">
        <v>88</v>
      </c>
      <c r="AR196">
        <v>95</v>
      </c>
      <c r="AS196">
        <v>93</v>
      </c>
      <c r="AT196">
        <v>90</v>
      </c>
      <c r="AU196">
        <v>89</v>
      </c>
      <c r="AV196">
        <v>90</v>
      </c>
      <c r="AW196">
        <v>87</v>
      </c>
      <c r="AX196">
        <v>91</v>
      </c>
      <c r="AY196">
        <v>88</v>
      </c>
      <c r="AZ196">
        <v>89</v>
      </c>
      <c r="BA196">
        <v>83</v>
      </c>
      <c r="BB196">
        <v>90</v>
      </c>
      <c r="BC196">
        <v>90</v>
      </c>
      <c r="BD196">
        <v>90</v>
      </c>
      <c r="BE196">
        <v>92</v>
      </c>
      <c r="BF196">
        <v>88</v>
      </c>
      <c r="BG196">
        <v>92</v>
      </c>
      <c r="BH196">
        <v>87</v>
      </c>
      <c r="BI196">
        <v>89</v>
      </c>
      <c r="BJ196">
        <v>88</v>
      </c>
      <c r="BK196">
        <v>86</v>
      </c>
      <c r="BL196">
        <v>91</v>
      </c>
      <c r="BM196">
        <v>89</v>
      </c>
      <c r="BN196">
        <v>93</v>
      </c>
      <c r="BO196">
        <v>88</v>
      </c>
      <c r="BP196">
        <v>87</v>
      </c>
      <c r="BQ196">
        <v>87</v>
      </c>
      <c r="BR196">
        <v>88</v>
      </c>
      <c r="BS196">
        <v>89</v>
      </c>
      <c r="BT196">
        <v>88</v>
      </c>
      <c r="BU196">
        <v>93</v>
      </c>
      <c r="BV196">
        <v>92</v>
      </c>
      <c r="BW196">
        <v>88</v>
      </c>
      <c r="BX196">
        <v>89</v>
      </c>
      <c r="BY196">
        <v>89</v>
      </c>
      <c r="BZ196">
        <v>89</v>
      </c>
      <c r="CA196">
        <v>88</v>
      </c>
      <c r="CB196">
        <v>88</v>
      </c>
      <c r="CC196">
        <v>87</v>
      </c>
      <c r="CD196" t="s">
        <v>20</v>
      </c>
      <c r="CE196">
        <v>92</v>
      </c>
      <c r="CF196">
        <v>87</v>
      </c>
      <c r="CG196">
        <v>92</v>
      </c>
      <c r="CH196">
        <v>91</v>
      </c>
      <c r="CI196">
        <v>90</v>
      </c>
      <c r="CJ196">
        <v>88</v>
      </c>
      <c r="CK196">
        <v>89</v>
      </c>
      <c r="CL196">
        <v>89</v>
      </c>
      <c r="CM196">
        <v>88</v>
      </c>
      <c r="CN196">
        <v>93</v>
      </c>
      <c r="CO196">
        <v>88</v>
      </c>
      <c r="CP196">
        <v>91</v>
      </c>
      <c r="CQ196">
        <v>93</v>
      </c>
      <c r="CR196">
        <v>91</v>
      </c>
      <c r="CS196">
        <v>91</v>
      </c>
      <c r="CT196">
        <v>91</v>
      </c>
      <c r="CU196">
        <v>92</v>
      </c>
      <c r="CV196">
        <v>94</v>
      </c>
      <c r="CW196">
        <v>89</v>
      </c>
      <c r="CX196">
        <v>90</v>
      </c>
      <c r="CY196">
        <v>87</v>
      </c>
      <c r="CZ196">
        <v>93</v>
      </c>
      <c r="DA196">
        <v>90</v>
      </c>
      <c r="DB196">
        <v>89</v>
      </c>
      <c r="DC196">
        <v>88</v>
      </c>
      <c r="DD196">
        <v>89</v>
      </c>
      <c r="DE196">
        <v>91</v>
      </c>
      <c r="DF196">
        <v>91</v>
      </c>
      <c r="DG196">
        <v>91</v>
      </c>
      <c r="DH196">
        <v>87</v>
      </c>
      <c r="DI196">
        <v>85</v>
      </c>
      <c r="DJ196">
        <v>90</v>
      </c>
      <c r="DK196">
        <v>87</v>
      </c>
      <c r="DL196">
        <v>87</v>
      </c>
      <c r="DM196">
        <v>91</v>
      </c>
      <c r="DN196">
        <v>88</v>
      </c>
      <c r="DO196">
        <v>92</v>
      </c>
      <c r="DP196">
        <v>91</v>
      </c>
      <c r="DQ196">
        <v>93</v>
      </c>
      <c r="DR196">
        <v>92</v>
      </c>
      <c r="DS196">
        <v>93</v>
      </c>
      <c r="DT196">
        <v>90</v>
      </c>
      <c r="DU196">
        <v>95</v>
      </c>
      <c r="DV196">
        <v>95</v>
      </c>
      <c r="DW196">
        <v>91</v>
      </c>
      <c r="DX196">
        <v>91</v>
      </c>
      <c r="DY196">
        <v>91</v>
      </c>
      <c r="DZ196">
        <v>90</v>
      </c>
      <c r="EA196">
        <v>92</v>
      </c>
      <c r="EB196">
        <v>93</v>
      </c>
      <c r="EC196">
        <v>94</v>
      </c>
      <c r="ED196">
        <v>90</v>
      </c>
      <c r="EE196">
        <v>91</v>
      </c>
      <c r="EF196">
        <v>89</v>
      </c>
      <c r="EG196">
        <v>91</v>
      </c>
      <c r="EH196">
        <v>91</v>
      </c>
      <c r="EI196">
        <v>91</v>
      </c>
      <c r="EJ196">
        <v>91</v>
      </c>
      <c r="EK196">
        <v>90</v>
      </c>
      <c r="EL196">
        <v>92</v>
      </c>
      <c r="EM196">
        <v>86</v>
      </c>
      <c r="EN196">
        <v>88</v>
      </c>
      <c r="EO196">
        <v>82</v>
      </c>
      <c r="EP196">
        <v>89</v>
      </c>
      <c r="EQ196">
        <v>88</v>
      </c>
      <c r="ER196">
        <v>93</v>
      </c>
      <c r="ES196">
        <v>91</v>
      </c>
      <c r="ET196">
        <v>91</v>
      </c>
      <c r="EU196">
        <v>90</v>
      </c>
      <c r="EV196">
        <v>90</v>
      </c>
      <c r="EW196">
        <v>94</v>
      </c>
      <c r="EX196">
        <v>91</v>
      </c>
      <c r="EY196">
        <v>92</v>
      </c>
      <c r="EZ196">
        <v>89</v>
      </c>
      <c r="FA196">
        <v>90</v>
      </c>
      <c r="FB196">
        <v>90</v>
      </c>
      <c r="FC196">
        <v>90</v>
      </c>
      <c r="FD196">
        <v>92</v>
      </c>
      <c r="FE196">
        <v>92</v>
      </c>
      <c r="FF196">
        <v>91</v>
      </c>
      <c r="FG196">
        <v>92</v>
      </c>
      <c r="FH196">
        <v>90</v>
      </c>
    </row>
    <row r="197" spans="1:164" x14ac:dyDescent="0.25">
      <c r="A197">
        <v>28</v>
      </c>
      <c r="B197" t="s">
        <v>586</v>
      </c>
      <c r="C197">
        <v>38</v>
      </c>
      <c r="D197">
        <v>27</v>
      </c>
      <c r="E197">
        <v>25</v>
      </c>
      <c r="F197">
        <v>46</v>
      </c>
      <c r="G197">
        <v>42</v>
      </c>
      <c r="H197">
        <v>38</v>
      </c>
      <c r="I197">
        <v>40</v>
      </c>
      <c r="J197">
        <v>41</v>
      </c>
      <c r="K197">
        <v>37</v>
      </c>
      <c r="L197">
        <v>34</v>
      </c>
      <c r="M197">
        <v>45</v>
      </c>
      <c r="N197">
        <v>18</v>
      </c>
      <c r="O197">
        <v>25</v>
      </c>
      <c r="P197">
        <v>28</v>
      </c>
      <c r="Q197">
        <v>21</v>
      </c>
      <c r="R197">
        <v>43</v>
      </c>
      <c r="S197">
        <v>19</v>
      </c>
      <c r="T197">
        <v>27</v>
      </c>
      <c r="U197">
        <v>23</v>
      </c>
      <c r="V197">
        <v>25</v>
      </c>
      <c r="W197">
        <v>33</v>
      </c>
      <c r="X197">
        <v>19</v>
      </c>
      <c r="Y197">
        <v>18</v>
      </c>
      <c r="Z197">
        <v>32</v>
      </c>
      <c r="AA197">
        <v>23</v>
      </c>
      <c r="AB197">
        <v>28</v>
      </c>
      <c r="AC197">
        <v>27</v>
      </c>
      <c r="AD197">
        <v>23</v>
      </c>
      <c r="AE197">
        <v>22</v>
      </c>
      <c r="AF197">
        <v>25</v>
      </c>
      <c r="AG197">
        <v>24</v>
      </c>
      <c r="AH197">
        <v>31</v>
      </c>
      <c r="AI197">
        <v>33</v>
      </c>
      <c r="AJ197">
        <v>32</v>
      </c>
      <c r="AK197">
        <v>27</v>
      </c>
      <c r="AL197">
        <v>25</v>
      </c>
      <c r="AM197">
        <v>19</v>
      </c>
      <c r="AN197">
        <v>28</v>
      </c>
      <c r="AO197">
        <v>29</v>
      </c>
      <c r="AP197">
        <v>17</v>
      </c>
      <c r="AQ197">
        <v>25</v>
      </c>
      <c r="AR197">
        <v>22</v>
      </c>
      <c r="AS197">
        <v>31</v>
      </c>
      <c r="AT197">
        <v>37</v>
      </c>
      <c r="AU197">
        <v>36</v>
      </c>
      <c r="AV197">
        <v>63</v>
      </c>
      <c r="AW197">
        <v>46</v>
      </c>
      <c r="AX197">
        <v>37</v>
      </c>
      <c r="AY197">
        <v>37</v>
      </c>
      <c r="AZ197">
        <v>35</v>
      </c>
      <c r="BA197">
        <v>61</v>
      </c>
      <c r="BB197">
        <v>29</v>
      </c>
      <c r="BC197">
        <v>35</v>
      </c>
      <c r="BD197">
        <v>36</v>
      </c>
      <c r="BE197">
        <v>21</v>
      </c>
      <c r="BF197">
        <v>45</v>
      </c>
      <c r="BG197">
        <v>52</v>
      </c>
      <c r="BH197">
        <v>34</v>
      </c>
      <c r="BI197">
        <v>39</v>
      </c>
      <c r="BJ197">
        <v>48</v>
      </c>
      <c r="BK197">
        <v>71</v>
      </c>
      <c r="BL197">
        <v>26</v>
      </c>
      <c r="BM197">
        <v>41</v>
      </c>
      <c r="BN197">
        <v>33</v>
      </c>
      <c r="BO197">
        <v>45</v>
      </c>
      <c r="BP197">
        <v>72</v>
      </c>
      <c r="BQ197">
        <v>35</v>
      </c>
      <c r="BR197">
        <v>36</v>
      </c>
      <c r="BS197">
        <v>44</v>
      </c>
      <c r="BT197">
        <v>31</v>
      </c>
      <c r="BU197">
        <v>26</v>
      </c>
      <c r="BV197">
        <v>35</v>
      </c>
      <c r="BW197">
        <v>32</v>
      </c>
      <c r="BX197">
        <v>41</v>
      </c>
      <c r="BY197">
        <v>37</v>
      </c>
      <c r="BZ197">
        <v>28</v>
      </c>
      <c r="CA197">
        <v>43</v>
      </c>
      <c r="CB197">
        <v>56</v>
      </c>
      <c r="CC197">
        <v>64</v>
      </c>
      <c r="CD197">
        <v>68</v>
      </c>
      <c r="CE197">
        <v>31</v>
      </c>
      <c r="CF197">
        <v>32</v>
      </c>
      <c r="CG197">
        <v>50</v>
      </c>
      <c r="CH197">
        <v>38</v>
      </c>
      <c r="CI197">
        <v>44</v>
      </c>
      <c r="CJ197">
        <v>55</v>
      </c>
      <c r="CK197">
        <v>60</v>
      </c>
      <c r="CL197">
        <v>56</v>
      </c>
      <c r="CM197">
        <v>37</v>
      </c>
      <c r="CN197">
        <v>40</v>
      </c>
      <c r="CO197">
        <v>43</v>
      </c>
      <c r="CP197">
        <v>43</v>
      </c>
      <c r="CQ197">
        <v>36</v>
      </c>
      <c r="CR197">
        <v>47</v>
      </c>
      <c r="CS197">
        <v>27</v>
      </c>
      <c r="CT197">
        <v>35</v>
      </c>
      <c r="CU197">
        <v>36</v>
      </c>
      <c r="CV197">
        <v>25</v>
      </c>
      <c r="CW197">
        <v>29</v>
      </c>
      <c r="CX197">
        <v>45</v>
      </c>
      <c r="CY197">
        <v>47</v>
      </c>
      <c r="CZ197">
        <v>38</v>
      </c>
      <c r="DA197">
        <v>34</v>
      </c>
      <c r="DB197">
        <v>40</v>
      </c>
      <c r="DC197">
        <v>44</v>
      </c>
      <c r="DD197">
        <v>42</v>
      </c>
      <c r="DE197">
        <v>51</v>
      </c>
      <c r="DF197">
        <v>26</v>
      </c>
      <c r="DG197">
        <v>39</v>
      </c>
      <c r="DH197">
        <v>49</v>
      </c>
      <c r="DI197">
        <v>28</v>
      </c>
      <c r="DJ197">
        <v>36</v>
      </c>
      <c r="DK197">
        <v>26</v>
      </c>
      <c r="DL197">
        <v>40</v>
      </c>
      <c r="DM197">
        <v>46</v>
      </c>
      <c r="DN197">
        <v>54</v>
      </c>
      <c r="DO197">
        <v>40</v>
      </c>
      <c r="DP197">
        <v>64</v>
      </c>
      <c r="DQ197">
        <v>30</v>
      </c>
      <c r="DR197">
        <v>30</v>
      </c>
      <c r="DS197">
        <v>28</v>
      </c>
      <c r="DT197">
        <v>25</v>
      </c>
      <c r="DU197">
        <v>23</v>
      </c>
      <c r="DV197">
        <v>24</v>
      </c>
      <c r="DW197">
        <v>35</v>
      </c>
      <c r="DX197">
        <v>34</v>
      </c>
      <c r="DY197">
        <v>51</v>
      </c>
      <c r="DZ197">
        <v>26</v>
      </c>
      <c r="EA197">
        <v>56</v>
      </c>
      <c r="EB197">
        <v>24</v>
      </c>
      <c r="EC197">
        <v>44</v>
      </c>
      <c r="ED197">
        <v>42</v>
      </c>
      <c r="EE197">
        <v>36</v>
      </c>
      <c r="EF197">
        <v>35</v>
      </c>
      <c r="EG197">
        <v>37</v>
      </c>
      <c r="EH197">
        <v>37</v>
      </c>
      <c r="EI197">
        <v>30</v>
      </c>
      <c r="EJ197">
        <v>33</v>
      </c>
      <c r="EK197">
        <v>51</v>
      </c>
      <c r="EL197">
        <v>57</v>
      </c>
      <c r="EM197">
        <v>47</v>
      </c>
      <c r="EN197">
        <v>41</v>
      </c>
      <c r="EO197">
        <v>41</v>
      </c>
      <c r="EP197">
        <v>43</v>
      </c>
      <c r="EQ197">
        <v>33</v>
      </c>
      <c r="ER197">
        <v>44</v>
      </c>
      <c r="ES197">
        <v>35</v>
      </c>
      <c r="ET197">
        <v>64</v>
      </c>
      <c r="EU197">
        <v>42</v>
      </c>
      <c r="EV197">
        <v>33</v>
      </c>
      <c r="EW197">
        <v>31</v>
      </c>
      <c r="EX197">
        <v>49</v>
      </c>
      <c r="EY197">
        <v>38</v>
      </c>
      <c r="EZ197">
        <v>43</v>
      </c>
      <c r="FA197">
        <v>41</v>
      </c>
      <c r="FB197">
        <v>34</v>
      </c>
      <c r="FC197">
        <v>34</v>
      </c>
      <c r="FD197">
        <v>57</v>
      </c>
      <c r="FE197">
        <v>38</v>
      </c>
      <c r="FF197">
        <v>25</v>
      </c>
      <c r="FG197">
        <v>39</v>
      </c>
      <c r="FH197">
        <v>44</v>
      </c>
    </row>
    <row r="198" spans="1:164" x14ac:dyDescent="0.25">
      <c r="A198">
        <v>29</v>
      </c>
      <c r="B198" t="s">
        <v>589</v>
      </c>
      <c r="C198">
        <v>39</v>
      </c>
      <c r="D198">
        <v>49</v>
      </c>
      <c r="E198">
        <v>57</v>
      </c>
      <c r="F198">
        <v>35</v>
      </c>
      <c r="G198">
        <v>27</v>
      </c>
      <c r="H198">
        <v>36</v>
      </c>
      <c r="I198">
        <v>42</v>
      </c>
      <c r="J198">
        <v>37</v>
      </c>
      <c r="K198">
        <v>43</v>
      </c>
      <c r="L198">
        <v>39</v>
      </c>
      <c r="M198">
        <v>41</v>
      </c>
      <c r="N198">
        <v>66</v>
      </c>
      <c r="O198">
        <v>60</v>
      </c>
      <c r="P198">
        <v>52</v>
      </c>
      <c r="Q198">
        <v>65</v>
      </c>
      <c r="R198">
        <v>35</v>
      </c>
      <c r="S198">
        <v>56</v>
      </c>
      <c r="T198">
        <v>51</v>
      </c>
      <c r="U198">
        <v>48</v>
      </c>
      <c r="V198">
        <v>45</v>
      </c>
      <c r="W198">
        <v>53</v>
      </c>
      <c r="X198">
        <v>70</v>
      </c>
      <c r="Y198">
        <v>69</v>
      </c>
      <c r="Z198">
        <v>52</v>
      </c>
      <c r="AA198">
        <v>63</v>
      </c>
      <c r="AB198">
        <v>61</v>
      </c>
      <c r="AC198">
        <v>59</v>
      </c>
      <c r="AD198">
        <v>68</v>
      </c>
      <c r="AE198">
        <v>53</v>
      </c>
      <c r="AF198">
        <v>65</v>
      </c>
      <c r="AG198">
        <v>58</v>
      </c>
      <c r="AH198">
        <v>42</v>
      </c>
      <c r="AI198">
        <v>46</v>
      </c>
      <c r="AJ198">
        <v>28</v>
      </c>
      <c r="AK198">
        <v>61</v>
      </c>
      <c r="AL198">
        <v>65</v>
      </c>
      <c r="AM198">
        <v>63</v>
      </c>
      <c r="AN198">
        <v>56</v>
      </c>
      <c r="AO198">
        <v>25</v>
      </c>
      <c r="AP198">
        <v>74</v>
      </c>
      <c r="AQ198">
        <v>38</v>
      </c>
      <c r="AR198">
        <v>71</v>
      </c>
      <c r="AS198">
        <v>31</v>
      </c>
      <c r="AT198">
        <v>38</v>
      </c>
      <c r="AU198">
        <v>51</v>
      </c>
      <c r="AV198">
        <v>13</v>
      </c>
      <c r="AW198">
        <v>37</v>
      </c>
      <c r="AX198">
        <v>36</v>
      </c>
      <c r="AY198">
        <v>50</v>
      </c>
      <c r="AZ198">
        <v>52</v>
      </c>
      <c r="BA198">
        <v>10</v>
      </c>
      <c r="BB198">
        <v>56</v>
      </c>
      <c r="BC198">
        <v>28</v>
      </c>
      <c r="BD198">
        <v>42</v>
      </c>
      <c r="BE198">
        <v>57</v>
      </c>
      <c r="BF198">
        <v>22</v>
      </c>
      <c r="BG198">
        <v>4</v>
      </c>
      <c r="BH198">
        <v>15</v>
      </c>
      <c r="BI198">
        <v>15</v>
      </c>
      <c r="BJ198">
        <v>7</v>
      </c>
      <c r="BK198">
        <v>5</v>
      </c>
      <c r="BL198">
        <v>9</v>
      </c>
      <c r="BM198">
        <v>8</v>
      </c>
      <c r="BN198">
        <v>45</v>
      </c>
      <c r="BO198">
        <v>9</v>
      </c>
      <c r="BP198">
        <v>10</v>
      </c>
      <c r="BQ198">
        <v>47</v>
      </c>
      <c r="BR198">
        <v>34</v>
      </c>
      <c r="BS198">
        <v>35</v>
      </c>
      <c r="BT198">
        <v>55</v>
      </c>
      <c r="BU198">
        <v>52</v>
      </c>
      <c r="BV198">
        <v>19</v>
      </c>
      <c r="BW198">
        <v>45</v>
      </c>
      <c r="BX198">
        <v>23</v>
      </c>
      <c r="BY198">
        <v>50</v>
      </c>
      <c r="BZ198">
        <v>60</v>
      </c>
      <c r="CA198">
        <v>44</v>
      </c>
      <c r="CB198">
        <v>31</v>
      </c>
      <c r="CC198">
        <v>22</v>
      </c>
      <c r="CD198">
        <v>14</v>
      </c>
      <c r="CE198">
        <v>53</v>
      </c>
      <c r="CF198">
        <v>41</v>
      </c>
      <c r="CG198">
        <v>41</v>
      </c>
      <c r="CH198">
        <v>43</v>
      </c>
      <c r="CI198">
        <v>17</v>
      </c>
      <c r="CJ198">
        <v>26</v>
      </c>
      <c r="CK198">
        <v>9</v>
      </c>
      <c r="CL198">
        <v>15</v>
      </c>
      <c r="CM198">
        <v>13</v>
      </c>
      <c r="CN198">
        <v>37</v>
      </c>
      <c r="CO198">
        <v>14</v>
      </c>
      <c r="CP198">
        <v>7</v>
      </c>
      <c r="CQ198">
        <v>44</v>
      </c>
      <c r="CR198">
        <v>44</v>
      </c>
      <c r="CS198">
        <v>11</v>
      </c>
      <c r="CT198">
        <v>56</v>
      </c>
      <c r="CU198">
        <v>54</v>
      </c>
      <c r="CV198">
        <v>66</v>
      </c>
      <c r="CW198">
        <v>60</v>
      </c>
      <c r="CX198">
        <v>38</v>
      </c>
      <c r="CY198">
        <v>37</v>
      </c>
      <c r="CZ198">
        <v>53</v>
      </c>
      <c r="DA198">
        <v>56</v>
      </c>
      <c r="DB198">
        <v>47</v>
      </c>
      <c r="DC198">
        <v>36</v>
      </c>
      <c r="DD198">
        <v>11</v>
      </c>
      <c r="DE198">
        <v>19</v>
      </c>
      <c r="DF198">
        <v>21</v>
      </c>
      <c r="DG198">
        <v>7</v>
      </c>
      <c r="DH198">
        <v>1</v>
      </c>
      <c r="DI198" t="s">
        <v>20</v>
      </c>
      <c r="DJ198">
        <v>48</v>
      </c>
      <c r="DK198">
        <v>16</v>
      </c>
      <c r="DL198">
        <v>43</v>
      </c>
      <c r="DM198">
        <v>41</v>
      </c>
      <c r="DN198">
        <v>13</v>
      </c>
      <c r="DO198">
        <v>46</v>
      </c>
      <c r="DP198">
        <v>18</v>
      </c>
      <c r="DQ198">
        <v>53</v>
      </c>
      <c r="DR198">
        <v>56</v>
      </c>
      <c r="DS198">
        <v>60</v>
      </c>
      <c r="DT198">
        <v>57</v>
      </c>
      <c r="DU198">
        <v>68</v>
      </c>
      <c r="DV198">
        <v>61</v>
      </c>
      <c r="DW198">
        <v>27</v>
      </c>
      <c r="DX198">
        <v>57</v>
      </c>
      <c r="DY198">
        <v>24</v>
      </c>
      <c r="DZ198">
        <v>26</v>
      </c>
      <c r="EA198">
        <v>33</v>
      </c>
      <c r="EB198">
        <v>68</v>
      </c>
      <c r="EC198">
        <v>50</v>
      </c>
      <c r="ED198">
        <v>37</v>
      </c>
      <c r="EE198">
        <v>54</v>
      </c>
      <c r="EF198">
        <v>24</v>
      </c>
      <c r="EG198">
        <v>15</v>
      </c>
      <c r="EH198">
        <v>38</v>
      </c>
      <c r="EI198">
        <v>60</v>
      </c>
      <c r="EJ198">
        <v>57</v>
      </c>
      <c r="EK198">
        <v>19</v>
      </c>
      <c r="EL198">
        <v>20</v>
      </c>
      <c r="EM198">
        <v>5</v>
      </c>
      <c r="EN198">
        <v>42</v>
      </c>
      <c r="EO198">
        <v>28</v>
      </c>
      <c r="EP198">
        <v>18</v>
      </c>
      <c r="EQ198">
        <v>30</v>
      </c>
      <c r="ER198">
        <v>43</v>
      </c>
      <c r="ES198">
        <v>41</v>
      </c>
      <c r="ET198">
        <v>26</v>
      </c>
      <c r="EU198">
        <v>43</v>
      </c>
      <c r="EV198">
        <v>49</v>
      </c>
      <c r="EW198">
        <v>61</v>
      </c>
      <c r="EX198">
        <v>41</v>
      </c>
      <c r="EY198">
        <v>51</v>
      </c>
      <c r="EZ198">
        <v>34</v>
      </c>
      <c r="FA198">
        <v>48</v>
      </c>
      <c r="FB198">
        <v>54</v>
      </c>
      <c r="FC198">
        <v>49</v>
      </c>
      <c r="FD198">
        <v>22</v>
      </c>
      <c r="FE198">
        <v>45</v>
      </c>
      <c r="FF198">
        <v>33</v>
      </c>
      <c r="FG198">
        <v>44</v>
      </c>
      <c r="FH198">
        <v>30</v>
      </c>
    </row>
    <row r="199" spans="1:164" x14ac:dyDescent="0.25">
      <c r="A199">
        <v>30</v>
      </c>
      <c r="B199" t="s">
        <v>592</v>
      </c>
      <c r="C199">
        <v>13</v>
      </c>
      <c r="D199">
        <v>15</v>
      </c>
      <c r="E199">
        <v>10</v>
      </c>
      <c r="F199">
        <v>7</v>
      </c>
      <c r="G199">
        <v>21</v>
      </c>
      <c r="H199">
        <v>15</v>
      </c>
      <c r="I199">
        <v>7</v>
      </c>
      <c r="J199">
        <v>11</v>
      </c>
      <c r="K199">
        <v>11</v>
      </c>
      <c r="L199">
        <v>18</v>
      </c>
      <c r="M199">
        <v>5</v>
      </c>
      <c r="N199">
        <v>4</v>
      </c>
      <c r="O199">
        <v>12</v>
      </c>
      <c r="P199">
        <v>11</v>
      </c>
      <c r="Q199">
        <v>4</v>
      </c>
      <c r="R199">
        <v>11</v>
      </c>
      <c r="S199">
        <v>15</v>
      </c>
      <c r="T199">
        <v>13</v>
      </c>
      <c r="U199">
        <v>19</v>
      </c>
      <c r="V199">
        <v>22</v>
      </c>
      <c r="W199">
        <v>6</v>
      </c>
      <c r="X199">
        <v>4</v>
      </c>
      <c r="Y199">
        <v>4</v>
      </c>
      <c r="Z199">
        <v>7</v>
      </c>
      <c r="AA199">
        <v>7</v>
      </c>
      <c r="AB199">
        <v>6</v>
      </c>
      <c r="AC199">
        <v>7</v>
      </c>
      <c r="AD199">
        <v>2</v>
      </c>
      <c r="AE199">
        <v>17</v>
      </c>
      <c r="AF199">
        <v>2</v>
      </c>
      <c r="AG199">
        <v>9</v>
      </c>
      <c r="AH199">
        <v>17</v>
      </c>
      <c r="AI199">
        <v>14</v>
      </c>
      <c r="AJ199">
        <v>32</v>
      </c>
      <c r="AK199">
        <v>1</v>
      </c>
      <c r="AL199">
        <v>3</v>
      </c>
      <c r="AM199">
        <v>10</v>
      </c>
      <c r="AN199">
        <v>7</v>
      </c>
      <c r="AO199">
        <v>37</v>
      </c>
      <c r="AP199">
        <v>3</v>
      </c>
      <c r="AQ199">
        <v>25</v>
      </c>
      <c r="AR199">
        <v>2</v>
      </c>
      <c r="AS199">
        <v>31</v>
      </c>
      <c r="AT199">
        <v>14</v>
      </c>
      <c r="AU199">
        <v>1</v>
      </c>
      <c r="AV199">
        <v>14</v>
      </c>
      <c r="AW199">
        <v>3</v>
      </c>
      <c r="AX199">
        <v>18</v>
      </c>
      <c r="AY199" t="s">
        <v>31</v>
      </c>
      <c r="AZ199">
        <v>1</v>
      </c>
      <c r="BA199">
        <v>12</v>
      </c>
      <c r="BB199">
        <v>3</v>
      </c>
      <c r="BC199">
        <v>26</v>
      </c>
      <c r="BD199">
        <v>12</v>
      </c>
      <c r="BE199">
        <v>13</v>
      </c>
      <c r="BF199">
        <v>21</v>
      </c>
      <c r="BG199">
        <v>36</v>
      </c>
      <c r="BH199">
        <v>37</v>
      </c>
      <c r="BI199">
        <v>36</v>
      </c>
      <c r="BJ199">
        <v>32</v>
      </c>
      <c r="BK199">
        <v>10</v>
      </c>
      <c r="BL199">
        <v>55</v>
      </c>
      <c r="BM199">
        <v>39</v>
      </c>
      <c r="BN199">
        <v>15</v>
      </c>
      <c r="BO199">
        <v>33</v>
      </c>
      <c r="BP199" t="s">
        <v>20</v>
      </c>
      <c r="BQ199">
        <v>3</v>
      </c>
      <c r="BR199">
        <v>17</v>
      </c>
      <c r="BS199">
        <v>9</v>
      </c>
      <c r="BT199">
        <v>1</v>
      </c>
      <c r="BU199">
        <v>13</v>
      </c>
      <c r="BV199">
        <v>37</v>
      </c>
      <c r="BW199">
        <v>11</v>
      </c>
      <c r="BX199">
        <v>25</v>
      </c>
      <c r="BY199">
        <v>0</v>
      </c>
      <c r="BZ199" t="s">
        <v>20</v>
      </c>
      <c r="CA199">
        <v>0</v>
      </c>
      <c r="CB199">
        <v>0</v>
      </c>
      <c r="CC199" t="s">
        <v>20</v>
      </c>
      <c r="CD199" t="s">
        <v>20</v>
      </c>
      <c r="CE199">
        <v>7</v>
      </c>
      <c r="CF199">
        <v>12</v>
      </c>
      <c r="CG199">
        <v>1</v>
      </c>
      <c r="CH199">
        <v>9</v>
      </c>
      <c r="CI199">
        <v>28</v>
      </c>
      <c r="CJ199">
        <v>6</v>
      </c>
      <c r="CK199">
        <v>20</v>
      </c>
      <c r="CL199">
        <v>18</v>
      </c>
      <c r="CM199">
        <v>36</v>
      </c>
      <c r="CN199">
        <v>15</v>
      </c>
      <c r="CO199">
        <v>31</v>
      </c>
      <c r="CP199">
        <v>40</v>
      </c>
      <c r="CQ199">
        <v>11</v>
      </c>
      <c r="CR199" t="s">
        <v>20</v>
      </c>
      <c r="CS199">
        <v>53</v>
      </c>
      <c r="CT199" t="s">
        <v>20</v>
      </c>
      <c r="CU199">
        <v>1</v>
      </c>
      <c r="CV199">
        <v>4</v>
      </c>
      <c r="CW199" t="s">
        <v>20</v>
      </c>
      <c r="CX199">
        <v>6</v>
      </c>
      <c r="CY199">
        <v>3</v>
      </c>
      <c r="CZ199" t="s">
        <v>31</v>
      </c>
      <c r="DA199" t="s">
        <v>20</v>
      </c>
      <c r="DB199" t="s">
        <v>20</v>
      </c>
      <c r="DC199">
        <v>7</v>
      </c>
      <c r="DD199">
        <v>36</v>
      </c>
      <c r="DE199">
        <v>20</v>
      </c>
      <c r="DF199">
        <v>43</v>
      </c>
      <c r="DG199">
        <v>45</v>
      </c>
      <c r="DH199">
        <v>36</v>
      </c>
      <c r="DI199">
        <v>51</v>
      </c>
      <c r="DJ199">
        <v>5</v>
      </c>
      <c r="DK199">
        <v>45</v>
      </c>
      <c r="DL199">
        <v>3</v>
      </c>
      <c r="DM199">
        <v>3</v>
      </c>
      <c r="DN199">
        <v>20</v>
      </c>
      <c r="DO199">
        <v>4</v>
      </c>
      <c r="DP199">
        <v>9</v>
      </c>
      <c r="DQ199">
        <v>9</v>
      </c>
      <c r="DR199">
        <v>5</v>
      </c>
      <c r="DS199">
        <v>4</v>
      </c>
      <c r="DT199">
        <v>6</v>
      </c>
      <c r="DU199">
        <v>3</v>
      </c>
      <c r="DV199">
        <v>8</v>
      </c>
      <c r="DW199">
        <v>28</v>
      </c>
      <c r="DX199" t="s">
        <v>20</v>
      </c>
      <c r="DY199">
        <v>14</v>
      </c>
      <c r="DZ199">
        <v>38</v>
      </c>
      <c r="EA199">
        <v>1</v>
      </c>
      <c r="EB199">
        <v>0</v>
      </c>
      <c r="EC199" t="s">
        <v>20</v>
      </c>
      <c r="ED199">
        <v>10</v>
      </c>
      <c r="EE199" t="s">
        <v>31</v>
      </c>
      <c r="EF199">
        <v>30</v>
      </c>
      <c r="EG199">
        <v>37</v>
      </c>
      <c r="EH199">
        <v>15</v>
      </c>
      <c r="EI199" t="s">
        <v>31</v>
      </c>
      <c r="EJ199" t="s">
        <v>31</v>
      </c>
      <c r="EK199">
        <v>20</v>
      </c>
      <c r="EL199">
        <v>15</v>
      </c>
      <c r="EM199">
        <v>34</v>
      </c>
      <c r="EN199">
        <v>4</v>
      </c>
      <c r="EO199">
        <v>13</v>
      </c>
      <c r="EP199">
        <v>27</v>
      </c>
      <c r="EQ199">
        <v>24</v>
      </c>
      <c r="ER199">
        <v>6</v>
      </c>
      <c r="ES199">
        <v>13</v>
      </c>
      <c r="ET199" t="s">
        <v>31</v>
      </c>
      <c r="EU199">
        <v>4</v>
      </c>
      <c r="EV199">
        <v>7</v>
      </c>
      <c r="EW199">
        <v>1</v>
      </c>
      <c r="EX199">
        <v>1</v>
      </c>
      <c r="EY199">
        <v>2</v>
      </c>
      <c r="EZ199">
        <v>11</v>
      </c>
      <c r="FA199" t="s">
        <v>31</v>
      </c>
      <c r="FB199" t="s">
        <v>20</v>
      </c>
      <c r="FC199">
        <v>6</v>
      </c>
      <c r="FD199">
        <v>12</v>
      </c>
      <c r="FE199">
        <v>8</v>
      </c>
      <c r="FF199">
        <v>32</v>
      </c>
      <c r="FG199">
        <v>8</v>
      </c>
      <c r="FH199">
        <v>16</v>
      </c>
    </row>
    <row r="200" spans="1:164" x14ac:dyDescent="0.25">
      <c r="A200">
        <v>31</v>
      </c>
      <c r="B200" t="s">
        <v>595</v>
      </c>
      <c r="C200">
        <v>1</v>
      </c>
      <c r="D200">
        <v>1</v>
      </c>
      <c r="E200">
        <v>1</v>
      </c>
      <c r="F200">
        <v>1</v>
      </c>
      <c r="G200">
        <v>1</v>
      </c>
      <c r="H200">
        <v>1</v>
      </c>
      <c r="I200">
        <v>1</v>
      </c>
      <c r="J200">
        <v>1</v>
      </c>
      <c r="K200">
        <v>1</v>
      </c>
      <c r="L200">
        <v>1</v>
      </c>
      <c r="M200">
        <v>1</v>
      </c>
      <c r="N200">
        <v>1</v>
      </c>
      <c r="O200">
        <v>1</v>
      </c>
      <c r="P200" t="s">
        <v>31</v>
      </c>
      <c r="Q200">
        <v>1</v>
      </c>
      <c r="R200">
        <v>1</v>
      </c>
      <c r="S200">
        <v>1</v>
      </c>
      <c r="T200">
        <v>1</v>
      </c>
      <c r="U200" t="s">
        <v>31</v>
      </c>
      <c r="V200">
        <v>1</v>
      </c>
      <c r="W200" t="s">
        <v>31</v>
      </c>
      <c r="X200" t="s">
        <v>31</v>
      </c>
      <c r="Y200">
        <v>1</v>
      </c>
      <c r="Z200" t="s">
        <v>31</v>
      </c>
      <c r="AA200">
        <v>1</v>
      </c>
      <c r="AB200">
        <v>1</v>
      </c>
      <c r="AC200">
        <v>1</v>
      </c>
      <c r="AD200">
        <v>1</v>
      </c>
      <c r="AE200">
        <v>1</v>
      </c>
      <c r="AF200">
        <v>1</v>
      </c>
      <c r="AG200">
        <v>1</v>
      </c>
      <c r="AH200">
        <v>1</v>
      </c>
      <c r="AI200">
        <v>1</v>
      </c>
      <c r="AJ200" t="s">
        <v>31</v>
      </c>
      <c r="AK200">
        <v>1</v>
      </c>
      <c r="AL200">
        <v>1</v>
      </c>
      <c r="AM200">
        <v>1</v>
      </c>
      <c r="AN200">
        <v>1</v>
      </c>
      <c r="AO200">
        <v>1</v>
      </c>
      <c r="AP200">
        <v>1</v>
      </c>
      <c r="AQ200">
        <v>1</v>
      </c>
      <c r="AR200">
        <v>1</v>
      </c>
      <c r="AS200" t="s">
        <v>31</v>
      </c>
      <c r="AT200">
        <v>1</v>
      </c>
      <c r="AU200">
        <v>1</v>
      </c>
      <c r="AV200" t="s">
        <v>31</v>
      </c>
      <c r="AW200">
        <v>1</v>
      </c>
      <c r="AX200">
        <v>1</v>
      </c>
      <c r="AY200">
        <v>1</v>
      </c>
      <c r="AZ200">
        <v>1</v>
      </c>
      <c r="BA200" t="s">
        <v>31</v>
      </c>
      <c r="BB200">
        <v>1</v>
      </c>
      <c r="BC200">
        <v>1</v>
      </c>
      <c r="BD200">
        <v>1</v>
      </c>
      <c r="BE200">
        <v>1</v>
      </c>
      <c r="BF200" t="s">
        <v>31</v>
      </c>
      <c r="BG200" t="s">
        <v>31</v>
      </c>
      <c r="BH200">
        <v>1</v>
      </c>
      <c r="BI200" t="s">
        <v>31</v>
      </c>
      <c r="BJ200">
        <v>1</v>
      </c>
      <c r="BK200">
        <v>1</v>
      </c>
      <c r="BL200">
        <v>1</v>
      </c>
      <c r="BM200" t="s">
        <v>31</v>
      </c>
      <c r="BN200">
        <v>1</v>
      </c>
      <c r="BO200" t="s">
        <v>31</v>
      </c>
      <c r="BP200" t="s">
        <v>20</v>
      </c>
      <c r="BQ200">
        <v>1</v>
      </c>
      <c r="BR200">
        <v>1</v>
      </c>
      <c r="BS200">
        <v>1</v>
      </c>
      <c r="BT200">
        <v>1</v>
      </c>
      <c r="BU200">
        <v>1</v>
      </c>
      <c r="BV200" t="s">
        <v>31</v>
      </c>
      <c r="BW200">
        <v>1</v>
      </c>
      <c r="BX200">
        <v>1</v>
      </c>
      <c r="BY200">
        <v>1</v>
      </c>
      <c r="BZ200" t="s">
        <v>20</v>
      </c>
      <c r="CA200">
        <v>1</v>
      </c>
      <c r="CB200">
        <v>1</v>
      </c>
      <c r="CC200" t="s">
        <v>20</v>
      </c>
      <c r="CD200" t="s">
        <v>20</v>
      </c>
      <c r="CE200">
        <v>1</v>
      </c>
      <c r="CF200">
        <v>2</v>
      </c>
      <c r="CG200">
        <v>1</v>
      </c>
      <c r="CH200">
        <v>1</v>
      </c>
      <c r="CI200">
        <v>1</v>
      </c>
      <c r="CJ200">
        <v>1</v>
      </c>
      <c r="CK200" t="s">
        <v>31</v>
      </c>
      <c r="CL200" t="s">
        <v>31</v>
      </c>
      <c r="CM200">
        <v>1</v>
      </c>
      <c r="CN200">
        <v>1</v>
      </c>
      <c r="CO200">
        <v>1</v>
      </c>
      <c r="CP200" t="s">
        <v>31</v>
      </c>
      <c r="CQ200">
        <v>1</v>
      </c>
      <c r="CR200" t="s">
        <v>20</v>
      </c>
      <c r="CS200" t="s">
        <v>31</v>
      </c>
      <c r="CT200" t="s">
        <v>20</v>
      </c>
      <c r="CU200" t="s">
        <v>31</v>
      </c>
      <c r="CV200">
        <v>1</v>
      </c>
      <c r="CW200" t="s">
        <v>20</v>
      </c>
      <c r="CX200">
        <v>1</v>
      </c>
      <c r="CY200">
        <v>1</v>
      </c>
      <c r="CZ200">
        <v>1</v>
      </c>
      <c r="DA200" t="s">
        <v>20</v>
      </c>
      <c r="DB200" t="s">
        <v>20</v>
      </c>
      <c r="DC200">
        <v>1</v>
      </c>
      <c r="DD200">
        <v>1</v>
      </c>
      <c r="DE200">
        <v>1</v>
      </c>
      <c r="DF200">
        <v>1</v>
      </c>
      <c r="DG200" t="s">
        <v>31</v>
      </c>
      <c r="DH200" t="s">
        <v>31</v>
      </c>
      <c r="DI200" t="s">
        <v>20</v>
      </c>
      <c r="DJ200">
        <v>1</v>
      </c>
      <c r="DK200" t="s">
        <v>31</v>
      </c>
      <c r="DL200">
        <v>1</v>
      </c>
      <c r="DM200">
        <v>1</v>
      </c>
      <c r="DN200">
        <v>1</v>
      </c>
      <c r="DO200">
        <v>1</v>
      </c>
      <c r="DP200" t="s">
        <v>31</v>
      </c>
      <c r="DQ200">
        <v>1</v>
      </c>
      <c r="DR200">
        <v>1</v>
      </c>
      <c r="DS200">
        <v>2</v>
      </c>
      <c r="DT200">
        <v>1</v>
      </c>
      <c r="DU200" t="s">
        <v>31</v>
      </c>
      <c r="DV200">
        <v>1</v>
      </c>
      <c r="DW200">
        <v>1</v>
      </c>
      <c r="DX200" t="s">
        <v>20</v>
      </c>
      <c r="DY200">
        <v>1</v>
      </c>
      <c r="DZ200">
        <v>1</v>
      </c>
      <c r="EA200">
        <v>1</v>
      </c>
      <c r="EB200">
        <v>2</v>
      </c>
      <c r="EC200" t="s">
        <v>20</v>
      </c>
      <c r="ED200">
        <v>1</v>
      </c>
      <c r="EE200">
        <v>1</v>
      </c>
      <c r="EF200">
        <v>1</v>
      </c>
      <c r="EG200">
        <v>2</v>
      </c>
      <c r="EH200">
        <v>1</v>
      </c>
      <c r="EI200">
        <v>1</v>
      </c>
      <c r="EJ200">
        <v>1</v>
      </c>
      <c r="EK200" t="s">
        <v>31</v>
      </c>
      <c r="EL200">
        <v>1</v>
      </c>
      <c r="EM200">
        <v>0</v>
      </c>
      <c r="EN200">
        <v>1</v>
      </c>
      <c r="EO200" t="s">
        <v>31</v>
      </c>
      <c r="EP200">
        <v>1</v>
      </c>
      <c r="EQ200" t="s">
        <v>31</v>
      </c>
      <c r="ER200" t="s">
        <v>31</v>
      </c>
      <c r="ES200">
        <v>1</v>
      </c>
      <c r="ET200">
        <v>1</v>
      </c>
      <c r="EU200">
        <v>1</v>
      </c>
      <c r="EV200">
        <v>1</v>
      </c>
      <c r="EW200">
        <v>1</v>
      </c>
      <c r="EX200">
        <v>1</v>
      </c>
      <c r="EY200">
        <v>1</v>
      </c>
      <c r="EZ200">
        <v>1</v>
      </c>
      <c r="FA200">
        <v>1</v>
      </c>
      <c r="FB200" t="s">
        <v>20</v>
      </c>
      <c r="FC200">
        <v>1</v>
      </c>
      <c r="FD200">
        <v>1</v>
      </c>
      <c r="FE200">
        <v>1</v>
      </c>
      <c r="FF200">
        <v>1</v>
      </c>
      <c r="FG200">
        <v>1</v>
      </c>
      <c r="FH200">
        <v>1</v>
      </c>
    </row>
    <row r="201" spans="1:164" x14ac:dyDescent="0.25">
      <c r="A201">
        <v>32</v>
      </c>
      <c r="B201" t="s">
        <v>598</v>
      </c>
      <c r="C201">
        <v>3</v>
      </c>
      <c r="D201">
        <v>1</v>
      </c>
      <c r="E201">
        <v>2</v>
      </c>
      <c r="F201">
        <v>3</v>
      </c>
      <c r="G201">
        <v>3</v>
      </c>
      <c r="H201">
        <v>3</v>
      </c>
      <c r="I201">
        <v>4</v>
      </c>
      <c r="J201">
        <v>3</v>
      </c>
      <c r="K201">
        <v>3</v>
      </c>
      <c r="L201">
        <v>3</v>
      </c>
      <c r="M201">
        <v>3</v>
      </c>
      <c r="N201">
        <v>2</v>
      </c>
      <c r="O201">
        <v>2</v>
      </c>
      <c r="P201">
        <v>1</v>
      </c>
      <c r="Q201">
        <v>1</v>
      </c>
      <c r="R201">
        <v>2</v>
      </c>
      <c r="S201">
        <v>2</v>
      </c>
      <c r="T201">
        <v>1</v>
      </c>
      <c r="U201">
        <v>1</v>
      </c>
      <c r="V201">
        <v>1</v>
      </c>
      <c r="W201">
        <v>2</v>
      </c>
      <c r="X201">
        <v>1</v>
      </c>
      <c r="Y201">
        <v>1</v>
      </c>
      <c r="Z201">
        <v>2</v>
      </c>
      <c r="AA201">
        <v>1</v>
      </c>
      <c r="AB201">
        <v>2</v>
      </c>
      <c r="AC201">
        <v>1</v>
      </c>
      <c r="AD201">
        <v>3</v>
      </c>
      <c r="AE201">
        <v>2</v>
      </c>
      <c r="AF201">
        <v>1</v>
      </c>
      <c r="AG201">
        <v>1</v>
      </c>
      <c r="AH201">
        <v>1</v>
      </c>
      <c r="AI201">
        <v>1</v>
      </c>
      <c r="AJ201">
        <v>3</v>
      </c>
      <c r="AK201">
        <v>3</v>
      </c>
      <c r="AL201">
        <v>1</v>
      </c>
      <c r="AM201">
        <v>2</v>
      </c>
      <c r="AN201">
        <v>2</v>
      </c>
      <c r="AO201">
        <v>1</v>
      </c>
      <c r="AP201">
        <v>1</v>
      </c>
      <c r="AQ201">
        <v>3</v>
      </c>
      <c r="AR201">
        <v>2</v>
      </c>
      <c r="AS201">
        <v>1</v>
      </c>
      <c r="AT201">
        <v>2</v>
      </c>
      <c r="AU201">
        <v>3</v>
      </c>
      <c r="AV201">
        <v>3</v>
      </c>
      <c r="AW201">
        <v>5</v>
      </c>
      <c r="AX201">
        <v>3</v>
      </c>
      <c r="AY201">
        <v>4</v>
      </c>
      <c r="AZ201">
        <v>3</v>
      </c>
      <c r="BA201">
        <v>5</v>
      </c>
      <c r="BB201">
        <v>3</v>
      </c>
      <c r="BC201">
        <v>3</v>
      </c>
      <c r="BD201">
        <v>3</v>
      </c>
      <c r="BE201">
        <v>2</v>
      </c>
      <c r="BF201">
        <v>3</v>
      </c>
      <c r="BG201">
        <v>3</v>
      </c>
      <c r="BH201">
        <v>3</v>
      </c>
      <c r="BI201">
        <v>3</v>
      </c>
      <c r="BJ201">
        <v>3</v>
      </c>
      <c r="BK201">
        <v>5</v>
      </c>
      <c r="BL201">
        <v>3</v>
      </c>
      <c r="BM201">
        <v>4</v>
      </c>
      <c r="BN201">
        <v>2</v>
      </c>
      <c r="BO201">
        <v>4</v>
      </c>
      <c r="BP201">
        <v>5</v>
      </c>
      <c r="BQ201">
        <v>5</v>
      </c>
      <c r="BR201">
        <v>4</v>
      </c>
      <c r="BS201">
        <v>4</v>
      </c>
      <c r="BT201">
        <v>2</v>
      </c>
      <c r="BU201">
        <v>2</v>
      </c>
      <c r="BV201">
        <v>2</v>
      </c>
      <c r="BW201">
        <v>4</v>
      </c>
      <c r="BX201">
        <v>3</v>
      </c>
      <c r="BY201">
        <v>4</v>
      </c>
      <c r="BZ201">
        <v>3</v>
      </c>
      <c r="CA201">
        <v>4</v>
      </c>
      <c r="CB201">
        <v>4</v>
      </c>
      <c r="CC201">
        <v>4</v>
      </c>
      <c r="CD201" t="s">
        <v>20</v>
      </c>
      <c r="CE201">
        <v>3</v>
      </c>
      <c r="CF201">
        <v>4</v>
      </c>
      <c r="CG201">
        <v>3</v>
      </c>
      <c r="CH201">
        <v>4</v>
      </c>
      <c r="CI201">
        <v>3</v>
      </c>
      <c r="CJ201">
        <v>4</v>
      </c>
      <c r="CK201">
        <v>3</v>
      </c>
      <c r="CL201">
        <v>4</v>
      </c>
      <c r="CM201">
        <v>3</v>
      </c>
      <c r="CN201">
        <v>2</v>
      </c>
      <c r="CO201">
        <v>3</v>
      </c>
      <c r="CP201">
        <v>3</v>
      </c>
      <c r="CQ201">
        <v>3</v>
      </c>
      <c r="CR201">
        <v>4</v>
      </c>
      <c r="CS201">
        <v>2</v>
      </c>
      <c r="CT201">
        <v>2</v>
      </c>
      <c r="CU201">
        <v>3</v>
      </c>
      <c r="CV201">
        <v>3</v>
      </c>
      <c r="CW201">
        <v>5</v>
      </c>
      <c r="CX201">
        <v>4</v>
      </c>
      <c r="CY201">
        <v>5</v>
      </c>
      <c r="CZ201">
        <v>3</v>
      </c>
      <c r="DA201">
        <v>5</v>
      </c>
      <c r="DB201">
        <v>3</v>
      </c>
      <c r="DC201">
        <v>3</v>
      </c>
      <c r="DD201">
        <v>3</v>
      </c>
      <c r="DE201">
        <v>3</v>
      </c>
      <c r="DF201">
        <v>2</v>
      </c>
      <c r="DG201">
        <v>4</v>
      </c>
      <c r="DH201">
        <v>4</v>
      </c>
      <c r="DI201">
        <v>4</v>
      </c>
      <c r="DJ201">
        <v>5</v>
      </c>
      <c r="DK201">
        <v>3</v>
      </c>
      <c r="DL201">
        <v>4</v>
      </c>
      <c r="DM201">
        <v>4</v>
      </c>
      <c r="DN201">
        <v>4</v>
      </c>
      <c r="DO201">
        <v>3</v>
      </c>
      <c r="DP201">
        <v>3</v>
      </c>
      <c r="DQ201">
        <v>4</v>
      </c>
      <c r="DR201">
        <v>4</v>
      </c>
      <c r="DS201">
        <v>4</v>
      </c>
      <c r="DT201">
        <v>3</v>
      </c>
      <c r="DU201">
        <v>1</v>
      </c>
      <c r="DV201">
        <v>2</v>
      </c>
      <c r="DW201">
        <v>3</v>
      </c>
      <c r="DX201">
        <v>2</v>
      </c>
      <c r="DY201">
        <v>3</v>
      </c>
      <c r="DZ201">
        <v>4</v>
      </c>
      <c r="EA201">
        <v>3</v>
      </c>
      <c r="EB201">
        <v>2</v>
      </c>
      <c r="EC201">
        <v>2</v>
      </c>
      <c r="ED201">
        <v>4</v>
      </c>
      <c r="EE201">
        <v>3</v>
      </c>
      <c r="EF201">
        <v>4</v>
      </c>
      <c r="EG201">
        <v>5</v>
      </c>
      <c r="EH201">
        <v>3</v>
      </c>
      <c r="EI201">
        <v>3</v>
      </c>
      <c r="EJ201">
        <v>2</v>
      </c>
      <c r="EK201">
        <v>3</v>
      </c>
      <c r="EL201">
        <v>2</v>
      </c>
      <c r="EM201">
        <v>4</v>
      </c>
      <c r="EN201">
        <v>4</v>
      </c>
      <c r="EO201">
        <v>4</v>
      </c>
      <c r="EP201">
        <v>5</v>
      </c>
      <c r="EQ201">
        <v>4</v>
      </c>
      <c r="ER201">
        <v>3</v>
      </c>
      <c r="ES201">
        <v>3</v>
      </c>
      <c r="ET201">
        <v>3</v>
      </c>
      <c r="EU201">
        <v>4</v>
      </c>
      <c r="EV201">
        <v>4</v>
      </c>
      <c r="EW201">
        <v>3</v>
      </c>
      <c r="EX201">
        <v>3</v>
      </c>
      <c r="EY201">
        <v>3</v>
      </c>
      <c r="EZ201">
        <v>4</v>
      </c>
      <c r="FA201">
        <v>4</v>
      </c>
      <c r="FB201">
        <v>3</v>
      </c>
      <c r="FC201">
        <v>4</v>
      </c>
      <c r="FD201">
        <v>3</v>
      </c>
      <c r="FE201">
        <v>3</v>
      </c>
      <c r="FF201">
        <v>4</v>
      </c>
      <c r="FG201">
        <v>3</v>
      </c>
      <c r="FH201">
        <v>3</v>
      </c>
    </row>
    <row r="202" spans="1:164" x14ac:dyDescent="0.25">
      <c r="A202">
        <v>33</v>
      </c>
      <c r="B202" t="s">
        <v>601</v>
      </c>
      <c r="C202">
        <v>5</v>
      </c>
      <c r="D202">
        <v>6</v>
      </c>
      <c r="E202">
        <v>4</v>
      </c>
      <c r="F202">
        <v>7</v>
      </c>
      <c r="G202">
        <v>6</v>
      </c>
      <c r="H202">
        <v>6</v>
      </c>
      <c r="I202">
        <v>6</v>
      </c>
      <c r="J202">
        <v>6</v>
      </c>
      <c r="K202">
        <v>5</v>
      </c>
      <c r="L202">
        <v>5</v>
      </c>
      <c r="M202">
        <v>5</v>
      </c>
      <c r="N202">
        <v>7</v>
      </c>
      <c r="O202">
        <v>5</v>
      </c>
      <c r="P202">
        <v>5</v>
      </c>
      <c r="Q202">
        <v>5</v>
      </c>
      <c r="R202">
        <v>6</v>
      </c>
      <c r="S202">
        <v>6</v>
      </c>
      <c r="T202">
        <v>7</v>
      </c>
      <c r="U202">
        <v>6</v>
      </c>
      <c r="V202">
        <v>5</v>
      </c>
      <c r="W202">
        <v>6</v>
      </c>
      <c r="X202">
        <v>4</v>
      </c>
      <c r="Y202">
        <v>5</v>
      </c>
      <c r="Z202">
        <v>5</v>
      </c>
      <c r="AA202">
        <v>4</v>
      </c>
      <c r="AB202">
        <v>4</v>
      </c>
      <c r="AC202">
        <v>3</v>
      </c>
      <c r="AD202">
        <v>3</v>
      </c>
      <c r="AE202">
        <v>5</v>
      </c>
      <c r="AF202">
        <v>4</v>
      </c>
      <c r="AG202">
        <v>5</v>
      </c>
      <c r="AH202">
        <v>6</v>
      </c>
      <c r="AI202">
        <v>4</v>
      </c>
      <c r="AJ202">
        <v>5</v>
      </c>
      <c r="AK202">
        <v>5</v>
      </c>
      <c r="AL202">
        <v>4</v>
      </c>
      <c r="AM202">
        <v>3</v>
      </c>
      <c r="AN202">
        <v>5</v>
      </c>
      <c r="AO202">
        <v>5</v>
      </c>
      <c r="AP202">
        <v>3</v>
      </c>
      <c r="AQ202">
        <v>7</v>
      </c>
      <c r="AR202">
        <v>3</v>
      </c>
      <c r="AS202">
        <v>4</v>
      </c>
      <c r="AT202">
        <v>6</v>
      </c>
      <c r="AU202">
        <v>7</v>
      </c>
      <c r="AV202">
        <v>6</v>
      </c>
      <c r="AW202">
        <v>7</v>
      </c>
      <c r="AX202">
        <v>4</v>
      </c>
      <c r="AY202">
        <v>7</v>
      </c>
      <c r="AZ202">
        <v>7</v>
      </c>
      <c r="BA202">
        <v>10</v>
      </c>
      <c r="BB202">
        <v>7</v>
      </c>
      <c r="BC202">
        <v>7</v>
      </c>
      <c r="BD202">
        <v>6</v>
      </c>
      <c r="BE202">
        <v>5</v>
      </c>
      <c r="BF202">
        <v>8</v>
      </c>
      <c r="BG202">
        <v>5</v>
      </c>
      <c r="BH202">
        <v>9</v>
      </c>
      <c r="BI202">
        <v>7</v>
      </c>
      <c r="BJ202">
        <v>8</v>
      </c>
      <c r="BK202">
        <v>8</v>
      </c>
      <c r="BL202">
        <v>5</v>
      </c>
      <c r="BM202">
        <v>7</v>
      </c>
      <c r="BN202">
        <v>4</v>
      </c>
      <c r="BO202">
        <v>7</v>
      </c>
      <c r="BP202">
        <v>7</v>
      </c>
      <c r="BQ202">
        <v>8</v>
      </c>
      <c r="BR202">
        <v>8</v>
      </c>
      <c r="BS202">
        <v>7</v>
      </c>
      <c r="BT202">
        <v>8</v>
      </c>
      <c r="BU202">
        <v>4</v>
      </c>
      <c r="BV202">
        <v>5</v>
      </c>
      <c r="BW202">
        <v>7</v>
      </c>
      <c r="BX202">
        <v>7</v>
      </c>
      <c r="BY202">
        <v>7</v>
      </c>
      <c r="BZ202">
        <v>7</v>
      </c>
      <c r="CA202">
        <v>8</v>
      </c>
      <c r="CB202">
        <v>8</v>
      </c>
      <c r="CC202">
        <v>8</v>
      </c>
      <c r="CD202" t="s">
        <v>20</v>
      </c>
      <c r="CE202">
        <v>4</v>
      </c>
      <c r="CF202">
        <v>8</v>
      </c>
      <c r="CG202">
        <v>4</v>
      </c>
      <c r="CH202">
        <v>5</v>
      </c>
      <c r="CI202">
        <v>7</v>
      </c>
      <c r="CJ202">
        <v>8</v>
      </c>
      <c r="CK202">
        <v>7</v>
      </c>
      <c r="CL202">
        <v>7</v>
      </c>
      <c r="CM202">
        <v>9</v>
      </c>
      <c r="CN202">
        <v>4</v>
      </c>
      <c r="CO202">
        <v>9</v>
      </c>
      <c r="CP202">
        <v>6</v>
      </c>
      <c r="CQ202">
        <v>4</v>
      </c>
      <c r="CR202">
        <v>4</v>
      </c>
      <c r="CS202">
        <v>6</v>
      </c>
      <c r="CT202">
        <v>6</v>
      </c>
      <c r="CU202">
        <v>4</v>
      </c>
      <c r="CV202">
        <v>2</v>
      </c>
      <c r="CW202">
        <v>5</v>
      </c>
      <c r="CX202">
        <v>5</v>
      </c>
      <c r="CY202">
        <v>7</v>
      </c>
      <c r="CZ202">
        <v>4</v>
      </c>
      <c r="DA202">
        <v>5</v>
      </c>
      <c r="DB202">
        <v>7</v>
      </c>
      <c r="DC202">
        <v>8</v>
      </c>
      <c r="DD202">
        <v>7</v>
      </c>
      <c r="DE202">
        <v>6</v>
      </c>
      <c r="DF202">
        <v>6</v>
      </c>
      <c r="DG202">
        <v>5</v>
      </c>
      <c r="DH202">
        <v>7</v>
      </c>
      <c r="DI202">
        <v>9</v>
      </c>
      <c r="DJ202">
        <v>5</v>
      </c>
      <c r="DK202">
        <v>8</v>
      </c>
      <c r="DL202">
        <v>6</v>
      </c>
      <c r="DM202">
        <v>4</v>
      </c>
      <c r="DN202">
        <v>7</v>
      </c>
      <c r="DO202">
        <v>4</v>
      </c>
      <c r="DP202">
        <v>5</v>
      </c>
      <c r="DQ202" t="s">
        <v>20</v>
      </c>
      <c r="DR202">
        <v>3</v>
      </c>
      <c r="DS202">
        <v>3</v>
      </c>
      <c r="DT202">
        <v>6</v>
      </c>
      <c r="DU202">
        <v>3</v>
      </c>
      <c r="DV202">
        <v>3</v>
      </c>
      <c r="DW202">
        <v>5</v>
      </c>
      <c r="DX202">
        <v>6</v>
      </c>
      <c r="DY202">
        <v>6</v>
      </c>
      <c r="DZ202">
        <v>5</v>
      </c>
      <c r="EA202">
        <v>5</v>
      </c>
      <c r="EB202">
        <v>5</v>
      </c>
      <c r="EC202">
        <v>4</v>
      </c>
      <c r="ED202">
        <v>6</v>
      </c>
      <c r="EE202">
        <v>5</v>
      </c>
      <c r="EF202">
        <v>6</v>
      </c>
      <c r="EG202">
        <v>4</v>
      </c>
      <c r="EH202">
        <v>5</v>
      </c>
      <c r="EI202">
        <v>5</v>
      </c>
      <c r="EJ202">
        <v>6</v>
      </c>
      <c r="EK202">
        <v>5</v>
      </c>
      <c r="EL202">
        <v>5</v>
      </c>
      <c r="EM202">
        <v>9</v>
      </c>
      <c r="EN202">
        <v>6</v>
      </c>
      <c r="EO202">
        <v>11</v>
      </c>
      <c r="EP202">
        <v>5</v>
      </c>
      <c r="EQ202">
        <v>7</v>
      </c>
      <c r="ER202">
        <v>4</v>
      </c>
      <c r="ES202">
        <v>5</v>
      </c>
      <c r="ET202">
        <v>6</v>
      </c>
      <c r="EU202">
        <v>5</v>
      </c>
      <c r="EV202">
        <v>5</v>
      </c>
      <c r="EW202">
        <v>3</v>
      </c>
      <c r="EX202">
        <v>5</v>
      </c>
      <c r="EY202">
        <v>4</v>
      </c>
      <c r="EZ202">
        <v>6</v>
      </c>
      <c r="FA202">
        <v>5</v>
      </c>
      <c r="FB202">
        <v>7</v>
      </c>
      <c r="FC202">
        <v>5</v>
      </c>
      <c r="FD202">
        <v>5</v>
      </c>
      <c r="FE202">
        <v>4</v>
      </c>
      <c r="FF202">
        <v>4</v>
      </c>
      <c r="FG202">
        <v>5</v>
      </c>
      <c r="FH202">
        <v>5</v>
      </c>
    </row>
    <row r="203" spans="1:164" x14ac:dyDescent="0.25">
      <c r="A203">
        <v>34</v>
      </c>
      <c r="B203" t="s">
        <v>604</v>
      </c>
      <c r="C203">
        <v>1</v>
      </c>
      <c r="D203">
        <v>2</v>
      </c>
      <c r="E203">
        <v>1</v>
      </c>
      <c r="F203">
        <v>1</v>
      </c>
      <c r="G203">
        <v>1</v>
      </c>
      <c r="H203">
        <v>1</v>
      </c>
      <c r="I203">
        <v>1</v>
      </c>
      <c r="J203">
        <v>1</v>
      </c>
      <c r="K203">
        <v>1</v>
      </c>
      <c r="L203">
        <v>1</v>
      </c>
      <c r="M203">
        <v>1</v>
      </c>
      <c r="N203">
        <v>1</v>
      </c>
      <c r="O203">
        <v>1</v>
      </c>
      <c r="P203">
        <v>3</v>
      </c>
      <c r="Q203">
        <v>2</v>
      </c>
      <c r="R203">
        <v>1</v>
      </c>
      <c r="S203">
        <v>2</v>
      </c>
      <c r="T203">
        <v>1</v>
      </c>
      <c r="U203">
        <v>2</v>
      </c>
      <c r="V203">
        <v>2</v>
      </c>
      <c r="W203">
        <v>1</v>
      </c>
      <c r="X203">
        <v>2</v>
      </c>
      <c r="Y203">
        <v>2</v>
      </c>
      <c r="Z203">
        <v>2</v>
      </c>
      <c r="AA203">
        <v>2</v>
      </c>
      <c r="AB203">
        <v>1</v>
      </c>
      <c r="AC203">
        <v>1</v>
      </c>
      <c r="AD203">
        <v>1</v>
      </c>
      <c r="AE203">
        <v>1</v>
      </c>
      <c r="AF203">
        <v>1</v>
      </c>
      <c r="AG203">
        <v>1</v>
      </c>
      <c r="AH203">
        <v>2</v>
      </c>
      <c r="AI203">
        <v>2</v>
      </c>
      <c r="AJ203">
        <v>1</v>
      </c>
      <c r="AK203">
        <v>2</v>
      </c>
      <c r="AL203">
        <v>1</v>
      </c>
      <c r="AM203">
        <v>2</v>
      </c>
      <c r="AN203">
        <v>1</v>
      </c>
      <c r="AO203">
        <v>2</v>
      </c>
      <c r="AP203">
        <v>1</v>
      </c>
      <c r="AQ203">
        <v>2</v>
      </c>
      <c r="AR203">
        <v>1</v>
      </c>
      <c r="AS203">
        <v>2</v>
      </c>
      <c r="AT203">
        <v>1</v>
      </c>
      <c r="AU203">
        <v>1</v>
      </c>
      <c r="AV203">
        <v>1</v>
      </c>
      <c r="AW203">
        <v>1</v>
      </c>
      <c r="AX203">
        <v>1</v>
      </c>
      <c r="AY203">
        <v>1</v>
      </c>
      <c r="AZ203">
        <v>1</v>
      </c>
      <c r="BA203">
        <v>1</v>
      </c>
      <c r="BB203">
        <v>1</v>
      </c>
      <c r="BC203" t="s">
        <v>31</v>
      </c>
      <c r="BD203">
        <v>1</v>
      </c>
      <c r="BE203" t="s">
        <v>31</v>
      </c>
      <c r="BF203">
        <v>1</v>
      </c>
      <c r="BG203">
        <v>1</v>
      </c>
      <c r="BH203">
        <v>1</v>
      </c>
      <c r="BI203">
        <v>1</v>
      </c>
      <c r="BJ203">
        <v>1</v>
      </c>
      <c r="BK203">
        <v>1</v>
      </c>
      <c r="BL203" t="s">
        <v>31</v>
      </c>
      <c r="BM203" t="s">
        <v>31</v>
      </c>
      <c r="BN203">
        <v>1</v>
      </c>
      <c r="BO203">
        <v>1</v>
      </c>
      <c r="BP203">
        <v>1</v>
      </c>
      <c r="BQ203">
        <v>1</v>
      </c>
      <c r="BR203" t="s">
        <v>31</v>
      </c>
      <c r="BS203" t="s">
        <v>31</v>
      </c>
      <c r="BT203">
        <v>1</v>
      </c>
      <c r="BU203" t="s">
        <v>31</v>
      </c>
      <c r="BV203">
        <v>1</v>
      </c>
      <c r="BW203">
        <v>1</v>
      </c>
      <c r="BX203" t="s">
        <v>31</v>
      </c>
      <c r="BY203" t="s">
        <v>31</v>
      </c>
      <c r="BZ203">
        <v>1</v>
      </c>
      <c r="CA203">
        <v>1</v>
      </c>
      <c r="CB203">
        <v>1</v>
      </c>
      <c r="CC203">
        <v>1</v>
      </c>
      <c r="CD203" t="s">
        <v>20</v>
      </c>
      <c r="CE203">
        <v>1</v>
      </c>
      <c r="CF203">
        <v>1</v>
      </c>
      <c r="CG203">
        <v>1</v>
      </c>
      <c r="CH203">
        <v>1</v>
      </c>
      <c r="CI203">
        <v>1</v>
      </c>
      <c r="CJ203">
        <v>1</v>
      </c>
      <c r="CK203">
        <v>1</v>
      </c>
      <c r="CL203">
        <v>1</v>
      </c>
      <c r="CM203">
        <v>1</v>
      </c>
      <c r="CN203">
        <v>1</v>
      </c>
      <c r="CO203" t="s">
        <v>31</v>
      </c>
      <c r="CP203">
        <v>1</v>
      </c>
      <c r="CQ203">
        <v>1</v>
      </c>
      <c r="CR203" t="s">
        <v>31</v>
      </c>
      <c r="CS203">
        <v>1</v>
      </c>
      <c r="CT203">
        <v>1</v>
      </c>
      <c r="CU203">
        <v>1</v>
      </c>
      <c r="CV203">
        <v>1</v>
      </c>
      <c r="CW203">
        <v>1</v>
      </c>
      <c r="CX203">
        <v>1</v>
      </c>
      <c r="CY203">
        <v>1</v>
      </c>
      <c r="CZ203" t="s">
        <v>31</v>
      </c>
      <c r="DA203" t="s">
        <v>31</v>
      </c>
      <c r="DB203">
        <v>1</v>
      </c>
      <c r="DC203" t="s">
        <v>31</v>
      </c>
      <c r="DD203">
        <v>1</v>
      </c>
      <c r="DE203">
        <v>1</v>
      </c>
      <c r="DF203">
        <v>1</v>
      </c>
      <c r="DG203">
        <v>1</v>
      </c>
      <c r="DH203">
        <v>1</v>
      </c>
      <c r="DI203">
        <v>2</v>
      </c>
      <c r="DJ203">
        <v>1</v>
      </c>
      <c r="DK203">
        <v>2</v>
      </c>
      <c r="DL203">
        <v>3</v>
      </c>
      <c r="DM203" t="s">
        <v>31</v>
      </c>
      <c r="DN203" t="s">
        <v>31</v>
      </c>
      <c r="DO203">
        <v>1</v>
      </c>
      <c r="DP203">
        <v>1</v>
      </c>
      <c r="DQ203" t="s">
        <v>20</v>
      </c>
      <c r="DR203">
        <v>1</v>
      </c>
      <c r="DS203">
        <v>1</v>
      </c>
      <c r="DT203">
        <v>1</v>
      </c>
      <c r="DU203">
        <v>1</v>
      </c>
      <c r="DV203">
        <v>1</v>
      </c>
      <c r="DW203">
        <v>1</v>
      </c>
      <c r="DX203">
        <v>1</v>
      </c>
      <c r="DY203" t="s">
        <v>31</v>
      </c>
      <c r="DZ203" t="s">
        <v>31</v>
      </c>
      <c r="EA203" t="s">
        <v>31</v>
      </c>
      <c r="EB203" t="s">
        <v>31</v>
      </c>
      <c r="EC203" t="s">
        <v>31</v>
      </c>
      <c r="ED203">
        <v>1</v>
      </c>
      <c r="EE203">
        <v>1</v>
      </c>
      <c r="EF203" t="s">
        <v>31</v>
      </c>
      <c r="EG203">
        <v>1</v>
      </c>
      <c r="EH203" t="s">
        <v>31</v>
      </c>
      <c r="EI203">
        <v>1</v>
      </c>
      <c r="EJ203">
        <v>1</v>
      </c>
      <c r="EK203">
        <v>1</v>
      </c>
      <c r="EL203">
        <v>1</v>
      </c>
      <c r="EM203">
        <v>1</v>
      </c>
      <c r="EN203">
        <v>1</v>
      </c>
      <c r="EO203">
        <v>2</v>
      </c>
      <c r="EP203">
        <v>2</v>
      </c>
      <c r="EQ203" t="s">
        <v>31</v>
      </c>
      <c r="ER203" t="s">
        <v>31</v>
      </c>
      <c r="ES203">
        <v>1</v>
      </c>
      <c r="ET203" t="s">
        <v>31</v>
      </c>
      <c r="EU203">
        <v>1</v>
      </c>
      <c r="EV203">
        <v>1</v>
      </c>
      <c r="EW203">
        <v>1</v>
      </c>
      <c r="EX203">
        <v>1</v>
      </c>
      <c r="EY203">
        <v>1</v>
      </c>
      <c r="EZ203">
        <v>1</v>
      </c>
      <c r="FA203">
        <v>1</v>
      </c>
      <c r="FB203" t="s">
        <v>31</v>
      </c>
      <c r="FC203">
        <v>1</v>
      </c>
      <c r="FD203">
        <v>1</v>
      </c>
      <c r="FE203">
        <v>1</v>
      </c>
      <c r="FF203">
        <v>1</v>
      </c>
      <c r="FG203">
        <v>1</v>
      </c>
      <c r="FH203">
        <v>1</v>
      </c>
    </row>
  </sheetData>
  <sortState ref="A171:FH203">
    <sortCondition ref="A189"/>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203"/>
  <sheetViews>
    <sheetView topLeftCell="A184" workbookViewId="0">
      <selection activeCell="A170" sqref="A170:A203"/>
    </sheetView>
  </sheetViews>
  <sheetFormatPr defaultRowHeight="15" x14ac:dyDescent="0.25"/>
  <sheetData>
    <row r="1" spans="1:68"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row>
    <row r="2" spans="1:68" x14ac:dyDescent="0.25">
      <c r="A2" t="s">
        <v>570</v>
      </c>
      <c r="B2" t="s">
        <v>0</v>
      </c>
      <c r="C2" t="s">
        <v>572</v>
      </c>
      <c r="D2" t="s">
        <v>573</v>
      </c>
      <c r="E2" t="s">
        <v>574</v>
      </c>
      <c r="F2" t="s">
        <v>575</v>
      </c>
      <c r="G2" t="s">
        <v>576</v>
      </c>
      <c r="H2" t="s">
        <v>577</v>
      </c>
      <c r="I2" t="s">
        <v>578</v>
      </c>
      <c r="J2" t="s">
        <v>579</v>
      </c>
      <c r="K2" t="s">
        <v>580</v>
      </c>
      <c r="L2" t="s">
        <v>581</v>
      </c>
      <c r="M2" t="s">
        <v>582</v>
      </c>
      <c r="N2" t="s">
        <v>583</v>
      </c>
      <c r="O2" t="s">
        <v>584</v>
      </c>
      <c r="P2" t="s">
        <v>585</v>
      </c>
      <c r="Q2" t="s">
        <v>586</v>
      </c>
      <c r="R2" t="s">
        <v>587</v>
      </c>
      <c r="S2" t="s">
        <v>588</v>
      </c>
      <c r="T2" t="s">
        <v>589</v>
      </c>
      <c r="U2" t="s">
        <v>590</v>
      </c>
      <c r="V2" t="s">
        <v>591</v>
      </c>
      <c r="W2" t="s">
        <v>592</v>
      </c>
      <c r="X2" t="s">
        <v>593</v>
      </c>
      <c r="Y2" t="s">
        <v>594</v>
      </c>
      <c r="Z2" t="s">
        <v>595</v>
      </c>
      <c r="AA2" t="s">
        <v>596</v>
      </c>
      <c r="AB2" t="s">
        <v>597</v>
      </c>
      <c r="AC2" t="s">
        <v>598</v>
      </c>
      <c r="AD2" t="s">
        <v>599</v>
      </c>
      <c r="AE2" t="s">
        <v>600</v>
      </c>
      <c r="AF2" t="s">
        <v>601</v>
      </c>
      <c r="AG2" t="s">
        <v>602</v>
      </c>
      <c r="AH2" t="s">
        <v>603</v>
      </c>
      <c r="AI2" t="s">
        <v>604</v>
      </c>
    </row>
    <row r="3" spans="1:68" x14ac:dyDescent="0.25">
      <c r="A3">
        <v>1</v>
      </c>
      <c r="B3" t="s">
        <v>161</v>
      </c>
      <c r="C3">
        <v>6145</v>
      </c>
      <c r="D3">
        <v>4570</v>
      </c>
      <c r="E3">
        <v>10715</v>
      </c>
      <c r="F3">
        <v>84</v>
      </c>
      <c r="G3">
        <v>95</v>
      </c>
      <c r="H3">
        <v>89</v>
      </c>
      <c r="I3">
        <v>1</v>
      </c>
      <c r="J3">
        <v>1</v>
      </c>
      <c r="K3">
        <v>1</v>
      </c>
      <c r="L3">
        <v>82</v>
      </c>
      <c r="M3">
        <v>93</v>
      </c>
      <c r="N3">
        <v>87</v>
      </c>
      <c r="O3">
        <v>34</v>
      </c>
      <c r="P3">
        <v>27</v>
      </c>
      <c r="Q3">
        <v>31</v>
      </c>
      <c r="R3">
        <v>2</v>
      </c>
      <c r="S3">
        <v>2</v>
      </c>
      <c r="T3">
        <v>2</v>
      </c>
      <c r="U3">
        <v>1</v>
      </c>
      <c r="V3">
        <v>2</v>
      </c>
      <c r="W3">
        <v>2</v>
      </c>
      <c r="X3">
        <v>45</v>
      </c>
      <c r="Y3">
        <v>62</v>
      </c>
      <c r="Z3">
        <v>52</v>
      </c>
      <c r="AA3">
        <v>2</v>
      </c>
      <c r="AB3">
        <v>2</v>
      </c>
      <c r="AC3">
        <v>2</v>
      </c>
      <c r="AD3">
        <v>14</v>
      </c>
      <c r="AE3">
        <v>4</v>
      </c>
      <c r="AF3">
        <v>10</v>
      </c>
      <c r="AG3">
        <v>2</v>
      </c>
      <c r="AH3">
        <v>1</v>
      </c>
      <c r="AI3">
        <v>1</v>
      </c>
    </row>
    <row r="4" spans="1:68" x14ac:dyDescent="0.25">
      <c r="A4">
        <v>2</v>
      </c>
      <c r="B4" t="s">
        <v>451</v>
      </c>
      <c r="C4">
        <v>376</v>
      </c>
      <c r="D4">
        <v>144</v>
      </c>
      <c r="E4">
        <v>520</v>
      </c>
      <c r="F4">
        <v>89</v>
      </c>
      <c r="G4">
        <v>95</v>
      </c>
      <c r="H4">
        <v>90</v>
      </c>
      <c r="I4" t="s">
        <v>20</v>
      </c>
      <c r="J4" t="s">
        <v>20</v>
      </c>
      <c r="K4" t="s">
        <v>20</v>
      </c>
      <c r="L4" t="s">
        <v>20</v>
      </c>
      <c r="M4" t="s">
        <v>20</v>
      </c>
      <c r="N4">
        <v>89</v>
      </c>
      <c r="O4">
        <v>33</v>
      </c>
      <c r="P4">
        <v>32</v>
      </c>
      <c r="Q4">
        <v>33</v>
      </c>
      <c r="R4" t="s">
        <v>20</v>
      </c>
      <c r="S4" t="s">
        <v>20</v>
      </c>
      <c r="T4">
        <v>5</v>
      </c>
      <c r="U4">
        <v>1</v>
      </c>
      <c r="V4">
        <v>0</v>
      </c>
      <c r="W4">
        <v>1</v>
      </c>
      <c r="X4">
        <v>49</v>
      </c>
      <c r="Y4">
        <v>56</v>
      </c>
      <c r="Z4">
        <v>51</v>
      </c>
      <c r="AA4" t="s">
        <v>20</v>
      </c>
      <c r="AB4" t="s">
        <v>20</v>
      </c>
      <c r="AC4">
        <v>2</v>
      </c>
      <c r="AD4" t="s">
        <v>20</v>
      </c>
      <c r="AE4" t="s">
        <v>20</v>
      </c>
      <c r="AF4">
        <v>7</v>
      </c>
      <c r="AG4" t="s">
        <v>20</v>
      </c>
      <c r="AH4" t="s">
        <v>20</v>
      </c>
      <c r="AI4">
        <v>3</v>
      </c>
    </row>
    <row r="5" spans="1:68" x14ac:dyDescent="0.25">
      <c r="A5">
        <v>2</v>
      </c>
      <c r="B5" t="s">
        <v>467</v>
      </c>
      <c r="C5">
        <v>450</v>
      </c>
      <c r="D5">
        <v>349</v>
      </c>
      <c r="E5">
        <v>799</v>
      </c>
      <c r="F5">
        <v>89</v>
      </c>
      <c r="G5">
        <v>95</v>
      </c>
      <c r="H5">
        <v>92</v>
      </c>
      <c r="I5" t="s">
        <v>20</v>
      </c>
      <c r="J5" t="s">
        <v>20</v>
      </c>
      <c r="K5">
        <v>1</v>
      </c>
      <c r="L5" t="s">
        <v>20</v>
      </c>
      <c r="M5" t="s">
        <v>20</v>
      </c>
      <c r="N5">
        <v>91</v>
      </c>
      <c r="O5">
        <v>31</v>
      </c>
      <c r="P5">
        <v>24</v>
      </c>
      <c r="Q5">
        <v>28</v>
      </c>
      <c r="R5" t="s">
        <v>20</v>
      </c>
      <c r="S5" t="s">
        <v>20</v>
      </c>
      <c r="T5" t="s">
        <v>20</v>
      </c>
      <c r="U5" t="s">
        <v>20</v>
      </c>
      <c r="V5" t="s">
        <v>20</v>
      </c>
      <c r="W5" t="s">
        <v>20</v>
      </c>
      <c r="X5">
        <v>55</v>
      </c>
      <c r="Y5">
        <v>68</v>
      </c>
      <c r="Z5">
        <v>60</v>
      </c>
      <c r="AA5" t="s">
        <v>20</v>
      </c>
      <c r="AB5" t="s">
        <v>20</v>
      </c>
      <c r="AC5">
        <v>1</v>
      </c>
      <c r="AD5">
        <v>9</v>
      </c>
      <c r="AE5">
        <v>3</v>
      </c>
      <c r="AF5">
        <v>6</v>
      </c>
      <c r="AG5">
        <v>2</v>
      </c>
      <c r="AH5">
        <v>1</v>
      </c>
      <c r="AI5">
        <v>2</v>
      </c>
    </row>
    <row r="6" spans="1:68" x14ac:dyDescent="0.25">
      <c r="A6">
        <v>2</v>
      </c>
      <c r="B6" t="s">
        <v>316</v>
      </c>
      <c r="C6">
        <v>511</v>
      </c>
      <c r="D6">
        <v>252</v>
      </c>
      <c r="E6">
        <v>763</v>
      </c>
      <c r="F6">
        <v>80</v>
      </c>
      <c r="G6">
        <v>94</v>
      </c>
      <c r="H6">
        <v>85</v>
      </c>
      <c r="I6">
        <v>1</v>
      </c>
      <c r="J6">
        <v>3</v>
      </c>
      <c r="K6">
        <v>2</v>
      </c>
      <c r="L6">
        <v>76</v>
      </c>
      <c r="M6">
        <v>91</v>
      </c>
      <c r="N6">
        <v>81</v>
      </c>
      <c r="O6">
        <v>36</v>
      </c>
      <c r="P6">
        <v>26</v>
      </c>
      <c r="Q6">
        <v>33</v>
      </c>
      <c r="R6" t="s">
        <v>20</v>
      </c>
      <c r="S6" t="s">
        <v>20</v>
      </c>
      <c r="T6">
        <v>1</v>
      </c>
      <c r="U6" t="s">
        <v>20</v>
      </c>
      <c r="V6" t="s">
        <v>20</v>
      </c>
      <c r="W6">
        <v>0</v>
      </c>
      <c r="X6">
        <v>39</v>
      </c>
      <c r="Y6">
        <v>65</v>
      </c>
      <c r="Z6">
        <v>48</v>
      </c>
      <c r="AA6">
        <v>5</v>
      </c>
      <c r="AB6">
        <v>3</v>
      </c>
      <c r="AC6">
        <v>4</v>
      </c>
      <c r="AD6">
        <v>18</v>
      </c>
      <c r="AE6">
        <v>6</v>
      </c>
      <c r="AF6">
        <v>14</v>
      </c>
      <c r="AG6">
        <v>2</v>
      </c>
      <c r="AH6">
        <v>0</v>
      </c>
      <c r="AI6">
        <v>1</v>
      </c>
    </row>
    <row r="7" spans="1:68" x14ac:dyDescent="0.25">
      <c r="A7">
        <v>2</v>
      </c>
      <c r="B7" t="s">
        <v>330</v>
      </c>
      <c r="C7">
        <v>950</v>
      </c>
      <c r="D7">
        <v>586</v>
      </c>
      <c r="E7">
        <v>1536</v>
      </c>
      <c r="F7">
        <v>79</v>
      </c>
      <c r="G7">
        <v>95</v>
      </c>
      <c r="H7">
        <v>85</v>
      </c>
      <c r="I7">
        <v>1</v>
      </c>
      <c r="J7">
        <v>1</v>
      </c>
      <c r="K7">
        <v>1</v>
      </c>
      <c r="L7">
        <v>76</v>
      </c>
      <c r="M7">
        <v>92</v>
      </c>
      <c r="N7">
        <v>82</v>
      </c>
      <c r="O7">
        <v>30</v>
      </c>
      <c r="P7">
        <v>22</v>
      </c>
      <c r="Q7">
        <v>27</v>
      </c>
      <c r="R7">
        <v>1</v>
      </c>
      <c r="S7">
        <v>1</v>
      </c>
      <c r="T7">
        <v>1</v>
      </c>
      <c r="U7">
        <v>1</v>
      </c>
      <c r="V7">
        <v>4</v>
      </c>
      <c r="W7">
        <v>2</v>
      </c>
      <c r="X7">
        <v>43</v>
      </c>
      <c r="Y7">
        <v>66</v>
      </c>
      <c r="Z7">
        <v>52</v>
      </c>
      <c r="AA7">
        <v>3</v>
      </c>
      <c r="AB7">
        <v>2</v>
      </c>
      <c r="AC7">
        <v>3</v>
      </c>
      <c r="AD7">
        <v>20</v>
      </c>
      <c r="AE7">
        <v>4</v>
      </c>
      <c r="AF7">
        <v>14</v>
      </c>
      <c r="AG7">
        <v>1</v>
      </c>
      <c r="AH7">
        <v>1</v>
      </c>
      <c r="AI7">
        <v>1</v>
      </c>
    </row>
    <row r="8" spans="1:68" x14ac:dyDescent="0.25">
      <c r="A8">
        <v>2</v>
      </c>
      <c r="B8" t="s">
        <v>355</v>
      </c>
      <c r="C8">
        <v>536</v>
      </c>
      <c r="D8">
        <v>377</v>
      </c>
      <c r="E8">
        <v>913</v>
      </c>
      <c r="F8">
        <v>88</v>
      </c>
      <c r="G8">
        <v>97</v>
      </c>
      <c r="H8">
        <v>92</v>
      </c>
      <c r="I8" t="s">
        <v>20</v>
      </c>
      <c r="J8" t="s">
        <v>20</v>
      </c>
      <c r="K8">
        <v>1</v>
      </c>
      <c r="L8">
        <v>87</v>
      </c>
      <c r="M8">
        <v>95</v>
      </c>
      <c r="N8">
        <v>90</v>
      </c>
      <c r="O8">
        <v>37</v>
      </c>
      <c r="P8">
        <v>24</v>
      </c>
      <c r="Q8">
        <v>32</v>
      </c>
      <c r="R8" t="s">
        <v>20</v>
      </c>
      <c r="S8" t="s">
        <v>20</v>
      </c>
      <c r="T8">
        <v>1</v>
      </c>
      <c r="U8" t="s">
        <v>20</v>
      </c>
      <c r="V8" t="s">
        <v>20</v>
      </c>
      <c r="W8">
        <v>1</v>
      </c>
      <c r="X8">
        <v>47</v>
      </c>
      <c r="Y8">
        <v>69</v>
      </c>
      <c r="Z8">
        <v>56</v>
      </c>
      <c r="AA8">
        <v>1</v>
      </c>
      <c r="AB8">
        <v>2</v>
      </c>
      <c r="AC8">
        <v>1</v>
      </c>
      <c r="AD8">
        <v>11</v>
      </c>
      <c r="AE8">
        <v>3</v>
      </c>
      <c r="AF8">
        <v>8</v>
      </c>
      <c r="AG8">
        <v>1</v>
      </c>
      <c r="AH8">
        <v>0</v>
      </c>
      <c r="AI8" t="s">
        <v>31</v>
      </c>
    </row>
    <row r="9" spans="1:68" x14ac:dyDescent="0.25">
      <c r="A9">
        <v>2</v>
      </c>
      <c r="B9" t="s">
        <v>372</v>
      </c>
      <c r="C9">
        <v>428</v>
      </c>
      <c r="D9">
        <v>363</v>
      </c>
      <c r="E9">
        <v>791</v>
      </c>
      <c r="F9">
        <v>88</v>
      </c>
      <c r="G9">
        <v>96</v>
      </c>
      <c r="H9">
        <v>92</v>
      </c>
      <c r="I9" t="s">
        <v>20</v>
      </c>
      <c r="J9" t="s">
        <v>20</v>
      </c>
      <c r="K9">
        <v>1</v>
      </c>
      <c r="L9" t="s">
        <v>20</v>
      </c>
      <c r="M9" t="s">
        <v>20</v>
      </c>
      <c r="N9">
        <v>90</v>
      </c>
      <c r="O9">
        <v>29</v>
      </c>
      <c r="P9">
        <v>18</v>
      </c>
      <c r="Q9">
        <v>24</v>
      </c>
      <c r="R9">
        <v>3</v>
      </c>
      <c r="S9">
        <v>3</v>
      </c>
      <c r="T9">
        <v>3</v>
      </c>
      <c r="U9" t="s">
        <v>20</v>
      </c>
      <c r="V9" t="s">
        <v>20</v>
      </c>
      <c r="W9" t="s">
        <v>31</v>
      </c>
      <c r="X9">
        <v>53</v>
      </c>
      <c r="Y9">
        <v>73</v>
      </c>
      <c r="Z9">
        <v>62</v>
      </c>
      <c r="AA9" t="s">
        <v>20</v>
      </c>
      <c r="AB9" t="s">
        <v>20</v>
      </c>
      <c r="AC9">
        <v>2</v>
      </c>
      <c r="AD9">
        <v>10</v>
      </c>
      <c r="AE9">
        <v>3</v>
      </c>
      <c r="AF9">
        <v>7</v>
      </c>
      <c r="AG9">
        <v>2</v>
      </c>
      <c r="AH9">
        <v>1</v>
      </c>
      <c r="AI9">
        <v>1</v>
      </c>
    </row>
    <row r="10" spans="1:68" x14ac:dyDescent="0.25">
      <c r="A10">
        <v>2</v>
      </c>
      <c r="B10" t="s">
        <v>383</v>
      </c>
      <c r="C10">
        <v>838</v>
      </c>
      <c r="D10">
        <v>516</v>
      </c>
      <c r="E10">
        <v>1354</v>
      </c>
      <c r="F10">
        <v>85</v>
      </c>
      <c r="G10">
        <v>97</v>
      </c>
      <c r="H10">
        <v>89</v>
      </c>
      <c r="I10" t="s">
        <v>20</v>
      </c>
      <c r="J10" t="s">
        <v>20</v>
      </c>
      <c r="K10">
        <v>1</v>
      </c>
      <c r="L10">
        <v>82</v>
      </c>
      <c r="M10">
        <v>96</v>
      </c>
      <c r="N10">
        <v>87</v>
      </c>
      <c r="O10">
        <v>33</v>
      </c>
      <c r="P10">
        <v>21</v>
      </c>
      <c r="Q10">
        <v>28</v>
      </c>
      <c r="R10" t="s">
        <v>20</v>
      </c>
      <c r="S10" t="s">
        <v>20</v>
      </c>
      <c r="T10" t="s">
        <v>31</v>
      </c>
      <c r="U10" t="s">
        <v>20</v>
      </c>
      <c r="V10" t="s">
        <v>20</v>
      </c>
      <c r="W10" t="s">
        <v>31</v>
      </c>
      <c r="X10">
        <v>48</v>
      </c>
      <c r="Y10">
        <v>74</v>
      </c>
      <c r="Z10">
        <v>58</v>
      </c>
      <c r="AA10">
        <v>3</v>
      </c>
      <c r="AB10">
        <v>1</v>
      </c>
      <c r="AC10">
        <v>2</v>
      </c>
      <c r="AD10" t="s">
        <v>20</v>
      </c>
      <c r="AE10" t="s">
        <v>20</v>
      </c>
      <c r="AF10">
        <v>10</v>
      </c>
      <c r="AG10" t="s">
        <v>20</v>
      </c>
      <c r="AH10" t="s">
        <v>20</v>
      </c>
      <c r="AI10">
        <v>1</v>
      </c>
    </row>
    <row r="11" spans="1:68" x14ac:dyDescent="0.25">
      <c r="A11">
        <v>2</v>
      </c>
      <c r="B11" t="s">
        <v>399</v>
      </c>
      <c r="C11">
        <v>521</v>
      </c>
      <c r="D11">
        <v>543</v>
      </c>
      <c r="E11">
        <v>1064</v>
      </c>
      <c r="F11">
        <v>86</v>
      </c>
      <c r="G11">
        <v>95</v>
      </c>
      <c r="H11">
        <v>91</v>
      </c>
      <c r="I11" t="s">
        <v>20</v>
      </c>
      <c r="J11" t="s">
        <v>20</v>
      </c>
      <c r="K11" t="s">
        <v>31</v>
      </c>
      <c r="L11">
        <v>84</v>
      </c>
      <c r="M11">
        <v>93</v>
      </c>
      <c r="N11">
        <v>89</v>
      </c>
      <c r="O11">
        <v>43</v>
      </c>
      <c r="P11">
        <v>41</v>
      </c>
      <c r="Q11">
        <v>42</v>
      </c>
      <c r="R11" t="s">
        <v>20</v>
      </c>
      <c r="S11" t="s">
        <v>20</v>
      </c>
      <c r="T11" t="s">
        <v>20</v>
      </c>
      <c r="U11" t="s">
        <v>20</v>
      </c>
      <c r="V11" t="s">
        <v>20</v>
      </c>
      <c r="W11" t="s">
        <v>20</v>
      </c>
      <c r="X11">
        <v>37</v>
      </c>
      <c r="Y11">
        <v>49</v>
      </c>
      <c r="Z11">
        <v>43</v>
      </c>
      <c r="AA11">
        <v>2</v>
      </c>
      <c r="AB11">
        <v>2</v>
      </c>
      <c r="AC11">
        <v>2</v>
      </c>
      <c r="AD11">
        <v>13</v>
      </c>
      <c r="AE11">
        <v>4</v>
      </c>
      <c r="AF11">
        <v>8</v>
      </c>
      <c r="AG11">
        <v>1</v>
      </c>
      <c r="AH11">
        <v>1</v>
      </c>
      <c r="AI11">
        <v>1</v>
      </c>
    </row>
    <row r="12" spans="1:68" x14ac:dyDescent="0.25">
      <c r="A12">
        <v>2</v>
      </c>
      <c r="B12" t="s">
        <v>412</v>
      </c>
      <c r="C12">
        <v>1036</v>
      </c>
      <c r="D12">
        <v>978</v>
      </c>
      <c r="E12">
        <v>2014</v>
      </c>
      <c r="F12">
        <v>83</v>
      </c>
      <c r="G12">
        <v>94</v>
      </c>
      <c r="H12">
        <v>88</v>
      </c>
      <c r="I12" t="s">
        <v>31</v>
      </c>
      <c r="J12">
        <v>1</v>
      </c>
      <c r="K12">
        <v>1</v>
      </c>
      <c r="L12">
        <v>81</v>
      </c>
      <c r="M12">
        <v>93</v>
      </c>
      <c r="N12">
        <v>87</v>
      </c>
      <c r="O12">
        <v>33</v>
      </c>
      <c r="P12">
        <v>29</v>
      </c>
      <c r="Q12">
        <v>31</v>
      </c>
      <c r="R12">
        <v>1</v>
      </c>
      <c r="S12">
        <v>1</v>
      </c>
      <c r="T12">
        <v>1</v>
      </c>
      <c r="U12">
        <v>3</v>
      </c>
      <c r="V12">
        <v>7</v>
      </c>
      <c r="W12">
        <v>5</v>
      </c>
      <c r="X12">
        <v>44</v>
      </c>
      <c r="Y12">
        <v>56</v>
      </c>
      <c r="Z12">
        <v>49</v>
      </c>
      <c r="AA12">
        <v>2</v>
      </c>
      <c r="AB12">
        <v>1</v>
      </c>
      <c r="AC12">
        <v>2</v>
      </c>
      <c r="AD12">
        <v>15</v>
      </c>
      <c r="AE12">
        <v>5</v>
      </c>
      <c r="AF12">
        <v>10</v>
      </c>
      <c r="AG12">
        <v>2</v>
      </c>
      <c r="AH12">
        <v>1</v>
      </c>
      <c r="AI12">
        <v>1</v>
      </c>
    </row>
    <row r="13" spans="1:68" x14ac:dyDescent="0.25">
      <c r="A13">
        <v>2</v>
      </c>
      <c r="B13" t="s">
        <v>433</v>
      </c>
      <c r="C13">
        <v>500</v>
      </c>
      <c r="D13">
        <v>461</v>
      </c>
      <c r="E13">
        <v>961</v>
      </c>
      <c r="F13">
        <v>84</v>
      </c>
      <c r="G13">
        <v>94</v>
      </c>
      <c r="H13">
        <v>89</v>
      </c>
      <c r="I13">
        <v>1</v>
      </c>
      <c r="J13">
        <v>2</v>
      </c>
      <c r="K13">
        <v>1</v>
      </c>
      <c r="L13">
        <v>82</v>
      </c>
      <c r="M13">
        <v>92</v>
      </c>
      <c r="N13">
        <v>87</v>
      </c>
      <c r="O13">
        <v>42</v>
      </c>
      <c r="P13">
        <v>35</v>
      </c>
      <c r="Q13">
        <v>39</v>
      </c>
      <c r="R13" t="s">
        <v>20</v>
      </c>
      <c r="S13" t="s">
        <v>20</v>
      </c>
      <c r="T13" t="s">
        <v>20</v>
      </c>
      <c r="U13" t="s">
        <v>20</v>
      </c>
      <c r="V13" t="s">
        <v>20</v>
      </c>
      <c r="W13" t="s">
        <v>20</v>
      </c>
      <c r="X13">
        <v>38</v>
      </c>
      <c r="Y13">
        <v>56</v>
      </c>
      <c r="Z13">
        <v>47</v>
      </c>
      <c r="AA13">
        <v>2</v>
      </c>
      <c r="AB13">
        <v>2</v>
      </c>
      <c r="AC13">
        <v>2</v>
      </c>
      <c r="AD13">
        <v>15</v>
      </c>
      <c r="AE13">
        <v>5</v>
      </c>
      <c r="AF13">
        <v>10</v>
      </c>
      <c r="AG13">
        <v>2</v>
      </c>
      <c r="AH13">
        <v>1</v>
      </c>
      <c r="AI13">
        <v>1</v>
      </c>
    </row>
    <row r="14" spans="1:68" x14ac:dyDescent="0.25">
      <c r="A14">
        <v>3</v>
      </c>
      <c r="B14">
        <v>202</v>
      </c>
      <c r="C14">
        <v>32</v>
      </c>
      <c r="D14">
        <v>7</v>
      </c>
      <c r="E14">
        <v>39</v>
      </c>
      <c r="F14" t="s">
        <v>20</v>
      </c>
      <c r="G14" t="s">
        <v>20</v>
      </c>
      <c r="H14">
        <v>62</v>
      </c>
      <c r="I14" t="s">
        <v>20</v>
      </c>
      <c r="J14" t="s">
        <v>20</v>
      </c>
      <c r="K14" t="s">
        <v>20</v>
      </c>
      <c r="L14" t="s">
        <v>20</v>
      </c>
      <c r="M14" t="s">
        <v>20</v>
      </c>
      <c r="N14" t="s">
        <v>20</v>
      </c>
      <c r="O14" t="s">
        <v>20</v>
      </c>
      <c r="P14" t="s">
        <v>20</v>
      </c>
      <c r="Q14">
        <v>44</v>
      </c>
      <c r="R14" t="s">
        <v>20</v>
      </c>
      <c r="S14" t="s">
        <v>20</v>
      </c>
      <c r="T14" t="s">
        <v>20</v>
      </c>
      <c r="U14" t="s">
        <v>20</v>
      </c>
      <c r="V14" t="s">
        <v>20</v>
      </c>
      <c r="W14" t="s">
        <v>20</v>
      </c>
      <c r="X14" t="s">
        <v>20</v>
      </c>
      <c r="Y14" t="s">
        <v>20</v>
      </c>
      <c r="Z14">
        <v>13</v>
      </c>
      <c r="AA14" t="s">
        <v>20</v>
      </c>
      <c r="AB14" t="s">
        <v>20</v>
      </c>
      <c r="AC14" t="s">
        <v>20</v>
      </c>
      <c r="AD14" t="s">
        <v>20</v>
      </c>
      <c r="AE14" t="s">
        <v>20</v>
      </c>
      <c r="AF14" t="s">
        <v>20</v>
      </c>
      <c r="AG14" t="s">
        <v>20</v>
      </c>
      <c r="AH14" t="s">
        <v>20</v>
      </c>
      <c r="AI14" t="s">
        <v>20</v>
      </c>
    </row>
    <row r="15" spans="1:68" x14ac:dyDescent="0.25">
      <c r="A15">
        <v>3</v>
      </c>
      <c r="B15">
        <v>203</v>
      </c>
      <c r="C15">
        <v>23</v>
      </c>
      <c r="D15">
        <v>15</v>
      </c>
      <c r="E15">
        <v>38</v>
      </c>
      <c r="F15">
        <v>83</v>
      </c>
      <c r="G15">
        <v>93</v>
      </c>
      <c r="H15">
        <v>87</v>
      </c>
      <c r="I15">
        <v>0</v>
      </c>
      <c r="J15">
        <v>0</v>
      </c>
      <c r="K15">
        <v>0</v>
      </c>
      <c r="L15" t="s">
        <v>20</v>
      </c>
      <c r="M15" t="s">
        <v>20</v>
      </c>
      <c r="N15" t="s">
        <v>20</v>
      </c>
      <c r="O15" t="s">
        <v>20</v>
      </c>
      <c r="P15" t="s">
        <v>20</v>
      </c>
      <c r="Q15">
        <v>13</v>
      </c>
      <c r="R15" t="s">
        <v>20</v>
      </c>
      <c r="S15" t="s">
        <v>20</v>
      </c>
      <c r="T15" t="s">
        <v>20</v>
      </c>
      <c r="U15">
        <v>0</v>
      </c>
      <c r="V15">
        <v>0</v>
      </c>
      <c r="W15">
        <v>0</v>
      </c>
      <c r="X15">
        <v>61</v>
      </c>
      <c r="Y15">
        <v>87</v>
      </c>
      <c r="Z15">
        <v>71</v>
      </c>
      <c r="AA15" t="s">
        <v>20</v>
      </c>
      <c r="AB15" t="s">
        <v>20</v>
      </c>
      <c r="AC15" t="s">
        <v>20</v>
      </c>
      <c r="AD15" t="s">
        <v>20</v>
      </c>
      <c r="AE15" t="s">
        <v>20</v>
      </c>
      <c r="AF15" t="s">
        <v>20</v>
      </c>
      <c r="AG15" t="s">
        <v>20</v>
      </c>
      <c r="AH15" t="s">
        <v>20</v>
      </c>
      <c r="AI15" t="s">
        <v>20</v>
      </c>
    </row>
    <row r="16" spans="1:68" x14ac:dyDescent="0.25">
      <c r="A16">
        <v>3</v>
      </c>
      <c r="B16">
        <v>204</v>
      </c>
      <c r="C16">
        <v>28</v>
      </c>
      <c r="D16">
        <v>11</v>
      </c>
      <c r="E16">
        <v>39</v>
      </c>
      <c r="F16">
        <v>89</v>
      </c>
      <c r="G16">
        <v>91</v>
      </c>
      <c r="H16">
        <v>90</v>
      </c>
      <c r="I16" t="s">
        <v>20</v>
      </c>
      <c r="J16" t="s">
        <v>20</v>
      </c>
      <c r="K16" t="s">
        <v>20</v>
      </c>
      <c r="L16" t="s">
        <v>20</v>
      </c>
      <c r="M16" t="s">
        <v>20</v>
      </c>
      <c r="N16" t="s">
        <v>20</v>
      </c>
      <c r="O16">
        <v>36</v>
      </c>
      <c r="P16">
        <v>55</v>
      </c>
      <c r="Q16">
        <v>41</v>
      </c>
      <c r="R16" t="s">
        <v>20</v>
      </c>
      <c r="S16" t="s">
        <v>20</v>
      </c>
      <c r="T16" t="s">
        <v>20</v>
      </c>
      <c r="U16" t="s">
        <v>20</v>
      </c>
      <c r="V16" t="s">
        <v>20</v>
      </c>
      <c r="W16" t="s">
        <v>20</v>
      </c>
      <c r="X16" t="s">
        <v>20</v>
      </c>
      <c r="Y16" t="s">
        <v>20</v>
      </c>
      <c r="Z16">
        <v>44</v>
      </c>
      <c r="AA16" t="s">
        <v>20</v>
      </c>
      <c r="AB16" t="s">
        <v>20</v>
      </c>
      <c r="AC16" t="s">
        <v>20</v>
      </c>
      <c r="AD16" t="s">
        <v>20</v>
      </c>
      <c r="AE16" t="s">
        <v>20</v>
      </c>
      <c r="AF16">
        <v>10</v>
      </c>
      <c r="AG16" t="s">
        <v>20</v>
      </c>
      <c r="AH16" t="s">
        <v>20</v>
      </c>
      <c r="AI16">
        <v>0</v>
      </c>
    </row>
    <row r="17" spans="1:35" x14ac:dyDescent="0.25">
      <c r="A17">
        <v>3</v>
      </c>
      <c r="B17">
        <v>205</v>
      </c>
      <c r="C17">
        <v>41</v>
      </c>
      <c r="D17">
        <v>17</v>
      </c>
      <c r="E17">
        <v>58</v>
      </c>
      <c r="F17">
        <v>98</v>
      </c>
      <c r="G17">
        <v>100</v>
      </c>
      <c r="H17">
        <v>98</v>
      </c>
      <c r="I17">
        <v>0</v>
      </c>
      <c r="J17">
        <v>0</v>
      </c>
      <c r="K17">
        <v>0</v>
      </c>
      <c r="L17" t="s">
        <v>20</v>
      </c>
      <c r="M17" t="s">
        <v>20</v>
      </c>
      <c r="N17" t="s">
        <v>20</v>
      </c>
      <c r="O17">
        <v>46</v>
      </c>
      <c r="P17">
        <v>35</v>
      </c>
      <c r="Q17">
        <v>43</v>
      </c>
      <c r="R17" t="s">
        <v>20</v>
      </c>
      <c r="S17" t="s">
        <v>20</v>
      </c>
      <c r="T17" t="s">
        <v>20</v>
      </c>
      <c r="U17" t="s">
        <v>20</v>
      </c>
      <c r="V17" t="s">
        <v>20</v>
      </c>
      <c r="W17" t="s">
        <v>20</v>
      </c>
      <c r="X17">
        <v>24</v>
      </c>
      <c r="Y17">
        <v>35</v>
      </c>
      <c r="Z17">
        <v>28</v>
      </c>
      <c r="AA17" t="s">
        <v>20</v>
      </c>
      <c r="AB17" t="s">
        <v>20</v>
      </c>
      <c r="AC17" t="s">
        <v>20</v>
      </c>
      <c r="AD17" t="s">
        <v>20</v>
      </c>
      <c r="AE17" t="s">
        <v>20</v>
      </c>
      <c r="AF17" t="s">
        <v>20</v>
      </c>
      <c r="AG17" t="s">
        <v>20</v>
      </c>
      <c r="AH17" t="s">
        <v>20</v>
      </c>
      <c r="AI17" t="s">
        <v>20</v>
      </c>
    </row>
    <row r="18" spans="1:35" x14ac:dyDescent="0.25">
      <c r="A18">
        <v>3</v>
      </c>
      <c r="B18">
        <v>206</v>
      </c>
      <c r="C18">
        <v>24</v>
      </c>
      <c r="D18">
        <v>6</v>
      </c>
      <c r="E18">
        <v>30</v>
      </c>
      <c r="F18" t="s">
        <v>20</v>
      </c>
      <c r="G18" t="s">
        <v>20</v>
      </c>
      <c r="H18">
        <v>100</v>
      </c>
      <c r="I18" t="s">
        <v>20</v>
      </c>
      <c r="J18" t="s">
        <v>20</v>
      </c>
      <c r="K18">
        <v>0</v>
      </c>
      <c r="L18" t="s">
        <v>20</v>
      </c>
      <c r="M18" t="s">
        <v>20</v>
      </c>
      <c r="N18">
        <v>100</v>
      </c>
      <c r="O18" t="s">
        <v>20</v>
      </c>
      <c r="P18" t="s">
        <v>20</v>
      </c>
      <c r="Q18">
        <v>13</v>
      </c>
      <c r="R18" t="s">
        <v>20</v>
      </c>
      <c r="S18" t="s">
        <v>20</v>
      </c>
      <c r="T18">
        <v>0</v>
      </c>
      <c r="U18" t="s">
        <v>20</v>
      </c>
      <c r="V18" t="s">
        <v>20</v>
      </c>
      <c r="W18">
        <v>0</v>
      </c>
      <c r="X18" t="s">
        <v>20</v>
      </c>
      <c r="Y18" t="s">
        <v>20</v>
      </c>
      <c r="Z18">
        <v>87</v>
      </c>
      <c r="AA18" t="s">
        <v>20</v>
      </c>
      <c r="AB18" t="s">
        <v>20</v>
      </c>
      <c r="AC18">
        <v>0</v>
      </c>
      <c r="AD18" t="s">
        <v>20</v>
      </c>
      <c r="AE18" t="s">
        <v>20</v>
      </c>
      <c r="AF18">
        <v>0</v>
      </c>
      <c r="AG18" t="s">
        <v>20</v>
      </c>
      <c r="AH18" t="s">
        <v>20</v>
      </c>
      <c r="AI18">
        <v>0</v>
      </c>
    </row>
    <row r="19" spans="1:35" x14ac:dyDescent="0.25">
      <c r="A19">
        <v>3</v>
      </c>
      <c r="B19">
        <v>207</v>
      </c>
      <c r="C19">
        <v>6</v>
      </c>
      <c r="D19" t="s">
        <v>454</v>
      </c>
      <c r="E19">
        <v>6</v>
      </c>
      <c r="F19" t="s">
        <v>20</v>
      </c>
      <c r="G19" t="s">
        <v>20</v>
      </c>
      <c r="H19" t="s">
        <v>20</v>
      </c>
      <c r="I19" t="s">
        <v>20</v>
      </c>
      <c r="J19" t="s">
        <v>20</v>
      </c>
      <c r="K19" t="s">
        <v>20</v>
      </c>
      <c r="L19" t="s">
        <v>20</v>
      </c>
      <c r="M19" t="s">
        <v>20</v>
      </c>
      <c r="N19" t="s">
        <v>20</v>
      </c>
      <c r="O19" t="s">
        <v>20</v>
      </c>
      <c r="P19" t="s">
        <v>20</v>
      </c>
      <c r="Q19" t="s">
        <v>20</v>
      </c>
      <c r="R19" t="s">
        <v>20</v>
      </c>
      <c r="S19" t="s">
        <v>20</v>
      </c>
      <c r="T19" t="s">
        <v>20</v>
      </c>
      <c r="U19" t="s">
        <v>20</v>
      </c>
      <c r="V19" t="s">
        <v>20</v>
      </c>
      <c r="W19" t="s">
        <v>20</v>
      </c>
      <c r="X19" t="s">
        <v>20</v>
      </c>
      <c r="Y19" t="s">
        <v>20</v>
      </c>
      <c r="Z19" t="s">
        <v>20</v>
      </c>
      <c r="AA19" t="s">
        <v>20</v>
      </c>
      <c r="AB19" t="s">
        <v>20</v>
      </c>
      <c r="AC19" t="s">
        <v>20</v>
      </c>
      <c r="AD19" t="s">
        <v>20</v>
      </c>
      <c r="AE19" t="s">
        <v>20</v>
      </c>
      <c r="AF19" t="s">
        <v>20</v>
      </c>
      <c r="AG19" t="s">
        <v>20</v>
      </c>
      <c r="AH19" t="s">
        <v>20</v>
      </c>
      <c r="AI19" t="s">
        <v>20</v>
      </c>
    </row>
    <row r="20" spans="1:35" x14ac:dyDescent="0.25">
      <c r="A20">
        <v>3</v>
      </c>
      <c r="B20">
        <v>208</v>
      </c>
      <c r="C20">
        <v>48</v>
      </c>
      <c r="D20">
        <v>12</v>
      </c>
      <c r="E20">
        <v>60</v>
      </c>
      <c r="F20">
        <v>81</v>
      </c>
      <c r="G20">
        <v>100</v>
      </c>
      <c r="H20">
        <v>85</v>
      </c>
      <c r="I20">
        <v>0</v>
      </c>
      <c r="J20">
        <v>0</v>
      </c>
      <c r="K20">
        <v>0</v>
      </c>
      <c r="L20" t="s">
        <v>20</v>
      </c>
      <c r="M20" t="s">
        <v>20</v>
      </c>
      <c r="N20" t="s">
        <v>20</v>
      </c>
      <c r="O20">
        <v>63</v>
      </c>
      <c r="P20">
        <v>58</v>
      </c>
      <c r="Q20">
        <v>62</v>
      </c>
      <c r="R20" t="s">
        <v>20</v>
      </c>
      <c r="S20" t="s">
        <v>20</v>
      </c>
      <c r="T20" t="s">
        <v>20</v>
      </c>
      <c r="U20" t="s">
        <v>20</v>
      </c>
      <c r="V20" t="s">
        <v>20</v>
      </c>
      <c r="W20" t="s">
        <v>20</v>
      </c>
      <c r="X20" t="s">
        <v>20</v>
      </c>
      <c r="Y20" t="s">
        <v>20</v>
      </c>
      <c r="Z20">
        <v>22</v>
      </c>
      <c r="AA20" t="s">
        <v>20</v>
      </c>
      <c r="AB20" t="s">
        <v>20</v>
      </c>
      <c r="AC20" t="s">
        <v>20</v>
      </c>
      <c r="AD20">
        <v>10</v>
      </c>
      <c r="AE20">
        <v>0</v>
      </c>
      <c r="AF20">
        <v>8</v>
      </c>
      <c r="AG20">
        <v>8</v>
      </c>
      <c r="AH20">
        <v>0</v>
      </c>
      <c r="AI20">
        <v>7</v>
      </c>
    </row>
    <row r="21" spans="1:35" x14ac:dyDescent="0.25">
      <c r="A21">
        <v>3</v>
      </c>
      <c r="B21">
        <v>209</v>
      </c>
      <c r="C21">
        <v>32</v>
      </c>
      <c r="D21">
        <v>14</v>
      </c>
      <c r="E21">
        <v>46</v>
      </c>
      <c r="F21">
        <v>97</v>
      </c>
      <c r="G21">
        <v>100</v>
      </c>
      <c r="H21">
        <v>98</v>
      </c>
      <c r="I21">
        <v>0</v>
      </c>
      <c r="J21">
        <v>0</v>
      </c>
      <c r="K21">
        <v>0</v>
      </c>
      <c r="L21" t="s">
        <v>20</v>
      </c>
      <c r="M21" t="s">
        <v>20</v>
      </c>
      <c r="N21" t="s">
        <v>20</v>
      </c>
      <c r="O21">
        <v>34</v>
      </c>
      <c r="P21">
        <v>43</v>
      </c>
      <c r="Q21">
        <v>37</v>
      </c>
      <c r="R21" t="s">
        <v>20</v>
      </c>
      <c r="S21" t="s">
        <v>20</v>
      </c>
      <c r="T21" t="s">
        <v>20</v>
      </c>
      <c r="U21" t="s">
        <v>20</v>
      </c>
      <c r="V21" t="s">
        <v>20</v>
      </c>
      <c r="W21" t="s">
        <v>20</v>
      </c>
      <c r="X21">
        <v>50</v>
      </c>
      <c r="Y21">
        <v>50</v>
      </c>
      <c r="Z21">
        <v>50</v>
      </c>
      <c r="AA21" t="s">
        <v>20</v>
      </c>
      <c r="AB21" t="s">
        <v>20</v>
      </c>
      <c r="AC21" t="s">
        <v>20</v>
      </c>
      <c r="AD21" t="s">
        <v>20</v>
      </c>
      <c r="AE21" t="s">
        <v>20</v>
      </c>
      <c r="AF21" t="s">
        <v>20</v>
      </c>
      <c r="AG21" t="s">
        <v>20</v>
      </c>
      <c r="AH21" t="s">
        <v>20</v>
      </c>
      <c r="AI21" t="s">
        <v>20</v>
      </c>
    </row>
    <row r="22" spans="1:35" x14ac:dyDescent="0.25">
      <c r="A22">
        <v>3</v>
      </c>
      <c r="B22">
        <v>210</v>
      </c>
      <c r="C22">
        <v>35</v>
      </c>
      <c r="D22">
        <v>15</v>
      </c>
      <c r="E22">
        <v>50</v>
      </c>
      <c r="F22">
        <v>86</v>
      </c>
      <c r="G22">
        <v>73</v>
      </c>
      <c r="H22">
        <v>82</v>
      </c>
      <c r="I22">
        <v>0</v>
      </c>
      <c r="J22">
        <v>0</v>
      </c>
      <c r="K22">
        <v>0</v>
      </c>
      <c r="L22" t="s">
        <v>20</v>
      </c>
      <c r="M22" t="s">
        <v>20</v>
      </c>
      <c r="N22">
        <v>72</v>
      </c>
      <c r="O22" t="s">
        <v>20</v>
      </c>
      <c r="P22" t="s">
        <v>20</v>
      </c>
      <c r="Q22">
        <v>8</v>
      </c>
      <c r="R22" t="s">
        <v>20</v>
      </c>
      <c r="S22" t="s">
        <v>20</v>
      </c>
      <c r="T22" t="s">
        <v>20</v>
      </c>
      <c r="U22" t="s">
        <v>20</v>
      </c>
      <c r="V22" t="s">
        <v>20</v>
      </c>
      <c r="W22" t="s">
        <v>20</v>
      </c>
      <c r="X22">
        <v>63</v>
      </c>
      <c r="Y22">
        <v>60</v>
      </c>
      <c r="Z22">
        <v>62</v>
      </c>
      <c r="AA22" t="s">
        <v>20</v>
      </c>
      <c r="AB22" t="s">
        <v>20</v>
      </c>
      <c r="AC22">
        <v>10</v>
      </c>
      <c r="AD22" t="s">
        <v>20</v>
      </c>
      <c r="AE22" t="s">
        <v>20</v>
      </c>
      <c r="AF22" t="s">
        <v>20</v>
      </c>
      <c r="AG22" t="s">
        <v>20</v>
      </c>
      <c r="AH22" t="s">
        <v>20</v>
      </c>
      <c r="AI22" t="s">
        <v>20</v>
      </c>
    </row>
    <row r="23" spans="1:35" x14ac:dyDescent="0.25">
      <c r="A23">
        <v>3</v>
      </c>
      <c r="B23">
        <v>211</v>
      </c>
      <c r="C23">
        <v>25</v>
      </c>
      <c r="D23">
        <v>5</v>
      </c>
      <c r="E23">
        <v>30</v>
      </c>
      <c r="F23" t="s">
        <v>20</v>
      </c>
      <c r="G23" t="s">
        <v>20</v>
      </c>
      <c r="H23">
        <v>80</v>
      </c>
      <c r="I23" t="s">
        <v>20</v>
      </c>
      <c r="J23" t="s">
        <v>20</v>
      </c>
      <c r="K23">
        <v>0</v>
      </c>
      <c r="L23" t="s">
        <v>20</v>
      </c>
      <c r="M23" t="s">
        <v>20</v>
      </c>
      <c r="N23" t="s">
        <v>20</v>
      </c>
      <c r="O23" t="s">
        <v>20</v>
      </c>
      <c r="P23" t="s">
        <v>20</v>
      </c>
      <c r="Q23" t="s">
        <v>20</v>
      </c>
      <c r="R23" t="s">
        <v>20</v>
      </c>
      <c r="S23" t="s">
        <v>20</v>
      </c>
      <c r="T23">
        <v>0</v>
      </c>
      <c r="U23" t="s">
        <v>20</v>
      </c>
      <c r="V23" t="s">
        <v>20</v>
      </c>
      <c r="W23">
        <v>0</v>
      </c>
      <c r="X23" t="s">
        <v>20</v>
      </c>
      <c r="Y23" t="s">
        <v>20</v>
      </c>
      <c r="Z23">
        <v>70</v>
      </c>
      <c r="AA23" t="s">
        <v>20</v>
      </c>
      <c r="AB23" t="s">
        <v>20</v>
      </c>
      <c r="AC23" t="s">
        <v>20</v>
      </c>
      <c r="AD23" t="s">
        <v>20</v>
      </c>
      <c r="AE23" t="s">
        <v>20</v>
      </c>
      <c r="AF23" t="s">
        <v>20</v>
      </c>
      <c r="AG23" t="s">
        <v>20</v>
      </c>
      <c r="AH23" t="s">
        <v>20</v>
      </c>
      <c r="AI23" t="s">
        <v>20</v>
      </c>
    </row>
    <row r="24" spans="1:35" x14ac:dyDescent="0.25">
      <c r="A24">
        <v>3</v>
      </c>
      <c r="B24">
        <v>212</v>
      </c>
      <c r="C24">
        <v>57</v>
      </c>
      <c r="D24">
        <v>29</v>
      </c>
      <c r="E24">
        <v>86</v>
      </c>
      <c r="F24">
        <v>100</v>
      </c>
      <c r="G24">
        <v>100</v>
      </c>
      <c r="H24">
        <v>100</v>
      </c>
      <c r="I24">
        <v>0</v>
      </c>
      <c r="J24">
        <v>0</v>
      </c>
      <c r="K24">
        <v>0</v>
      </c>
      <c r="L24">
        <v>100</v>
      </c>
      <c r="M24">
        <v>100</v>
      </c>
      <c r="N24">
        <v>100</v>
      </c>
      <c r="O24">
        <v>9</v>
      </c>
      <c r="P24">
        <v>0</v>
      </c>
      <c r="Q24">
        <v>6</v>
      </c>
      <c r="R24">
        <v>0</v>
      </c>
      <c r="S24">
        <v>0</v>
      </c>
      <c r="T24">
        <v>0</v>
      </c>
      <c r="U24">
        <v>0</v>
      </c>
      <c r="V24">
        <v>0</v>
      </c>
      <c r="W24">
        <v>0</v>
      </c>
      <c r="X24">
        <v>91</v>
      </c>
      <c r="Y24">
        <v>100</v>
      </c>
      <c r="Z24">
        <v>94</v>
      </c>
      <c r="AA24">
        <v>0</v>
      </c>
      <c r="AB24">
        <v>0</v>
      </c>
      <c r="AC24">
        <v>0</v>
      </c>
      <c r="AD24">
        <v>0</v>
      </c>
      <c r="AE24">
        <v>0</v>
      </c>
      <c r="AF24">
        <v>0</v>
      </c>
      <c r="AG24">
        <v>0</v>
      </c>
      <c r="AH24">
        <v>0</v>
      </c>
      <c r="AI24">
        <v>0</v>
      </c>
    </row>
    <row r="25" spans="1:35" x14ac:dyDescent="0.25">
      <c r="A25">
        <v>3</v>
      </c>
      <c r="B25">
        <v>213</v>
      </c>
      <c r="C25">
        <v>7</v>
      </c>
      <c r="D25">
        <v>4</v>
      </c>
      <c r="E25">
        <v>11</v>
      </c>
      <c r="F25" t="s">
        <v>20</v>
      </c>
      <c r="G25" t="s">
        <v>20</v>
      </c>
      <c r="H25">
        <v>91</v>
      </c>
      <c r="I25" t="s">
        <v>20</v>
      </c>
      <c r="J25" t="s">
        <v>20</v>
      </c>
      <c r="K25">
        <v>0</v>
      </c>
      <c r="L25" t="s">
        <v>20</v>
      </c>
      <c r="M25" t="s">
        <v>20</v>
      </c>
      <c r="N25" t="s">
        <v>20</v>
      </c>
      <c r="O25" t="s">
        <v>20</v>
      </c>
      <c r="P25" t="s">
        <v>20</v>
      </c>
      <c r="Q25" t="s">
        <v>20</v>
      </c>
      <c r="R25" t="s">
        <v>20</v>
      </c>
      <c r="S25" t="s">
        <v>20</v>
      </c>
      <c r="T25">
        <v>0</v>
      </c>
      <c r="U25" t="s">
        <v>20</v>
      </c>
      <c r="V25" t="s">
        <v>20</v>
      </c>
      <c r="W25">
        <v>0</v>
      </c>
      <c r="X25" t="s">
        <v>20</v>
      </c>
      <c r="Y25" t="s">
        <v>20</v>
      </c>
      <c r="Z25">
        <v>55</v>
      </c>
      <c r="AA25" t="s">
        <v>20</v>
      </c>
      <c r="AB25" t="s">
        <v>20</v>
      </c>
      <c r="AC25" t="s">
        <v>20</v>
      </c>
      <c r="AD25" t="s">
        <v>20</v>
      </c>
      <c r="AE25" t="s">
        <v>20</v>
      </c>
      <c r="AF25" t="s">
        <v>20</v>
      </c>
      <c r="AG25" t="s">
        <v>20</v>
      </c>
      <c r="AH25" t="s">
        <v>20</v>
      </c>
      <c r="AI25" t="s">
        <v>20</v>
      </c>
    </row>
    <row r="26" spans="1:35" x14ac:dyDescent="0.25">
      <c r="A26">
        <v>3</v>
      </c>
      <c r="B26">
        <v>301</v>
      </c>
      <c r="C26">
        <v>8</v>
      </c>
      <c r="D26">
        <v>4</v>
      </c>
      <c r="E26">
        <v>12</v>
      </c>
      <c r="F26" t="s">
        <v>20</v>
      </c>
      <c r="G26" t="s">
        <v>20</v>
      </c>
      <c r="H26">
        <v>100</v>
      </c>
      <c r="I26" t="s">
        <v>20</v>
      </c>
      <c r="J26" t="s">
        <v>20</v>
      </c>
      <c r="K26">
        <v>0</v>
      </c>
      <c r="L26" t="s">
        <v>20</v>
      </c>
      <c r="M26" t="s">
        <v>20</v>
      </c>
      <c r="N26">
        <v>100</v>
      </c>
      <c r="O26" t="s">
        <v>20</v>
      </c>
      <c r="P26" t="s">
        <v>20</v>
      </c>
      <c r="Q26" t="s">
        <v>20</v>
      </c>
      <c r="R26" t="s">
        <v>20</v>
      </c>
      <c r="S26" t="s">
        <v>20</v>
      </c>
      <c r="T26" t="s">
        <v>20</v>
      </c>
      <c r="U26" t="s">
        <v>20</v>
      </c>
      <c r="V26" t="s">
        <v>20</v>
      </c>
      <c r="W26">
        <v>0</v>
      </c>
      <c r="X26" t="s">
        <v>20</v>
      </c>
      <c r="Y26" t="s">
        <v>20</v>
      </c>
      <c r="Z26">
        <v>92</v>
      </c>
      <c r="AA26" t="s">
        <v>20</v>
      </c>
      <c r="AB26" t="s">
        <v>20</v>
      </c>
      <c r="AC26">
        <v>0</v>
      </c>
      <c r="AD26" t="s">
        <v>20</v>
      </c>
      <c r="AE26" t="s">
        <v>20</v>
      </c>
      <c r="AF26">
        <v>0</v>
      </c>
      <c r="AG26" t="s">
        <v>20</v>
      </c>
      <c r="AH26" t="s">
        <v>20</v>
      </c>
      <c r="AI26">
        <v>0</v>
      </c>
    </row>
    <row r="27" spans="1:35" x14ac:dyDescent="0.25">
      <c r="A27">
        <v>3</v>
      </c>
      <c r="B27">
        <v>302</v>
      </c>
      <c r="C27">
        <v>17</v>
      </c>
      <c r="D27">
        <v>9</v>
      </c>
      <c r="E27">
        <v>26</v>
      </c>
      <c r="F27" t="s">
        <v>20</v>
      </c>
      <c r="G27" t="s">
        <v>20</v>
      </c>
      <c r="H27">
        <v>100</v>
      </c>
      <c r="I27" t="s">
        <v>20</v>
      </c>
      <c r="J27" t="s">
        <v>20</v>
      </c>
      <c r="K27">
        <v>0</v>
      </c>
      <c r="L27" t="s">
        <v>20</v>
      </c>
      <c r="M27" t="s">
        <v>20</v>
      </c>
      <c r="N27">
        <v>100</v>
      </c>
      <c r="O27" t="s">
        <v>20</v>
      </c>
      <c r="P27" t="s">
        <v>20</v>
      </c>
      <c r="Q27">
        <v>12</v>
      </c>
      <c r="R27" t="s">
        <v>20</v>
      </c>
      <c r="S27" t="s">
        <v>20</v>
      </c>
      <c r="T27">
        <v>0</v>
      </c>
      <c r="U27" t="s">
        <v>20</v>
      </c>
      <c r="V27" t="s">
        <v>20</v>
      </c>
      <c r="W27">
        <v>0</v>
      </c>
      <c r="X27" t="s">
        <v>20</v>
      </c>
      <c r="Y27" t="s">
        <v>20</v>
      </c>
      <c r="Z27">
        <v>88</v>
      </c>
      <c r="AA27" t="s">
        <v>20</v>
      </c>
      <c r="AB27" t="s">
        <v>20</v>
      </c>
      <c r="AC27">
        <v>0</v>
      </c>
      <c r="AD27" t="s">
        <v>20</v>
      </c>
      <c r="AE27" t="s">
        <v>20</v>
      </c>
      <c r="AF27">
        <v>0</v>
      </c>
      <c r="AG27" t="s">
        <v>20</v>
      </c>
      <c r="AH27" t="s">
        <v>20</v>
      </c>
      <c r="AI27">
        <v>0</v>
      </c>
    </row>
    <row r="28" spans="1:35" x14ac:dyDescent="0.25">
      <c r="A28">
        <v>3</v>
      </c>
      <c r="B28">
        <v>303</v>
      </c>
      <c r="C28">
        <v>28</v>
      </c>
      <c r="D28">
        <v>29</v>
      </c>
      <c r="E28">
        <v>57</v>
      </c>
      <c r="F28">
        <v>75</v>
      </c>
      <c r="G28">
        <v>86</v>
      </c>
      <c r="H28">
        <v>81</v>
      </c>
      <c r="I28" t="s">
        <v>20</v>
      </c>
      <c r="J28" t="s">
        <v>20</v>
      </c>
      <c r="K28" t="s">
        <v>20</v>
      </c>
      <c r="L28" t="s">
        <v>20</v>
      </c>
      <c r="M28" t="s">
        <v>20</v>
      </c>
      <c r="N28" t="s">
        <v>20</v>
      </c>
      <c r="O28">
        <v>32</v>
      </c>
      <c r="P28">
        <v>31</v>
      </c>
      <c r="Q28">
        <v>32</v>
      </c>
      <c r="R28" t="s">
        <v>20</v>
      </c>
      <c r="S28" t="s">
        <v>20</v>
      </c>
      <c r="T28" t="s">
        <v>20</v>
      </c>
      <c r="U28" t="s">
        <v>20</v>
      </c>
      <c r="V28" t="s">
        <v>20</v>
      </c>
      <c r="W28">
        <v>0</v>
      </c>
      <c r="X28">
        <v>32</v>
      </c>
      <c r="Y28">
        <v>48</v>
      </c>
      <c r="Z28">
        <v>40</v>
      </c>
      <c r="AA28" t="s">
        <v>20</v>
      </c>
      <c r="AB28" t="s">
        <v>20</v>
      </c>
      <c r="AC28" t="s">
        <v>20</v>
      </c>
      <c r="AD28" t="s">
        <v>20</v>
      </c>
      <c r="AE28" t="s">
        <v>20</v>
      </c>
      <c r="AF28">
        <v>14</v>
      </c>
      <c r="AG28" t="s">
        <v>20</v>
      </c>
      <c r="AH28" t="s">
        <v>20</v>
      </c>
      <c r="AI28">
        <v>5</v>
      </c>
    </row>
    <row r="29" spans="1:35" x14ac:dyDescent="0.25">
      <c r="A29">
        <v>3</v>
      </c>
      <c r="B29">
        <v>304</v>
      </c>
      <c r="C29">
        <v>20</v>
      </c>
      <c r="D29">
        <v>14</v>
      </c>
      <c r="E29">
        <v>34</v>
      </c>
      <c r="F29">
        <v>100</v>
      </c>
      <c r="G29">
        <v>100</v>
      </c>
      <c r="H29">
        <v>100</v>
      </c>
      <c r="I29">
        <v>0</v>
      </c>
      <c r="J29">
        <v>0</v>
      </c>
      <c r="K29">
        <v>0</v>
      </c>
      <c r="L29">
        <v>100</v>
      </c>
      <c r="M29">
        <v>100</v>
      </c>
      <c r="N29">
        <v>100</v>
      </c>
      <c r="O29">
        <v>0</v>
      </c>
      <c r="P29">
        <v>0</v>
      </c>
      <c r="Q29">
        <v>0</v>
      </c>
      <c r="R29">
        <v>0</v>
      </c>
      <c r="S29">
        <v>0</v>
      </c>
      <c r="T29">
        <v>0</v>
      </c>
      <c r="U29">
        <v>0</v>
      </c>
      <c r="V29">
        <v>0</v>
      </c>
      <c r="W29">
        <v>0</v>
      </c>
      <c r="X29">
        <v>100</v>
      </c>
      <c r="Y29">
        <v>100</v>
      </c>
      <c r="Z29">
        <v>100</v>
      </c>
      <c r="AA29">
        <v>0</v>
      </c>
      <c r="AB29">
        <v>0</v>
      </c>
      <c r="AC29">
        <v>0</v>
      </c>
      <c r="AD29">
        <v>0</v>
      </c>
      <c r="AE29">
        <v>0</v>
      </c>
      <c r="AF29">
        <v>0</v>
      </c>
      <c r="AG29">
        <v>0</v>
      </c>
      <c r="AH29">
        <v>0</v>
      </c>
      <c r="AI29">
        <v>0</v>
      </c>
    </row>
    <row r="30" spans="1:35" x14ac:dyDescent="0.25">
      <c r="A30">
        <v>3</v>
      </c>
      <c r="B30">
        <v>305</v>
      </c>
      <c r="C30">
        <v>24</v>
      </c>
      <c r="D30">
        <v>19</v>
      </c>
      <c r="E30">
        <v>43</v>
      </c>
      <c r="F30">
        <v>92</v>
      </c>
      <c r="G30">
        <v>100</v>
      </c>
      <c r="H30">
        <v>95</v>
      </c>
      <c r="I30">
        <v>0</v>
      </c>
      <c r="J30">
        <v>0</v>
      </c>
      <c r="K30">
        <v>0</v>
      </c>
      <c r="L30" t="s">
        <v>20</v>
      </c>
      <c r="M30" t="s">
        <v>20</v>
      </c>
      <c r="N30" t="s">
        <v>20</v>
      </c>
      <c r="O30">
        <v>75</v>
      </c>
      <c r="P30">
        <v>32</v>
      </c>
      <c r="Q30">
        <v>56</v>
      </c>
      <c r="R30">
        <v>0</v>
      </c>
      <c r="S30">
        <v>0</v>
      </c>
      <c r="T30">
        <v>0</v>
      </c>
      <c r="U30">
        <v>0</v>
      </c>
      <c r="V30">
        <v>0</v>
      </c>
      <c r="W30">
        <v>0</v>
      </c>
      <c r="X30" t="s">
        <v>20</v>
      </c>
      <c r="Y30" t="s">
        <v>20</v>
      </c>
      <c r="Z30" t="s">
        <v>20</v>
      </c>
      <c r="AA30" t="s">
        <v>20</v>
      </c>
      <c r="AB30" t="s">
        <v>20</v>
      </c>
      <c r="AC30" t="s">
        <v>20</v>
      </c>
      <c r="AD30" t="s">
        <v>20</v>
      </c>
      <c r="AE30" t="s">
        <v>20</v>
      </c>
      <c r="AF30" t="s">
        <v>20</v>
      </c>
      <c r="AG30" t="s">
        <v>20</v>
      </c>
      <c r="AH30" t="s">
        <v>20</v>
      </c>
      <c r="AI30" t="s">
        <v>20</v>
      </c>
    </row>
    <row r="31" spans="1:35" x14ac:dyDescent="0.25">
      <c r="A31">
        <v>3</v>
      </c>
      <c r="B31">
        <v>306</v>
      </c>
      <c r="C31">
        <v>42</v>
      </c>
      <c r="D31">
        <v>27</v>
      </c>
      <c r="E31">
        <v>69</v>
      </c>
      <c r="F31">
        <v>98</v>
      </c>
      <c r="G31">
        <v>89</v>
      </c>
      <c r="H31">
        <v>94</v>
      </c>
      <c r="I31">
        <v>0</v>
      </c>
      <c r="J31">
        <v>0</v>
      </c>
      <c r="K31">
        <v>0</v>
      </c>
      <c r="L31" t="s">
        <v>20</v>
      </c>
      <c r="M31" t="s">
        <v>20</v>
      </c>
      <c r="N31" t="s">
        <v>20</v>
      </c>
      <c r="O31">
        <v>60</v>
      </c>
      <c r="P31">
        <v>44</v>
      </c>
      <c r="Q31">
        <v>54</v>
      </c>
      <c r="R31" t="s">
        <v>20</v>
      </c>
      <c r="S31" t="s">
        <v>20</v>
      </c>
      <c r="T31" t="s">
        <v>20</v>
      </c>
      <c r="U31" t="s">
        <v>20</v>
      </c>
      <c r="V31" t="s">
        <v>20</v>
      </c>
      <c r="W31" t="s">
        <v>20</v>
      </c>
      <c r="X31" t="s">
        <v>20</v>
      </c>
      <c r="Y31" t="s">
        <v>20</v>
      </c>
      <c r="Z31">
        <v>38</v>
      </c>
      <c r="AA31" t="s">
        <v>20</v>
      </c>
      <c r="AB31" t="s">
        <v>20</v>
      </c>
      <c r="AC31" t="s">
        <v>20</v>
      </c>
      <c r="AD31" t="s">
        <v>20</v>
      </c>
      <c r="AE31" t="s">
        <v>20</v>
      </c>
      <c r="AF31" t="s">
        <v>20</v>
      </c>
      <c r="AG31" t="s">
        <v>20</v>
      </c>
      <c r="AH31" t="s">
        <v>20</v>
      </c>
      <c r="AI31" t="s">
        <v>20</v>
      </c>
    </row>
    <row r="32" spans="1:35" x14ac:dyDescent="0.25">
      <c r="A32">
        <v>3</v>
      </c>
      <c r="B32">
        <v>307</v>
      </c>
      <c r="C32">
        <v>27</v>
      </c>
      <c r="D32">
        <v>21</v>
      </c>
      <c r="E32">
        <v>48</v>
      </c>
      <c r="F32">
        <v>100</v>
      </c>
      <c r="G32">
        <v>100</v>
      </c>
      <c r="H32">
        <v>100</v>
      </c>
      <c r="I32">
        <v>0</v>
      </c>
      <c r="J32">
        <v>0</v>
      </c>
      <c r="K32">
        <v>0</v>
      </c>
      <c r="L32">
        <v>100</v>
      </c>
      <c r="M32">
        <v>100</v>
      </c>
      <c r="N32">
        <v>100</v>
      </c>
      <c r="O32">
        <v>19</v>
      </c>
      <c r="P32">
        <v>38</v>
      </c>
      <c r="Q32">
        <v>27</v>
      </c>
      <c r="R32">
        <v>0</v>
      </c>
      <c r="S32">
        <v>0</v>
      </c>
      <c r="T32">
        <v>0</v>
      </c>
      <c r="U32">
        <v>0</v>
      </c>
      <c r="V32">
        <v>0</v>
      </c>
      <c r="W32">
        <v>0</v>
      </c>
      <c r="X32">
        <v>81</v>
      </c>
      <c r="Y32">
        <v>62</v>
      </c>
      <c r="Z32">
        <v>73</v>
      </c>
      <c r="AA32">
        <v>0</v>
      </c>
      <c r="AB32">
        <v>0</v>
      </c>
      <c r="AC32">
        <v>0</v>
      </c>
      <c r="AD32">
        <v>0</v>
      </c>
      <c r="AE32">
        <v>0</v>
      </c>
      <c r="AF32">
        <v>0</v>
      </c>
      <c r="AG32">
        <v>0</v>
      </c>
      <c r="AH32">
        <v>0</v>
      </c>
      <c r="AI32">
        <v>0</v>
      </c>
    </row>
    <row r="33" spans="1:35" x14ac:dyDescent="0.25">
      <c r="A33">
        <v>3</v>
      </c>
      <c r="B33">
        <v>308</v>
      </c>
      <c r="C33">
        <v>28</v>
      </c>
      <c r="D33">
        <v>20</v>
      </c>
      <c r="E33">
        <v>48</v>
      </c>
      <c r="F33">
        <v>96</v>
      </c>
      <c r="G33">
        <v>100</v>
      </c>
      <c r="H33">
        <v>98</v>
      </c>
      <c r="I33" t="s">
        <v>20</v>
      </c>
      <c r="J33" t="s">
        <v>20</v>
      </c>
      <c r="K33" t="s">
        <v>20</v>
      </c>
      <c r="L33" t="s">
        <v>20</v>
      </c>
      <c r="M33" t="s">
        <v>20</v>
      </c>
      <c r="N33" t="s">
        <v>20</v>
      </c>
      <c r="O33" t="s">
        <v>20</v>
      </c>
      <c r="P33" t="s">
        <v>20</v>
      </c>
      <c r="Q33" t="s">
        <v>20</v>
      </c>
      <c r="R33">
        <v>0</v>
      </c>
      <c r="S33">
        <v>0</v>
      </c>
      <c r="T33">
        <v>0</v>
      </c>
      <c r="U33">
        <v>0</v>
      </c>
      <c r="V33">
        <v>0</v>
      </c>
      <c r="W33">
        <v>0</v>
      </c>
      <c r="X33">
        <v>68</v>
      </c>
      <c r="Y33">
        <v>80</v>
      </c>
      <c r="Z33">
        <v>73</v>
      </c>
      <c r="AA33" t="s">
        <v>20</v>
      </c>
      <c r="AB33" t="s">
        <v>20</v>
      </c>
      <c r="AC33" t="s">
        <v>20</v>
      </c>
      <c r="AD33" t="s">
        <v>20</v>
      </c>
      <c r="AE33" t="s">
        <v>20</v>
      </c>
      <c r="AF33" t="s">
        <v>20</v>
      </c>
      <c r="AG33" t="s">
        <v>20</v>
      </c>
      <c r="AH33" t="s">
        <v>20</v>
      </c>
      <c r="AI33" t="s">
        <v>20</v>
      </c>
    </row>
    <row r="34" spans="1:35" x14ac:dyDescent="0.25">
      <c r="A34">
        <v>3</v>
      </c>
      <c r="B34">
        <v>309</v>
      </c>
      <c r="C34">
        <v>35</v>
      </c>
      <c r="D34">
        <v>21</v>
      </c>
      <c r="E34">
        <v>56</v>
      </c>
      <c r="F34">
        <v>91</v>
      </c>
      <c r="G34">
        <v>95</v>
      </c>
      <c r="H34">
        <v>93</v>
      </c>
      <c r="I34">
        <v>0</v>
      </c>
      <c r="J34">
        <v>0</v>
      </c>
      <c r="K34">
        <v>0</v>
      </c>
      <c r="L34" t="s">
        <v>20</v>
      </c>
      <c r="M34" t="s">
        <v>20</v>
      </c>
      <c r="N34" t="s">
        <v>20</v>
      </c>
      <c r="O34">
        <v>71</v>
      </c>
      <c r="P34">
        <v>62</v>
      </c>
      <c r="Q34">
        <v>68</v>
      </c>
      <c r="R34" t="s">
        <v>20</v>
      </c>
      <c r="S34" t="s">
        <v>20</v>
      </c>
      <c r="T34" t="s">
        <v>20</v>
      </c>
      <c r="U34" t="s">
        <v>20</v>
      </c>
      <c r="V34" t="s">
        <v>20</v>
      </c>
      <c r="W34" t="s">
        <v>20</v>
      </c>
      <c r="X34">
        <v>17</v>
      </c>
      <c r="Y34">
        <v>29</v>
      </c>
      <c r="Z34">
        <v>21</v>
      </c>
      <c r="AA34" t="s">
        <v>20</v>
      </c>
      <c r="AB34" t="s">
        <v>20</v>
      </c>
      <c r="AC34" t="s">
        <v>20</v>
      </c>
      <c r="AD34" t="s">
        <v>20</v>
      </c>
      <c r="AE34" t="s">
        <v>20</v>
      </c>
      <c r="AF34" t="s">
        <v>20</v>
      </c>
      <c r="AG34" t="s">
        <v>20</v>
      </c>
      <c r="AH34" t="s">
        <v>20</v>
      </c>
      <c r="AI34" t="s">
        <v>20</v>
      </c>
    </row>
    <row r="35" spans="1:35" x14ac:dyDescent="0.25">
      <c r="A35">
        <v>3</v>
      </c>
      <c r="B35">
        <v>310</v>
      </c>
      <c r="C35">
        <v>20</v>
      </c>
      <c r="D35">
        <v>21</v>
      </c>
      <c r="E35">
        <v>41</v>
      </c>
      <c r="F35">
        <v>85</v>
      </c>
      <c r="G35">
        <v>90</v>
      </c>
      <c r="H35">
        <v>88</v>
      </c>
      <c r="I35">
        <v>0</v>
      </c>
      <c r="J35">
        <v>0</v>
      </c>
      <c r="K35">
        <v>0</v>
      </c>
      <c r="L35" t="s">
        <v>20</v>
      </c>
      <c r="M35" t="s">
        <v>20</v>
      </c>
      <c r="N35" t="s">
        <v>20</v>
      </c>
      <c r="O35" t="s">
        <v>20</v>
      </c>
      <c r="P35" t="s">
        <v>20</v>
      </c>
      <c r="Q35" t="s">
        <v>20</v>
      </c>
      <c r="R35" t="s">
        <v>20</v>
      </c>
      <c r="S35" t="s">
        <v>20</v>
      </c>
      <c r="T35">
        <v>0</v>
      </c>
      <c r="U35">
        <v>0</v>
      </c>
      <c r="V35">
        <v>0</v>
      </c>
      <c r="W35">
        <v>0</v>
      </c>
      <c r="X35">
        <v>50</v>
      </c>
      <c r="Y35">
        <v>86</v>
      </c>
      <c r="Z35">
        <v>68</v>
      </c>
      <c r="AA35" t="s">
        <v>20</v>
      </c>
      <c r="AB35" t="s">
        <v>20</v>
      </c>
      <c r="AC35" t="s">
        <v>20</v>
      </c>
      <c r="AD35" t="s">
        <v>20</v>
      </c>
      <c r="AE35" t="s">
        <v>20</v>
      </c>
      <c r="AF35" t="s">
        <v>20</v>
      </c>
      <c r="AG35" t="s">
        <v>20</v>
      </c>
      <c r="AH35" t="s">
        <v>20</v>
      </c>
      <c r="AI35" t="s">
        <v>20</v>
      </c>
    </row>
    <row r="36" spans="1:35" x14ac:dyDescent="0.25">
      <c r="A36">
        <v>3</v>
      </c>
      <c r="B36">
        <v>311</v>
      </c>
      <c r="C36">
        <v>13</v>
      </c>
      <c r="D36">
        <v>12</v>
      </c>
      <c r="E36">
        <v>25</v>
      </c>
      <c r="F36">
        <v>85</v>
      </c>
      <c r="G36">
        <v>92</v>
      </c>
      <c r="H36">
        <v>88</v>
      </c>
      <c r="I36">
        <v>0</v>
      </c>
      <c r="J36">
        <v>0</v>
      </c>
      <c r="K36">
        <v>0</v>
      </c>
      <c r="L36" t="s">
        <v>20</v>
      </c>
      <c r="M36" t="s">
        <v>20</v>
      </c>
      <c r="N36" t="s">
        <v>20</v>
      </c>
      <c r="O36">
        <v>54</v>
      </c>
      <c r="P36">
        <v>50</v>
      </c>
      <c r="Q36">
        <v>52</v>
      </c>
      <c r="R36">
        <v>0</v>
      </c>
      <c r="S36">
        <v>0</v>
      </c>
      <c r="T36">
        <v>0</v>
      </c>
      <c r="U36">
        <v>0</v>
      </c>
      <c r="V36">
        <v>0</v>
      </c>
      <c r="W36">
        <v>0</v>
      </c>
      <c r="X36" t="s">
        <v>20</v>
      </c>
      <c r="Y36" t="s">
        <v>20</v>
      </c>
      <c r="Z36" t="s">
        <v>20</v>
      </c>
      <c r="AA36" t="s">
        <v>20</v>
      </c>
      <c r="AB36" t="s">
        <v>20</v>
      </c>
      <c r="AC36" t="s">
        <v>20</v>
      </c>
      <c r="AD36" t="s">
        <v>20</v>
      </c>
      <c r="AE36" t="s">
        <v>20</v>
      </c>
      <c r="AF36">
        <v>12</v>
      </c>
      <c r="AG36" t="s">
        <v>20</v>
      </c>
      <c r="AH36" t="s">
        <v>20</v>
      </c>
      <c r="AI36">
        <v>0</v>
      </c>
    </row>
    <row r="37" spans="1:35" x14ac:dyDescent="0.25">
      <c r="A37">
        <v>3</v>
      </c>
      <c r="B37">
        <v>312</v>
      </c>
      <c r="C37">
        <v>31</v>
      </c>
      <c r="D37">
        <v>33</v>
      </c>
      <c r="E37">
        <v>64</v>
      </c>
      <c r="F37">
        <v>77</v>
      </c>
      <c r="G37">
        <v>100</v>
      </c>
      <c r="H37">
        <v>89</v>
      </c>
      <c r="I37" t="s">
        <v>20</v>
      </c>
      <c r="J37" t="s">
        <v>20</v>
      </c>
      <c r="K37" t="s">
        <v>20</v>
      </c>
      <c r="L37" t="s">
        <v>20</v>
      </c>
      <c r="M37" t="s">
        <v>20</v>
      </c>
      <c r="N37">
        <v>84</v>
      </c>
      <c r="O37" t="s">
        <v>20</v>
      </c>
      <c r="P37" t="s">
        <v>20</v>
      </c>
      <c r="Q37">
        <v>6</v>
      </c>
      <c r="R37" t="s">
        <v>20</v>
      </c>
      <c r="S37" t="s">
        <v>20</v>
      </c>
      <c r="T37">
        <v>0</v>
      </c>
      <c r="U37">
        <v>0</v>
      </c>
      <c r="V37">
        <v>0</v>
      </c>
      <c r="W37">
        <v>0</v>
      </c>
      <c r="X37">
        <v>61</v>
      </c>
      <c r="Y37">
        <v>94</v>
      </c>
      <c r="Z37">
        <v>78</v>
      </c>
      <c r="AA37" t="s">
        <v>20</v>
      </c>
      <c r="AB37" t="s">
        <v>20</v>
      </c>
      <c r="AC37">
        <v>5</v>
      </c>
      <c r="AD37" t="s">
        <v>20</v>
      </c>
      <c r="AE37" t="s">
        <v>20</v>
      </c>
      <c r="AF37" t="s">
        <v>20</v>
      </c>
      <c r="AG37" t="s">
        <v>20</v>
      </c>
      <c r="AH37" t="s">
        <v>20</v>
      </c>
      <c r="AI37" t="s">
        <v>20</v>
      </c>
    </row>
    <row r="38" spans="1:35" x14ac:dyDescent="0.25">
      <c r="A38">
        <v>3</v>
      </c>
      <c r="B38">
        <v>313</v>
      </c>
      <c r="C38">
        <v>14</v>
      </c>
      <c r="D38">
        <v>15</v>
      </c>
      <c r="E38">
        <v>29</v>
      </c>
      <c r="F38">
        <v>93</v>
      </c>
      <c r="G38">
        <v>100</v>
      </c>
      <c r="H38">
        <v>97</v>
      </c>
      <c r="I38">
        <v>0</v>
      </c>
      <c r="J38">
        <v>0</v>
      </c>
      <c r="K38">
        <v>0</v>
      </c>
      <c r="L38" t="s">
        <v>20</v>
      </c>
      <c r="M38" t="s">
        <v>20</v>
      </c>
      <c r="N38" t="s">
        <v>20</v>
      </c>
      <c r="O38" t="s">
        <v>20</v>
      </c>
      <c r="P38" t="s">
        <v>20</v>
      </c>
      <c r="Q38" t="s">
        <v>20</v>
      </c>
      <c r="R38">
        <v>0</v>
      </c>
      <c r="S38">
        <v>0</v>
      </c>
      <c r="T38">
        <v>0</v>
      </c>
      <c r="U38">
        <v>0</v>
      </c>
      <c r="V38">
        <v>0</v>
      </c>
      <c r="W38">
        <v>0</v>
      </c>
      <c r="X38">
        <v>71</v>
      </c>
      <c r="Y38">
        <v>67</v>
      </c>
      <c r="Z38">
        <v>69</v>
      </c>
      <c r="AA38" t="s">
        <v>20</v>
      </c>
      <c r="AB38" t="s">
        <v>20</v>
      </c>
      <c r="AC38" t="s">
        <v>20</v>
      </c>
      <c r="AD38" t="s">
        <v>20</v>
      </c>
      <c r="AE38" t="s">
        <v>20</v>
      </c>
      <c r="AF38" t="s">
        <v>20</v>
      </c>
      <c r="AG38" t="s">
        <v>20</v>
      </c>
      <c r="AH38" t="s">
        <v>20</v>
      </c>
      <c r="AI38" t="s">
        <v>20</v>
      </c>
    </row>
    <row r="39" spans="1:35" x14ac:dyDescent="0.25">
      <c r="A39">
        <v>3</v>
      </c>
      <c r="B39">
        <v>314</v>
      </c>
      <c r="C39">
        <v>19</v>
      </c>
      <c r="D39">
        <v>25</v>
      </c>
      <c r="E39">
        <v>44</v>
      </c>
      <c r="F39">
        <v>95</v>
      </c>
      <c r="G39">
        <v>96</v>
      </c>
      <c r="H39">
        <v>95</v>
      </c>
      <c r="I39" t="s">
        <v>20</v>
      </c>
      <c r="J39" t="s">
        <v>20</v>
      </c>
      <c r="K39" t="s">
        <v>20</v>
      </c>
      <c r="L39" t="s">
        <v>20</v>
      </c>
      <c r="M39" t="s">
        <v>20</v>
      </c>
      <c r="N39" t="s">
        <v>20</v>
      </c>
      <c r="O39">
        <v>21</v>
      </c>
      <c r="P39">
        <v>32</v>
      </c>
      <c r="Q39">
        <v>27</v>
      </c>
      <c r="R39" t="s">
        <v>20</v>
      </c>
      <c r="S39" t="s">
        <v>20</v>
      </c>
      <c r="T39" t="s">
        <v>20</v>
      </c>
      <c r="U39" t="s">
        <v>20</v>
      </c>
      <c r="V39" t="s">
        <v>20</v>
      </c>
      <c r="W39">
        <v>0</v>
      </c>
      <c r="X39">
        <v>63</v>
      </c>
      <c r="Y39">
        <v>56</v>
      </c>
      <c r="Z39">
        <v>59</v>
      </c>
      <c r="AA39" t="s">
        <v>20</v>
      </c>
      <c r="AB39" t="s">
        <v>20</v>
      </c>
      <c r="AC39" t="s">
        <v>20</v>
      </c>
      <c r="AD39" t="s">
        <v>20</v>
      </c>
      <c r="AE39" t="s">
        <v>20</v>
      </c>
      <c r="AF39" t="s">
        <v>20</v>
      </c>
      <c r="AG39" t="s">
        <v>20</v>
      </c>
      <c r="AH39" t="s">
        <v>20</v>
      </c>
      <c r="AI39" t="s">
        <v>20</v>
      </c>
    </row>
    <row r="40" spans="1:35" x14ac:dyDescent="0.25">
      <c r="A40">
        <v>3</v>
      </c>
      <c r="B40">
        <v>315</v>
      </c>
      <c r="C40">
        <v>20</v>
      </c>
      <c r="D40">
        <v>21</v>
      </c>
      <c r="E40">
        <v>41</v>
      </c>
      <c r="F40">
        <v>75</v>
      </c>
      <c r="G40">
        <v>90</v>
      </c>
      <c r="H40">
        <v>83</v>
      </c>
      <c r="I40">
        <v>0</v>
      </c>
      <c r="J40">
        <v>0</v>
      </c>
      <c r="K40">
        <v>0</v>
      </c>
      <c r="L40" t="s">
        <v>20</v>
      </c>
      <c r="M40" t="s">
        <v>20</v>
      </c>
      <c r="N40" t="s">
        <v>20</v>
      </c>
      <c r="O40" t="s">
        <v>20</v>
      </c>
      <c r="P40" t="s">
        <v>20</v>
      </c>
      <c r="Q40" t="s">
        <v>20</v>
      </c>
      <c r="R40">
        <v>0</v>
      </c>
      <c r="S40">
        <v>0</v>
      </c>
      <c r="T40">
        <v>0</v>
      </c>
      <c r="U40">
        <v>0</v>
      </c>
      <c r="V40">
        <v>0</v>
      </c>
      <c r="W40">
        <v>0</v>
      </c>
      <c r="X40">
        <v>40</v>
      </c>
      <c r="Y40">
        <v>62</v>
      </c>
      <c r="Z40">
        <v>51</v>
      </c>
      <c r="AA40" t="s">
        <v>20</v>
      </c>
      <c r="AB40" t="s">
        <v>20</v>
      </c>
      <c r="AC40" t="s">
        <v>20</v>
      </c>
      <c r="AD40" t="s">
        <v>20</v>
      </c>
      <c r="AE40" t="s">
        <v>20</v>
      </c>
      <c r="AF40">
        <v>17</v>
      </c>
      <c r="AG40" t="s">
        <v>20</v>
      </c>
      <c r="AH40" t="s">
        <v>20</v>
      </c>
      <c r="AI40">
        <v>0</v>
      </c>
    </row>
    <row r="41" spans="1:35" x14ac:dyDescent="0.25">
      <c r="A41">
        <v>3</v>
      </c>
      <c r="B41">
        <v>316</v>
      </c>
      <c r="C41">
        <v>6</v>
      </c>
      <c r="D41">
        <v>3</v>
      </c>
      <c r="E41">
        <v>9</v>
      </c>
      <c r="F41" t="s">
        <v>20</v>
      </c>
      <c r="G41" t="s">
        <v>20</v>
      </c>
      <c r="H41" t="s">
        <v>20</v>
      </c>
      <c r="I41" t="s">
        <v>20</v>
      </c>
      <c r="J41" t="s">
        <v>20</v>
      </c>
      <c r="K41" t="s">
        <v>20</v>
      </c>
      <c r="L41" t="s">
        <v>20</v>
      </c>
      <c r="M41" t="s">
        <v>20</v>
      </c>
      <c r="N41" t="s">
        <v>20</v>
      </c>
      <c r="O41" t="s">
        <v>20</v>
      </c>
      <c r="P41" t="s">
        <v>20</v>
      </c>
      <c r="Q41" t="s">
        <v>20</v>
      </c>
      <c r="R41" t="s">
        <v>20</v>
      </c>
      <c r="S41" t="s">
        <v>20</v>
      </c>
      <c r="T41" t="s">
        <v>20</v>
      </c>
      <c r="U41" t="s">
        <v>20</v>
      </c>
      <c r="V41" t="s">
        <v>20</v>
      </c>
      <c r="W41" t="s">
        <v>20</v>
      </c>
      <c r="X41" t="s">
        <v>20</v>
      </c>
      <c r="Y41" t="s">
        <v>20</v>
      </c>
      <c r="Z41" t="s">
        <v>20</v>
      </c>
      <c r="AA41" t="s">
        <v>20</v>
      </c>
      <c r="AB41" t="s">
        <v>20</v>
      </c>
      <c r="AC41" t="s">
        <v>20</v>
      </c>
      <c r="AD41" t="s">
        <v>20</v>
      </c>
      <c r="AE41" t="s">
        <v>20</v>
      </c>
      <c r="AF41" t="s">
        <v>20</v>
      </c>
      <c r="AG41" t="s">
        <v>20</v>
      </c>
      <c r="AH41" t="s">
        <v>20</v>
      </c>
      <c r="AI41" t="s">
        <v>20</v>
      </c>
    </row>
    <row r="42" spans="1:35" x14ac:dyDescent="0.25">
      <c r="A42">
        <v>3</v>
      </c>
      <c r="B42">
        <v>317</v>
      </c>
      <c r="C42">
        <v>18</v>
      </c>
      <c r="D42">
        <v>21</v>
      </c>
      <c r="E42">
        <v>39</v>
      </c>
      <c r="F42">
        <v>94</v>
      </c>
      <c r="G42">
        <v>100</v>
      </c>
      <c r="H42">
        <v>97</v>
      </c>
      <c r="I42">
        <v>0</v>
      </c>
      <c r="J42">
        <v>0</v>
      </c>
      <c r="K42">
        <v>0</v>
      </c>
      <c r="L42" t="s">
        <v>20</v>
      </c>
      <c r="M42" t="s">
        <v>20</v>
      </c>
      <c r="N42" t="s">
        <v>20</v>
      </c>
      <c r="O42" t="s">
        <v>20</v>
      </c>
      <c r="P42" t="s">
        <v>20</v>
      </c>
      <c r="Q42">
        <v>18</v>
      </c>
      <c r="R42" t="s">
        <v>20</v>
      </c>
      <c r="S42" t="s">
        <v>20</v>
      </c>
      <c r="T42" t="s">
        <v>20</v>
      </c>
      <c r="U42" t="s">
        <v>20</v>
      </c>
      <c r="V42" t="s">
        <v>20</v>
      </c>
      <c r="W42" t="s">
        <v>20</v>
      </c>
      <c r="X42">
        <v>50</v>
      </c>
      <c r="Y42">
        <v>81</v>
      </c>
      <c r="Z42">
        <v>67</v>
      </c>
      <c r="AA42" t="s">
        <v>20</v>
      </c>
      <c r="AB42" t="s">
        <v>20</v>
      </c>
      <c r="AC42" t="s">
        <v>20</v>
      </c>
      <c r="AD42" t="s">
        <v>20</v>
      </c>
      <c r="AE42" t="s">
        <v>20</v>
      </c>
      <c r="AF42" t="s">
        <v>20</v>
      </c>
      <c r="AG42" t="s">
        <v>20</v>
      </c>
      <c r="AH42" t="s">
        <v>20</v>
      </c>
      <c r="AI42" t="s">
        <v>20</v>
      </c>
    </row>
    <row r="43" spans="1:35" x14ac:dyDescent="0.25">
      <c r="A43">
        <v>3</v>
      </c>
      <c r="B43">
        <v>318</v>
      </c>
      <c r="C43">
        <v>7</v>
      </c>
      <c r="D43">
        <v>11</v>
      </c>
      <c r="E43">
        <v>18</v>
      </c>
      <c r="F43" t="s">
        <v>20</v>
      </c>
      <c r="G43" t="s">
        <v>20</v>
      </c>
      <c r="H43">
        <v>100</v>
      </c>
      <c r="I43" t="s">
        <v>20</v>
      </c>
      <c r="J43" t="s">
        <v>20</v>
      </c>
      <c r="K43">
        <v>0</v>
      </c>
      <c r="L43" t="s">
        <v>20</v>
      </c>
      <c r="M43" t="s">
        <v>20</v>
      </c>
      <c r="N43">
        <v>100</v>
      </c>
      <c r="O43" t="s">
        <v>20</v>
      </c>
      <c r="P43" t="s">
        <v>20</v>
      </c>
      <c r="Q43">
        <v>83</v>
      </c>
      <c r="R43" t="s">
        <v>20</v>
      </c>
      <c r="S43" t="s">
        <v>20</v>
      </c>
      <c r="T43" t="s">
        <v>20</v>
      </c>
      <c r="U43" t="s">
        <v>20</v>
      </c>
      <c r="V43" t="s">
        <v>20</v>
      </c>
      <c r="W43">
        <v>0</v>
      </c>
      <c r="X43" t="s">
        <v>20</v>
      </c>
      <c r="Y43" t="s">
        <v>20</v>
      </c>
      <c r="Z43" t="s">
        <v>20</v>
      </c>
      <c r="AA43" t="s">
        <v>20</v>
      </c>
      <c r="AB43" t="s">
        <v>20</v>
      </c>
      <c r="AC43">
        <v>0</v>
      </c>
      <c r="AD43" t="s">
        <v>20</v>
      </c>
      <c r="AE43" t="s">
        <v>20</v>
      </c>
      <c r="AF43">
        <v>0</v>
      </c>
      <c r="AG43" t="s">
        <v>20</v>
      </c>
      <c r="AH43" t="s">
        <v>20</v>
      </c>
      <c r="AI43">
        <v>0</v>
      </c>
    </row>
    <row r="44" spans="1:35" x14ac:dyDescent="0.25">
      <c r="A44">
        <v>3</v>
      </c>
      <c r="B44">
        <v>319</v>
      </c>
      <c r="C44">
        <v>33</v>
      </c>
      <c r="D44">
        <v>16</v>
      </c>
      <c r="E44">
        <v>49</v>
      </c>
      <c r="F44">
        <v>79</v>
      </c>
      <c r="G44">
        <v>88</v>
      </c>
      <c r="H44">
        <v>82</v>
      </c>
      <c r="I44" t="s">
        <v>20</v>
      </c>
      <c r="J44" t="s">
        <v>20</v>
      </c>
      <c r="K44" t="s">
        <v>20</v>
      </c>
      <c r="L44" t="s">
        <v>20</v>
      </c>
      <c r="M44" t="s">
        <v>20</v>
      </c>
      <c r="N44" t="s">
        <v>20</v>
      </c>
      <c r="O44">
        <v>55</v>
      </c>
      <c r="P44">
        <v>31</v>
      </c>
      <c r="Q44">
        <v>47</v>
      </c>
      <c r="R44" t="s">
        <v>20</v>
      </c>
      <c r="S44" t="s">
        <v>20</v>
      </c>
      <c r="T44" t="s">
        <v>20</v>
      </c>
      <c r="U44" t="s">
        <v>20</v>
      </c>
      <c r="V44" t="s">
        <v>20</v>
      </c>
      <c r="W44">
        <v>0</v>
      </c>
      <c r="X44" t="s">
        <v>20</v>
      </c>
      <c r="Y44" t="s">
        <v>20</v>
      </c>
      <c r="Z44">
        <v>24</v>
      </c>
      <c r="AA44" t="s">
        <v>20</v>
      </c>
      <c r="AB44" t="s">
        <v>20</v>
      </c>
      <c r="AC44" t="s">
        <v>20</v>
      </c>
      <c r="AD44" t="s">
        <v>20</v>
      </c>
      <c r="AE44" t="s">
        <v>20</v>
      </c>
      <c r="AF44" t="s">
        <v>20</v>
      </c>
      <c r="AG44" t="s">
        <v>20</v>
      </c>
      <c r="AH44" t="s">
        <v>20</v>
      </c>
      <c r="AI44" t="s">
        <v>20</v>
      </c>
    </row>
    <row r="45" spans="1:35" x14ac:dyDescent="0.25">
      <c r="A45">
        <v>3</v>
      </c>
      <c r="B45">
        <v>320</v>
      </c>
      <c r="C45">
        <v>58</v>
      </c>
      <c r="D45">
        <v>16</v>
      </c>
      <c r="E45">
        <v>74</v>
      </c>
      <c r="F45">
        <v>90</v>
      </c>
      <c r="G45">
        <v>94</v>
      </c>
      <c r="H45">
        <v>91</v>
      </c>
      <c r="I45">
        <v>0</v>
      </c>
      <c r="J45">
        <v>0</v>
      </c>
      <c r="K45">
        <v>0</v>
      </c>
      <c r="L45" t="s">
        <v>20</v>
      </c>
      <c r="M45" t="s">
        <v>20</v>
      </c>
      <c r="N45" t="s">
        <v>20</v>
      </c>
      <c r="O45" t="s">
        <v>20</v>
      </c>
      <c r="P45" t="s">
        <v>20</v>
      </c>
      <c r="Q45">
        <v>11</v>
      </c>
      <c r="R45" t="s">
        <v>20</v>
      </c>
      <c r="S45" t="s">
        <v>20</v>
      </c>
      <c r="T45" t="s">
        <v>20</v>
      </c>
      <c r="U45" t="s">
        <v>20</v>
      </c>
      <c r="V45" t="s">
        <v>20</v>
      </c>
      <c r="W45" t="s">
        <v>20</v>
      </c>
      <c r="X45">
        <v>76</v>
      </c>
      <c r="Y45">
        <v>88</v>
      </c>
      <c r="Z45">
        <v>78</v>
      </c>
      <c r="AA45" t="s">
        <v>20</v>
      </c>
      <c r="AB45" t="s">
        <v>20</v>
      </c>
      <c r="AC45" t="s">
        <v>20</v>
      </c>
      <c r="AD45" t="s">
        <v>20</v>
      </c>
      <c r="AE45" t="s">
        <v>20</v>
      </c>
      <c r="AF45">
        <v>5</v>
      </c>
      <c r="AG45" t="s">
        <v>20</v>
      </c>
      <c r="AH45" t="s">
        <v>20</v>
      </c>
      <c r="AI45">
        <v>4</v>
      </c>
    </row>
    <row r="46" spans="1:35" x14ac:dyDescent="0.25">
      <c r="A46">
        <v>3</v>
      </c>
      <c r="B46">
        <v>330</v>
      </c>
      <c r="C46">
        <v>241</v>
      </c>
      <c r="D46">
        <v>94</v>
      </c>
      <c r="E46">
        <v>335</v>
      </c>
      <c r="F46">
        <v>85</v>
      </c>
      <c r="G46">
        <v>98</v>
      </c>
      <c r="H46">
        <v>88</v>
      </c>
      <c r="I46" t="s">
        <v>20</v>
      </c>
      <c r="J46" t="s">
        <v>20</v>
      </c>
      <c r="K46" t="s">
        <v>20</v>
      </c>
      <c r="L46" t="s">
        <v>20</v>
      </c>
      <c r="M46" t="s">
        <v>20</v>
      </c>
      <c r="N46">
        <v>86</v>
      </c>
      <c r="O46">
        <v>22</v>
      </c>
      <c r="P46">
        <v>12</v>
      </c>
      <c r="Q46">
        <v>19</v>
      </c>
      <c r="R46" t="s">
        <v>20</v>
      </c>
      <c r="S46" t="s">
        <v>20</v>
      </c>
      <c r="T46" t="s">
        <v>20</v>
      </c>
      <c r="U46" t="s">
        <v>20</v>
      </c>
      <c r="V46" t="s">
        <v>20</v>
      </c>
      <c r="W46" t="s">
        <v>20</v>
      </c>
      <c r="X46">
        <v>59</v>
      </c>
      <c r="Y46">
        <v>82</v>
      </c>
      <c r="Z46">
        <v>66</v>
      </c>
      <c r="AA46" t="s">
        <v>20</v>
      </c>
      <c r="AB46" t="s">
        <v>20</v>
      </c>
      <c r="AC46">
        <v>2</v>
      </c>
      <c r="AD46" t="s">
        <v>20</v>
      </c>
      <c r="AE46" t="s">
        <v>20</v>
      </c>
      <c r="AF46">
        <v>11</v>
      </c>
      <c r="AG46" t="s">
        <v>20</v>
      </c>
      <c r="AH46" t="s">
        <v>20</v>
      </c>
      <c r="AI46">
        <v>1</v>
      </c>
    </row>
    <row r="47" spans="1:35" x14ac:dyDescent="0.25">
      <c r="A47">
        <v>3</v>
      </c>
      <c r="B47">
        <v>331</v>
      </c>
      <c r="C47">
        <v>64</v>
      </c>
      <c r="D47">
        <v>32</v>
      </c>
      <c r="E47">
        <v>96</v>
      </c>
      <c r="F47">
        <v>73</v>
      </c>
      <c r="G47">
        <v>88</v>
      </c>
      <c r="H47">
        <v>78</v>
      </c>
      <c r="I47">
        <v>0</v>
      </c>
      <c r="J47">
        <v>0</v>
      </c>
      <c r="K47">
        <v>0</v>
      </c>
      <c r="L47" t="s">
        <v>20</v>
      </c>
      <c r="M47" t="s">
        <v>20</v>
      </c>
      <c r="N47" t="s">
        <v>20</v>
      </c>
      <c r="O47" t="s">
        <v>20</v>
      </c>
      <c r="P47" t="s">
        <v>20</v>
      </c>
      <c r="Q47">
        <v>33</v>
      </c>
      <c r="R47" t="s">
        <v>20</v>
      </c>
      <c r="S47" t="s">
        <v>20</v>
      </c>
      <c r="T47" t="s">
        <v>20</v>
      </c>
      <c r="U47" t="s">
        <v>20</v>
      </c>
      <c r="V47" t="s">
        <v>20</v>
      </c>
      <c r="W47" t="s">
        <v>20</v>
      </c>
      <c r="X47">
        <v>38</v>
      </c>
      <c r="Y47">
        <v>56</v>
      </c>
      <c r="Z47">
        <v>44</v>
      </c>
      <c r="AA47" t="s">
        <v>20</v>
      </c>
      <c r="AB47" t="s">
        <v>20</v>
      </c>
      <c r="AC47" t="s">
        <v>20</v>
      </c>
      <c r="AD47">
        <v>27</v>
      </c>
      <c r="AE47">
        <v>13</v>
      </c>
      <c r="AF47">
        <v>22</v>
      </c>
      <c r="AG47">
        <v>0</v>
      </c>
      <c r="AH47">
        <v>0</v>
      </c>
      <c r="AI47">
        <v>0</v>
      </c>
    </row>
    <row r="48" spans="1:35" x14ac:dyDescent="0.25">
      <c r="A48">
        <v>3</v>
      </c>
      <c r="B48">
        <v>332</v>
      </c>
      <c r="C48">
        <v>47</v>
      </c>
      <c r="D48">
        <v>32</v>
      </c>
      <c r="E48">
        <v>79</v>
      </c>
      <c r="F48">
        <v>77</v>
      </c>
      <c r="G48">
        <v>100</v>
      </c>
      <c r="H48">
        <v>86</v>
      </c>
      <c r="I48">
        <v>0</v>
      </c>
      <c r="J48">
        <v>0</v>
      </c>
      <c r="K48">
        <v>0</v>
      </c>
      <c r="L48" t="s">
        <v>20</v>
      </c>
      <c r="M48" t="s">
        <v>20</v>
      </c>
      <c r="N48">
        <v>81</v>
      </c>
      <c r="O48">
        <v>66</v>
      </c>
      <c r="P48">
        <v>69</v>
      </c>
      <c r="Q48">
        <v>67</v>
      </c>
      <c r="R48" t="s">
        <v>20</v>
      </c>
      <c r="S48" t="s">
        <v>20</v>
      </c>
      <c r="T48" t="s">
        <v>20</v>
      </c>
      <c r="U48" t="s">
        <v>20</v>
      </c>
      <c r="V48" t="s">
        <v>20</v>
      </c>
      <c r="W48" t="s">
        <v>20</v>
      </c>
      <c r="X48" t="s">
        <v>20</v>
      </c>
      <c r="Y48" t="s">
        <v>20</v>
      </c>
      <c r="Z48">
        <v>13</v>
      </c>
      <c r="AA48" t="s">
        <v>20</v>
      </c>
      <c r="AB48" t="s">
        <v>20</v>
      </c>
      <c r="AC48">
        <v>5</v>
      </c>
      <c r="AD48" t="s">
        <v>20</v>
      </c>
      <c r="AE48" t="s">
        <v>20</v>
      </c>
      <c r="AF48" t="s">
        <v>20</v>
      </c>
      <c r="AG48" t="s">
        <v>20</v>
      </c>
      <c r="AH48" t="s">
        <v>20</v>
      </c>
      <c r="AI48" t="s">
        <v>20</v>
      </c>
    </row>
    <row r="49" spans="1:35" x14ac:dyDescent="0.25">
      <c r="A49">
        <v>3</v>
      </c>
      <c r="B49">
        <v>333</v>
      </c>
      <c r="C49">
        <v>30</v>
      </c>
      <c r="D49">
        <v>12</v>
      </c>
      <c r="E49">
        <v>42</v>
      </c>
      <c r="F49">
        <v>90</v>
      </c>
      <c r="G49">
        <v>92</v>
      </c>
      <c r="H49">
        <v>90</v>
      </c>
      <c r="I49">
        <v>0</v>
      </c>
      <c r="J49">
        <v>0</v>
      </c>
      <c r="K49">
        <v>0</v>
      </c>
      <c r="L49" t="s">
        <v>20</v>
      </c>
      <c r="M49" t="s">
        <v>20</v>
      </c>
      <c r="N49">
        <v>81</v>
      </c>
      <c r="O49" t="s">
        <v>20</v>
      </c>
      <c r="P49" t="s">
        <v>20</v>
      </c>
      <c r="Q49">
        <v>24</v>
      </c>
      <c r="R49" t="s">
        <v>20</v>
      </c>
      <c r="S49" t="s">
        <v>20</v>
      </c>
      <c r="T49">
        <v>0</v>
      </c>
      <c r="U49">
        <v>0</v>
      </c>
      <c r="V49">
        <v>0</v>
      </c>
      <c r="W49">
        <v>0</v>
      </c>
      <c r="X49">
        <v>50</v>
      </c>
      <c r="Y49">
        <v>75</v>
      </c>
      <c r="Z49">
        <v>57</v>
      </c>
      <c r="AA49" t="s">
        <v>20</v>
      </c>
      <c r="AB49" t="s">
        <v>20</v>
      </c>
      <c r="AC49">
        <v>10</v>
      </c>
      <c r="AD49" t="s">
        <v>20</v>
      </c>
      <c r="AE49" t="s">
        <v>20</v>
      </c>
      <c r="AF49">
        <v>10</v>
      </c>
      <c r="AG49" t="s">
        <v>20</v>
      </c>
      <c r="AH49" t="s">
        <v>20</v>
      </c>
      <c r="AI49">
        <v>0</v>
      </c>
    </row>
    <row r="50" spans="1:35" x14ac:dyDescent="0.25">
      <c r="A50">
        <v>3</v>
      </c>
      <c r="B50">
        <v>334</v>
      </c>
      <c r="C50">
        <v>25</v>
      </c>
      <c r="D50">
        <v>26</v>
      </c>
      <c r="E50">
        <v>51</v>
      </c>
      <c r="F50">
        <v>72</v>
      </c>
      <c r="G50">
        <v>88</v>
      </c>
      <c r="H50">
        <v>80</v>
      </c>
      <c r="I50" t="s">
        <v>20</v>
      </c>
      <c r="J50" t="s">
        <v>20</v>
      </c>
      <c r="K50" t="s">
        <v>20</v>
      </c>
      <c r="L50" t="s">
        <v>20</v>
      </c>
      <c r="M50" t="s">
        <v>20</v>
      </c>
      <c r="N50" t="s">
        <v>20</v>
      </c>
      <c r="O50" t="s">
        <v>20</v>
      </c>
      <c r="P50" t="s">
        <v>20</v>
      </c>
      <c r="Q50" t="s">
        <v>20</v>
      </c>
      <c r="R50">
        <v>0</v>
      </c>
      <c r="S50">
        <v>0</v>
      </c>
      <c r="T50">
        <v>0</v>
      </c>
      <c r="U50">
        <v>0</v>
      </c>
      <c r="V50">
        <v>0</v>
      </c>
      <c r="W50">
        <v>0</v>
      </c>
      <c r="X50" t="s">
        <v>20</v>
      </c>
      <c r="Y50" t="s">
        <v>20</v>
      </c>
      <c r="Z50">
        <v>51</v>
      </c>
      <c r="AA50" t="s">
        <v>20</v>
      </c>
      <c r="AB50" t="s">
        <v>20</v>
      </c>
      <c r="AC50" t="s">
        <v>20</v>
      </c>
      <c r="AD50">
        <v>28</v>
      </c>
      <c r="AE50">
        <v>12</v>
      </c>
      <c r="AF50">
        <v>20</v>
      </c>
      <c r="AG50">
        <v>0</v>
      </c>
      <c r="AH50">
        <v>0</v>
      </c>
      <c r="AI50">
        <v>0</v>
      </c>
    </row>
    <row r="51" spans="1:35" x14ac:dyDescent="0.25">
      <c r="A51">
        <v>3</v>
      </c>
      <c r="B51">
        <v>335</v>
      </c>
      <c r="C51">
        <v>34</v>
      </c>
      <c r="D51">
        <v>27</v>
      </c>
      <c r="E51">
        <v>61</v>
      </c>
      <c r="F51">
        <v>91</v>
      </c>
      <c r="G51">
        <v>96</v>
      </c>
      <c r="H51">
        <v>93</v>
      </c>
      <c r="I51">
        <v>0</v>
      </c>
      <c r="J51">
        <v>0</v>
      </c>
      <c r="K51">
        <v>0</v>
      </c>
      <c r="L51" t="s">
        <v>20</v>
      </c>
      <c r="M51" t="s">
        <v>20</v>
      </c>
      <c r="N51" t="s">
        <v>20</v>
      </c>
      <c r="O51" t="s">
        <v>20</v>
      </c>
      <c r="P51" t="s">
        <v>20</v>
      </c>
      <c r="Q51" t="s">
        <v>20</v>
      </c>
      <c r="R51" t="s">
        <v>20</v>
      </c>
      <c r="S51" t="s">
        <v>20</v>
      </c>
      <c r="T51">
        <v>0</v>
      </c>
      <c r="U51">
        <v>0</v>
      </c>
      <c r="V51">
        <v>0</v>
      </c>
      <c r="W51">
        <v>0</v>
      </c>
      <c r="X51">
        <v>56</v>
      </c>
      <c r="Y51">
        <v>89</v>
      </c>
      <c r="Z51">
        <v>70</v>
      </c>
      <c r="AA51" t="s">
        <v>20</v>
      </c>
      <c r="AB51" t="s">
        <v>20</v>
      </c>
      <c r="AC51" t="s">
        <v>20</v>
      </c>
      <c r="AD51" t="s">
        <v>20</v>
      </c>
      <c r="AE51" t="s">
        <v>20</v>
      </c>
      <c r="AF51" t="s">
        <v>20</v>
      </c>
      <c r="AG51" t="s">
        <v>20</v>
      </c>
      <c r="AH51" t="s">
        <v>20</v>
      </c>
      <c r="AI51" t="s">
        <v>20</v>
      </c>
    </row>
    <row r="52" spans="1:35" x14ac:dyDescent="0.25">
      <c r="A52">
        <v>3</v>
      </c>
      <c r="B52">
        <v>336</v>
      </c>
      <c r="C52">
        <v>56</v>
      </c>
      <c r="D52">
        <v>29</v>
      </c>
      <c r="E52">
        <v>85</v>
      </c>
      <c r="F52">
        <v>86</v>
      </c>
      <c r="G52">
        <v>100</v>
      </c>
      <c r="H52">
        <v>91</v>
      </c>
      <c r="I52">
        <v>0</v>
      </c>
      <c r="J52">
        <v>0</v>
      </c>
      <c r="K52">
        <v>0</v>
      </c>
      <c r="L52" t="s">
        <v>20</v>
      </c>
      <c r="M52" t="s">
        <v>20</v>
      </c>
      <c r="N52" t="s">
        <v>20</v>
      </c>
      <c r="O52" t="s">
        <v>20</v>
      </c>
      <c r="P52" t="s">
        <v>20</v>
      </c>
      <c r="Q52" t="s">
        <v>20</v>
      </c>
      <c r="R52">
        <v>0</v>
      </c>
      <c r="S52">
        <v>0</v>
      </c>
      <c r="T52">
        <v>0</v>
      </c>
      <c r="U52">
        <v>0</v>
      </c>
      <c r="V52">
        <v>0</v>
      </c>
      <c r="W52">
        <v>0</v>
      </c>
      <c r="X52">
        <v>43</v>
      </c>
      <c r="Y52">
        <v>69</v>
      </c>
      <c r="Z52">
        <v>52</v>
      </c>
      <c r="AA52" t="s">
        <v>20</v>
      </c>
      <c r="AB52" t="s">
        <v>20</v>
      </c>
      <c r="AC52" t="s">
        <v>20</v>
      </c>
      <c r="AD52">
        <v>14</v>
      </c>
      <c r="AE52">
        <v>0</v>
      </c>
      <c r="AF52">
        <v>9</v>
      </c>
      <c r="AG52">
        <v>0</v>
      </c>
      <c r="AH52">
        <v>0</v>
      </c>
      <c r="AI52">
        <v>0</v>
      </c>
    </row>
    <row r="53" spans="1:35" x14ac:dyDescent="0.25">
      <c r="A53">
        <v>3</v>
      </c>
      <c r="B53">
        <v>340</v>
      </c>
      <c r="C53">
        <v>28</v>
      </c>
      <c r="D53">
        <v>10</v>
      </c>
      <c r="E53">
        <v>38</v>
      </c>
      <c r="F53" t="s">
        <v>20</v>
      </c>
      <c r="G53" t="s">
        <v>20</v>
      </c>
      <c r="H53">
        <v>76</v>
      </c>
      <c r="I53" t="s">
        <v>20</v>
      </c>
      <c r="J53" t="s">
        <v>20</v>
      </c>
      <c r="K53">
        <v>0</v>
      </c>
      <c r="L53" t="s">
        <v>20</v>
      </c>
      <c r="M53" t="s">
        <v>20</v>
      </c>
      <c r="N53" t="s">
        <v>20</v>
      </c>
      <c r="O53" t="s">
        <v>20</v>
      </c>
      <c r="P53" t="s">
        <v>20</v>
      </c>
      <c r="Q53">
        <v>47</v>
      </c>
      <c r="R53" t="s">
        <v>20</v>
      </c>
      <c r="S53" t="s">
        <v>20</v>
      </c>
      <c r="T53" t="s">
        <v>20</v>
      </c>
      <c r="U53" t="s">
        <v>20</v>
      </c>
      <c r="V53" t="s">
        <v>20</v>
      </c>
      <c r="W53" t="s">
        <v>20</v>
      </c>
      <c r="X53" t="s">
        <v>20</v>
      </c>
      <c r="Y53" t="s">
        <v>20</v>
      </c>
      <c r="Z53">
        <v>24</v>
      </c>
      <c r="AA53" t="s">
        <v>20</v>
      </c>
      <c r="AB53" t="s">
        <v>20</v>
      </c>
      <c r="AC53" t="s">
        <v>20</v>
      </c>
      <c r="AD53" t="s">
        <v>20</v>
      </c>
      <c r="AE53" t="s">
        <v>20</v>
      </c>
      <c r="AF53" t="s">
        <v>20</v>
      </c>
      <c r="AG53" t="s">
        <v>20</v>
      </c>
      <c r="AH53" t="s">
        <v>20</v>
      </c>
      <c r="AI53" t="s">
        <v>20</v>
      </c>
    </row>
    <row r="54" spans="1:35" x14ac:dyDescent="0.25">
      <c r="A54">
        <v>3</v>
      </c>
      <c r="B54">
        <v>341</v>
      </c>
      <c r="C54">
        <v>101</v>
      </c>
      <c r="D54">
        <v>39</v>
      </c>
      <c r="E54">
        <v>140</v>
      </c>
      <c r="F54">
        <v>75</v>
      </c>
      <c r="G54">
        <v>92</v>
      </c>
      <c r="H54">
        <v>80</v>
      </c>
      <c r="I54" t="s">
        <v>20</v>
      </c>
      <c r="J54" t="s">
        <v>20</v>
      </c>
      <c r="K54" t="s">
        <v>20</v>
      </c>
      <c r="L54" t="s">
        <v>20</v>
      </c>
      <c r="M54" t="s">
        <v>20</v>
      </c>
      <c r="N54" t="s">
        <v>20</v>
      </c>
      <c r="O54" t="s">
        <v>20</v>
      </c>
      <c r="P54" t="s">
        <v>20</v>
      </c>
      <c r="Q54">
        <v>21</v>
      </c>
      <c r="R54" t="s">
        <v>20</v>
      </c>
      <c r="S54" t="s">
        <v>20</v>
      </c>
      <c r="T54" t="s">
        <v>20</v>
      </c>
      <c r="U54">
        <v>0</v>
      </c>
      <c r="V54">
        <v>0</v>
      </c>
      <c r="W54" t="s">
        <v>20</v>
      </c>
      <c r="X54">
        <v>48</v>
      </c>
      <c r="Y54">
        <v>85</v>
      </c>
      <c r="Z54">
        <v>58</v>
      </c>
      <c r="AA54" t="s">
        <v>20</v>
      </c>
      <c r="AB54" t="s">
        <v>20</v>
      </c>
      <c r="AC54" t="s">
        <v>20</v>
      </c>
      <c r="AD54" t="s">
        <v>20</v>
      </c>
      <c r="AE54" t="s">
        <v>20</v>
      </c>
      <c r="AF54">
        <v>17</v>
      </c>
      <c r="AG54" t="s">
        <v>20</v>
      </c>
      <c r="AH54" t="s">
        <v>20</v>
      </c>
      <c r="AI54">
        <v>3</v>
      </c>
    </row>
    <row r="55" spans="1:35" x14ac:dyDescent="0.25">
      <c r="A55">
        <v>3</v>
      </c>
      <c r="B55">
        <v>342</v>
      </c>
      <c r="C55">
        <v>26</v>
      </c>
      <c r="D55">
        <v>21</v>
      </c>
      <c r="E55">
        <v>47</v>
      </c>
      <c r="F55">
        <v>92</v>
      </c>
      <c r="G55">
        <v>100</v>
      </c>
      <c r="H55">
        <v>96</v>
      </c>
      <c r="I55">
        <v>0</v>
      </c>
      <c r="J55">
        <v>0</v>
      </c>
      <c r="K55">
        <v>0</v>
      </c>
      <c r="L55" t="s">
        <v>20</v>
      </c>
      <c r="M55" t="s">
        <v>20</v>
      </c>
      <c r="N55" t="s">
        <v>20</v>
      </c>
      <c r="O55" t="s">
        <v>20</v>
      </c>
      <c r="P55" t="s">
        <v>20</v>
      </c>
      <c r="Q55" t="s">
        <v>20</v>
      </c>
      <c r="R55">
        <v>0</v>
      </c>
      <c r="S55">
        <v>0</v>
      </c>
      <c r="T55">
        <v>0</v>
      </c>
      <c r="U55">
        <v>19</v>
      </c>
      <c r="V55">
        <v>43</v>
      </c>
      <c r="W55">
        <v>30</v>
      </c>
      <c r="X55">
        <v>54</v>
      </c>
      <c r="Y55">
        <v>57</v>
      </c>
      <c r="Z55">
        <v>55</v>
      </c>
      <c r="AA55" t="s">
        <v>20</v>
      </c>
      <c r="AB55" t="s">
        <v>20</v>
      </c>
      <c r="AC55" t="s">
        <v>20</v>
      </c>
      <c r="AD55" t="s">
        <v>20</v>
      </c>
      <c r="AE55" t="s">
        <v>20</v>
      </c>
      <c r="AF55" t="s">
        <v>20</v>
      </c>
      <c r="AG55" t="s">
        <v>20</v>
      </c>
      <c r="AH55" t="s">
        <v>20</v>
      </c>
      <c r="AI55" t="s">
        <v>20</v>
      </c>
    </row>
    <row r="56" spans="1:35" x14ac:dyDescent="0.25">
      <c r="A56">
        <v>3</v>
      </c>
      <c r="B56">
        <v>343</v>
      </c>
      <c r="C56">
        <v>37</v>
      </c>
      <c r="D56">
        <v>37</v>
      </c>
      <c r="E56">
        <v>74</v>
      </c>
      <c r="F56">
        <v>73</v>
      </c>
      <c r="G56">
        <v>95</v>
      </c>
      <c r="H56">
        <v>84</v>
      </c>
      <c r="I56">
        <v>0</v>
      </c>
      <c r="J56">
        <v>0</v>
      </c>
      <c r="K56">
        <v>0</v>
      </c>
      <c r="L56" t="s">
        <v>20</v>
      </c>
      <c r="M56" t="s">
        <v>20</v>
      </c>
      <c r="N56" t="s">
        <v>20</v>
      </c>
      <c r="O56">
        <v>46</v>
      </c>
      <c r="P56">
        <v>51</v>
      </c>
      <c r="Q56">
        <v>49</v>
      </c>
      <c r="R56">
        <v>0</v>
      </c>
      <c r="S56">
        <v>0</v>
      </c>
      <c r="T56">
        <v>0</v>
      </c>
      <c r="U56">
        <v>0</v>
      </c>
      <c r="V56">
        <v>0</v>
      </c>
      <c r="W56">
        <v>0</v>
      </c>
      <c r="X56" t="s">
        <v>20</v>
      </c>
      <c r="Y56" t="s">
        <v>20</v>
      </c>
      <c r="Z56" t="s">
        <v>20</v>
      </c>
      <c r="AA56" t="s">
        <v>20</v>
      </c>
      <c r="AB56" t="s">
        <v>20</v>
      </c>
      <c r="AC56" t="s">
        <v>20</v>
      </c>
      <c r="AD56" t="s">
        <v>20</v>
      </c>
      <c r="AE56" t="s">
        <v>20</v>
      </c>
      <c r="AF56" t="s">
        <v>20</v>
      </c>
      <c r="AG56" t="s">
        <v>20</v>
      </c>
      <c r="AH56" t="s">
        <v>20</v>
      </c>
      <c r="AI56" t="s">
        <v>20</v>
      </c>
    </row>
    <row r="57" spans="1:35" x14ac:dyDescent="0.25">
      <c r="A57">
        <v>3</v>
      </c>
      <c r="B57">
        <v>344</v>
      </c>
      <c r="C57">
        <v>51</v>
      </c>
      <c r="D57">
        <v>35</v>
      </c>
      <c r="E57">
        <v>86</v>
      </c>
      <c r="F57">
        <v>75</v>
      </c>
      <c r="G57">
        <v>97</v>
      </c>
      <c r="H57">
        <v>84</v>
      </c>
      <c r="I57">
        <v>0</v>
      </c>
      <c r="J57">
        <v>0</v>
      </c>
      <c r="K57">
        <v>0</v>
      </c>
      <c r="L57" t="s">
        <v>20</v>
      </c>
      <c r="M57" t="s">
        <v>20</v>
      </c>
      <c r="N57" t="s">
        <v>20</v>
      </c>
      <c r="O57" t="s">
        <v>20</v>
      </c>
      <c r="P57" t="s">
        <v>20</v>
      </c>
      <c r="Q57">
        <v>19</v>
      </c>
      <c r="R57">
        <v>0</v>
      </c>
      <c r="S57">
        <v>0</v>
      </c>
      <c r="T57" t="s">
        <v>20</v>
      </c>
      <c r="U57" t="s">
        <v>20</v>
      </c>
      <c r="V57" t="s">
        <v>20</v>
      </c>
      <c r="W57" t="s">
        <v>20</v>
      </c>
      <c r="X57">
        <v>45</v>
      </c>
      <c r="Y57">
        <v>86</v>
      </c>
      <c r="Z57">
        <v>62</v>
      </c>
      <c r="AA57" t="s">
        <v>20</v>
      </c>
      <c r="AB57" t="s">
        <v>20</v>
      </c>
      <c r="AC57" t="s">
        <v>20</v>
      </c>
      <c r="AD57" t="s">
        <v>20</v>
      </c>
      <c r="AE57" t="s">
        <v>20</v>
      </c>
      <c r="AF57" t="s">
        <v>20</v>
      </c>
      <c r="AG57" t="s">
        <v>20</v>
      </c>
      <c r="AH57" t="s">
        <v>20</v>
      </c>
      <c r="AI57" t="s">
        <v>20</v>
      </c>
    </row>
    <row r="58" spans="1:35" x14ac:dyDescent="0.25">
      <c r="A58">
        <v>3</v>
      </c>
      <c r="B58">
        <v>350</v>
      </c>
      <c r="C58">
        <v>37</v>
      </c>
      <c r="D58">
        <v>12</v>
      </c>
      <c r="E58">
        <v>49</v>
      </c>
      <c r="F58">
        <v>70</v>
      </c>
      <c r="G58">
        <v>100</v>
      </c>
      <c r="H58">
        <v>78</v>
      </c>
      <c r="I58">
        <v>0</v>
      </c>
      <c r="J58">
        <v>0</v>
      </c>
      <c r="K58">
        <v>0</v>
      </c>
      <c r="L58" t="s">
        <v>20</v>
      </c>
      <c r="M58" t="s">
        <v>20</v>
      </c>
      <c r="N58" t="s">
        <v>20</v>
      </c>
      <c r="O58" t="s">
        <v>20</v>
      </c>
      <c r="P58" t="s">
        <v>20</v>
      </c>
      <c r="Q58" t="s">
        <v>20</v>
      </c>
      <c r="R58" t="s">
        <v>20</v>
      </c>
      <c r="S58" t="s">
        <v>20</v>
      </c>
      <c r="T58" t="s">
        <v>20</v>
      </c>
      <c r="U58">
        <v>0</v>
      </c>
      <c r="V58">
        <v>0</v>
      </c>
      <c r="W58">
        <v>0</v>
      </c>
      <c r="X58">
        <v>62</v>
      </c>
      <c r="Y58">
        <v>92</v>
      </c>
      <c r="Z58">
        <v>69</v>
      </c>
      <c r="AA58" t="s">
        <v>20</v>
      </c>
      <c r="AB58" t="s">
        <v>20</v>
      </c>
      <c r="AC58" t="s">
        <v>20</v>
      </c>
      <c r="AD58" t="s">
        <v>20</v>
      </c>
      <c r="AE58" t="s">
        <v>20</v>
      </c>
      <c r="AF58" t="s">
        <v>20</v>
      </c>
      <c r="AG58" t="s">
        <v>20</v>
      </c>
      <c r="AH58" t="s">
        <v>20</v>
      </c>
      <c r="AI58" t="s">
        <v>20</v>
      </c>
    </row>
    <row r="59" spans="1:35" x14ac:dyDescent="0.25">
      <c r="A59">
        <v>3</v>
      </c>
      <c r="B59">
        <v>351</v>
      </c>
      <c r="C59">
        <v>10</v>
      </c>
      <c r="D59">
        <v>14</v>
      </c>
      <c r="E59">
        <v>24</v>
      </c>
      <c r="F59" t="s">
        <v>20</v>
      </c>
      <c r="G59" t="s">
        <v>20</v>
      </c>
      <c r="H59">
        <v>92</v>
      </c>
      <c r="I59" t="s">
        <v>20</v>
      </c>
      <c r="J59" t="s">
        <v>20</v>
      </c>
      <c r="K59">
        <v>0</v>
      </c>
      <c r="L59" t="s">
        <v>20</v>
      </c>
      <c r="M59" t="s">
        <v>20</v>
      </c>
      <c r="N59" t="s">
        <v>20</v>
      </c>
      <c r="O59" t="s">
        <v>20</v>
      </c>
      <c r="P59" t="s">
        <v>20</v>
      </c>
      <c r="Q59" t="s">
        <v>20</v>
      </c>
      <c r="R59" t="s">
        <v>20</v>
      </c>
      <c r="S59" t="s">
        <v>20</v>
      </c>
      <c r="T59">
        <v>0</v>
      </c>
      <c r="U59" t="s">
        <v>20</v>
      </c>
      <c r="V59" t="s">
        <v>20</v>
      </c>
      <c r="W59">
        <v>0</v>
      </c>
      <c r="X59" t="s">
        <v>20</v>
      </c>
      <c r="Y59" t="s">
        <v>20</v>
      </c>
      <c r="Z59">
        <v>63</v>
      </c>
      <c r="AA59" t="s">
        <v>20</v>
      </c>
      <c r="AB59" t="s">
        <v>20</v>
      </c>
      <c r="AC59" t="s">
        <v>20</v>
      </c>
      <c r="AD59" t="s">
        <v>20</v>
      </c>
      <c r="AE59" t="s">
        <v>20</v>
      </c>
      <c r="AF59" t="s">
        <v>20</v>
      </c>
      <c r="AG59" t="s">
        <v>20</v>
      </c>
      <c r="AH59" t="s">
        <v>20</v>
      </c>
      <c r="AI59" t="s">
        <v>20</v>
      </c>
    </row>
    <row r="60" spans="1:35" x14ac:dyDescent="0.25">
      <c r="A60">
        <v>3</v>
      </c>
      <c r="B60">
        <v>352</v>
      </c>
      <c r="C60">
        <v>91</v>
      </c>
      <c r="D60">
        <v>21</v>
      </c>
      <c r="E60">
        <v>112</v>
      </c>
      <c r="F60">
        <v>74</v>
      </c>
      <c r="G60">
        <v>95</v>
      </c>
      <c r="H60">
        <v>78</v>
      </c>
      <c r="I60" t="s">
        <v>20</v>
      </c>
      <c r="J60" t="s">
        <v>20</v>
      </c>
      <c r="K60" t="s">
        <v>20</v>
      </c>
      <c r="L60" t="s">
        <v>20</v>
      </c>
      <c r="M60" t="s">
        <v>20</v>
      </c>
      <c r="N60">
        <v>73</v>
      </c>
      <c r="O60" t="s">
        <v>20</v>
      </c>
      <c r="P60" t="s">
        <v>20</v>
      </c>
      <c r="Q60">
        <v>21</v>
      </c>
      <c r="R60" t="s">
        <v>20</v>
      </c>
      <c r="S60" t="s">
        <v>20</v>
      </c>
      <c r="T60">
        <v>0</v>
      </c>
      <c r="U60">
        <v>3</v>
      </c>
      <c r="V60">
        <v>19</v>
      </c>
      <c r="W60">
        <v>6</v>
      </c>
      <c r="X60">
        <v>42</v>
      </c>
      <c r="Y60">
        <v>62</v>
      </c>
      <c r="Z60">
        <v>46</v>
      </c>
      <c r="AA60" t="s">
        <v>20</v>
      </c>
      <c r="AB60" t="s">
        <v>20</v>
      </c>
      <c r="AC60">
        <v>4</v>
      </c>
      <c r="AD60" t="s">
        <v>20</v>
      </c>
      <c r="AE60" t="s">
        <v>20</v>
      </c>
      <c r="AF60">
        <v>22</v>
      </c>
      <c r="AG60" t="s">
        <v>20</v>
      </c>
      <c r="AH60" t="s">
        <v>20</v>
      </c>
      <c r="AI60">
        <v>0</v>
      </c>
    </row>
    <row r="61" spans="1:35" x14ac:dyDescent="0.25">
      <c r="A61">
        <v>3</v>
      </c>
      <c r="B61">
        <v>353</v>
      </c>
      <c r="C61">
        <v>38</v>
      </c>
      <c r="D61">
        <v>23</v>
      </c>
      <c r="E61">
        <v>61</v>
      </c>
      <c r="F61">
        <v>82</v>
      </c>
      <c r="G61">
        <v>96</v>
      </c>
      <c r="H61">
        <v>87</v>
      </c>
      <c r="I61">
        <v>0</v>
      </c>
      <c r="J61">
        <v>0</v>
      </c>
      <c r="K61">
        <v>0</v>
      </c>
      <c r="L61" t="s">
        <v>20</v>
      </c>
      <c r="M61" t="s">
        <v>20</v>
      </c>
      <c r="N61" t="s">
        <v>20</v>
      </c>
      <c r="O61" t="s">
        <v>20</v>
      </c>
      <c r="P61" t="s">
        <v>20</v>
      </c>
      <c r="Q61" t="s">
        <v>20</v>
      </c>
      <c r="R61" t="s">
        <v>20</v>
      </c>
      <c r="S61" t="s">
        <v>20</v>
      </c>
      <c r="T61">
        <v>0</v>
      </c>
      <c r="U61">
        <v>0</v>
      </c>
      <c r="V61">
        <v>0</v>
      </c>
      <c r="W61">
        <v>0</v>
      </c>
      <c r="X61">
        <v>74</v>
      </c>
      <c r="Y61">
        <v>87</v>
      </c>
      <c r="Z61">
        <v>79</v>
      </c>
      <c r="AA61" t="s">
        <v>20</v>
      </c>
      <c r="AB61" t="s">
        <v>20</v>
      </c>
      <c r="AC61" t="s">
        <v>20</v>
      </c>
      <c r="AD61" t="s">
        <v>20</v>
      </c>
      <c r="AE61" t="s">
        <v>20</v>
      </c>
      <c r="AF61">
        <v>13</v>
      </c>
      <c r="AG61" t="s">
        <v>20</v>
      </c>
      <c r="AH61" t="s">
        <v>20</v>
      </c>
      <c r="AI61">
        <v>0</v>
      </c>
    </row>
    <row r="62" spans="1:35" x14ac:dyDescent="0.25">
      <c r="A62">
        <v>3</v>
      </c>
      <c r="B62">
        <v>354</v>
      </c>
      <c r="C62">
        <v>30</v>
      </c>
      <c r="D62">
        <v>15</v>
      </c>
      <c r="E62">
        <v>45</v>
      </c>
      <c r="F62">
        <v>73</v>
      </c>
      <c r="G62">
        <v>100</v>
      </c>
      <c r="H62">
        <v>82</v>
      </c>
      <c r="I62">
        <v>0</v>
      </c>
      <c r="J62">
        <v>0</v>
      </c>
      <c r="K62">
        <v>0</v>
      </c>
      <c r="L62" t="s">
        <v>20</v>
      </c>
      <c r="M62" t="s">
        <v>20</v>
      </c>
      <c r="N62" t="s">
        <v>20</v>
      </c>
      <c r="O62" t="s">
        <v>20</v>
      </c>
      <c r="P62" t="s">
        <v>20</v>
      </c>
      <c r="Q62" t="s">
        <v>20</v>
      </c>
      <c r="R62" t="s">
        <v>20</v>
      </c>
      <c r="S62" t="s">
        <v>20</v>
      </c>
      <c r="T62">
        <v>0</v>
      </c>
      <c r="U62">
        <v>0</v>
      </c>
      <c r="V62">
        <v>0</v>
      </c>
      <c r="W62">
        <v>0</v>
      </c>
      <c r="X62">
        <v>53</v>
      </c>
      <c r="Y62">
        <v>93</v>
      </c>
      <c r="Z62">
        <v>67</v>
      </c>
      <c r="AA62" t="s">
        <v>20</v>
      </c>
      <c r="AB62" t="s">
        <v>20</v>
      </c>
      <c r="AC62" t="s">
        <v>20</v>
      </c>
      <c r="AD62" t="s">
        <v>20</v>
      </c>
      <c r="AE62" t="s">
        <v>20</v>
      </c>
      <c r="AF62" t="s">
        <v>20</v>
      </c>
      <c r="AG62" t="s">
        <v>20</v>
      </c>
      <c r="AH62" t="s">
        <v>20</v>
      </c>
      <c r="AI62" t="s">
        <v>20</v>
      </c>
    </row>
    <row r="63" spans="1:35" x14ac:dyDescent="0.25">
      <c r="A63">
        <v>3</v>
      </c>
      <c r="B63">
        <v>355</v>
      </c>
      <c r="C63">
        <v>49</v>
      </c>
      <c r="D63">
        <v>23</v>
      </c>
      <c r="E63">
        <v>72</v>
      </c>
      <c r="F63">
        <v>61</v>
      </c>
      <c r="G63">
        <v>100</v>
      </c>
      <c r="H63">
        <v>74</v>
      </c>
      <c r="I63" t="s">
        <v>20</v>
      </c>
      <c r="J63" t="s">
        <v>20</v>
      </c>
      <c r="K63" t="s">
        <v>20</v>
      </c>
      <c r="L63" t="s">
        <v>20</v>
      </c>
      <c r="M63" t="s">
        <v>20</v>
      </c>
      <c r="N63">
        <v>65</v>
      </c>
      <c r="O63" t="s">
        <v>20</v>
      </c>
      <c r="P63" t="s">
        <v>20</v>
      </c>
      <c r="Q63">
        <v>15</v>
      </c>
      <c r="R63">
        <v>0</v>
      </c>
      <c r="S63">
        <v>0</v>
      </c>
      <c r="T63">
        <v>0</v>
      </c>
      <c r="U63">
        <v>0</v>
      </c>
      <c r="V63">
        <v>0</v>
      </c>
      <c r="W63">
        <v>0</v>
      </c>
      <c r="X63">
        <v>35</v>
      </c>
      <c r="Y63">
        <v>83</v>
      </c>
      <c r="Z63">
        <v>50</v>
      </c>
      <c r="AA63" t="s">
        <v>20</v>
      </c>
      <c r="AB63" t="s">
        <v>20</v>
      </c>
      <c r="AC63">
        <v>8</v>
      </c>
      <c r="AD63">
        <v>39</v>
      </c>
      <c r="AE63">
        <v>0</v>
      </c>
      <c r="AF63">
        <v>26</v>
      </c>
      <c r="AG63">
        <v>0</v>
      </c>
      <c r="AH63">
        <v>0</v>
      </c>
      <c r="AI63">
        <v>0</v>
      </c>
    </row>
    <row r="64" spans="1:35" x14ac:dyDescent="0.25">
      <c r="A64">
        <v>3</v>
      </c>
      <c r="B64">
        <v>356</v>
      </c>
      <c r="C64">
        <v>43</v>
      </c>
      <c r="D64">
        <v>39</v>
      </c>
      <c r="E64">
        <v>82</v>
      </c>
      <c r="F64">
        <v>86</v>
      </c>
      <c r="G64">
        <v>90</v>
      </c>
      <c r="H64">
        <v>88</v>
      </c>
      <c r="I64" t="s">
        <v>20</v>
      </c>
      <c r="J64" t="s">
        <v>20</v>
      </c>
      <c r="K64" t="s">
        <v>20</v>
      </c>
      <c r="L64" t="s">
        <v>20</v>
      </c>
      <c r="M64" t="s">
        <v>20</v>
      </c>
      <c r="N64">
        <v>83</v>
      </c>
      <c r="O64" t="s">
        <v>20</v>
      </c>
      <c r="P64" t="s">
        <v>20</v>
      </c>
      <c r="Q64">
        <v>34</v>
      </c>
      <c r="R64" t="s">
        <v>20</v>
      </c>
      <c r="S64" t="s">
        <v>20</v>
      </c>
      <c r="T64" t="s">
        <v>20</v>
      </c>
      <c r="U64" t="s">
        <v>20</v>
      </c>
      <c r="V64" t="s">
        <v>20</v>
      </c>
      <c r="W64" t="s">
        <v>20</v>
      </c>
      <c r="X64">
        <v>40</v>
      </c>
      <c r="Y64">
        <v>56</v>
      </c>
      <c r="Z64">
        <v>48</v>
      </c>
      <c r="AA64" t="s">
        <v>20</v>
      </c>
      <c r="AB64" t="s">
        <v>20</v>
      </c>
      <c r="AC64">
        <v>5</v>
      </c>
      <c r="AD64">
        <v>14</v>
      </c>
      <c r="AE64">
        <v>10</v>
      </c>
      <c r="AF64">
        <v>12</v>
      </c>
      <c r="AG64">
        <v>0</v>
      </c>
      <c r="AH64">
        <v>0</v>
      </c>
      <c r="AI64">
        <v>0</v>
      </c>
    </row>
    <row r="65" spans="1:35" x14ac:dyDescent="0.25">
      <c r="A65">
        <v>3</v>
      </c>
      <c r="B65">
        <v>357</v>
      </c>
      <c r="C65">
        <v>19</v>
      </c>
      <c r="D65">
        <v>15</v>
      </c>
      <c r="E65">
        <v>34</v>
      </c>
      <c r="F65">
        <v>84</v>
      </c>
      <c r="G65">
        <v>100</v>
      </c>
      <c r="H65">
        <v>91</v>
      </c>
      <c r="I65">
        <v>0</v>
      </c>
      <c r="J65">
        <v>0</v>
      </c>
      <c r="K65">
        <v>0</v>
      </c>
      <c r="L65" t="s">
        <v>20</v>
      </c>
      <c r="M65" t="s">
        <v>20</v>
      </c>
      <c r="N65" t="s">
        <v>20</v>
      </c>
      <c r="O65">
        <v>79</v>
      </c>
      <c r="P65">
        <v>73</v>
      </c>
      <c r="Q65">
        <v>76</v>
      </c>
      <c r="R65" t="s">
        <v>20</v>
      </c>
      <c r="S65" t="s">
        <v>20</v>
      </c>
      <c r="T65" t="s">
        <v>20</v>
      </c>
      <c r="U65" t="s">
        <v>20</v>
      </c>
      <c r="V65" t="s">
        <v>20</v>
      </c>
      <c r="W65" t="s">
        <v>20</v>
      </c>
      <c r="X65" t="s">
        <v>20</v>
      </c>
      <c r="Y65" t="s">
        <v>20</v>
      </c>
      <c r="Z65">
        <v>9</v>
      </c>
      <c r="AA65" t="s">
        <v>20</v>
      </c>
      <c r="AB65" t="s">
        <v>20</v>
      </c>
      <c r="AC65" t="s">
        <v>20</v>
      </c>
      <c r="AD65" t="s">
        <v>20</v>
      </c>
      <c r="AE65" t="s">
        <v>20</v>
      </c>
      <c r="AF65" t="s">
        <v>20</v>
      </c>
      <c r="AG65" t="s">
        <v>20</v>
      </c>
      <c r="AH65" t="s">
        <v>20</v>
      </c>
      <c r="AI65" t="s">
        <v>20</v>
      </c>
    </row>
    <row r="66" spans="1:35" x14ac:dyDescent="0.25">
      <c r="A66">
        <v>3</v>
      </c>
      <c r="B66">
        <v>358</v>
      </c>
      <c r="C66">
        <v>29</v>
      </c>
      <c r="D66">
        <v>26</v>
      </c>
      <c r="E66">
        <v>55</v>
      </c>
      <c r="F66">
        <v>79</v>
      </c>
      <c r="G66">
        <v>96</v>
      </c>
      <c r="H66">
        <v>87</v>
      </c>
      <c r="I66" t="s">
        <v>20</v>
      </c>
      <c r="J66" t="s">
        <v>20</v>
      </c>
      <c r="K66" t="s">
        <v>20</v>
      </c>
      <c r="L66" t="s">
        <v>20</v>
      </c>
      <c r="M66" t="s">
        <v>20</v>
      </c>
      <c r="N66" t="s">
        <v>20</v>
      </c>
      <c r="O66" t="s">
        <v>20</v>
      </c>
      <c r="P66" t="s">
        <v>20</v>
      </c>
      <c r="Q66" t="s">
        <v>20</v>
      </c>
      <c r="R66">
        <v>0</v>
      </c>
      <c r="S66">
        <v>0</v>
      </c>
      <c r="T66">
        <v>0</v>
      </c>
      <c r="U66">
        <v>0</v>
      </c>
      <c r="V66">
        <v>0</v>
      </c>
      <c r="W66">
        <v>0</v>
      </c>
      <c r="X66">
        <v>55</v>
      </c>
      <c r="Y66">
        <v>81</v>
      </c>
      <c r="Z66">
        <v>67</v>
      </c>
      <c r="AA66" t="s">
        <v>20</v>
      </c>
      <c r="AB66" t="s">
        <v>20</v>
      </c>
      <c r="AC66" t="s">
        <v>20</v>
      </c>
      <c r="AD66" t="s">
        <v>20</v>
      </c>
      <c r="AE66" t="s">
        <v>20</v>
      </c>
      <c r="AF66">
        <v>13</v>
      </c>
      <c r="AG66" t="s">
        <v>20</v>
      </c>
      <c r="AH66" t="s">
        <v>20</v>
      </c>
      <c r="AI66">
        <v>0</v>
      </c>
    </row>
    <row r="67" spans="1:35" x14ac:dyDescent="0.25">
      <c r="A67">
        <v>3</v>
      </c>
      <c r="B67">
        <v>359</v>
      </c>
      <c r="C67">
        <v>39</v>
      </c>
      <c r="D67">
        <v>22</v>
      </c>
      <c r="E67">
        <v>61</v>
      </c>
      <c r="F67">
        <v>82</v>
      </c>
      <c r="G67">
        <v>95</v>
      </c>
      <c r="H67">
        <v>87</v>
      </c>
      <c r="I67" t="s">
        <v>20</v>
      </c>
      <c r="J67" t="s">
        <v>20</v>
      </c>
      <c r="K67" t="s">
        <v>20</v>
      </c>
      <c r="L67" t="s">
        <v>20</v>
      </c>
      <c r="M67" t="s">
        <v>20</v>
      </c>
      <c r="N67" t="s">
        <v>20</v>
      </c>
      <c r="O67" t="s">
        <v>20</v>
      </c>
      <c r="P67" t="s">
        <v>20</v>
      </c>
      <c r="Q67" t="s">
        <v>20</v>
      </c>
      <c r="R67" t="s">
        <v>20</v>
      </c>
      <c r="S67" t="s">
        <v>20</v>
      </c>
      <c r="T67">
        <v>0</v>
      </c>
      <c r="U67">
        <v>0</v>
      </c>
      <c r="V67">
        <v>0</v>
      </c>
      <c r="W67">
        <v>0</v>
      </c>
      <c r="X67">
        <v>56</v>
      </c>
      <c r="Y67">
        <v>82</v>
      </c>
      <c r="Z67">
        <v>66</v>
      </c>
      <c r="AA67" t="s">
        <v>20</v>
      </c>
      <c r="AB67" t="s">
        <v>20</v>
      </c>
      <c r="AC67" t="s">
        <v>20</v>
      </c>
      <c r="AD67" t="s">
        <v>20</v>
      </c>
      <c r="AE67" t="s">
        <v>20</v>
      </c>
      <c r="AF67">
        <v>13</v>
      </c>
      <c r="AG67" t="s">
        <v>20</v>
      </c>
      <c r="AH67" t="s">
        <v>20</v>
      </c>
      <c r="AI67">
        <v>0</v>
      </c>
    </row>
    <row r="68" spans="1:35" x14ac:dyDescent="0.25">
      <c r="A68">
        <v>3</v>
      </c>
      <c r="B68">
        <v>370</v>
      </c>
      <c r="C68">
        <v>26</v>
      </c>
      <c r="D68">
        <v>10</v>
      </c>
      <c r="E68">
        <v>36</v>
      </c>
      <c r="F68" t="s">
        <v>20</v>
      </c>
      <c r="G68" t="s">
        <v>20</v>
      </c>
      <c r="H68">
        <v>86</v>
      </c>
      <c r="I68" t="s">
        <v>20</v>
      </c>
      <c r="J68" t="s">
        <v>20</v>
      </c>
      <c r="K68">
        <v>0</v>
      </c>
      <c r="L68" t="s">
        <v>20</v>
      </c>
      <c r="M68" t="s">
        <v>20</v>
      </c>
      <c r="N68" t="s">
        <v>20</v>
      </c>
      <c r="O68" t="s">
        <v>20</v>
      </c>
      <c r="P68" t="s">
        <v>20</v>
      </c>
      <c r="Q68" t="s">
        <v>20</v>
      </c>
      <c r="R68" t="s">
        <v>20</v>
      </c>
      <c r="S68" t="s">
        <v>20</v>
      </c>
      <c r="T68">
        <v>0</v>
      </c>
      <c r="U68" t="s">
        <v>20</v>
      </c>
      <c r="V68" t="s">
        <v>20</v>
      </c>
      <c r="W68">
        <v>0</v>
      </c>
      <c r="X68" t="s">
        <v>20</v>
      </c>
      <c r="Y68" t="s">
        <v>20</v>
      </c>
      <c r="Z68">
        <v>69</v>
      </c>
      <c r="AA68" t="s">
        <v>20</v>
      </c>
      <c r="AB68" t="s">
        <v>20</v>
      </c>
      <c r="AC68" t="s">
        <v>20</v>
      </c>
      <c r="AD68" t="s">
        <v>20</v>
      </c>
      <c r="AE68" t="s">
        <v>20</v>
      </c>
      <c r="AF68" t="s">
        <v>20</v>
      </c>
      <c r="AG68" t="s">
        <v>20</v>
      </c>
      <c r="AH68" t="s">
        <v>20</v>
      </c>
      <c r="AI68" t="s">
        <v>20</v>
      </c>
    </row>
    <row r="69" spans="1:35" x14ac:dyDescent="0.25">
      <c r="A69">
        <v>3</v>
      </c>
      <c r="B69">
        <v>371</v>
      </c>
      <c r="C69">
        <v>30</v>
      </c>
      <c r="D69">
        <v>27</v>
      </c>
      <c r="E69">
        <v>57</v>
      </c>
      <c r="F69">
        <v>90</v>
      </c>
      <c r="G69">
        <v>100</v>
      </c>
      <c r="H69">
        <v>95</v>
      </c>
      <c r="I69">
        <v>0</v>
      </c>
      <c r="J69">
        <v>0</v>
      </c>
      <c r="K69">
        <v>0</v>
      </c>
      <c r="L69" t="s">
        <v>20</v>
      </c>
      <c r="M69" t="s">
        <v>20</v>
      </c>
      <c r="N69" t="s">
        <v>20</v>
      </c>
      <c r="O69">
        <v>43</v>
      </c>
      <c r="P69">
        <v>41</v>
      </c>
      <c r="Q69" t="s">
        <v>20</v>
      </c>
      <c r="R69">
        <v>0</v>
      </c>
      <c r="S69">
        <v>0</v>
      </c>
      <c r="T69">
        <v>0</v>
      </c>
      <c r="U69">
        <v>0</v>
      </c>
      <c r="V69">
        <v>0</v>
      </c>
      <c r="W69">
        <v>0</v>
      </c>
      <c r="X69" t="s">
        <v>20</v>
      </c>
      <c r="Y69" t="s">
        <v>20</v>
      </c>
      <c r="Z69">
        <v>51</v>
      </c>
      <c r="AA69" t="s">
        <v>20</v>
      </c>
      <c r="AB69" t="s">
        <v>20</v>
      </c>
      <c r="AC69" t="s">
        <v>20</v>
      </c>
      <c r="AD69">
        <v>10</v>
      </c>
      <c r="AE69">
        <v>0</v>
      </c>
      <c r="AF69">
        <v>5</v>
      </c>
      <c r="AG69">
        <v>0</v>
      </c>
      <c r="AH69">
        <v>0</v>
      </c>
      <c r="AI69">
        <v>0</v>
      </c>
    </row>
    <row r="70" spans="1:35" x14ac:dyDescent="0.25">
      <c r="A70">
        <v>3</v>
      </c>
      <c r="B70">
        <v>372</v>
      </c>
      <c r="C70">
        <v>42</v>
      </c>
      <c r="D70">
        <v>22</v>
      </c>
      <c r="E70">
        <v>64</v>
      </c>
      <c r="F70">
        <v>93</v>
      </c>
      <c r="G70">
        <v>95</v>
      </c>
      <c r="H70">
        <v>94</v>
      </c>
      <c r="I70">
        <v>0</v>
      </c>
      <c r="J70">
        <v>0</v>
      </c>
      <c r="K70">
        <v>0</v>
      </c>
      <c r="L70" t="s">
        <v>20</v>
      </c>
      <c r="M70" t="s">
        <v>20</v>
      </c>
      <c r="N70" t="s">
        <v>20</v>
      </c>
      <c r="O70" t="s">
        <v>20</v>
      </c>
      <c r="P70" t="s">
        <v>20</v>
      </c>
      <c r="Q70">
        <v>47</v>
      </c>
      <c r="R70">
        <v>0</v>
      </c>
      <c r="S70">
        <v>0</v>
      </c>
      <c r="T70">
        <v>0</v>
      </c>
      <c r="U70">
        <v>0</v>
      </c>
      <c r="V70">
        <v>0</v>
      </c>
      <c r="W70">
        <v>0</v>
      </c>
      <c r="X70" t="s">
        <v>20</v>
      </c>
      <c r="Y70" t="s">
        <v>20</v>
      </c>
      <c r="Z70" t="s">
        <v>20</v>
      </c>
      <c r="AA70" t="s">
        <v>20</v>
      </c>
      <c r="AB70" t="s">
        <v>20</v>
      </c>
      <c r="AC70" t="s">
        <v>20</v>
      </c>
      <c r="AD70" t="s">
        <v>20</v>
      </c>
      <c r="AE70" t="s">
        <v>20</v>
      </c>
      <c r="AF70">
        <v>6</v>
      </c>
      <c r="AG70" t="s">
        <v>20</v>
      </c>
      <c r="AH70" t="s">
        <v>20</v>
      </c>
      <c r="AI70">
        <v>0</v>
      </c>
    </row>
    <row r="71" spans="1:35" x14ac:dyDescent="0.25">
      <c r="A71">
        <v>3</v>
      </c>
      <c r="B71">
        <v>373</v>
      </c>
      <c r="C71">
        <v>69</v>
      </c>
      <c r="D71">
        <v>40</v>
      </c>
      <c r="E71">
        <v>109</v>
      </c>
      <c r="F71">
        <v>91</v>
      </c>
      <c r="G71">
        <v>100</v>
      </c>
      <c r="H71">
        <v>94</v>
      </c>
      <c r="I71">
        <v>0</v>
      </c>
      <c r="J71">
        <v>0</v>
      </c>
      <c r="K71">
        <v>0</v>
      </c>
      <c r="L71" t="s">
        <v>20</v>
      </c>
      <c r="M71" t="s">
        <v>20</v>
      </c>
      <c r="N71" t="s">
        <v>20</v>
      </c>
      <c r="O71" t="s">
        <v>20</v>
      </c>
      <c r="P71" t="s">
        <v>20</v>
      </c>
      <c r="Q71">
        <v>55</v>
      </c>
      <c r="R71" t="s">
        <v>20</v>
      </c>
      <c r="S71" t="s">
        <v>20</v>
      </c>
      <c r="T71" t="s">
        <v>20</v>
      </c>
      <c r="U71" t="s">
        <v>20</v>
      </c>
      <c r="V71" t="s">
        <v>20</v>
      </c>
      <c r="W71" t="s">
        <v>20</v>
      </c>
      <c r="X71">
        <v>16</v>
      </c>
      <c r="Y71">
        <v>75</v>
      </c>
      <c r="Z71">
        <v>38</v>
      </c>
      <c r="AA71" t="s">
        <v>20</v>
      </c>
      <c r="AB71" t="s">
        <v>20</v>
      </c>
      <c r="AC71" t="s">
        <v>20</v>
      </c>
      <c r="AD71">
        <v>9</v>
      </c>
      <c r="AE71">
        <v>0</v>
      </c>
      <c r="AF71">
        <v>6</v>
      </c>
      <c r="AG71">
        <v>0</v>
      </c>
      <c r="AH71">
        <v>0</v>
      </c>
      <c r="AI71">
        <v>0</v>
      </c>
    </row>
    <row r="72" spans="1:35" x14ac:dyDescent="0.25">
      <c r="A72">
        <v>3</v>
      </c>
      <c r="B72">
        <v>380</v>
      </c>
      <c r="C72">
        <v>30</v>
      </c>
      <c r="D72">
        <v>26</v>
      </c>
      <c r="E72">
        <v>56</v>
      </c>
      <c r="F72">
        <v>97</v>
      </c>
      <c r="G72">
        <v>100</v>
      </c>
      <c r="H72">
        <v>98</v>
      </c>
      <c r="I72">
        <v>0</v>
      </c>
      <c r="J72">
        <v>0</v>
      </c>
      <c r="K72">
        <v>0</v>
      </c>
      <c r="L72" t="s">
        <v>20</v>
      </c>
      <c r="M72" t="s">
        <v>20</v>
      </c>
      <c r="N72" t="s">
        <v>20</v>
      </c>
      <c r="O72">
        <v>0</v>
      </c>
      <c r="P72">
        <v>0</v>
      </c>
      <c r="Q72">
        <v>0</v>
      </c>
      <c r="R72">
        <v>0</v>
      </c>
      <c r="S72">
        <v>0</v>
      </c>
      <c r="T72">
        <v>0</v>
      </c>
      <c r="U72">
        <v>0</v>
      </c>
      <c r="V72">
        <v>0</v>
      </c>
      <c r="W72">
        <v>0</v>
      </c>
      <c r="X72" t="s">
        <v>20</v>
      </c>
      <c r="Y72" t="s">
        <v>20</v>
      </c>
      <c r="Z72" t="s">
        <v>20</v>
      </c>
      <c r="AA72" t="s">
        <v>20</v>
      </c>
      <c r="AB72" t="s">
        <v>20</v>
      </c>
      <c r="AC72" t="s">
        <v>20</v>
      </c>
      <c r="AD72" t="s">
        <v>20</v>
      </c>
      <c r="AE72" t="s">
        <v>20</v>
      </c>
      <c r="AF72" t="s">
        <v>20</v>
      </c>
      <c r="AG72" t="s">
        <v>20</v>
      </c>
      <c r="AH72" t="s">
        <v>20</v>
      </c>
      <c r="AI72" t="s">
        <v>20</v>
      </c>
    </row>
    <row r="73" spans="1:35" x14ac:dyDescent="0.25">
      <c r="A73">
        <v>3</v>
      </c>
      <c r="B73">
        <v>381</v>
      </c>
      <c r="C73">
        <v>19</v>
      </c>
      <c r="D73">
        <v>13</v>
      </c>
      <c r="E73">
        <v>32</v>
      </c>
      <c r="F73">
        <v>74</v>
      </c>
      <c r="G73">
        <v>100</v>
      </c>
      <c r="H73">
        <v>84</v>
      </c>
      <c r="I73">
        <v>0</v>
      </c>
      <c r="J73">
        <v>0</v>
      </c>
      <c r="K73">
        <v>0</v>
      </c>
      <c r="L73" t="s">
        <v>20</v>
      </c>
      <c r="M73" t="s">
        <v>20</v>
      </c>
      <c r="N73" t="s">
        <v>20</v>
      </c>
      <c r="O73" t="s">
        <v>20</v>
      </c>
      <c r="P73" t="s">
        <v>20</v>
      </c>
      <c r="Q73" t="s">
        <v>20</v>
      </c>
      <c r="R73" t="s">
        <v>20</v>
      </c>
      <c r="S73" t="s">
        <v>20</v>
      </c>
      <c r="T73">
        <v>0</v>
      </c>
      <c r="U73">
        <v>0</v>
      </c>
      <c r="V73">
        <v>0</v>
      </c>
      <c r="W73">
        <v>0</v>
      </c>
      <c r="X73">
        <v>63</v>
      </c>
      <c r="Y73">
        <v>92</v>
      </c>
      <c r="Z73">
        <v>75</v>
      </c>
      <c r="AA73" t="s">
        <v>20</v>
      </c>
      <c r="AB73" t="s">
        <v>20</v>
      </c>
      <c r="AC73" t="s">
        <v>20</v>
      </c>
      <c r="AD73" t="s">
        <v>20</v>
      </c>
      <c r="AE73" t="s">
        <v>20</v>
      </c>
      <c r="AF73" t="s">
        <v>20</v>
      </c>
      <c r="AG73" t="s">
        <v>20</v>
      </c>
      <c r="AH73" t="s">
        <v>20</v>
      </c>
      <c r="AI73" t="s">
        <v>20</v>
      </c>
    </row>
    <row r="74" spans="1:35" x14ac:dyDescent="0.25">
      <c r="A74">
        <v>3</v>
      </c>
      <c r="B74">
        <v>382</v>
      </c>
      <c r="C74">
        <v>43</v>
      </c>
      <c r="D74">
        <v>25</v>
      </c>
      <c r="E74">
        <v>68</v>
      </c>
      <c r="F74">
        <v>91</v>
      </c>
      <c r="G74">
        <v>92</v>
      </c>
      <c r="H74">
        <v>91</v>
      </c>
      <c r="I74" t="s">
        <v>20</v>
      </c>
      <c r="J74" t="s">
        <v>20</v>
      </c>
      <c r="K74" t="s">
        <v>20</v>
      </c>
      <c r="L74" t="s">
        <v>20</v>
      </c>
      <c r="M74" t="s">
        <v>20</v>
      </c>
      <c r="N74" t="s">
        <v>20</v>
      </c>
      <c r="O74">
        <v>53</v>
      </c>
      <c r="P74">
        <v>48</v>
      </c>
      <c r="Q74">
        <v>51</v>
      </c>
      <c r="R74">
        <v>0</v>
      </c>
      <c r="S74">
        <v>0</v>
      </c>
      <c r="T74">
        <v>0</v>
      </c>
      <c r="U74">
        <v>0</v>
      </c>
      <c r="V74">
        <v>0</v>
      </c>
      <c r="W74">
        <v>0</v>
      </c>
      <c r="X74" t="s">
        <v>20</v>
      </c>
      <c r="Y74" t="s">
        <v>20</v>
      </c>
      <c r="Z74" t="s">
        <v>20</v>
      </c>
      <c r="AA74" t="s">
        <v>20</v>
      </c>
      <c r="AB74" t="s">
        <v>20</v>
      </c>
      <c r="AC74" t="s">
        <v>20</v>
      </c>
      <c r="AD74" t="s">
        <v>20</v>
      </c>
      <c r="AE74" t="s">
        <v>20</v>
      </c>
      <c r="AF74">
        <v>9</v>
      </c>
      <c r="AG74" t="s">
        <v>20</v>
      </c>
      <c r="AH74" t="s">
        <v>20</v>
      </c>
      <c r="AI74">
        <v>0</v>
      </c>
    </row>
    <row r="75" spans="1:35" x14ac:dyDescent="0.25">
      <c r="A75">
        <v>3</v>
      </c>
      <c r="B75">
        <v>383</v>
      </c>
      <c r="C75">
        <v>83</v>
      </c>
      <c r="D75">
        <v>58</v>
      </c>
      <c r="E75">
        <v>141</v>
      </c>
      <c r="F75">
        <v>78</v>
      </c>
      <c r="G75">
        <v>95</v>
      </c>
      <c r="H75">
        <v>85</v>
      </c>
      <c r="I75" t="s">
        <v>20</v>
      </c>
      <c r="J75" t="s">
        <v>20</v>
      </c>
      <c r="K75" t="s">
        <v>20</v>
      </c>
      <c r="L75" t="s">
        <v>20</v>
      </c>
      <c r="M75" t="s">
        <v>20</v>
      </c>
      <c r="N75">
        <v>82</v>
      </c>
      <c r="O75" t="s">
        <v>20</v>
      </c>
      <c r="P75" t="s">
        <v>20</v>
      </c>
      <c r="Q75">
        <v>13</v>
      </c>
      <c r="R75" t="s">
        <v>20</v>
      </c>
      <c r="S75" t="s">
        <v>20</v>
      </c>
      <c r="T75" t="s">
        <v>20</v>
      </c>
      <c r="U75" t="s">
        <v>20</v>
      </c>
      <c r="V75" t="s">
        <v>20</v>
      </c>
      <c r="W75" t="s">
        <v>20</v>
      </c>
      <c r="X75">
        <v>61</v>
      </c>
      <c r="Y75">
        <v>76</v>
      </c>
      <c r="Z75">
        <v>67</v>
      </c>
      <c r="AA75" t="s">
        <v>20</v>
      </c>
      <c r="AB75" t="s">
        <v>20</v>
      </c>
      <c r="AC75">
        <v>4</v>
      </c>
      <c r="AD75">
        <v>22</v>
      </c>
      <c r="AE75">
        <v>5</v>
      </c>
      <c r="AF75">
        <v>15</v>
      </c>
      <c r="AG75">
        <v>0</v>
      </c>
      <c r="AH75">
        <v>0</v>
      </c>
      <c r="AI75">
        <v>0</v>
      </c>
    </row>
    <row r="76" spans="1:35" x14ac:dyDescent="0.25">
      <c r="A76">
        <v>3</v>
      </c>
      <c r="B76">
        <v>384</v>
      </c>
      <c r="C76">
        <v>30</v>
      </c>
      <c r="D76">
        <v>23</v>
      </c>
      <c r="E76">
        <v>53</v>
      </c>
      <c r="F76">
        <v>83</v>
      </c>
      <c r="G76">
        <v>91</v>
      </c>
      <c r="H76">
        <v>87</v>
      </c>
      <c r="I76">
        <v>0</v>
      </c>
      <c r="J76">
        <v>0</v>
      </c>
      <c r="K76">
        <v>0</v>
      </c>
      <c r="L76" t="s">
        <v>20</v>
      </c>
      <c r="M76" t="s">
        <v>20</v>
      </c>
      <c r="N76" t="s">
        <v>20</v>
      </c>
      <c r="O76">
        <v>43</v>
      </c>
      <c r="P76">
        <v>39</v>
      </c>
      <c r="Q76">
        <v>42</v>
      </c>
      <c r="R76" t="s">
        <v>20</v>
      </c>
      <c r="S76" t="s">
        <v>20</v>
      </c>
      <c r="T76" t="s">
        <v>20</v>
      </c>
      <c r="U76" t="s">
        <v>20</v>
      </c>
      <c r="V76" t="s">
        <v>20</v>
      </c>
      <c r="W76">
        <v>0</v>
      </c>
      <c r="X76">
        <v>27</v>
      </c>
      <c r="Y76">
        <v>43</v>
      </c>
      <c r="Z76">
        <v>34</v>
      </c>
      <c r="AA76" t="s">
        <v>20</v>
      </c>
      <c r="AB76" t="s">
        <v>20</v>
      </c>
      <c r="AC76" t="s">
        <v>20</v>
      </c>
      <c r="AD76" t="s">
        <v>20</v>
      </c>
      <c r="AE76" t="s">
        <v>20</v>
      </c>
      <c r="AF76">
        <v>13</v>
      </c>
      <c r="AG76" t="s">
        <v>20</v>
      </c>
      <c r="AH76" t="s">
        <v>20</v>
      </c>
      <c r="AI76">
        <v>0</v>
      </c>
    </row>
    <row r="77" spans="1:35" x14ac:dyDescent="0.25">
      <c r="A77">
        <v>3</v>
      </c>
      <c r="B77">
        <v>390</v>
      </c>
      <c r="C77">
        <v>34</v>
      </c>
      <c r="D77">
        <v>15</v>
      </c>
      <c r="E77">
        <v>49</v>
      </c>
      <c r="F77">
        <v>79</v>
      </c>
      <c r="G77">
        <v>100</v>
      </c>
      <c r="H77">
        <v>86</v>
      </c>
      <c r="I77" t="s">
        <v>20</v>
      </c>
      <c r="J77" t="s">
        <v>20</v>
      </c>
      <c r="K77" t="s">
        <v>20</v>
      </c>
      <c r="L77" t="s">
        <v>20</v>
      </c>
      <c r="M77" t="s">
        <v>20</v>
      </c>
      <c r="N77" t="s">
        <v>20</v>
      </c>
      <c r="O77" t="s">
        <v>20</v>
      </c>
      <c r="P77" t="s">
        <v>20</v>
      </c>
      <c r="Q77" t="s">
        <v>20</v>
      </c>
      <c r="R77">
        <v>0</v>
      </c>
      <c r="S77">
        <v>0</v>
      </c>
      <c r="T77">
        <v>0</v>
      </c>
      <c r="U77">
        <v>0</v>
      </c>
      <c r="V77">
        <v>0</v>
      </c>
      <c r="W77">
        <v>0</v>
      </c>
      <c r="X77">
        <v>53</v>
      </c>
      <c r="Y77">
        <v>67</v>
      </c>
      <c r="Z77">
        <v>57</v>
      </c>
      <c r="AA77" t="s">
        <v>20</v>
      </c>
      <c r="AB77" t="s">
        <v>20</v>
      </c>
      <c r="AC77" t="s">
        <v>20</v>
      </c>
      <c r="AD77">
        <v>21</v>
      </c>
      <c r="AE77">
        <v>0</v>
      </c>
      <c r="AF77">
        <v>14</v>
      </c>
      <c r="AG77">
        <v>0</v>
      </c>
      <c r="AH77">
        <v>0</v>
      </c>
      <c r="AI77">
        <v>0</v>
      </c>
    </row>
    <row r="78" spans="1:35" x14ac:dyDescent="0.25">
      <c r="A78">
        <v>3</v>
      </c>
      <c r="B78">
        <v>391</v>
      </c>
      <c r="C78">
        <v>46</v>
      </c>
      <c r="D78">
        <v>13</v>
      </c>
      <c r="E78">
        <v>59</v>
      </c>
      <c r="F78">
        <v>65</v>
      </c>
      <c r="G78">
        <v>92</v>
      </c>
      <c r="H78">
        <v>71</v>
      </c>
      <c r="I78">
        <v>0</v>
      </c>
      <c r="J78">
        <v>0</v>
      </c>
      <c r="K78">
        <v>0</v>
      </c>
      <c r="L78" t="s">
        <v>20</v>
      </c>
      <c r="M78" t="s">
        <v>20</v>
      </c>
      <c r="N78">
        <v>64</v>
      </c>
      <c r="O78" t="s">
        <v>20</v>
      </c>
      <c r="P78" t="s">
        <v>20</v>
      </c>
      <c r="Q78">
        <v>14</v>
      </c>
      <c r="R78" t="s">
        <v>20</v>
      </c>
      <c r="S78" t="s">
        <v>20</v>
      </c>
      <c r="T78">
        <v>0</v>
      </c>
      <c r="U78">
        <v>0</v>
      </c>
      <c r="V78">
        <v>0</v>
      </c>
      <c r="W78">
        <v>0</v>
      </c>
      <c r="X78">
        <v>43</v>
      </c>
      <c r="Y78">
        <v>77</v>
      </c>
      <c r="Z78">
        <v>51</v>
      </c>
      <c r="AA78" t="s">
        <v>20</v>
      </c>
      <c r="AB78" t="s">
        <v>20</v>
      </c>
      <c r="AC78">
        <v>7</v>
      </c>
      <c r="AD78" t="s">
        <v>20</v>
      </c>
      <c r="AE78" t="s">
        <v>20</v>
      </c>
      <c r="AF78" t="s">
        <v>20</v>
      </c>
      <c r="AG78" t="s">
        <v>20</v>
      </c>
      <c r="AH78" t="s">
        <v>20</v>
      </c>
      <c r="AI78" t="s">
        <v>20</v>
      </c>
    </row>
    <row r="79" spans="1:35" x14ac:dyDescent="0.25">
      <c r="A79">
        <v>3</v>
      </c>
      <c r="B79">
        <v>392</v>
      </c>
      <c r="C79">
        <v>39</v>
      </c>
      <c r="D79">
        <v>33</v>
      </c>
      <c r="E79">
        <v>72</v>
      </c>
      <c r="F79">
        <v>90</v>
      </c>
      <c r="G79">
        <v>94</v>
      </c>
      <c r="H79">
        <v>92</v>
      </c>
      <c r="I79" t="s">
        <v>20</v>
      </c>
      <c r="J79" t="s">
        <v>20</v>
      </c>
      <c r="K79" t="s">
        <v>20</v>
      </c>
      <c r="L79" t="s">
        <v>20</v>
      </c>
      <c r="M79" t="s">
        <v>20</v>
      </c>
      <c r="N79">
        <v>85</v>
      </c>
      <c r="O79" t="s">
        <v>20</v>
      </c>
      <c r="P79" t="s">
        <v>20</v>
      </c>
      <c r="Q79">
        <v>31</v>
      </c>
      <c r="R79" t="s">
        <v>20</v>
      </c>
      <c r="S79" t="s">
        <v>20</v>
      </c>
      <c r="T79" t="s">
        <v>20</v>
      </c>
      <c r="U79" t="s">
        <v>20</v>
      </c>
      <c r="V79" t="s">
        <v>20</v>
      </c>
      <c r="W79" t="s">
        <v>20</v>
      </c>
      <c r="X79">
        <v>44</v>
      </c>
      <c r="Y79">
        <v>64</v>
      </c>
      <c r="Z79">
        <v>53</v>
      </c>
      <c r="AA79" t="s">
        <v>20</v>
      </c>
      <c r="AB79" t="s">
        <v>20</v>
      </c>
      <c r="AC79">
        <v>7</v>
      </c>
      <c r="AD79" t="s">
        <v>20</v>
      </c>
      <c r="AE79" t="s">
        <v>20</v>
      </c>
      <c r="AF79">
        <v>8</v>
      </c>
      <c r="AG79" t="s">
        <v>20</v>
      </c>
      <c r="AH79" t="s">
        <v>20</v>
      </c>
      <c r="AI79">
        <v>0</v>
      </c>
    </row>
    <row r="80" spans="1:35" x14ac:dyDescent="0.25">
      <c r="A80">
        <v>3</v>
      </c>
      <c r="B80">
        <v>393</v>
      </c>
      <c r="C80">
        <v>55</v>
      </c>
      <c r="D80">
        <v>22</v>
      </c>
      <c r="E80">
        <v>77</v>
      </c>
      <c r="F80">
        <v>76</v>
      </c>
      <c r="G80">
        <v>95</v>
      </c>
      <c r="H80">
        <v>82</v>
      </c>
      <c r="I80" t="s">
        <v>20</v>
      </c>
      <c r="J80" t="s">
        <v>20</v>
      </c>
      <c r="K80" t="s">
        <v>20</v>
      </c>
      <c r="L80">
        <v>69</v>
      </c>
      <c r="M80">
        <v>82</v>
      </c>
      <c r="N80">
        <v>73</v>
      </c>
      <c r="O80">
        <v>55</v>
      </c>
      <c r="P80">
        <v>41</v>
      </c>
      <c r="Q80">
        <v>51</v>
      </c>
      <c r="R80" t="s">
        <v>20</v>
      </c>
      <c r="S80" t="s">
        <v>20</v>
      </c>
      <c r="T80" t="s">
        <v>20</v>
      </c>
      <c r="U80" t="s">
        <v>20</v>
      </c>
      <c r="V80" t="s">
        <v>20</v>
      </c>
      <c r="W80" t="s">
        <v>20</v>
      </c>
      <c r="X80">
        <v>13</v>
      </c>
      <c r="Y80">
        <v>41</v>
      </c>
      <c r="Z80">
        <v>21</v>
      </c>
      <c r="AA80">
        <v>7</v>
      </c>
      <c r="AB80">
        <v>14</v>
      </c>
      <c r="AC80">
        <v>9</v>
      </c>
      <c r="AD80" t="s">
        <v>20</v>
      </c>
      <c r="AE80" t="s">
        <v>20</v>
      </c>
      <c r="AF80" t="s">
        <v>20</v>
      </c>
      <c r="AG80" t="s">
        <v>20</v>
      </c>
      <c r="AH80" t="s">
        <v>20</v>
      </c>
      <c r="AI80" t="s">
        <v>20</v>
      </c>
    </row>
    <row r="81" spans="1:35" x14ac:dyDescent="0.25">
      <c r="A81">
        <v>3</v>
      </c>
      <c r="B81">
        <v>394</v>
      </c>
      <c r="C81">
        <v>44</v>
      </c>
      <c r="D81">
        <v>31</v>
      </c>
      <c r="E81">
        <v>75</v>
      </c>
      <c r="F81">
        <v>77</v>
      </c>
      <c r="G81">
        <v>87</v>
      </c>
      <c r="H81">
        <v>81</v>
      </c>
      <c r="I81">
        <v>0</v>
      </c>
      <c r="J81">
        <v>0</v>
      </c>
      <c r="K81">
        <v>0</v>
      </c>
      <c r="L81" t="s">
        <v>20</v>
      </c>
      <c r="M81" t="s">
        <v>20</v>
      </c>
      <c r="N81">
        <v>76</v>
      </c>
      <c r="O81" t="s">
        <v>20</v>
      </c>
      <c r="P81" t="s">
        <v>20</v>
      </c>
      <c r="Q81">
        <v>12</v>
      </c>
      <c r="R81" t="s">
        <v>20</v>
      </c>
      <c r="S81" t="s">
        <v>20</v>
      </c>
      <c r="T81">
        <v>0</v>
      </c>
      <c r="U81">
        <v>0</v>
      </c>
      <c r="V81">
        <v>0</v>
      </c>
      <c r="W81">
        <v>0</v>
      </c>
      <c r="X81">
        <v>55</v>
      </c>
      <c r="Y81">
        <v>77</v>
      </c>
      <c r="Z81">
        <v>64</v>
      </c>
      <c r="AA81" t="s">
        <v>20</v>
      </c>
      <c r="AB81" t="s">
        <v>20</v>
      </c>
      <c r="AC81">
        <v>5</v>
      </c>
      <c r="AD81" t="s">
        <v>20</v>
      </c>
      <c r="AE81" t="s">
        <v>20</v>
      </c>
      <c r="AF81" t="s">
        <v>20</v>
      </c>
      <c r="AG81" t="s">
        <v>20</v>
      </c>
      <c r="AH81" t="s">
        <v>20</v>
      </c>
      <c r="AI81" t="s">
        <v>20</v>
      </c>
    </row>
    <row r="82" spans="1:35" x14ac:dyDescent="0.25">
      <c r="A82">
        <v>3</v>
      </c>
      <c r="B82">
        <v>420</v>
      </c>
      <c r="C82" t="s">
        <v>454</v>
      </c>
      <c r="D82" t="s">
        <v>454</v>
      </c>
      <c r="E82" t="s">
        <v>454</v>
      </c>
      <c r="F82" t="s">
        <v>454</v>
      </c>
      <c r="G82" t="s">
        <v>454</v>
      </c>
      <c r="H82" t="s">
        <v>454</v>
      </c>
      <c r="I82" t="s">
        <v>454</v>
      </c>
      <c r="J82" t="s">
        <v>454</v>
      </c>
      <c r="K82" t="s">
        <v>454</v>
      </c>
      <c r="L82" t="s">
        <v>454</v>
      </c>
      <c r="M82" t="s">
        <v>454</v>
      </c>
      <c r="N82" t="s">
        <v>454</v>
      </c>
      <c r="O82" t="s">
        <v>454</v>
      </c>
      <c r="P82" t="s">
        <v>454</v>
      </c>
      <c r="Q82" t="s">
        <v>454</v>
      </c>
      <c r="R82" t="s">
        <v>454</v>
      </c>
      <c r="S82" t="s">
        <v>454</v>
      </c>
      <c r="T82" t="s">
        <v>454</v>
      </c>
      <c r="U82" t="s">
        <v>454</v>
      </c>
      <c r="V82" t="s">
        <v>454</v>
      </c>
      <c r="W82" t="s">
        <v>454</v>
      </c>
      <c r="X82" t="s">
        <v>454</v>
      </c>
      <c r="Y82" t="s">
        <v>454</v>
      </c>
      <c r="Z82" t="s">
        <v>454</v>
      </c>
      <c r="AA82" t="s">
        <v>454</v>
      </c>
      <c r="AB82" t="s">
        <v>454</v>
      </c>
      <c r="AC82" t="s">
        <v>454</v>
      </c>
      <c r="AD82" t="s">
        <v>454</v>
      </c>
      <c r="AE82" t="s">
        <v>454</v>
      </c>
      <c r="AF82" t="s">
        <v>454</v>
      </c>
      <c r="AG82" t="s">
        <v>454</v>
      </c>
      <c r="AH82" t="s">
        <v>454</v>
      </c>
      <c r="AI82" t="s">
        <v>454</v>
      </c>
    </row>
    <row r="83" spans="1:35" x14ac:dyDescent="0.25">
      <c r="A83">
        <v>3</v>
      </c>
      <c r="B83">
        <v>800</v>
      </c>
      <c r="C83">
        <v>16</v>
      </c>
      <c r="D83">
        <v>15</v>
      </c>
      <c r="E83">
        <v>31</v>
      </c>
      <c r="F83">
        <v>88</v>
      </c>
      <c r="G83">
        <v>93</v>
      </c>
      <c r="H83">
        <v>90</v>
      </c>
      <c r="I83">
        <v>0</v>
      </c>
      <c r="J83">
        <v>0</v>
      </c>
      <c r="K83">
        <v>0</v>
      </c>
      <c r="L83" t="s">
        <v>20</v>
      </c>
      <c r="M83" t="s">
        <v>20</v>
      </c>
      <c r="N83" t="s">
        <v>20</v>
      </c>
      <c r="O83" t="s">
        <v>20</v>
      </c>
      <c r="P83" t="s">
        <v>20</v>
      </c>
      <c r="Q83" t="s">
        <v>20</v>
      </c>
      <c r="R83">
        <v>0</v>
      </c>
      <c r="S83">
        <v>0</v>
      </c>
      <c r="T83">
        <v>0</v>
      </c>
      <c r="U83">
        <v>0</v>
      </c>
      <c r="V83">
        <v>0</v>
      </c>
      <c r="W83">
        <v>0</v>
      </c>
      <c r="X83">
        <v>56</v>
      </c>
      <c r="Y83">
        <v>60</v>
      </c>
      <c r="Z83">
        <v>58</v>
      </c>
      <c r="AA83" t="s">
        <v>20</v>
      </c>
      <c r="AB83" t="s">
        <v>20</v>
      </c>
      <c r="AC83" t="s">
        <v>20</v>
      </c>
      <c r="AD83" t="s">
        <v>20</v>
      </c>
      <c r="AE83" t="s">
        <v>20</v>
      </c>
      <c r="AF83">
        <v>10</v>
      </c>
      <c r="AG83" t="s">
        <v>20</v>
      </c>
      <c r="AH83" t="s">
        <v>20</v>
      </c>
      <c r="AI83">
        <v>0</v>
      </c>
    </row>
    <row r="84" spans="1:35" x14ac:dyDescent="0.25">
      <c r="A84">
        <v>3</v>
      </c>
      <c r="B84">
        <v>801</v>
      </c>
      <c r="C84">
        <v>63</v>
      </c>
      <c r="D84">
        <v>22</v>
      </c>
      <c r="E84">
        <v>85</v>
      </c>
      <c r="F84">
        <v>81</v>
      </c>
      <c r="G84">
        <v>86</v>
      </c>
      <c r="H84">
        <v>82</v>
      </c>
      <c r="I84" t="s">
        <v>20</v>
      </c>
      <c r="J84" t="s">
        <v>20</v>
      </c>
      <c r="K84">
        <v>4</v>
      </c>
      <c r="L84" t="s">
        <v>20</v>
      </c>
      <c r="M84" t="s">
        <v>20</v>
      </c>
      <c r="N84" t="s">
        <v>20</v>
      </c>
      <c r="O84">
        <v>29</v>
      </c>
      <c r="P84">
        <v>23</v>
      </c>
      <c r="Q84">
        <v>27</v>
      </c>
      <c r="R84" t="s">
        <v>20</v>
      </c>
      <c r="S84" t="s">
        <v>20</v>
      </c>
      <c r="T84" t="s">
        <v>20</v>
      </c>
      <c r="U84" t="s">
        <v>20</v>
      </c>
      <c r="V84" t="s">
        <v>20</v>
      </c>
      <c r="W84" t="s">
        <v>20</v>
      </c>
      <c r="X84">
        <v>49</v>
      </c>
      <c r="Y84">
        <v>59</v>
      </c>
      <c r="Z84">
        <v>52</v>
      </c>
      <c r="AA84" t="s">
        <v>20</v>
      </c>
      <c r="AB84" t="s">
        <v>20</v>
      </c>
      <c r="AC84" t="s">
        <v>20</v>
      </c>
      <c r="AD84" t="s">
        <v>20</v>
      </c>
      <c r="AE84" t="s">
        <v>20</v>
      </c>
      <c r="AF84" t="s">
        <v>20</v>
      </c>
      <c r="AG84" t="s">
        <v>20</v>
      </c>
      <c r="AH84" t="s">
        <v>20</v>
      </c>
      <c r="AI84" t="s">
        <v>20</v>
      </c>
    </row>
    <row r="85" spans="1:35" x14ac:dyDescent="0.25">
      <c r="A85">
        <v>3</v>
      </c>
      <c r="B85">
        <v>802</v>
      </c>
      <c r="C85">
        <v>16</v>
      </c>
      <c r="D85">
        <v>26</v>
      </c>
      <c r="E85">
        <v>42</v>
      </c>
      <c r="F85">
        <v>94</v>
      </c>
      <c r="G85">
        <v>100</v>
      </c>
      <c r="H85">
        <v>98</v>
      </c>
      <c r="I85">
        <v>0</v>
      </c>
      <c r="J85">
        <v>0</v>
      </c>
      <c r="K85">
        <v>0</v>
      </c>
      <c r="L85" t="s">
        <v>20</v>
      </c>
      <c r="M85" t="s">
        <v>20</v>
      </c>
      <c r="N85" t="s">
        <v>20</v>
      </c>
      <c r="O85" t="s">
        <v>20</v>
      </c>
      <c r="P85" t="s">
        <v>20</v>
      </c>
      <c r="Q85">
        <v>40</v>
      </c>
      <c r="R85" t="s">
        <v>20</v>
      </c>
      <c r="S85" t="s">
        <v>20</v>
      </c>
      <c r="T85" t="s">
        <v>20</v>
      </c>
      <c r="U85" t="s">
        <v>20</v>
      </c>
      <c r="V85" t="s">
        <v>20</v>
      </c>
      <c r="W85" t="s">
        <v>20</v>
      </c>
      <c r="X85">
        <v>50</v>
      </c>
      <c r="Y85">
        <v>58</v>
      </c>
      <c r="Z85">
        <v>55</v>
      </c>
      <c r="AA85" t="s">
        <v>20</v>
      </c>
      <c r="AB85" t="s">
        <v>20</v>
      </c>
      <c r="AC85" t="s">
        <v>20</v>
      </c>
      <c r="AD85" t="s">
        <v>20</v>
      </c>
      <c r="AE85" t="s">
        <v>20</v>
      </c>
      <c r="AF85" t="s">
        <v>20</v>
      </c>
      <c r="AG85" t="s">
        <v>20</v>
      </c>
      <c r="AH85" t="s">
        <v>20</v>
      </c>
      <c r="AI85" t="s">
        <v>20</v>
      </c>
    </row>
    <row r="86" spans="1:35" x14ac:dyDescent="0.25">
      <c r="A86">
        <v>3</v>
      </c>
      <c r="B86">
        <v>803</v>
      </c>
      <c r="C86">
        <v>11</v>
      </c>
      <c r="D86">
        <v>27</v>
      </c>
      <c r="E86">
        <v>38</v>
      </c>
      <c r="F86">
        <v>100</v>
      </c>
      <c r="G86">
        <v>93</v>
      </c>
      <c r="H86">
        <v>95</v>
      </c>
      <c r="I86">
        <v>0</v>
      </c>
      <c r="J86">
        <v>0</v>
      </c>
      <c r="K86">
        <v>0</v>
      </c>
      <c r="L86" t="s">
        <v>20</v>
      </c>
      <c r="M86" t="s">
        <v>20</v>
      </c>
      <c r="N86" t="s">
        <v>20</v>
      </c>
      <c r="O86" t="s">
        <v>20</v>
      </c>
      <c r="P86" t="s">
        <v>20</v>
      </c>
      <c r="Q86">
        <v>45</v>
      </c>
      <c r="R86">
        <v>0</v>
      </c>
      <c r="S86">
        <v>0</v>
      </c>
      <c r="T86">
        <v>0</v>
      </c>
      <c r="U86">
        <v>0</v>
      </c>
      <c r="V86">
        <v>0</v>
      </c>
      <c r="W86">
        <v>0</v>
      </c>
      <c r="X86" t="s">
        <v>20</v>
      </c>
      <c r="Y86" t="s">
        <v>20</v>
      </c>
      <c r="Z86" t="s">
        <v>20</v>
      </c>
      <c r="AA86" t="s">
        <v>20</v>
      </c>
      <c r="AB86" t="s">
        <v>20</v>
      </c>
      <c r="AC86" t="s">
        <v>20</v>
      </c>
      <c r="AD86" t="s">
        <v>20</v>
      </c>
      <c r="AE86" t="s">
        <v>20</v>
      </c>
      <c r="AF86" t="s">
        <v>20</v>
      </c>
      <c r="AG86" t="s">
        <v>20</v>
      </c>
      <c r="AH86" t="s">
        <v>20</v>
      </c>
      <c r="AI86" t="s">
        <v>20</v>
      </c>
    </row>
    <row r="87" spans="1:35" x14ac:dyDescent="0.25">
      <c r="A87">
        <v>3</v>
      </c>
      <c r="B87">
        <v>805</v>
      </c>
      <c r="C87">
        <v>21</v>
      </c>
      <c r="D87">
        <v>7</v>
      </c>
      <c r="E87">
        <v>28</v>
      </c>
      <c r="F87" t="s">
        <v>20</v>
      </c>
      <c r="G87" t="s">
        <v>20</v>
      </c>
      <c r="H87">
        <v>79</v>
      </c>
      <c r="I87" t="s">
        <v>20</v>
      </c>
      <c r="J87" t="s">
        <v>20</v>
      </c>
      <c r="K87">
        <v>0</v>
      </c>
      <c r="L87" t="s">
        <v>20</v>
      </c>
      <c r="M87" t="s">
        <v>20</v>
      </c>
      <c r="N87" t="s">
        <v>20</v>
      </c>
      <c r="O87" t="s">
        <v>20</v>
      </c>
      <c r="P87" t="s">
        <v>20</v>
      </c>
      <c r="Q87" t="s">
        <v>20</v>
      </c>
      <c r="R87" t="s">
        <v>20</v>
      </c>
      <c r="S87" t="s">
        <v>20</v>
      </c>
      <c r="T87">
        <v>0</v>
      </c>
      <c r="U87" t="s">
        <v>20</v>
      </c>
      <c r="V87" t="s">
        <v>20</v>
      </c>
      <c r="W87">
        <v>0</v>
      </c>
      <c r="X87" t="s">
        <v>20</v>
      </c>
      <c r="Y87" t="s">
        <v>20</v>
      </c>
      <c r="Z87">
        <v>57</v>
      </c>
      <c r="AA87" t="s">
        <v>20</v>
      </c>
      <c r="AB87" t="s">
        <v>20</v>
      </c>
      <c r="AC87" t="s">
        <v>20</v>
      </c>
      <c r="AD87" t="s">
        <v>20</v>
      </c>
      <c r="AE87" t="s">
        <v>20</v>
      </c>
      <c r="AF87">
        <v>21</v>
      </c>
      <c r="AG87" t="s">
        <v>20</v>
      </c>
      <c r="AH87" t="s">
        <v>20</v>
      </c>
      <c r="AI87">
        <v>0</v>
      </c>
    </row>
    <row r="88" spans="1:35" x14ac:dyDescent="0.25">
      <c r="A88">
        <v>3</v>
      </c>
      <c r="B88">
        <v>806</v>
      </c>
      <c r="C88">
        <v>33</v>
      </c>
      <c r="D88">
        <v>14</v>
      </c>
      <c r="E88">
        <v>47</v>
      </c>
      <c r="F88">
        <v>79</v>
      </c>
      <c r="G88">
        <v>100</v>
      </c>
      <c r="H88">
        <v>85</v>
      </c>
      <c r="I88" t="s">
        <v>20</v>
      </c>
      <c r="J88" t="s">
        <v>20</v>
      </c>
      <c r="K88" t="s">
        <v>20</v>
      </c>
      <c r="L88" t="s">
        <v>20</v>
      </c>
      <c r="M88" t="s">
        <v>20</v>
      </c>
      <c r="N88" t="s">
        <v>20</v>
      </c>
      <c r="O88" t="s">
        <v>20</v>
      </c>
      <c r="P88" t="s">
        <v>20</v>
      </c>
      <c r="Q88" t="s">
        <v>20</v>
      </c>
      <c r="R88" t="s">
        <v>20</v>
      </c>
      <c r="S88" t="s">
        <v>20</v>
      </c>
      <c r="T88">
        <v>0</v>
      </c>
      <c r="U88">
        <v>0</v>
      </c>
      <c r="V88">
        <v>0</v>
      </c>
      <c r="W88">
        <v>0</v>
      </c>
      <c r="X88">
        <v>48</v>
      </c>
      <c r="Y88">
        <v>79</v>
      </c>
      <c r="Z88">
        <v>57</v>
      </c>
      <c r="AA88" t="s">
        <v>20</v>
      </c>
      <c r="AB88" t="s">
        <v>20</v>
      </c>
      <c r="AC88" t="s">
        <v>20</v>
      </c>
      <c r="AD88">
        <v>21</v>
      </c>
      <c r="AE88">
        <v>0</v>
      </c>
      <c r="AF88">
        <v>15</v>
      </c>
      <c r="AG88">
        <v>0</v>
      </c>
      <c r="AH88">
        <v>0</v>
      </c>
      <c r="AI88">
        <v>0</v>
      </c>
    </row>
    <row r="89" spans="1:35" x14ac:dyDescent="0.25">
      <c r="A89">
        <v>3</v>
      </c>
      <c r="B89">
        <v>807</v>
      </c>
      <c r="C89">
        <v>13</v>
      </c>
      <c r="D89">
        <v>10</v>
      </c>
      <c r="E89">
        <v>23</v>
      </c>
      <c r="F89" t="s">
        <v>20</v>
      </c>
      <c r="G89" t="s">
        <v>20</v>
      </c>
      <c r="H89">
        <v>100</v>
      </c>
      <c r="I89" t="s">
        <v>20</v>
      </c>
      <c r="J89" t="s">
        <v>20</v>
      </c>
      <c r="K89">
        <v>0</v>
      </c>
      <c r="L89" t="s">
        <v>20</v>
      </c>
      <c r="M89" t="s">
        <v>20</v>
      </c>
      <c r="N89">
        <v>100</v>
      </c>
      <c r="O89" t="s">
        <v>20</v>
      </c>
      <c r="P89" t="s">
        <v>20</v>
      </c>
      <c r="Q89" t="s">
        <v>20</v>
      </c>
      <c r="R89" t="s">
        <v>20</v>
      </c>
      <c r="S89" t="s">
        <v>20</v>
      </c>
      <c r="T89" t="s">
        <v>20</v>
      </c>
      <c r="U89" t="s">
        <v>20</v>
      </c>
      <c r="V89" t="s">
        <v>20</v>
      </c>
      <c r="W89">
        <v>0</v>
      </c>
      <c r="X89" t="s">
        <v>20</v>
      </c>
      <c r="Y89" t="s">
        <v>20</v>
      </c>
      <c r="Z89">
        <v>91</v>
      </c>
      <c r="AA89" t="s">
        <v>20</v>
      </c>
      <c r="AB89" t="s">
        <v>20</v>
      </c>
      <c r="AC89">
        <v>0</v>
      </c>
      <c r="AD89" t="s">
        <v>20</v>
      </c>
      <c r="AE89" t="s">
        <v>20</v>
      </c>
      <c r="AF89">
        <v>0</v>
      </c>
      <c r="AG89" t="s">
        <v>20</v>
      </c>
      <c r="AH89" t="s">
        <v>20</v>
      </c>
      <c r="AI89">
        <v>0</v>
      </c>
    </row>
    <row r="90" spans="1:35" x14ac:dyDescent="0.25">
      <c r="A90">
        <v>3</v>
      </c>
      <c r="B90">
        <v>808</v>
      </c>
      <c r="C90">
        <v>42</v>
      </c>
      <c r="D90">
        <v>19</v>
      </c>
      <c r="E90">
        <v>61</v>
      </c>
      <c r="F90">
        <v>69</v>
      </c>
      <c r="G90">
        <v>95</v>
      </c>
      <c r="H90">
        <v>77</v>
      </c>
      <c r="I90" t="s">
        <v>20</v>
      </c>
      <c r="J90" t="s">
        <v>20</v>
      </c>
      <c r="K90" t="s">
        <v>20</v>
      </c>
      <c r="L90" t="s">
        <v>20</v>
      </c>
      <c r="M90" t="s">
        <v>20</v>
      </c>
      <c r="N90" t="s">
        <v>20</v>
      </c>
      <c r="O90" t="s">
        <v>20</v>
      </c>
      <c r="P90" t="s">
        <v>20</v>
      </c>
      <c r="Q90" t="s">
        <v>20</v>
      </c>
      <c r="R90" t="s">
        <v>20</v>
      </c>
      <c r="S90" t="s">
        <v>20</v>
      </c>
      <c r="T90">
        <v>0</v>
      </c>
      <c r="U90">
        <v>0</v>
      </c>
      <c r="V90">
        <v>0</v>
      </c>
      <c r="W90">
        <v>0</v>
      </c>
      <c r="X90">
        <v>36</v>
      </c>
      <c r="Y90">
        <v>79</v>
      </c>
      <c r="Z90">
        <v>49</v>
      </c>
      <c r="AA90" t="s">
        <v>20</v>
      </c>
      <c r="AB90" t="s">
        <v>20</v>
      </c>
      <c r="AC90" t="s">
        <v>20</v>
      </c>
      <c r="AD90" t="s">
        <v>20</v>
      </c>
      <c r="AE90" t="s">
        <v>20</v>
      </c>
      <c r="AF90" t="s">
        <v>20</v>
      </c>
      <c r="AG90" t="s">
        <v>20</v>
      </c>
      <c r="AH90" t="s">
        <v>20</v>
      </c>
      <c r="AI90" t="s">
        <v>20</v>
      </c>
    </row>
    <row r="91" spans="1:35" x14ac:dyDescent="0.25">
      <c r="A91">
        <v>3</v>
      </c>
      <c r="B91">
        <v>810</v>
      </c>
      <c r="C91">
        <v>50</v>
      </c>
      <c r="D91">
        <v>25</v>
      </c>
      <c r="E91">
        <v>75</v>
      </c>
      <c r="F91">
        <v>90</v>
      </c>
      <c r="G91">
        <v>96</v>
      </c>
      <c r="H91">
        <v>92</v>
      </c>
      <c r="I91">
        <v>0</v>
      </c>
      <c r="J91">
        <v>0</v>
      </c>
      <c r="K91">
        <v>0</v>
      </c>
      <c r="L91" t="s">
        <v>20</v>
      </c>
      <c r="M91" t="s">
        <v>20</v>
      </c>
      <c r="N91" t="s">
        <v>20</v>
      </c>
      <c r="O91" t="s">
        <v>20</v>
      </c>
      <c r="P91" t="s">
        <v>20</v>
      </c>
      <c r="Q91">
        <v>37</v>
      </c>
      <c r="R91" t="s">
        <v>20</v>
      </c>
      <c r="S91" t="s">
        <v>20</v>
      </c>
      <c r="T91" t="s">
        <v>20</v>
      </c>
      <c r="U91" t="s">
        <v>20</v>
      </c>
      <c r="V91" t="s">
        <v>20</v>
      </c>
      <c r="W91" t="s">
        <v>20</v>
      </c>
      <c r="X91">
        <v>46</v>
      </c>
      <c r="Y91">
        <v>64</v>
      </c>
      <c r="Z91">
        <v>52</v>
      </c>
      <c r="AA91" t="s">
        <v>20</v>
      </c>
      <c r="AB91" t="s">
        <v>20</v>
      </c>
      <c r="AC91" t="s">
        <v>20</v>
      </c>
      <c r="AD91" t="s">
        <v>20</v>
      </c>
      <c r="AE91" t="s">
        <v>20</v>
      </c>
      <c r="AF91" t="s">
        <v>20</v>
      </c>
      <c r="AG91" t="s">
        <v>20</v>
      </c>
      <c r="AH91" t="s">
        <v>20</v>
      </c>
      <c r="AI91" t="s">
        <v>20</v>
      </c>
    </row>
    <row r="92" spans="1:35" x14ac:dyDescent="0.25">
      <c r="A92">
        <v>3</v>
      </c>
      <c r="B92">
        <v>811</v>
      </c>
      <c r="C92">
        <v>10</v>
      </c>
      <c r="D92">
        <v>20</v>
      </c>
      <c r="E92">
        <v>30</v>
      </c>
      <c r="F92" t="s">
        <v>20</v>
      </c>
      <c r="G92" t="s">
        <v>20</v>
      </c>
      <c r="H92">
        <v>100</v>
      </c>
      <c r="I92" t="s">
        <v>20</v>
      </c>
      <c r="J92" t="s">
        <v>20</v>
      </c>
      <c r="K92">
        <v>0</v>
      </c>
      <c r="L92" t="s">
        <v>20</v>
      </c>
      <c r="M92" t="s">
        <v>20</v>
      </c>
      <c r="N92">
        <v>100</v>
      </c>
      <c r="O92" t="s">
        <v>20</v>
      </c>
      <c r="P92" t="s">
        <v>20</v>
      </c>
      <c r="Q92">
        <v>20</v>
      </c>
      <c r="R92" t="s">
        <v>20</v>
      </c>
      <c r="S92" t="s">
        <v>20</v>
      </c>
      <c r="T92">
        <v>0</v>
      </c>
      <c r="U92" t="s">
        <v>20</v>
      </c>
      <c r="V92" t="s">
        <v>20</v>
      </c>
      <c r="W92">
        <v>0</v>
      </c>
      <c r="X92" t="s">
        <v>20</v>
      </c>
      <c r="Y92" t="s">
        <v>20</v>
      </c>
      <c r="Z92">
        <v>80</v>
      </c>
      <c r="AA92" t="s">
        <v>20</v>
      </c>
      <c r="AB92" t="s">
        <v>20</v>
      </c>
      <c r="AC92">
        <v>0</v>
      </c>
      <c r="AD92" t="s">
        <v>20</v>
      </c>
      <c r="AE92" t="s">
        <v>20</v>
      </c>
      <c r="AF92">
        <v>0</v>
      </c>
      <c r="AG92" t="s">
        <v>20</v>
      </c>
      <c r="AH92" t="s">
        <v>20</v>
      </c>
      <c r="AI92">
        <v>0</v>
      </c>
    </row>
    <row r="93" spans="1:35" x14ac:dyDescent="0.25">
      <c r="A93">
        <v>3</v>
      </c>
      <c r="B93">
        <v>812</v>
      </c>
      <c r="C93">
        <v>24</v>
      </c>
      <c r="D93">
        <v>10</v>
      </c>
      <c r="E93">
        <v>34</v>
      </c>
      <c r="F93" t="s">
        <v>20</v>
      </c>
      <c r="G93" t="s">
        <v>20</v>
      </c>
      <c r="H93">
        <v>94</v>
      </c>
      <c r="I93" t="s">
        <v>20</v>
      </c>
      <c r="J93" t="s">
        <v>20</v>
      </c>
      <c r="K93">
        <v>0</v>
      </c>
      <c r="L93" t="s">
        <v>20</v>
      </c>
      <c r="M93" t="s">
        <v>20</v>
      </c>
      <c r="N93" t="s">
        <v>20</v>
      </c>
      <c r="O93" t="s">
        <v>20</v>
      </c>
      <c r="P93" t="s">
        <v>20</v>
      </c>
      <c r="Q93">
        <v>35</v>
      </c>
      <c r="R93" t="s">
        <v>20</v>
      </c>
      <c r="S93" t="s">
        <v>20</v>
      </c>
      <c r="T93" t="s">
        <v>20</v>
      </c>
      <c r="U93" t="s">
        <v>20</v>
      </c>
      <c r="V93" t="s">
        <v>20</v>
      </c>
      <c r="W93" t="s">
        <v>20</v>
      </c>
      <c r="X93" t="s">
        <v>20</v>
      </c>
      <c r="Y93" t="s">
        <v>20</v>
      </c>
      <c r="Z93">
        <v>53</v>
      </c>
      <c r="AA93" t="s">
        <v>20</v>
      </c>
      <c r="AB93" t="s">
        <v>20</v>
      </c>
      <c r="AC93" t="s">
        <v>20</v>
      </c>
      <c r="AD93" t="s">
        <v>20</v>
      </c>
      <c r="AE93" t="s">
        <v>20</v>
      </c>
      <c r="AF93" t="s">
        <v>20</v>
      </c>
      <c r="AG93" t="s">
        <v>20</v>
      </c>
      <c r="AH93" t="s">
        <v>20</v>
      </c>
      <c r="AI93" t="s">
        <v>20</v>
      </c>
    </row>
    <row r="94" spans="1:35" x14ac:dyDescent="0.25">
      <c r="A94">
        <v>3</v>
      </c>
      <c r="B94">
        <v>813</v>
      </c>
      <c r="C94">
        <v>15</v>
      </c>
      <c r="D94">
        <v>13</v>
      </c>
      <c r="E94">
        <v>28</v>
      </c>
      <c r="F94">
        <v>100</v>
      </c>
      <c r="G94">
        <v>92</v>
      </c>
      <c r="H94">
        <v>96</v>
      </c>
      <c r="I94">
        <v>0</v>
      </c>
      <c r="J94">
        <v>0</v>
      </c>
      <c r="K94">
        <v>0</v>
      </c>
      <c r="L94" t="s">
        <v>20</v>
      </c>
      <c r="M94" t="s">
        <v>20</v>
      </c>
      <c r="N94" t="s">
        <v>20</v>
      </c>
      <c r="O94">
        <v>60</v>
      </c>
      <c r="P94">
        <v>38</v>
      </c>
      <c r="Q94">
        <v>50</v>
      </c>
      <c r="R94" t="s">
        <v>20</v>
      </c>
      <c r="S94" t="s">
        <v>20</v>
      </c>
      <c r="T94">
        <v>0</v>
      </c>
      <c r="U94" t="s">
        <v>20</v>
      </c>
      <c r="V94" t="s">
        <v>20</v>
      </c>
      <c r="W94" t="s">
        <v>20</v>
      </c>
      <c r="X94" t="s">
        <v>20</v>
      </c>
      <c r="Y94" t="s">
        <v>20</v>
      </c>
      <c r="Z94">
        <v>25</v>
      </c>
      <c r="AA94" t="s">
        <v>20</v>
      </c>
      <c r="AB94" t="s">
        <v>20</v>
      </c>
      <c r="AC94" t="s">
        <v>20</v>
      </c>
      <c r="AD94" t="s">
        <v>20</v>
      </c>
      <c r="AE94" t="s">
        <v>20</v>
      </c>
      <c r="AF94" t="s">
        <v>20</v>
      </c>
      <c r="AG94" t="s">
        <v>20</v>
      </c>
      <c r="AH94" t="s">
        <v>20</v>
      </c>
      <c r="AI94" t="s">
        <v>20</v>
      </c>
    </row>
    <row r="95" spans="1:35" x14ac:dyDescent="0.25">
      <c r="A95">
        <v>3</v>
      </c>
      <c r="B95">
        <v>815</v>
      </c>
      <c r="C95">
        <v>53</v>
      </c>
      <c r="D95">
        <v>56</v>
      </c>
      <c r="E95">
        <v>109</v>
      </c>
      <c r="F95">
        <v>87</v>
      </c>
      <c r="G95">
        <v>95</v>
      </c>
      <c r="H95">
        <v>91</v>
      </c>
      <c r="I95" t="s">
        <v>20</v>
      </c>
      <c r="J95" t="s">
        <v>20</v>
      </c>
      <c r="K95">
        <v>3</v>
      </c>
      <c r="L95" t="s">
        <v>20</v>
      </c>
      <c r="M95" t="s">
        <v>20</v>
      </c>
      <c r="N95">
        <v>87</v>
      </c>
      <c r="O95">
        <v>34</v>
      </c>
      <c r="P95">
        <v>25</v>
      </c>
      <c r="Q95">
        <v>29</v>
      </c>
      <c r="R95" t="s">
        <v>20</v>
      </c>
      <c r="S95" t="s">
        <v>20</v>
      </c>
      <c r="T95">
        <v>4</v>
      </c>
      <c r="U95" t="s">
        <v>20</v>
      </c>
      <c r="V95" t="s">
        <v>20</v>
      </c>
      <c r="W95">
        <v>0</v>
      </c>
      <c r="X95">
        <v>42</v>
      </c>
      <c r="Y95">
        <v>66</v>
      </c>
      <c r="Z95">
        <v>54</v>
      </c>
      <c r="AA95" t="s">
        <v>20</v>
      </c>
      <c r="AB95" t="s">
        <v>20</v>
      </c>
      <c r="AC95">
        <v>4</v>
      </c>
      <c r="AD95">
        <v>13</v>
      </c>
      <c r="AE95">
        <v>5</v>
      </c>
      <c r="AF95">
        <v>9</v>
      </c>
      <c r="AG95">
        <v>0</v>
      </c>
      <c r="AH95">
        <v>0</v>
      </c>
      <c r="AI95">
        <v>0</v>
      </c>
    </row>
    <row r="96" spans="1:35" x14ac:dyDescent="0.25">
      <c r="A96">
        <v>3</v>
      </c>
      <c r="B96">
        <v>816</v>
      </c>
      <c r="C96">
        <v>12</v>
      </c>
      <c r="D96">
        <v>9</v>
      </c>
      <c r="E96">
        <v>21</v>
      </c>
      <c r="F96" t="s">
        <v>20</v>
      </c>
      <c r="G96" t="s">
        <v>20</v>
      </c>
      <c r="H96">
        <v>100</v>
      </c>
      <c r="I96" t="s">
        <v>20</v>
      </c>
      <c r="J96" t="s">
        <v>20</v>
      </c>
      <c r="K96">
        <v>0</v>
      </c>
      <c r="L96" t="s">
        <v>20</v>
      </c>
      <c r="M96" t="s">
        <v>20</v>
      </c>
      <c r="N96">
        <v>100</v>
      </c>
      <c r="O96" t="s">
        <v>20</v>
      </c>
      <c r="P96" t="s">
        <v>20</v>
      </c>
      <c r="Q96">
        <v>0</v>
      </c>
      <c r="R96" t="s">
        <v>20</v>
      </c>
      <c r="S96" t="s">
        <v>20</v>
      </c>
      <c r="T96">
        <v>0</v>
      </c>
      <c r="U96" t="s">
        <v>20</v>
      </c>
      <c r="V96" t="s">
        <v>20</v>
      </c>
      <c r="W96">
        <v>0</v>
      </c>
      <c r="X96" t="s">
        <v>20</v>
      </c>
      <c r="Y96" t="s">
        <v>20</v>
      </c>
      <c r="Z96">
        <v>100</v>
      </c>
      <c r="AA96" t="s">
        <v>20</v>
      </c>
      <c r="AB96" t="s">
        <v>20</v>
      </c>
      <c r="AC96">
        <v>0</v>
      </c>
      <c r="AD96" t="s">
        <v>20</v>
      </c>
      <c r="AE96" t="s">
        <v>20</v>
      </c>
      <c r="AF96">
        <v>0</v>
      </c>
      <c r="AG96" t="s">
        <v>20</v>
      </c>
      <c r="AH96" t="s">
        <v>20</v>
      </c>
      <c r="AI96">
        <v>0</v>
      </c>
    </row>
    <row r="97" spans="1:35" x14ac:dyDescent="0.25">
      <c r="A97">
        <v>3</v>
      </c>
      <c r="B97">
        <v>821</v>
      </c>
      <c r="C97">
        <v>6</v>
      </c>
      <c r="D97">
        <v>9</v>
      </c>
      <c r="E97">
        <v>15</v>
      </c>
      <c r="F97" t="s">
        <v>20</v>
      </c>
      <c r="G97" t="s">
        <v>20</v>
      </c>
      <c r="H97">
        <v>93</v>
      </c>
      <c r="I97" t="s">
        <v>20</v>
      </c>
      <c r="J97" t="s">
        <v>20</v>
      </c>
      <c r="K97">
        <v>0</v>
      </c>
      <c r="L97" t="s">
        <v>20</v>
      </c>
      <c r="M97" t="s">
        <v>20</v>
      </c>
      <c r="N97" t="s">
        <v>20</v>
      </c>
      <c r="O97" t="s">
        <v>20</v>
      </c>
      <c r="P97" t="s">
        <v>20</v>
      </c>
      <c r="Q97" t="s">
        <v>20</v>
      </c>
      <c r="R97" t="s">
        <v>20</v>
      </c>
      <c r="S97" t="s">
        <v>20</v>
      </c>
      <c r="T97">
        <v>0</v>
      </c>
      <c r="U97" t="s">
        <v>20</v>
      </c>
      <c r="V97" t="s">
        <v>20</v>
      </c>
      <c r="W97">
        <v>0</v>
      </c>
      <c r="X97" t="s">
        <v>20</v>
      </c>
      <c r="Y97" t="s">
        <v>20</v>
      </c>
      <c r="Z97">
        <v>73</v>
      </c>
      <c r="AA97" t="s">
        <v>20</v>
      </c>
      <c r="AB97" t="s">
        <v>20</v>
      </c>
      <c r="AC97" t="s">
        <v>20</v>
      </c>
      <c r="AD97" t="s">
        <v>20</v>
      </c>
      <c r="AE97" t="s">
        <v>20</v>
      </c>
      <c r="AF97" t="s">
        <v>20</v>
      </c>
      <c r="AG97" t="s">
        <v>20</v>
      </c>
      <c r="AH97" t="s">
        <v>20</v>
      </c>
      <c r="AI97" t="s">
        <v>20</v>
      </c>
    </row>
    <row r="98" spans="1:35" x14ac:dyDescent="0.25">
      <c r="A98">
        <v>3</v>
      </c>
      <c r="B98">
        <v>822</v>
      </c>
      <c r="C98">
        <v>15</v>
      </c>
      <c r="D98">
        <v>16</v>
      </c>
      <c r="E98">
        <v>31</v>
      </c>
      <c r="F98">
        <v>100</v>
      </c>
      <c r="G98">
        <v>94</v>
      </c>
      <c r="H98">
        <v>97</v>
      </c>
      <c r="I98">
        <v>0</v>
      </c>
      <c r="J98">
        <v>0</v>
      </c>
      <c r="K98">
        <v>0</v>
      </c>
      <c r="L98" t="s">
        <v>20</v>
      </c>
      <c r="M98" t="s">
        <v>20</v>
      </c>
      <c r="N98" t="s">
        <v>20</v>
      </c>
      <c r="O98" t="s">
        <v>20</v>
      </c>
      <c r="P98" t="s">
        <v>20</v>
      </c>
      <c r="Q98" t="s">
        <v>20</v>
      </c>
      <c r="R98">
        <v>0</v>
      </c>
      <c r="S98">
        <v>0</v>
      </c>
      <c r="T98">
        <v>0</v>
      </c>
      <c r="U98">
        <v>0</v>
      </c>
      <c r="V98">
        <v>0</v>
      </c>
      <c r="W98">
        <v>0</v>
      </c>
      <c r="X98">
        <v>47</v>
      </c>
      <c r="Y98">
        <v>56</v>
      </c>
      <c r="Z98">
        <v>52</v>
      </c>
      <c r="AA98" t="s">
        <v>20</v>
      </c>
      <c r="AB98" t="s">
        <v>20</v>
      </c>
      <c r="AC98" t="s">
        <v>20</v>
      </c>
      <c r="AD98" t="s">
        <v>20</v>
      </c>
      <c r="AE98" t="s">
        <v>20</v>
      </c>
      <c r="AF98" t="s">
        <v>20</v>
      </c>
      <c r="AG98" t="s">
        <v>20</v>
      </c>
      <c r="AH98" t="s">
        <v>20</v>
      </c>
      <c r="AI98" t="s">
        <v>20</v>
      </c>
    </row>
    <row r="99" spans="1:35" x14ac:dyDescent="0.25">
      <c r="A99">
        <v>3</v>
      </c>
      <c r="B99">
        <v>823</v>
      </c>
      <c r="C99">
        <v>23</v>
      </c>
      <c r="D99">
        <v>21</v>
      </c>
      <c r="E99">
        <v>44</v>
      </c>
      <c r="F99">
        <v>74</v>
      </c>
      <c r="G99">
        <v>100</v>
      </c>
      <c r="H99">
        <v>86</v>
      </c>
      <c r="I99">
        <v>0</v>
      </c>
      <c r="J99">
        <v>0</v>
      </c>
      <c r="K99">
        <v>0</v>
      </c>
      <c r="L99" t="s">
        <v>20</v>
      </c>
      <c r="M99" t="s">
        <v>20</v>
      </c>
      <c r="N99" t="s">
        <v>20</v>
      </c>
      <c r="O99" t="s">
        <v>20</v>
      </c>
      <c r="P99" t="s">
        <v>20</v>
      </c>
      <c r="Q99" t="s">
        <v>20</v>
      </c>
      <c r="R99">
        <v>0</v>
      </c>
      <c r="S99">
        <v>0</v>
      </c>
      <c r="T99">
        <v>0</v>
      </c>
      <c r="U99">
        <v>0</v>
      </c>
      <c r="V99">
        <v>0</v>
      </c>
      <c r="W99">
        <v>0</v>
      </c>
      <c r="X99">
        <v>52</v>
      </c>
      <c r="Y99">
        <v>71</v>
      </c>
      <c r="Z99">
        <v>61</v>
      </c>
      <c r="AA99" t="s">
        <v>20</v>
      </c>
      <c r="AB99" t="s">
        <v>20</v>
      </c>
      <c r="AC99" t="s">
        <v>20</v>
      </c>
      <c r="AD99">
        <v>26</v>
      </c>
      <c r="AE99">
        <v>0</v>
      </c>
      <c r="AF99">
        <v>14</v>
      </c>
      <c r="AG99">
        <v>0</v>
      </c>
      <c r="AH99">
        <v>0</v>
      </c>
      <c r="AI99">
        <v>0</v>
      </c>
    </row>
    <row r="100" spans="1:35" x14ac:dyDescent="0.25">
      <c r="A100">
        <v>3</v>
      </c>
      <c r="B100">
        <v>825</v>
      </c>
      <c r="C100">
        <v>49</v>
      </c>
      <c r="D100">
        <v>65</v>
      </c>
      <c r="E100">
        <v>114</v>
      </c>
      <c r="F100">
        <v>86</v>
      </c>
      <c r="G100">
        <v>100</v>
      </c>
      <c r="H100">
        <v>94</v>
      </c>
      <c r="I100" t="s">
        <v>20</v>
      </c>
      <c r="J100" t="s">
        <v>20</v>
      </c>
      <c r="K100" t="s">
        <v>20</v>
      </c>
      <c r="L100" t="s">
        <v>20</v>
      </c>
      <c r="M100" t="s">
        <v>20</v>
      </c>
      <c r="N100" t="s">
        <v>20</v>
      </c>
      <c r="O100" t="s">
        <v>20</v>
      </c>
      <c r="P100" t="s">
        <v>20</v>
      </c>
      <c r="Q100">
        <v>17</v>
      </c>
      <c r="R100" t="s">
        <v>20</v>
      </c>
      <c r="S100" t="s">
        <v>20</v>
      </c>
      <c r="T100" t="s">
        <v>20</v>
      </c>
      <c r="U100" t="s">
        <v>20</v>
      </c>
      <c r="V100" t="s">
        <v>20</v>
      </c>
      <c r="W100" t="s">
        <v>20</v>
      </c>
      <c r="X100">
        <v>69</v>
      </c>
      <c r="Y100">
        <v>78</v>
      </c>
      <c r="Z100">
        <v>75</v>
      </c>
      <c r="AA100" t="s">
        <v>20</v>
      </c>
      <c r="AB100" t="s">
        <v>20</v>
      </c>
      <c r="AC100" t="s">
        <v>20</v>
      </c>
      <c r="AD100" t="s">
        <v>20</v>
      </c>
      <c r="AE100" t="s">
        <v>20</v>
      </c>
      <c r="AF100" t="s">
        <v>20</v>
      </c>
      <c r="AG100" t="s">
        <v>20</v>
      </c>
      <c r="AH100" t="s">
        <v>20</v>
      </c>
      <c r="AI100" t="s">
        <v>20</v>
      </c>
    </row>
    <row r="101" spans="1:35" x14ac:dyDescent="0.25">
      <c r="A101">
        <v>3</v>
      </c>
      <c r="B101">
        <v>826</v>
      </c>
      <c r="C101">
        <v>39</v>
      </c>
      <c r="D101">
        <v>30</v>
      </c>
      <c r="E101">
        <v>69</v>
      </c>
      <c r="F101">
        <v>90</v>
      </c>
      <c r="G101">
        <v>90</v>
      </c>
      <c r="H101">
        <v>90</v>
      </c>
      <c r="I101">
        <v>0</v>
      </c>
      <c r="J101">
        <v>0</v>
      </c>
      <c r="K101">
        <v>0</v>
      </c>
      <c r="L101" t="s">
        <v>20</v>
      </c>
      <c r="M101" t="s">
        <v>20</v>
      </c>
      <c r="N101" t="s">
        <v>20</v>
      </c>
      <c r="O101" t="s">
        <v>20</v>
      </c>
      <c r="P101" t="s">
        <v>20</v>
      </c>
      <c r="Q101">
        <v>14</v>
      </c>
      <c r="R101" t="s">
        <v>20</v>
      </c>
      <c r="S101" t="s">
        <v>20</v>
      </c>
      <c r="T101" t="s">
        <v>20</v>
      </c>
      <c r="U101">
        <v>0</v>
      </c>
      <c r="V101">
        <v>0</v>
      </c>
      <c r="W101">
        <v>0</v>
      </c>
      <c r="X101">
        <v>59</v>
      </c>
      <c r="Y101">
        <v>83</v>
      </c>
      <c r="Z101">
        <v>70</v>
      </c>
      <c r="AA101" t="s">
        <v>20</v>
      </c>
      <c r="AB101" t="s">
        <v>20</v>
      </c>
      <c r="AC101" t="s">
        <v>20</v>
      </c>
      <c r="AD101" t="s">
        <v>20</v>
      </c>
      <c r="AE101" t="s">
        <v>20</v>
      </c>
      <c r="AF101" t="s">
        <v>20</v>
      </c>
      <c r="AG101" t="s">
        <v>20</v>
      </c>
      <c r="AH101" t="s">
        <v>20</v>
      </c>
      <c r="AI101" t="s">
        <v>20</v>
      </c>
    </row>
    <row r="102" spans="1:35" x14ac:dyDescent="0.25">
      <c r="A102">
        <v>3</v>
      </c>
      <c r="B102">
        <v>830</v>
      </c>
      <c r="C102">
        <v>38</v>
      </c>
      <c r="D102">
        <v>33</v>
      </c>
      <c r="E102">
        <v>71</v>
      </c>
      <c r="F102">
        <v>95</v>
      </c>
      <c r="G102">
        <v>97</v>
      </c>
      <c r="H102">
        <v>96</v>
      </c>
      <c r="I102">
        <v>0</v>
      </c>
      <c r="J102">
        <v>0</v>
      </c>
      <c r="K102">
        <v>0</v>
      </c>
      <c r="L102" t="s">
        <v>20</v>
      </c>
      <c r="M102" t="s">
        <v>20</v>
      </c>
      <c r="N102" t="s">
        <v>20</v>
      </c>
      <c r="O102">
        <v>34</v>
      </c>
      <c r="P102">
        <v>15</v>
      </c>
      <c r="Q102">
        <v>25</v>
      </c>
      <c r="R102" t="s">
        <v>20</v>
      </c>
      <c r="S102" t="s">
        <v>20</v>
      </c>
      <c r="T102" t="s">
        <v>20</v>
      </c>
      <c r="U102" t="s">
        <v>20</v>
      </c>
      <c r="V102" t="s">
        <v>20</v>
      </c>
      <c r="W102">
        <v>0</v>
      </c>
      <c r="X102">
        <v>53</v>
      </c>
      <c r="Y102">
        <v>79</v>
      </c>
      <c r="Z102">
        <v>65</v>
      </c>
      <c r="AA102" t="s">
        <v>20</v>
      </c>
      <c r="AB102" t="s">
        <v>20</v>
      </c>
      <c r="AC102" t="s">
        <v>20</v>
      </c>
      <c r="AD102" t="s">
        <v>20</v>
      </c>
      <c r="AE102" t="s">
        <v>20</v>
      </c>
      <c r="AF102" t="s">
        <v>20</v>
      </c>
      <c r="AG102" t="s">
        <v>20</v>
      </c>
      <c r="AH102" t="s">
        <v>20</v>
      </c>
      <c r="AI102" t="s">
        <v>20</v>
      </c>
    </row>
    <row r="103" spans="1:35" x14ac:dyDescent="0.25">
      <c r="A103">
        <v>3</v>
      </c>
      <c r="B103">
        <v>831</v>
      </c>
      <c r="C103">
        <v>56</v>
      </c>
      <c r="D103">
        <v>26</v>
      </c>
      <c r="E103">
        <v>82</v>
      </c>
      <c r="F103">
        <v>82</v>
      </c>
      <c r="G103">
        <v>100</v>
      </c>
      <c r="H103">
        <v>88</v>
      </c>
      <c r="I103">
        <v>5</v>
      </c>
      <c r="J103">
        <v>0</v>
      </c>
      <c r="K103">
        <v>4</v>
      </c>
      <c r="L103" t="s">
        <v>20</v>
      </c>
      <c r="M103" t="s">
        <v>20</v>
      </c>
      <c r="N103">
        <v>84</v>
      </c>
      <c r="O103" t="s">
        <v>20</v>
      </c>
      <c r="P103" t="s">
        <v>20</v>
      </c>
      <c r="Q103">
        <v>22</v>
      </c>
      <c r="R103" t="s">
        <v>20</v>
      </c>
      <c r="S103" t="s">
        <v>20</v>
      </c>
      <c r="T103">
        <v>11</v>
      </c>
      <c r="U103">
        <v>0</v>
      </c>
      <c r="V103">
        <v>0</v>
      </c>
      <c r="W103">
        <v>0</v>
      </c>
      <c r="X103">
        <v>46</v>
      </c>
      <c r="Y103">
        <v>62</v>
      </c>
      <c r="Z103">
        <v>51</v>
      </c>
      <c r="AA103" t="s">
        <v>20</v>
      </c>
      <c r="AB103" t="s">
        <v>20</v>
      </c>
      <c r="AC103">
        <v>4</v>
      </c>
      <c r="AD103">
        <v>13</v>
      </c>
      <c r="AE103">
        <v>0</v>
      </c>
      <c r="AF103">
        <v>9</v>
      </c>
      <c r="AG103">
        <v>5</v>
      </c>
      <c r="AH103">
        <v>0</v>
      </c>
      <c r="AI103">
        <v>4</v>
      </c>
    </row>
    <row r="104" spans="1:35" x14ac:dyDescent="0.25">
      <c r="A104">
        <v>3</v>
      </c>
      <c r="B104">
        <v>835</v>
      </c>
      <c r="C104">
        <v>36</v>
      </c>
      <c r="D104">
        <v>51</v>
      </c>
      <c r="E104">
        <v>87</v>
      </c>
      <c r="F104">
        <v>89</v>
      </c>
      <c r="G104">
        <v>96</v>
      </c>
      <c r="H104">
        <v>93</v>
      </c>
      <c r="I104" t="s">
        <v>20</v>
      </c>
      <c r="J104" t="s">
        <v>20</v>
      </c>
      <c r="K104" t="s">
        <v>20</v>
      </c>
      <c r="L104" t="s">
        <v>20</v>
      </c>
      <c r="M104" t="s">
        <v>20</v>
      </c>
      <c r="N104" t="s">
        <v>20</v>
      </c>
      <c r="O104" t="s">
        <v>20</v>
      </c>
      <c r="P104" t="s">
        <v>20</v>
      </c>
      <c r="Q104">
        <v>31</v>
      </c>
      <c r="R104" t="s">
        <v>20</v>
      </c>
      <c r="S104" t="s">
        <v>20</v>
      </c>
      <c r="T104" t="s">
        <v>20</v>
      </c>
      <c r="U104" t="s">
        <v>20</v>
      </c>
      <c r="V104" t="s">
        <v>20</v>
      </c>
      <c r="W104" t="s">
        <v>20</v>
      </c>
      <c r="X104">
        <v>56</v>
      </c>
      <c r="Y104">
        <v>63</v>
      </c>
      <c r="Z104">
        <v>60</v>
      </c>
      <c r="AA104" t="s">
        <v>20</v>
      </c>
      <c r="AB104" t="s">
        <v>20</v>
      </c>
      <c r="AC104" t="s">
        <v>20</v>
      </c>
      <c r="AD104" t="s">
        <v>20</v>
      </c>
      <c r="AE104" t="s">
        <v>20</v>
      </c>
      <c r="AF104" t="s">
        <v>20</v>
      </c>
      <c r="AG104" t="s">
        <v>20</v>
      </c>
      <c r="AH104" t="s">
        <v>20</v>
      </c>
      <c r="AI104" t="s">
        <v>20</v>
      </c>
    </row>
    <row r="105" spans="1:35" x14ac:dyDescent="0.25">
      <c r="A105">
        <v>3</v>
      </c>
      <c r="B105">
        <v>836</v>
      </c>
      <c r="C105">
        <v>21</v>
      </c>
      <c r="D105">
        <v>11</v>
      </c>
      <c r="E105">
        <v>32</v>
      </c>
      <c r="F105">
        <v>100</v>
      </c>
      <c r="G105">
        <v>100</v>
      </c>
      <c r="H105">
        <v>100</v>
      </c>
      <c r="I105">
        <v>0</v>
      </c>
      <c r="J105">
        <v>0</v>
      </c>
      <c r="K105">
        <v>0</v>
      </c>
      <c r="L105">
        <v>100</v>
      </c>
      <c r="M105">
        <v>100</v>
      </c>
      <c r="N105">
        <v>100</v>
      </c>
      <c r="O105" t="s">
        <v>20</v>
      </c>
      <c r="P105" t="s">
        <v>20</v>
      </c>
      <c r="Q105">
        <v>34</v>
      </c>
      <c r="R105" t="s">
        <v>20</v>
      </c>
      <c r="S105" t="s">
        <v>20</v>
      </c>
      <c r="T105">
        <v>0</v>
      </c>
      <c r="U105">
        <v>0</v>
      </c>
      <c r="V105">
        <v>0</v>
      </c>
      <c r="W105">
        <v>0</v>
      </c>
      <c r="X105">
        <v>52</v>
      </c>
      <c r="Y105">
        <v>91</v>
      </c>
      <c r="Z105">
        <v>66</v>
      </c>
      <c r="AA105">
        <v>0</v>
      </c>
      <c r="AB105">
        <v>0</v>
      </c>
      <c r="AC105">
        <v>0</v>
      </c>
      <c r="AD105">
        <v>0</v>
      </c>
      <c r="AE105">
        <v>0</v>
      </c>
      <c r="AF105">
        <v>0</v>
      </c>
      <c r="AG105">
        <v>0</v>
      </c>
      <c r="AH105">
        <v>0</v>
      </c>
      <c r="AI105">
        <v>0</v>
      </c>
    </row>
    <row r="106" spans="1:35" x14ac:dyDescent="0.25">
      <c r="A106">
        <v>3</v>
      </c>
      <c r="B106">
        <v>837</v>
      </c>
      <c r="C106">
        <v>31</v>
      </c>
      <c r="D106">
        <v>23</v>
      </c>
      <c r="E106">
        <v>54</v>
      </c>
      <c r="F106">
        <v>77</v>
      </c>
      <c r="G106">
        <v>83</v>
      </c>
      <c r="H106">
        <v>80</v>
      </c>
      <c r="I106" t="s">
        <v>20</v>
      </c>
      <c r="J106" t="s">
        <v>20</v>
      </c>
      <c r="K106" t="s">
        <v>20</v>
      </c>
      <c r="L106" t="s">
        <v>20</v>
      </c>
      <c r="M106" t="s">
        <v>20</v>
      </c>
      <c r="N106">
        <v>70</v>
      </c>
      <c r="O106">
        <v>52</v>
      </c>
      <c r="P106">
        <v>35</v>
      </c>
      <c r="Q106">
        <v>44</v>
      </c>
      <c r="R106" t="s">
        <v>20</v>
      </c>
      <c r="S106" t="s">
        <v>20</v>
      </c>
      <c r="T106" t="s">
        <v>20</v>
      </c>
      <c r="U106" t="s">
        <v>20</v>
      </c>
      <c r="V106" t="s">
        <v>20</v>
      </c>
      <c r="W106" t="s">
        <v>20</v>
      </c>
      <c r="X106">
        <v>16</v>
      </c>
      <c r="Y106">
        <v>35</v>
      </c>
      <c r="Z106">
        <v>24</v>
      </c>
      <c r="AA106" t="s">
        <v>20</v>
      </c>
      <c r="AB106" t="s">
        <v>20</v>
      </c>
      <c r="AC106">
        <v>9</v>
      </c>
      <c r="AD106" t="s">
        <v>20</v>
      </c>
      <c r="AE106" t="s">
        <v>20</v>
      </c>
      <c r="AF106" t="s">
        <v>20</v>
      </c>
      <c r="AG106" t="s">
        <v>20</v>
      </c>
      <c r="AH106" t="s">
        <v>20</v>
      </c>
      <c r="AI106" t="s">
        <v>20</v>
      </c>
    </row>
    <row r="107" spans="1:35" x14ac:dyDescent="0.25">
      <c r="A107">
        <v>3</v>
      </c>
      <c r="B107">
        <v>840</v>
      </c>
      <c r="C107">
        <v>127</v>
      </c>
      <c r="D107">
        <v>42</v>
      </c>
      <c r="E107">
        <v>169</v>
      </c>
      <c r="F107">
        <v>85</v>
      </c>
      <c r="G107">
        <v>98</v>
      </c>
      <c r="H107">
        <v>88</v>
      </c>
      <c r="I107" t="s">
        <v>20</v>
      </c>
      <c r="J107" t="s">
        <v>20</v>
      </c>
      <c r="K107">
        <v>2</v>
      </c>
      <c r="L107" t="s">
        <v>20</v>
      </c>
      <c r="M107" t="s">
        <v>20</v>
      </c>
      <c r="N107">
        <v>85</v>
      </c>
      <c r="O107">
        <v>61</v>
      </c>
      <c r="P107">
        <v>60</v>
      </c>
      <c r="Q107">
        <v>60</v>
      </c>
      <c r="R107">
        <v>0</v>
      </c>
      <c r="S107">
        <v>0</v>
      </c>
      <c r="T107">
        <v>0</v>
      </c>
      <c r="U107">
        <v>0</v>
      </c>
      <c r="V107">
        <v>0</v>
      </c>
      <c r="W107">
        <v>0</v>
      </c>
      <c r="X107" t="s">
        <v>20</v>
      </c>
      <c r="Y107" t="s">
        <v>20</v>
      </c>
      <c r="Z107">
        <v>25</v>
      </c>
      <c r="AA107" t="s">
        <v>20</v>
      </c>
      <c r="AB107" t="s">
        <v>20</v>
      </c>
      <c r="AC107">
        <v>3</v>
      </c>
      <c r="AD107" t="s">
        <v>20</v>
      </c>
      <c r="AE107" t="s">
        <v>20</v>
      </c>
      <c r="AF107">
        <v>10</v>
      </c>
      <c r="AG107" t="s">
        <v>20</v>
      </c>
      <c r="AH107" t="s">
        <v>20</v>
      </c>
      <c r="AI107">
        <v>2</v>
      </c>
    </row>
    <row r="108" spans="1:35" x14ac:dyDescent="0.25">
      <c r="A108">
        <v>3</v>
      </c>
      <c r="B108">
        <v>841</v>
      </c>
      <c r="C108">
        <v>18</v>
      </c>
      <c r="D108">
        <v>14</v>
      </c>
      <c r="E108">
        <v>32</v>
      </c>
      <c r="F108">
        <v>94</v>
      </c>
      <c r="G108">
        <v>86</v>
      </c>
      <c r="H108">
        <v>91</v>
      </c>
      <c r="I108" t="s">
        <v>20</v>
      </c>
      <c r="J108" t="s">
        <v>20</v>
      </c>
      <c r="K108" t="s">
        <v>20</v>
      </c>
      <c r="L108" t="s">
        <v>20</v>
      </c>
      <c r="M108" t="s">
        <v>20</v>
      </c>
      <c r="N108" t="s">
        <v>20</v>
      </c>
      <c r="O108" t="s">
        <v>20</v>
      </c>
      <c r="P108" t="s">
        <v>20</v>
      </c>
      <c r="Q108">
        <v>47</v>
      </c>
      <c r="R108">
        <v>0</v>
      </c>
      <c r="S108">
        <v>0</v>
      </c>
      <c r="T108">
        <v>0</v>
      </c>
      <c r="U108">
        <v>0</v>
      </c>
      <c r="V108">
        <v>0</v>
      </c>
      <c r="W108">
        <v>0</v>
      </c>
      <c r="X108" t="s">
        <v>20</v>
      </c>
      <c r="Y108" t="s">
        <v>20</v>
      </c>
      <c r="Z108" t="s">
        <v>20</v>
      </c>
      <c r="AA108" t="s">
        <v>20</v>
      </c>
      <c r="AB108" t="s">
        <v>20</v>
      </c>
      <c r="AC108" t="s">
        <v>20</v>
      </c>
      <c r="AD108" t="s">
        <v>20</v>
      </c>
      <c r="AE108" t="s">
        <v>20</v>
      </c>
      <c r="AF108">
        <v>9</v>
      </c>
      <c r="AG108" t="s">
        <v>20</v>
      </c>
      <c r="AH108" t="s">
        <v>20</v>
      </c>
      <c r="AI108">
        <v>0</v>
      </c>
    </row>
    <row r="109" spans="1:35" x14ac:dyDescent="0.25">
      <c r="A109">
        <v>3</v>
      </c>
      <c r="B109">
        <v>845</v>
      </c>
      <c r="C109">
        <v>69</v>
      </c>
      <c r="D109">
        <v>58</v>
      </c>
      <c r="E109">
        <v>127</v>
      </c>
      <c r="F109">
        <v>77</v>
      </c>
      <c r="G109">
        <v>97</v>
      </c>
      <c r="H109">
        <v>86</v>
      </c>
      <c r="I109">
        <v>0</v>
      </c>
      <c r="J109">
        <v>0</v>
      </c>
      <c r="K109">
        <v>0</v>
      </c>
      <c r="L109" t="s">
        <v>20</v>
      </c>
      <c r="M109" t="s">
        <v>20</v>
      </c>
      <c r="N109" t="s">
        <v>20</v>
      </c>
      <c r="O109">
        <v>48</v>
      </c>
      <c r="P109">
        <v>26</v>
      </c>
      <c r="Q109">
        <v>38</v>
      </c>
      <c r="R109" t="s">
        <v>20</v>
      </c>
      <c r="S109" t="s">
        <v>20</v>
      </c>
      <c r="T109" t="s">
        <v>20</v>
      </c>
      <c r="U109" t="s">
        <v>20</v>
      </c>
      <c r="V109" t="s">
        <v>20</v>
      </c>
      <c r="W109" t="s">
        <v>20</v>
      </c>
      <c r="X109">
        <v>22</v>
      </c>
      <c r="Y109">
        <v>62</v>
      </c>
      <c r="Z109">
        <v>40</v>
      </c>
      <c r="AA109" t="s">
        <v>20</v>
      </c>
      <c r="AB109" t="s">
        <v>20</v>
      </c>
      <c r="AC109" t="s">
        <v>20</v>
      </c>
      <c r="AD109" t="s">
        <v>20</v>
      </c>
      <c r="AE109" t="s">
        <v>20</v>
      </c>
      <c r="AF109">
        <v>14</v>
      </c>
      <c r="AG109" t="s">
        <v>20</v>
      </c>
      <c r="AH109" t="s">
        <v>20</v>
      </c>
      <c r="AI109">
        <v>0</v>
      </c>
    </row>
    <row r="110" spans="1:35" x14ac:dyDescent="0.25">
      <c r="A110">
        <v>3</v>
      </c>
      <c r="B110">
        <v>846</v>
      </c>
      <c r="C110">
        <v>52</v>
      </c>
      <c r="D110">
        <v>28</v>
      </c>
      <c r="E110">
        <v>80</v>
      </c>
      <c r="F110">
        <v>73</v>
      </c>
      <c r="G110">
        <v>89</v>
      </c>
      <c r="H110">
        <v>79</v>
      </c>
      <c r="I110">
        <v>0</v>
      </c>
      <c r="J110">
        <v>0</v>
      </c>
      <c r="K110">
        <v>0</v>
      </c>
      <c r="L110" t="s">
        <v>20</v>
      </c>
      <c r="M110" t="s">
        <v>20</v>
      </c>
      <c r="N110" t="s">
        <v>20</v>
      </c>
      <c r="O110">
        <v>44</v>
      </c>
      <c r="P110">
        <v>43</v>
      </c>
      <c r="Q110">
        <v>44</v>
      </c>
      <c r="R110" t="s">
        <v>20</v>
      </c>
      <c r="S110" t="s">
        <v>20</v>
      </c>
      <c r="T110" t="s">
        <v>20</v>
      </c>
      <c r="U110" t="s">
        <v>20</v>
      </c>
      <c r="V110" t="s">
        <v>20</v>
      </c>
      <c r="W110" t="s">
        <v>20</v>
      </c>
      <c r="X110">
        <v>23</v>
      </c>
      <c r="Y110">
        <v>32</v>
      </c>
      <c r="Z110">
        <v>26</v>
      </c>
      <c r="AA110" t="s">
        <v>20</v>
      </c>
      <c r="AB110" t="s">
        <v>20</v>
      </c>
      <c r="AC110" t="s">
        <v>20</v>
      </c>
      <c r="AD110" t="s">
        <v>20</v>
      </c>
      <c r="AE110" t="s">
        <v>20</v>
      </c>
      <c r="AF110" t="s">
        <v>20</v>
      </c>
      <c r="AG110" t="s">
        <v>20</v>
      </c>
      <c r="AH110" t="s">
        <v>20</v>
      </c>
      <c r="AI110" t="s">
        <v>20</v>
      </c>
    </row>
    <row r="111" spans="1:35" x14ac:dyDescent="0.25">
      <c r="A111">
        <v>3</v>
      </c>
      <c r="B111">
        <v>850</v>
      </c>
      <c r="C111">
        <v>137</v>
      </c>
      <c r="D111">
        <v>172</v>
      </c>
      <c r="E111">
        <v>309</v>
      </c>
      <c r="F111">
        <v>80</v>
      </c>
      <c r="G111">
        <v>92</v>
      </c>
      <c r="H111">
        <v>87</v>
      </c>
      <c r="I111" t="s">
        <v>20</v>
      </c>
      <c r="J111" t="s">
        <v>20</v>
      </c>
      <c r="K111" t="s">
        <v>20</v>
      </c>
      <c r="L111" t="s">
        <v>20</v>
      </c>
      <c r="M111" t="s">
        <v>20</v>
      </c>
      <c r="N111">
        <v>85</v>
      </c>
      <c r="O111">
        <v>50</v>
      </c>
      <c r="P111">
        <v>40</v>
      </c>
      <c r="Q111">
        <v>45</v>
      </c>
      <c r="R111">
        <v>0</v>
      </c>
      <c r="S111">
        <v>0</v>
      </c>
      <c r="T111">
        <v>0</v>
      </c>
      <c r="U111" t="s">
        <v>20</v>
      </c>
      <c r="V111" t="s">
        <v>20</v>
      </c>
      <c r="W111">
        <v>20</v>
      </c>
      <c r="X111">
        <v>14</v>
      </c>
      <c r="Y111">
        <v>26</v>
      </c>
      <c r="Z111">
        <v>21</v>
      </c>
      <c r="AA111" t="s">
        <v>20</v>
      </c>
      <c r="AB111" t="s">
        <v>20</v>
      </c>
      <c r="AC111">
        <v>2</v>
      </c>
      <c r="AD111" t="s">
        <v>20</v>
      </c>
      <c r="AE111" t="s">
        <v>20</v>
      </c>
      <c r="AF111">
        <v>11</v>
      </c>
      <c r="AG111" t="s">
        <v>20</v>
      </c>
      <c r="AH111" t="s">
        <v>20</v>
      </c>
      <c r="AI111">
        <v>2</v>
      </c>
    </row>
    <row r="112" spans="1:35" x14ac:dyDescent="0.25">
      <c r="A112">
        <v>3</v>
      </c>
      <c r="B112">
        <v>851</v>
      </c>
      <c r="C112">
        <v>52</v>
      </c>
      <c r="D112">
        <v>27</v>
      </c>
      <c r="E112">
        <v>79</v>
      </c>
      <c r="F112">
        <v>67</v>
      </c>
      <c r="G112">
        <v>85</v>
      </c>
      <c r="H112">
        <v>73</v>
      </c>
      <c r="I112" t="s">
        <v>20</v>
      </c>
      <c r="J112" t="s">
        <v>20</v>
      </c>
      <c r="K112" t="s">
        <v>20</v>
      </c>
      <c r="L112">
        <v>58</v>
      </c>
      <c r="M112">
        <v>74</v>
      </c>
      <c r="N112">
        <v>63</v>
      </c>
      <c r="O112">
        <v>38</v>
      </c>
      <c r="P112">
        <v>33</v>
      </c>
      <c r="Q112">
        <v>37</v>
      </c>
      <c r="R112">
        <v>0</v>
      </c>
      <c r="S112">
        <v>0</v>
      </c>
      <c r="T112">
        <v>0</v>
      </c>
      <c r="U112">
        <v>12</v>
      </c>
      <c r="V112">
        <v>26</v>
      </c>
      <c r="W112">
        <v>16</v>
      </c>
      <c r="X112">
        <v>8</v>
      </c>
      <c r="Y112">
        <v>15</v>
      </c>
      <c r="Z112">
        <v>10</v>
      </c>
      <c r="AA112">
        <v>10</v>
      </c>
      <c r="AB112">
        <v>11</v>
      </c>
      <c r="AC112">
        <v>10</v>
      </c>
      <c r="AD112" t="s">
        <v>20</v>
      </c>
      <c r="AE112" t="s">
        <v>20</v>
      </c>
      <c r="AF112">
        <v>23</v>
      </c>
      <c r="AG112" t="s">
        <v>20</v>
      </c>
      <c r="AH112" t="s">
        <v>20</v>
      </c>
      <c r="AI112">
        <v>4</v>
      </c>
    </row>
    <row r="113" spans="1:35" x14ac:dyDescent="0.25">
      <c r="A113">
        <v>3</v>
      </c>
      <c r="B113">
        <v>852</v>
      </c>
      <c r="C113">
        <v>25</v>
      </c>
      <c r="D113">
        <v>10</v>
      </c>
      <c r="E113">
        <v>35</v>
      </c>
      <c r="F113" t="s">
        <v>20</v>
      </c>
      <c r="G113" t="s">
        <v>20</v>
      </c>
      <c r="H113">
        <v>91</v>
      </c>
      <c r="I113" t="s">
        <v>20</v>
      </c>
      <c r="J113" t="s">
        <v>20</v>
      </c>
      <c r="K113">
        <v>0</v>
      </c>
      <c r="L113" t="s">
        <v>20</v>
      </c>
      <c r="M113" t="s">
        <v>20</v>
      </c>
      <c r="N113" t="s">
        <v>20</v>
      </c>
      <c r="O113" t="s">
        <v>20</v>
      </c>
      <c r="P113" t="s">
        <v>20</v>
      </c>
      <c r="Q113">
        <v>34</v>
      </c>
      <c r="R113" t="s">
        <v>20</v>
      </c>
      <c r="S113" t="s">
        <v>20</v>
      </c>
      <c r="T113">
        <v>0</v>
      </c>
      <c r="U113" t="s">
        <v>20</v>
      </c>
      <c r="V113" t="s">
        <v>20</v>
      </c>
      <c r="W113" t="s">
        <v>20</v>
      </c>
      <c r="X113" t="s">
        <v>20</v>
      </c>
      <c r="Y113" t="s">
        <v>20</v>
      </c>
      <c r="Z113">
        <v>40</v>
      </c>
      <c r="AA113" t="s">
        <v>20</v>
      </c>
      <c r="AB113" t="s">
        <v>20</v>
      </c>
      <c r="AC113" t="s">
        <v>20</v>
      </c>
      <c r="AD113" t="s">
        <v>20</v>
      </c>
      <c r="AE113" t="s">
        <v>20</v>
      </c>
      <c r="AF113">
        <v>9</v>
      </c>
      <c r="AG113" t="s">
        <v>20</v>
      </c>
      <c r="AH113" t="s">
        <v>20</v>
      </c>
      <c r="AI113">
        <v>0</v>
      </c>
    </row>
    <row r="114" spans="1:35" x14ac:dyDescent="0.25">
      <c r="A114">
        <v>3</v>
      </c>
      <c r="B114">
        <v>855</v>
      </c>
      <c r="C114">
        <v>37</v>
      </c>
      <c r="D114">
        <v>57</v>
      </c>
      <c r="E114">
        <v>94</v>
      </c>
      <c r="F114">
        <v>97</v>
      </c>
      <c r="G114">
        <v>98</v>
      </c>
      <c r="H114">
        <v>98</v>
      </c>
      <c r="I114">
        <v>0</v>
      </c>
      <c r="J114">
        <v>0</v>
      </c>
      <c r="K114">
        <v>0</v>
      </c>
      <c r="L114" t="s">
        <v>20</v>
      </c>
      <c r="M114" t="s">
        <v>20</v>
      </c>
      <c r="N114" t="s">
        <v>20</v>
      </c>
      <c r="O114" t="s">
        <v>20</v>
      </c>
      <c r="P114" t="s">
        <v>20</v>
      </c>
      <c r="Q114">
        <v>6</v>
      </c>
      <c r="R114" t="s">
        <v>20</v>
      </c>
      <c r="S114" t="s">
        <v>20</v>
      </c>
      <c r="T114" t="s">
        <v>20</v>
      </c>
      <c r="U114">
        <v>0</v>
      </c>
      <c r="V114">
        <v>0</v>
      </c>
      <c r="W114" t="s">
        <v>20</v>
      </c>
      <c r="X114">
        <v>89</v>
      </c>
      <c r="Y114">
        <v>91</v>
      </c>
      <c r="Z114">
        <v>90</v>
      </c>
      <c r="AA114" t="s">
        <v>20</v>
      </c>
      <c r="AB114" t="s">
        <v>20</v>
      </c>
      <c r="AC114" t="s">
        <v>20</v>
      </c>
      <c r="AD114" t="s">
        <v>20</v>
      </c>
      <c r="AE114" t="s">
        <v>20</v>
      </c>
      <c r="AF114" t="s">
        <v>20</v>
      </c>
      <c r="AG114" t="s">
        <v>20</v>
      </c>
      <c r="AH114" t="s">
        <v>20</v>
      </c>
      <c r="AI114" t="s">
        <v>20</v>
      </c>
    </row>
    <row r="115" spans="1:35" x14ac:dyDescent="0.25">
      <c r="A115">
        <v>3</v>
      </c>
      <c r="B115">
        <v>856</v>
      </c>
      <c r="C115">
        <v>60</v>
      </c>
      <c r="D115">
        <v>36</v>
      </c>
      <c r="E115">
        <v>96</v>
      </c>
      <c r="F115">
        <v>80</v>
      </c>
      <c r="G115">
        <v>92</v>
      </c>
      <c r="H115">
        <v>84</v>
      </c>
      <c r="I115" t="s">
        <v>20</v>
      </c>
      <c r="J115" t="s">
        <v>20</v>
      </c>
      <c r="K115" t="s">
        <v>20</v>
      </c>
      <c r="L115" t="s">
        <v>20</v>
      </c>
      <c r="M115" t="s">
        <v>20</v>
      </c>
      <c r="N115">
        <v>76</v>
      </c>
      <c r="O115">
        <v>18</v>
      </c>
      <c r="P115">
        <v>8</v>
      </c>
      <c r="Q115">
        <v>15</v>
      </c>
      <c r="R115" t="s">
        <v>20</v>
      </c>
      <c r="S115" t="s">
        <v>20</v>
      </c>
      <c r="T115" t="s">
        <v>20</v>
      </c>
      <c r="U115" t="s">
        <v>20</v>
      </c>
      <c r="V115" t="s">
        <v>20</v>
      </c>
      <c r="W115" t="s">
        <v>20</v>
      </c>
      <c r="X115">
        <v>48</v>
      </c>
      <c r="Y115">
        <v>78</v>
      </c>
      <c r="Z115">
        <v>59</v>
      </c>
      <c r="AA115" t="s">
        <v>20</v>
      </c>
      <c r="AB115" t="s">
        <v>20</v>
      </c>
      <c r="AC115">
        <v>8</v>
      </c>
      <c r="AD115" t="s">
        <v>20</v>
      </c>
      <c r="AE115" t="s">
        <v>20</v>
      </c>
      <c r="AF115" t="s">
        <v>20</v>
      </c>
      <c r="AG115" t="s">
        <v>20</v>
      </c>
      <c r="AH115" t="s">
        <v>20</v>
      </c>
      <c r="AI115" t="s">
        <v>20</v>
      </c>
    </row>
    <row r="116" spans="1:35" x14ac:dyDescent="0.25">
      <c r="A116">
        <v>3</v>
      </c>
      <c r="B116">
        <v>857</v>
      </c>
      <c r="C116" t="s">
        <v>454</v>
      </c>
      <c r="D116" t="s">
        <v>454</v>
      </c>
      <c r="E116" t="s">
        <v>454</v>
      </c>
      <c r="F116" t="s">
        <v>454</v>
      </c>
      <c r="G116" t="s">
        <v>454</v>
      </c>
      <c r="H116" t="s">
        <v>454</v>
      </c>
      <c r="I116" t="s">
        <v>454</v>
      </c>
      <c r="J116" t="s">
        <v>454</v>
      </c>
      <c r="K116" t="s">
        <v>454</v>
      </c>
      <c r="L116" t="s">
        <v>454</v>
      </c>
      <c r="M116" t="s">
        <v>454</v>
      </c>
      <c r="N116" t="s">
        <v>454</v>
      </c>
      <c r="O116" t="s">
        <v>454</v>
      </c>
      <c r="P116" t="s">
        <v>454</v>
      </c>
      <c r="Q116" t="s">
        <v>454</v>
      </c>
      <c r="R116" t="s">
        <v>454</v>
      </c>
      <c r="S116" t="s">
        <v>454</v>
      </c>
      <c r="T116" t="s">
        <v>454</v>
      </c>
      <c r="U116" t="s">
        <v>454</v>
      </c>
      <c r="V116" t="s">
        <v>454</v>
      </c>
      <c r="W116" t="s">
        <v>454</v>
      </c>
      <c r="X116" t="s">
        <v>454</v>
      </c>
      <c r="Y116" t="s">
        <v>454</v>
      </c>
      <c r="Z116" t="s">
        <v>454</v>
      </c>
      <c r="AA116" t="s">
        <v>454</v>
      </c>
      <c r="AB116" t="s">
        <v>454</v>
      </c>
      <c r="AC116" t="s">
        <v>454</v>
      </c>
      <c r="AD116" t="s">
        <v>454</v>
      </c>
      <c r="AE116" t="s">
        <v>454</v>
      </c>
      <c r="AF116" t="s">
        <v>454</v>
      </c>
      <c r="AG116" t="s">
        <v>454</v>
      </c>
      <c r="AH116" t="s">
        <v>454</v>
      </c>
      <c r="AI116" t="s">
        <v>454</v>
      </c>
    </row>
    <row r="117" spans="1:35" x14ac:dyDescent="0.25">
      <c r="A117">
        <v>3</v>
      </c>
      <c r="B117">
        <v>860</v>
      </c>
      <c r="C117">
        <v>105</v>
      </c>
      <c r="D117">
        <v>92</v>
      </c>
      <c r="E117">
        <v>197</v>
      </c>
      <c r="F117">
        <v>95</v>
      </c>
      <c r="G117">
        <v>98</v>
      </c>
      <c r="H117">
        <v>96</v>
      </c>
      <c r="I117">
        <v>0</v>
      </c>
      <c r="J117">
        <v>0</v>
      </c>
      <c r="K117">
        <v>0</v>
      </c>
      <c r="L117" t="s">
        <v>20</v>
      </c>
      <c r="M117" t="s">
        <v>20</v>
      </c>
      <c r="N117">
        <v>94</v>
      </c>
      <c r="O117" t="s">
        <v>20</v>
      </c>
      <c r="P117" t="s">
        <v>20</v>
      </c>
      <c r="Q117">
        <v>23</v>
      </c>
      <c r="R117">
        <v>0</v>
      </c>
      <c r="S117">
        <v>0</v>
      </c>
      <c r="T117">
        <v>0</v>
      </c>
      <c r="U117">
        <v>0</v>
      </c>
      <c r="V117">
        <v>0</v>
      </c>
      <c r="W117">
        <v>0</v>
      </c>
      <c r="X117">
        <v>60</v>
      </c>
      <c r="Y117">
        <v>84</v>
      </c>
      <c r="Z117">
        <v>71</v>
      </c>
      <c r="AA117" t="s">
        <v>20</v>
      </c>
      <c r="AB117" t="s">
        <v>20</v>
      </c>
      <c r="AC117">
        <v>2</v>
      </c>
      <c r="AD117" t="s">
        <v>20</v>
      </c>
      <c r="AE117" t="s">
        <v>20</v>
      </c>
      <c r="AF117" t="s">
        <v>20</v>
      </c>
      <c r="AG117" t="s">
        <v>20</v>
      </c>
      <c r="AH117" t="s">
        <v>20</v>
      </c>
      <c r="AI117" t="s">
        <v>20</v>
      </c>
    </row>
    <row r="118" spans="1:35" x14ac:dyDescent="0.25">
      <c r="A118">
        <v>3</v>
      </c>
      <c r="B118">
        <v>861</v>
      </c>
      <c r="C118">
        <v>35</v>
      </c>
      <c r="D118">
        <v>17</v>
      </c>
      <c r="E118">
        <v>52</v>
      </c>
      <c r="F118">
        <v>91</v>
      </c>
      <c r="G118">
        <v>100</v>
      </c>
      <c r="H118">
        <v>94</v>
      </c>
      <c r="I118" t="s">
        <v>20</v>
      </c>
      <c r="J118" t="s">
        <v>20</v>
      </c>
      <c r="K118" t="s">
        <v>20</v>
      </c>
      <c r="L118" t="s">
        <v>20</v>
      </c>
      <c r="M118" t="s">
        <v>20</v>
      </c>
      <c r="N118">
        <v>87</v>
      </c>
      <c r="O118" t="s">
        <v>20</v>
      </c>
      <c r="P118" t="s">
        <v>20</v>
      </c>
      <c r="Q118">
        <v>42</v>
      </c>
      <c r="R118">
        <v>0</v>
      </c>
      <c r="S118">
        <v>0</v>
      </c>
      <c r="T118">
        <v>0</v>
      </c>
      <c r="U118">
        <v>0</v>
      </c>
      <c r="V118">
        <v>0</v>
      </c>
      <c r="W118">
        <v>0</v>
      </c>
      <c r="X118">
        <v>31</v>
      </c>
      <c r="Y118">
        <v>71</v>
      </c>
      <c r="Z118">
        <v>44</v>
      </c>
      <c r="AA118" t="s">
        <v>20</v>
      </c>
      <c r="AB118" t="s">
        <v>20</v>
      </c>
      <c r="AC118">
        <v>8</v>
      </c>
      <c r="AD118">
        <v>9</v>
      </c>
      <c r="AE118">
        <v>0</v>
      </c>
      <c r="AF118">
        <v>6</v>
      </c>
      <c r="AG118">
        <v>0</v>
      </c>
      <c r="AH118">
        <v>0</v>
      </c>
      <c r="AI118">
        <v>0</v>
      </c>
    </row>
    <row r="119" spans="1:35" x14ac:dyDescent="0.25">
      <c r="A119">
        <v>3</v>
      </c>
      <c r="B119">
        <v>865</v>
      </c>
      <c r="C119">
        <v>25</v>
      </c>
      <c r="D119">
        <v>50</v>
      </c>
      <c r="E119">
        <v>75</v>
      </c>
      <c r="F119">
        <v>96</v>
      </c>
      <c r="G119">
        <v>94</v>
      </c>
      <c r="H119">
        <v>95</v>
      </c>
      <c r="I119" t="s">
        <v>20</v>
      </c>
      <c r="J119" t="s">
        <v>20</v>
      </c>
      <c r="K119" t="s">
        <v>20</v>
      </c>
      <c r="L119" t="s">
        <v>20</v>
      </c>
      <c r="M119" t="s">
        <v>20</v>
      </c>
      <c r="N119" t="s">
        <v>20</v>
      </c>
      <c r="O119">
        <v>60</v>
      </c>
      <c r="P119">
        <v>42</v>
      </c>
      <c r="Q119">
        <v>48</v>
      </c>
      <c r="R119" t="s">
        <v>20</v>
      </c>
      <c r="S119" t="s">
        <v>20</v>
      </c>
      <c r="T119" t="s">
        <v>20</v>
      </c>
      <c r="U119" t="s">
        <v>20</v>
      </c>
      <c r="V119" t="s">
        <v>20</v>
      </c>
      <c r="W119" t="s">
        <v>20</v>
      </c>
      <c r="X119" t="s">
        <v>20</v>
      </c>
      <c r="Y119" t="s">
        <v>20</v>
      </c>
      <c r="Z119">
        <v>44</v>
      </c>
      <c r="AA119" t="s">
        <v>20</v>
      </c>
      <c r="AB119" t="s">
        <v>20</v>
      </c>
      <c r="AC119" t="s">
        <v>20</v>
      </c>
      <c r="AD119" t="s">
        <v>20</v>
      </c>
      <c r="AE119" t="s">
        <v>20</v>
      </c>
      <c r="AF119">
        <v>5</v>
      </c>
      <c r="AG119" t="s">
        <v>20</v>
      </c>
      <c r="AH119" t="s">
        <v>20</v>
      </c>
      <c r="AI119">
        <v>0</v>
      </c>
    </row>
    <row r="120" spans="1:35" x14ac:dyDescent="0.25">
      <c r="A120">
        <v>3</v>
      </c>
      <c r="B120">
        <v>866</v>
      </c>
      <c r="C120">
        <v>39</v>
      </c>
      <c r="D120">
        <v>19</v>
      </c>
      <c r="E120">
        <v>58</v>
      </c>
      <c r="F120">
        <v>82</v>
      </c>
      <c r="G120">
        <v>100</v>
      </c>
      <c r="H120">
        <v>88</v>
      </c>
      <c r="I120">
        <v>0</v>
      </c>
      <c r="J120">
        <v>0</v>
      </c>
      <c r="K120">
        <v>0</v>
      </c>
      <c r="L120" t="s">
        <v>20</v>
      </c>
      <c r="M120" t="s">
        <v>20</v>
      </c>
      <c r="N120" t="s">
        <v>20</v>
      </c>
      <c r="O120">
        <v>46</v>
      </c>
      <c r="P120">
        <v>42</v>
      </c>
      <c r="Q120">
        <v>45</v>
      </c>
      <c r="R120">
        <v>0</v>
      </c>
      <c r="S120">
        <v>0</v>
      </c>
      <c r="T120">
        <v>0</v>
      </c>
      <c r="U120">
        <v>0</v>
      </c>
      <c r="V120">
        <v>0</v>
      </c>
      <c r="W120">
        <v>0</v>
      </c>
      <c r="X120" t="s">
        <v>20</v>
      </c>
      <c r="Y120" t="s">
        <v>20</v>
      </c>
      <c r="Z120" t="s">
        <v>20</v>
      </c>
      <c r="AA120" t="s">
        <v>20</v>
      </c>
      <c r="AB120" t="s">
        <v>20</v>
      </c>
      <c r="AC120" t="s">
        <v>20</v>
      </c>
      <c r="AD120" t="s">
        <v>20</v>
      </c>
      <c r="AE120" t="s">
        <v>20</v>
      </c>
      <c r="AF120" t="s">
        <v>20</v>
      </c>
      <c r="AG120" t="s">
        <v>20</v>
      </c>
      <c r="AH120" t="s">
        <v>20</v>
      </c>
      <c r="AI120" t="s">
        <v>20</v>
      </c>
    </row>
    <row r="121" spans="1:35" x14ac:dyDescent="0.25">
      <c r="A121">
        <v>3</v>
      </c>
      <c r="B121">
        <v>867</v>
      </c>
      <c r="C121">
        <v>8</v>
      </c>
      <c r="D121">
        <v>11</v>
      </c>
      <c r="E121">
        <v>19</v>
      </c>
      <c r="F121" t="s">
        <v>20</v>
      </c>
      <c r="G121" t="s">
        <v>20</v>
      </c>
      <c r="H121">
        <v>100</v>
      </c>
      <c r="I121" t="s">
        <v>20</v>
      </c>
      <c r="J121" t="s">
        <v>20</v>
      </c>
      <c r="K121">
        <v>0</v>
      </c>
      <c r="L121" t="s">
        <v>20</v>
      </c>
      <c r="M121" t="s">
        <v>20</v>
      </c>
      <c r="N121">
        <v>100</v>
      </c>
      <c r="O121" t="s">
        <v>20</v>
      </c>
      <c r="P121" t="s">
        <v>20</v>
      </c>
      <c r="Q121" t="s">
        <v>20</v>
      </c>
      <c r="R121" t="s">
        <v>20</v>
      </c>
      <c r="S121" t="s">
        <v>20</v>
      </c>
      <c r="T121" t="s">
        <v>20</v>
      </c>
      <c r="U121" t="s">
        <v>20</v>
      </c>
      <c r="V121" t="s">
        <v>20</v>
      </c>
      <c r="W121">
        <v>0</v>
      </c>
      <c r="X121" t="s">
        <v>20</v>
      </c>
      <c r="Y121" t="s">
        <v>20</v>
      </c>
      <c r="Z121">
        <v>95</v>
      </c>
      <c r="AA121" t="s">
        <v>20</v>
      </c>
      <c r="AB121" t="s">
        <v>20</v>
      </c>
      <c r="AC121">
        <v>0</v>
      </c>
      <c r="AD121" t="s">
        <v>20</v>
      </c>
      <c r="AE121" t="s">
        <v>20</v>
      </c>
      <c r="AF121">
        <v>0</v>
      </c>
      <c r="AG121" t="s">
        <v>20</v>
      </c>
      <c r="AH121" t="s">
        <v>20</v>
      </c>
      <c r="AI121">
        <v>0</v>
      </c>
    </row>
    <row r="122" spans="1:35" x14ac:dyDescent="0.25">
      <c r="A122">
        <v>3</v>
      </c>
      <c r="B122">
        <v>868</v>
      </c>
      <c r="C122">
        <v>8</v>
      </c>
      <c r="D122">
        <v>11</v>
      </c>
      <c r="E122">
        <v>19</v>
      </c>
      <c r="F122" t="s">
        <v>20</v>
      </c>
      <c r="G122" t="s">
        <v>20</v>
      </c>
      <c r="H122">
        <v>100</v>
      </c>
      <c r="I122" t="s">
        <v>20</v>
      </c>
      <c r="J122" t="s">
        <v>20</v>
      </c>
      <c r="K122">
        <v>0</v>
      </c>
      <c r="L122" t="s">
        <v>20</v>
      </c>
      <c r="M122" t="s">
        <v>20</v>
      </c>
      <c r="N122">
        <v>100</v>
      </c>
      <c r="O122" t="s">
        <v>20</v>
      </c>
      <c r="P122" t="s">
        <v>20</v>
      </c>
      <c r="Q122">
        <v>32</v>
      </c>
      <c r="R122" t="s">
        <v>20</v>
      </c>
      <c r="S122" t="s">
        <v>20</v>
      </c>
      <c r="T122">
        <v>0</v>
      </c>
      <c r="U122" t="s">
        <v>20</v>
      </c>
      <c r="V122" t="s">
        <v>20</v>
      </c>
      <c r="W122">
        <v>0</v>
      </c>
      <c r="X122" t="s">
        <v>20</v>
      </c>
      <c r="Y122" t="s">
        <v>20</v>
      </c>
      <c r="Z122">
        <v>68</v>
      </c>
      <c r="AA122" t="s">
        <v>20</v>
      </c>
      <c r="AB122" t="s">
        <v>20</v>
      </c>
      <c r="AC122">
        <v>0</v>
      </c>
      <c r="AD122" t="s">
        <v>20</v>
      </c>
      <c r="AE122" t="s">
        <v>20</v>
      </c>
      <c r="AF122">
        <v>0</v>
      </c>
      <c r="AG122" t="s">
        <v>20</v>
      </c>
      <c r="AH122" t="s">
        <v>20</v>
      </c>
      <c r="AI122">
        <v>0</v>
      </c>
    </row>
    <row r="123" spans="1:35" x14ac:dyDescent="0.25">
      <c r="A123">
        <v>3</v>
      </c>
      <c r="B123">
        <v>869</v>
      </c>
      <c r="C123">
        <v>22</v>
      </c>
      <c r="D123">
        <v>30</v>
      </c>
      <c r="E123">
        <v>52</v>
      </c>
      <c r="F123">
        <v>95</v>
      </c>
      <c r="G123">
        <v>100</v>
      </c>
      <c r="H123">
        <v>98</v>
      </c>
      <c r="I123" t="s">
        <v>20</v>
      </c>
      <c r="J123" t="s">
        <v>20</v>
      </c>
      <c r="K123" t="s">
        <v>20</v>
      </c>
      <c r="L123" t="s">
        <v>20</v>
      </c>
      <c r="M123" t="s">
        <v>20</v>
      </c>
      <c r="N123" t="s">
        <v>20</v>
      </c>
      <c r="O123" t="s">
        <v>20</v>
      </c>
      <c r="P123" t="s">
        <v>20</v>
      </c>
      <c r="Q123">
        <v>17</v>
      </c>
      <c r="R123" t="s">
        <v>20</v>
      </c>
      <c r="S123" t="s">
        <v>20</v>
      </c>
      <c r="T123" t="s">
        <v>20</v>
      </c>
      <c r="U123" t="s">
        <v>20</v>
      </c>
      <c r="V123" t="s">
        <v>20</v>
      </c>
      <c r="W123" t="s">
        <v>20</v>
      </c>
      <c r="X123">
        <v>77</v>
      </c>
      <c r="Y123">
        <v>80</v>
      </c>
      <c r="Z123">
        <v>79</v>
      </c>
      <c r="AA123" t="s">
        <v>20</v>
      </c>
      <c r="AB123" t="s">
        <v>20</v>
      </c>
      <c r="AC123" t="s">
        <v>20</v>
      </c>
      <c r="AD123" t="s">
        <v>20</v>
      </c>
      <c r="AE123" t="s">
        <v>20</v>
      </c>
      <c r="AF123" t="s">
        <v>20</v>
      </c>
      <c r="AG123" t="s">
        <v>20</v>
      </c>
      <c r="AH123" t="s">
        <v>20</v>
      </c>
      <c r="AI123" t="s">
        <v>20</v>
      </c>
    </row>
    <row r="124" spans="1:35" x14ac:dyDescent="0.25">
      <c r="A124">
        <v>3</v>
      </c>
      <c r="B124">
        <v>870</v>
      </c>
      <c r="C124">
        <v>22</v>
      </c>
      <c r="D124">
        <v>5</v>
      </c>
      <c r="E124">
        <v>27</v>
      </c>
      <c r="F124" t="s">
        <v>20</v>
      </c>
      <c r="G124" t="s">
        <v>20</v>
      </c>
      <c r="H124">
        <v>78</v>
      </c>
      <c r="I124" t="s">
        <v>20</v>
      </c>
      <c r="J124" t="s">
        <v>20</v>
      </c>
      <c r="K124">
        <v>0</v>
      </c>
      <c r="L124" t="s">
        <v>20</v>
      </c>
      <c r="M124" t="s">
        <v>20</v>
      </c>
      <c r="N124" t="s">
        <v>20</v>
      </c>
      <c r="O124" t="s">
        <v>20</v>
      </c>
      <c r="P124" t="s">
        <v>20</v>
      </c>
      <c r="Q124" t="s">
        <v>20</v>
      </c>
      <c r="R124" t="s">
        <v>20</v>
      </c>
      <c r="S124" t="s">
        <v>20</v>
      </c>
      <c r="T124">
        <v>0</v>
      </c>
      <c r="U124" t="s">
        <v>20</v>
      </c>
      <c r="V124" t="s">
        <v>20</v>
      </c>
      <c r="W124">
        <v>0</v>
      </c>
      <c r="X124" t="s">
        <v>20</v>
      </c>
      <c r="Y124" t="s">
        <v>20</v>
      </c>
      <c r="Z124">
        <v>56</v>
      </c>
      <c r="AA124" t="s">
        <v>20</v>
      </c>
      <c r="AB124" t="s">
        <v>20</v>
      </c>
      <c r="AC124" t="s">
        <v>20</v>
      </c>
      <c r="AD124" t="s">
        <v>20</v>
      </c>
      <c r="AE124" t="s">
        <v>20</v>
      </c>
      <c r="AF124">
        <v>22</v>
      </c>
      <c r="AG124" t="s">
        <v>20</v>
      </c>
      <c r="AH124" t="s">
        <v>20</v>
      </c>
      <c r="AI124">
        <v>0</v>
      </c>
    </row>
    <row r="125" spans="1:35" x14ac:dyDescent="0.25">
      <c r="A125">
        <v>3</v>
      </c>
      <c r="B125">
        <v>871</v>
      </c>
      <c r="C125">
        <v>18</v>
      </c>
      <c r="D125">
        <v>14</v>
      </c>
      <c r="E125">
        <v>32</v>
      </c>
      <c r="F125">
        <v>78</v>
      </c>
      <c r="G125">
        <v>100</v>
      </c>
      <c r="H125">
        <v>88</v>
      </c>
      <c r="I125" t="s">
        <v>20</v>
      </c>
      <c r="J125" t="s">
        <v>20</v>
      </c>
      <c r="K125" t="s">
        <v>20</v>
      </c>
      <c r="L125" t="s">
        <v>20</v>
      </c>
      <c r="M125" t="s">
        <v>20</v>
      </c>
      <c r="N125" t="s">
        <v>20</v>
      </c>
      <c r="O125" t="s">
        <v>20</v>
      </c>
      <c r="P125" t="s">
        <v>20</v>
      </c>
      <c r="Q125" t="s">
        <v>20</v>
      </c>
      <c r="R125">
        <v>0</v>
      </c>
      <c r="S125">
        <v>0</v>
      </c>
      <c r="T125">
        <v>0</v>
      </c>
      <c r="U125">
        <v>0</v>
      </c>
      <c r="V125">
        <v>0</v>
      </c>
      <c r="W125">
        <v>0</v>
      </c>
      <c r="X125">
        <v>56</v>
      </c>
      <c r="Y125">
        <v>79</v>
      </c>
      <c r="Z125">
        <v>66</v>
      </c>
      <c r="AA125" t="s">
        <v>20</v>
      </c>
      <c r="AB125" t="s">
        <v>20</v>
      </c>
      <c r="AC125" t="s">
        <v>20</v>
      </c>
      <c r="AD125">
        <v>22</v>
      </c>
      <c r="AE125">
        <v>0</v>
      </c>
      <c r="AF125">
        <v>13</v>
      </c>
      <c r="AG125">
        <v>0</v>
      </c>
      <c r="AH125">
        <v>0</v>
      </c>
      <c r="AI125">
        <v>0</v>
      </c>
    </row>
    <row r="126" spans="1:35" x14ac:dyDescent="0.25">
      <c r="A126">
        <v>3</v>
      </c>
      <c r="B126">
        <v>872</v>
      </c>
      <c r="C126">
        <v>33</v>
      </c>
      <c r="D126">
        <v>17</v>
      </c>
      <c r="E126">
        <v>50</v>
      </c>
      <c r="F126">
        <v>82</v>
      </c>
      <c r="G126">
        <v>94</v>
      </c>
      <c r="H126">
        <v>86</v>
      </c>
      <c r="I126" t="s">
        <v>20</v>
      </c>
      <c r="J126" t="s">
        <v>20</v>
      </c>
      <c r="K126" t="s">
        <v>20</v>
      </c>
      <c r="L126" t="s">
        <v>20</v>
      </c>
      <c r="M126" t="s">
        <v>20</v>
      </c>
      <c r="N126" t="s">
        <v>20</v>
      </c>
      <c r="O126" t="s">
        <v>20</v>
      </c>
      <c r="P126" t="s">
        <v>20</v>
      </c>
      <c r="Q126" t="s">
        <v>20</v>
      </c>
      <c r="R126">
        <v>0</v>
      </c>
      <c r="S126">
        <v>0</v>
      </c>
      <c r="T126">
        <v>0</v>
      </c>
      <c r="U126">
        <v>0</v>
      </c>
      <c r="V126">
        <v>0</v>
      </c>
      <c r="W126">
        <v>0</v>
      </c>
      <c r="X126" t="s">
        <v>20</v>
      </c>
      <c r="Y126" t="s">
        <v>20</v>
      </c>
      <c r="Z126">
        <v>42</v>
      </c>
      <c r="AA126" t="s">
        <v>20</v>
      </c>
      <c r="AB126" t="s">
        <v>20</v>
      </c>
      <c r="AC126" t="s">
        <v>20</v>
      </c>
      <c r="AD126" t="s">
        <v>20</v>
      </c>
      <c r="AE126" t="s">
        <v>20</v>
      </c>
      <c r="AF126">
        <v>14</v>
      </c>
      <c r="AG126" t="s">
        <v>20</v>
      </c>
      <c r="AH126" t="s">
        <v>20</v>
      </c>
      <c r="AI126">
        <v>0</v>
      </c>
    </row>
    <row r="127" spans="1:35" x14ac:dyDescent="0.25">
      <c r="A127">
        <v>3</v>
      </c>
      <c r="B127">
        <v>873</v>
      </c>
      <c r="C127">
        <v>57</v>
      </c>
      <c r="D127">
        <v>56</v>
      </c>
      <c r="E127">
        <v>113</v>
      </c>
      <c r="F127">
        <v>75</v>
      </c>
      <c r="G127">
        <v>95</v>
      </c>
      <c r="H127">
        <v>85</v>
      </c>
      <c r="I127" t="s">
        <v>20</v>
      </c>
      <c r="J127" t="s">
        <v>20</v>
      </c>
      <c r="K127" t="s">
        <v>20</v>
      </c>
      <c r="L127" t="s">
        <v>20</v>
      </c>
      <c r="M127" t="s">
        <v>20</v>
      </c>
      <c r="N127">
        <v>81</v>
      </c>
      <c r="O127">
        <v>30</v>
      </c>
      <c r="P127">
        <v>18</v>
      </c>
      <c r="Q127">
        <v>24</v>
      </c>
      <c r="R127" t="s">
        <v>20</v>
      </c>
      <c r="S127" t="s">
        <v>20</v>
      </c>
      <c r="T127">
        <v>5</v>
      </c>
      <c r="U127">
        <v>0</v>
      </c>
      <c r="V127">
        <v>0</v>
      </c>
      <c r="W127">
        <v>0</v>
      </c>
      <c r="X127">
        <v>39</v>
      </c>
      <c r="Y127">
        <v>64</v>
      </c>
      <c r="Z127">
        <v>51</v>
      </c>
      <c r="AA127" t="s">
        <v>20</v>
      </c>
      <c r="AB127" t="s">
        <v>20</v>
      </c>
      <c r="AC127">
        <v>4</v>
      </c>
      <c r="AD127" t="s">
        <v>20</v>
      </c>
      <c r="AE127" t="s">
        <v>20</v>
      </c>
      <c r="AF127" t="s">
        <v>20</v>
      </c>
      <c r="AG127" t="s">
        <v>20</v>
      </c>
      <c r="AH127" t="s">
        <v>20</v>
      </c>
      <c r="AI127" t="s">
        <v>20</v>
      </c>
    </row>
    <row r="128" spans="1:35" x14ac:dyDescent="0.25">
      <c r="A128">
        <v>3</v>
      </c>
      <c r="B128">
        <v>874</v>
      </c>
      <c r="C128">
        <v>36</v>
      </c>
      <c r="D128">
        <v>33</v>
      </c>
      <c r="E128">
        <v>69</v>
      </c>
      <c r="F128">
        <v>86</v>
      </c>
      <c r="G128">
        <v>97</v>
      </c>
      <c r="H128">
        <v>91</v>
      </c>
      <c r="I128">
        <v>0</v>
      </c>
      <c r="J128">
        <v>0</v>
      </c>
      <c r="K128">
        <v>0</v>
      </c>
      <c r="L128" t="s">
        <v>20</v>
      </c>
      <c r="M128" t="s">
        <v>20</v>
      </c>
      <c r="N128" t="s">
        <v>20</v>
      </c>
      <c r="O128" t="s">
        <v>20</v>
      </c>
      <c r="P128" t="s">
        <v>20</v>
      </c>
      <c r="Q128" t="s">
        <v>20</v>
      </c>
      <c r="R128">
        <v>0</v>
      </c>
      <c r="S128">
        <v>0</v>
      </c>
      <c r="T128">
        <v>0</v>
      </c>
      <c r="U128">
        <v>0</v>
      </c>
      <c r="V128">
        <v>0</v>
      </c>
      <c r="W128">
        <v>0</v>
      </c>
      <c r="X128">
        <v>47</v>
      </c>
      <c r="Y128">
        <v>55</v>
      </c>
      <c r="Z128">
        <v>51</v>
      </c>
      <c r="AA128" t="s">
        <v>20</v>
      </c>
      <c r="AB128" t="s">
        <v>20</v>
      </c>
      <c r="AC128" t="s">
        <v>20</v>
      </c>
      <c r="AD128" t="s">
        <v>20</v>
      </c>
      <c r="AE128" t="s">
        <v>20</v>
      </c>
      <c r="AF128">
        <v>9</v>
      </c>
      <c r="AG128" t="s">
        <v>20</v>
      </c>
      <c r="AH128" t="s">
        <v>20</v>
      </c>
      <c r="AI128">
        <v>0</v>
      </c>
    </row>
    <row r="129" spans="1:35" x14ac:dyDescent="0.25">
      <c r="A129">
        <v>3</v>
      </c>
      <c r="B129">
        <v>876</v>
      </c>
      <c r="C129">
        <v>19</v>
      </c>
      <c r="D129">
        <v>11</v>
      </c>
      <c r="E129">
        <v>30</v>
      </c>
      <c r="F129">
        <v>95</v>
      </c>
      <c r="G129">
        <v>100</v>
      </c>
      <c r="H129">
        <v>97</v>
      </c>
      <c r="I129">
        <v>0</v>
      </c>
      <c r="J129">
        <v>0</v>
      </c>
      <c r="K129">
        <v>0</v>
      </c>
      <c r="L129" t="s">
        <v>20</v>
      </c>
      <c r="M129" t="s">
        <v>20</v>
      </c>
      <c r="N129" t="s">
        <v>20</v>
      </c>
      <c r="O129" t="s">
        <v>20</v>
      </c>
      <c r="P129" t="s">
        <v>20</v>
      </c>
      <c r="Q129">
        <v>37</v>
      </c>
      <c r="R129" t="s">
        <v>20</v>
      </c>
      <c r="S129" t="s">
        <v>20</v>
      </c>
      <c r="T129" t="s">
        <v>20</v>
      </c>
      <c r="U129" t="s">
        <v>20</v>
      </c>
      <c r="V129" t="s">
        <v>20</v>
      </c>
      <c r="W129" t="s">
        <v>20</v>
      </c>
      <c r="X129">
        <v>63</v>
      </c>
      <c r="Y129">
        <v>45</v>
      </c>
      <c r="Z129">
        <v>57</v>
      </c>
      <c r="AA129" t="s">
        <v>20</v>
      </c>
      <c r="AB129" t="s">
        <v>20</v>
      </c>
      <c r="AC129" t="s">
        <v>20</v>
      </c>
      <c r="AD129" t="s">
        <v>20</v>
      </c>
      <c r="AE129" t="s">
        <v>20</v>
      </c>
      <c r="AF129" t="s">
        <v>20</v>
      </c>
      <c r="AG129" t="s">
        <v>20</v>
      </c>
      <c r="AH129" t="s">
        <v>20</v>
      </c>
      <c r="AI129" t="s">
        <v>20</v>
      </c>
    </row>
    <row r="130" spans="1:35" x14ac:dyDescent="0.25">
      <c r="A130">
        <v>3</v>
      </c>
      <c r="B130">
        <v>877</v>
      </c>
      <c r="C130">
        <v>36</v>
      </c>
      <c r="D130">
        <v>18</v>
      </c>
      <c r="E130">
        <v>54</v>
      </c>
      <c r="F130">
        <v>78</v>
      </c>
      <c r="G130">
        <v>89</v>
      </c>
      <c r="H130">
        <v>81</v>
      </c>
      <c r="I130" t="s">
        <v>20</v>
      </c>
      <c r="J130" t="s">
        <v>20</v>
      </c>
      <c r="K130" t="s">
        <v>20</v>
      </c>
      <c r="L130" t="s">
        <v>20</v>
      </c>
      <c r="M130" t="s">
        <v>20</v>
      </c>
      <c r="N130">
        <v>69</v>
      </c>
      <c r="O130">
        <v>50</v>
      </c>
      <c r="P130">
        <v>50</v>
      </c>
      <c r="Q130">
        <v>50</v>
      </c>
      <c r="R130" t="s">
        <v>20</v>
      </c>
      <c r="S130" t="s">
        <v>20</v>
      </c>
      <c r="T130" t="s">
        <v>20</v>
      </c>
      <c r="U130" t="s">
        <v>20</v>
      </c>
      <c r="V130" t="s">
        <v>20</v>
      </c>
      <c r="W130" t="s">
        <v>20</v>
      </c>
      <c r="X130">
        <v>11</v>
      </c>
      <c r="Y130">
        <v>22</v>
      </c>
      <c r="Z130">
        <v>15</v>
      </c>
      <c r="AA130" t="s">
        <v>20</v>
      </c>
      <c r="AB130" t="s">
        <v>20</v>
      </c>
      <c r="AC130">
        <v>13</v>
      </c>
      <c r="AD130" t="s">
        <v>20</v>
      </c>
      <c r="AE130" t="s">
        <v>20</v>
      </c>
      <c r="AF130" t="s">
        <v>20</v>
      </c>
      <c r="AG130" t="s">
        <v>20</v>
      </c>
      <c r="AH130" t="s">
        <v>20</v>
      </c>
      <c r="AI130" t="s">
        <v>20</v>
      </c>
    </row>
    <row r="131" spans="1:35" x14ac:dyDescent="0.25">
      <c r="A131">
        <v>3</v>
      </c>
      <c r="B131">
        <v>878</v>
      </c>
      <c r="C131">
        <v>76</v>
      </c>
      <c r="D131">
        <v>62</v>
      </c>
      <c r="E131">
        <v>138</v>
      </c>
      <c r="F131">
        <v>83</v>
      </c>
      <c r="G131">
        <v>97</v>
      </c>
      <c r="H131">
        <v>89</v>
      </c>
      <c r="I131" t="s">
        <v>20</v>
      </c>
      <c r="J131" t="s">
        <v>20</v>
      </c>
      <c r="K131">
        <v>2</v>
      </c>
      <c r="L131" t="s">
        <v>20</v>
      </c>
      <c r="M131" t="s">
        <v>20</v>
      </c>
      <c r="N131">
        <v>86</v>
      </c>
      <c r="O131">
        <v>38</v>
      </c>
      <c r="P131">
        <v>31</v>
      </c>
      <c r="Q131">
        <v>35</v>
      </c>
      <c r="R131" t="s">
        <v>20</v>
      </c>
      <c r="S131" t="s">
        <v>20</v>
      </c>
      <c r="T131" t="s">
        <v>20</v>
      </c>
      <c r="U131" t="s">
        <v>20</v>
      </c>
      <c r="V131" t="s">
        <v>20</v>
      </c>
      <c r="W131" t="s">
        <v>20</v>
      </c>
      <c r="X131">
        <v>41</v>
      </c>
      <c r="Y131">
        <v>61</v>
      </c>
      <c r="Z131">
        <v>50</v>
      </c>
      <c r="AA131" t="s">
        <v>20</v>
      </c>
      <c r="AB131" t="s">
        <v>20</v>
      </c>
      <c r="AC131">
        <v>4</v>
      </c>
      <c r="AD131" t="s">
        <v>20</v>
      </c>
      <c r="AE131" t="s">
        <v>20</v>
      </c>
      <c r="AF131">
        <v>11</v>
      </c>
      <c r="AG131" t="s">
        <v>20</v>
      </c>
      <c r="AH131" t="s">
        <v>20</v>
      </c>
      <c r="AI131">
        <v>0</v>
      </c>
    </row>
    <row r="132" spans="1:35" x14ac:dyDescent="0.25">
      <c r="A132">
        <v>3</v>
      </c>
      <c r="B132">
        <v>879</v>
      </c>
      <c r="C132">
        <v>36</v>
      </c>
      <c r="D132">
        <v>32</v>
      </c>
      <c r="E132">
        <v>68</v>
      </c>
      <c r="F132">
        <v>81</v>
      </c>
      <c r="G132">
        <v>88</v>
      </c>
      <c r="H132">
        <v>84</v>
      </c>
      <c r="I132">
        <v>0</v>
      </c>
      <c r="J132">
        <v>0</v>
      </c>
      <c r="K132">
        <v>0</v>
      </c>
      <c r="L132" t="s">
        <v>20</v>
      </c>
      <c r="M132" t="s">
        <v>20</v>
      </c>
      <c r="N132" t="s">
        <v>20</v>
      </c>
      <c r="O132">
        <v>47</v>
      </c>
      <c r="P132">
        <v>34</v>
      </c>
      <c r="Q132">
        <v>41</v>
      </c>
      <c r="R132" t="s">
        <v>20</v>
      </c>
      <c r="S132" t="s">
        <v>20</v>
      </c>
      <c r="T132" t="s">
        <v>20</v>
      </c>
      <c r="U132" t="s">
        <v>20</v>
      </c>
      <c r="V132" t="s">
        <v>20</v>
      </c>
      <c r="W132">
        <v>0</v>
      </c>
      <c r="X132">
        <v>17</v>
      </c>
      <c r="Y132">
        <v>50</v>
      </c>
      <c r="Z132">
        <v>32</v>
      </c>
      <c r="AA132" t="s">
        <v>20</v>
      </c>
      <c r="AB132" t="s">
        <v>20</v>
      </c>
      <c r="AC132" t="s">
        <v>20</v>
      </c>
      <c r="AD132">
        <v>19</v>
      </c>
      <c r="AE132">
        <v>13</v>
      </c>
      <c r="AF132">
        <v>16</v>
      </c>
      <c r="AG132">
        <v>0</v>
      </c>
      <c r="AH132">
        <v>0</v>
      </c>
      <c r="AI132">
        <v>0</v>
      </c>
    </row>
    <row r="133" spans="1:35" x14ac:dyDescent="0.25">
      <c r="A133">
        <v>3</v>
      </c>
      <c r="B133">
        <v>880</v>
      </c>
      <c r="C133">
        <v>29</v>
      </c>
      <c r="D133">
        <v>18</v>
      </c>
      <c r="E133">
        <v>47</v>
      </c>
      <c r="F133">
        <v>86</v>
      </c>
      <c r="G133">
        <v>94</v>
      </c>
      <c r="H133">
        <v>89</v>
      </c>
      <c r="I133" t="s">
        <v>20</v>
      </c>
      <c r="J133" t="s">
        <v>20</v>
      </c>
      <c r="K133" t="s">
        <v>20</v>
      </c>
      <c r="L133" t="s">
        <v>20</v>
      </c>
      <c r="M133" t="s">
        <v>20</v>
      </c>
      <c r="N133" t="s">
        <v>20</v>
      </c>
      <c r="O133" t="s">
        <v>20</v>
      </c>
      <c r="P133" t="s">
        <v>20</v>
      </c>
      <c r="Q133">
        <v>36</v>
      </c>
      <c r="R133" t="s">
        <v>20</v>
      </c>
      <c r="S133" t="s">
        <v>20</v>
      </c>
      <c r="T133" t="s">
        <v>20</v>
      </c>
      <c r="U133" t="s">
        <v>20</v>
      </c>
      <c r="V133" t="s">
        <v>20</v>
      </c>
      <c r="W133" t="s">
        <v>20</v>
      </c>
      <c r="X133">
        <v>41</v>
      </c>
      <c r="Y133">
        <v>56</v>
      </c>
      <c r="Z133">
        <v>47</v>
      </c>
      <c r="AA133" t="s">
        <v>20</v>
      </c>
      <c r="AB133" t="s">
        <v>20</v>
      </c>
      <c r="AC133" t="s">
        <v>20</v>
      </c>
      <c r="AD133" t="s">
        <v>20</v>
      </c>
      <c r="AE133" t="s">
        <v>20</v>
      </c>
      <c r="AF133" t="s">
        <v>20</v>
      </c>
      <c r="AG133" t="s">
        <v>20</v>
      </c>
      <c r="AH133" t="s">
        <v>20</v>
      </c>
      <c r="AI133" t="s">
        <v>20</v>
      </c>
    </row>
    <row r="134" spans="1:35" x14ac:dyDescent="0.25">
      <c r="A134">
        <v>3</v>
      </c>
      <c r="B134">
        <v>881</v>
      </c>
      <c r="C134">
        <v>108</v>
      </c>
      <c r="D134">
        <v>135</v>
      </c>
      <c r="E134">
        <v>243</v>
      </c>
      <c r="F134">
        <v>91</v>
      </c>
      <c r="G134">
        <v>93</v>
      </c>
      <c r="H134">
        <v>92</v>
      </c>
      <c r="I134" t="s">
        <v>20</v>
      </c>
      <c r="J134" t="s">
        <v>20</v>
      </c>
      <c r="K134" t="s">
        <v>20</v>
      </c>
      <c r="L134" t="s">
        <v>20</v>
      </c>
      <c r="M134" t="s">
        <v>20</v>
      </c>
      <c r="N134" t="s">
        <v>20</v>
      </c>
      <c r="O134">
        <v>36</v>
      </c>
      <c r="P134">
        <v>36</v>
      </c>
      <c r="Q134">
        <v>36</v>
      </c>
      <c r="R134" t="s">
        <v>20</v>
      </c>
      <c r="S134" t="s">
        <v>20</v>
      </c>
      <c r="T134" t="s">
        <v>20</v>
      </c>
      <c r="U134" t="s">
        <v>20</v>
      </c>
      <c r="V134" t="s">
        <v>20</v>
      </c>
      <c r="W134">
        <v>0</v>
      </c>
      <c r="X134">
        <v>53</v>
      </c>
      <c r="Y134">
        <v>54</v>
      </c>
      <c r="Z134">
        <v>53</v>
      </c>
      <c r="AA134" t="s">
        <v>20</v>
      </c>
      <c r="AB134" t="s">
        <v>20</v>
      </c>
      <c r="AC134" t="s">
        <v>20</v>
      </c>
      <c r="AD134" t="s">
        <v>20</v>
      </c>
      <c r="AE134" t="s">
        <v>20</v>
      </c>
      <c r="AF134">
        <v>7</v>
      </c>
      <c r="AG134" t="s">
        <v>20</v>
      </c>
      <c r="AH134" t="s">
        <v>20</v>
      </c>
      <c r="AI134">
        <v>1</v>
      </c>
    </row>
    <row r="135" spans="1:35" x14ac:dyDescent="0.25">
      <c r="A135">
        <v>3</v>
      </c>
      <c r="B135">
        <v>882</v>
      </c>
      <c r="C135">
        <v>28</v>
      </c>
      <c r="D135">
        <v>24</v>
      </c>
      <c r="E135">
        <v>52</v>
      </c>
      <c r="F135">
        <v>71</v>
      </c>
      <c r="G135">
        <v>88</v>
      </c>
      <c r="H135">
        <v>79</v>
      </c>
      <c r="I135">
        <v>0</v>
      </c>
      <c r="J135">
        <v>0</v>
      </c>
      <c r="K135">
        <v>0</v>
      </c>
      <c r="L135" t="s">
        <v>20</v>
      </c>
      <c r="M135" t="s">
        <v>20</v>
      </c>
      <c r="N135" t="s">
        <v>20</v>
      </c>
      <c r="O135" t="s">
        <v>20</v>
      </c>
      <c r="P135" t="s">
        <v>20</v>
      </c>
      <c r="Q135">
        <v>42</v>
      </c>
      <c r="R135">
        <v>0</v>
      </c>
      <c r="S135">
        <v>0</v>
      </c>
      <c r="T135">
        <v>0</v>
      </c>
      <c r="U135">
        <v>0</v>
      </c>
      <c r="V135">
        <v>0</v>
      </c>
      <c r="W135">
        <v>0</v>
      </c>
      <c r="X135" t="s">
        <v>20</v>
      </c>
      <c r="Y135" t="s">
        <v>20</v>
      </c>
      <c r="Z135" t="s">
        <v>20</v>
      </c>
      <c r="AA135" t="s">
        <v>20</v>
      </c>
      <c r="AB135" t="s">
        <v>20</v>
      </c>
      <c r="AC135" t="s">
        <v>20</v>
      </c>
      <c r="AD135" t="s">
        <v>20</v>
      </c>
      <c r="AE135" t="s">
        <v>20</v>
      </c>
      <c r="AF135" t="s">
        <v>20</v>
      </c>
      <c r="AG135" t="s">
        <v>20</v>
      </c>
      <c r="AH135" t="s">
        <v>20</v>
      </c>
      <c r="AI135" t="s">
        <v>20</v>
      </c>
    </row>
    <row r="136" spans="1:35" x14ac:dyDescent="0.25">
      <c r="A136">
        <v>3</v>
      </c>
      <c r="B136">
        <v>883</v>
      </c>
      <c r="C136">
        <v>14</v>
      </c>
      <c r="D136">
        <v>16</v>
      </c>
      <c r="E136">
        <v>30</v>
      </c>
      <c r="F136">
        <v>100</v>
      </c>
      <c r="G136">
        <v>100</v>
      </c>
      <c r="H136">
        <v>100</v>
      </c>
      <c r="I136">
        <v>0</v>
      </c>
      <c r="J136">
        <v>0</v>
      </c>
      <c r="K136">
        <v>0</v>
      </c>
      <c r="L136" t="s">
        <v>20</v>
      </c>
      <c r="M136" t="s">
        <v>20</v>
      </c>
      <c r="N136" t="s">
        <v>20</v>
      </c>
      <c r="O136" t="s">
        <v>20</v>
      </c>
      <c r="P136" t="s">
        <v>20</v>
      </c>
      <c r="Q136" t="s">
        <v>20</v>
      </c>
      <c r="R136">
        <v>0</v>
      </c>
      <c r="S136">
        <v>0</v>
      </c>
      <c r="T136">
        <v>0</v>
      </c>
      <c r="U136">
        <v>0</v>
      </c>
      <c r="V136">
        <v>0</v>
      </c>
      <c r="W136">
        <v>0</v>
      </c>
      <c r="X136">
        <v>50</v>
      </c>
      <c r="Y136">
        <v>69</v>
      </c>
      <c r="Z136">
        <v>60</v>
      </c>
      <c r="AA136" t="s">
        <v>20</v>
      </c>
      <c r="AB136" t="s">
        <v>20</v>
      </c>
      <c r="AC136" t="s">
        <v>20</v>
      </c>
      <c r="AD136">
        <v>0</v>
      </c>
      <c r="AE136">
        <v>0</v>
      </c>
      <c r="AF136">
        <v>0</v>
      </c>
      <c r="AG136">
        <v>0</v>
      </c>
      <c r="AH136">
        <v>0</v>
      </c>
      <c r="AI136">
        <v>0</v>
      </c>
    </row>
    <row r="137" spans="1:35" x14ac:dyDescent="0.25">
      <c r="A137">
        <v>3</v>
      </c>
      <c r="B137">
        <v>884</v>
      </c>
      <c r="C137">
        <v>17</v>
      </c>
      <c r="D137">
        <v>15</v>
      </c>
      <c r="E137">
        <v>32</v>
      </c>
      <c r="F137">
        <v>94</v>
      </c>
      <c r="G137">
        <v>93</v>
      </c>
      <c r="H137">
        <v>94</v>
      </c>
      <c r="I137" t="s">
        <v>20</v>
      </c>
      <c r="J137" t="s">
        <v>20</v>
      </c>
      <c r="K137" t="s">
        <v>20</v>
      </c>
      <c r="L137" t="s">
        <v>20</v>
      </c>
      <c r="M137" t="s">
        <v>20</v>
      </c>
      <c r="N137" t="s">
        <v>20</v>
      </c>
      <c r="O137">
        <v>47</v>
      </c>
      <c r="P137">
        <v>0</v>
      </c>
      <c r="Q137">
        <v>25</v>
      </c>
      <c r="R137" t="s">
        <v>20</v>
      </c>
      <c r="S137" t="s">
        <v>20</v>
      </c>
      <c r="T137" t="s">
        <v>20</v>
      </c>
      <c r="U137" t="s">
        <v>20</v>
      </c>
      <c r="V137" t="s">
        <v>20</v>
      </c>
      <c r="W137" t="s">
        <v>20</v>
      </c>
      <c r="X137" t="s">
        <v>20</v>
      </c>
      <c r="Y137" t="s">
        <v>20</v>
      </c>
      <c r="Z137">
        <v>59</v>
      </c>
      <c r="AA137" t="s">
        <v>20</v>
      </c>
      <c r="AB137" t="s">
        <v>20</v>
      </c>
      <c r="AC137" t="s">
        <v>20</v>
      </c>
      <c r="AD137" t="s">
        <v>20</v>
      </c>
      <c r="AE137" t="s">
        <v>20</v>
      </c>
      <c r="AF137" t="s">
        <v>20</v>
      </c>
      <c r="AG137" t="s">
        <v>20</v>
      </c>
      <c r="AH137" t="s">
        <v>20</v>
      </c>
      <c r="AI137" t="s">
        <v>20</v>
      </c>
    </row>
    <row r="138" spans="1:35" x14ac:dyDescent="0.25">
      <c r="A138">
        <v>3</v>
      </c>
      <c r="B138">
        <v>885</v>
      </c>
      <c r="C138">
        <v>75</v>
      </c>
      <c r="D138">
        <v>59</v>
      </c>
      <c r="E138">
        <v>134</v>
      </c>
      <c r="F138">
        <v>84</v>
      </c>
      <c r="G138">
        <v>98</v>
      </c>
      <c r="H138">
        <v>90</v>
      </c>
      <c r="I138">
        <v>0</v>
      </c>
      <c r="J138">
        <v>0</v>
      </c>
      <c r="K138">
        <v>0</v>
      </c>
      <c r="L138" t="s">
        <v>20</v>
      </c>
      <c r="M138" t="s">
        <v>20</v>
      </c>
      <c r="N138" t="s">
        <v>20</v>
      </c>
      <c r="O138" t="s">
        <v>20</v>
      </c>
      <c r="P138" t="s">
        <v>20</v>
      </c>
      <c r="Q138">
        <v>18</v>
      </c>
      <c r="R138" t="s">
        <v>20</v>
      </c>
      <c r="S138" t="s">
        <v>20</v>
      </c>
      <c r="T138" t="s">
        <v>20</v>
      </c>
      <c r="U138" t="s">
        <v>20</v>
      </c>
      <c r="V138" t="s">
        <v>20</v>
      </c>
      <c r="W138" t="s">
        <v>20</v>
      </c>
      <c r="X138">
        <v>56</v>
      </c>
      <c r="Y138">
        <v>86</v>
      </c>
      <c r="Z138">
        <v>69</v>
      </c>
      <c r="AA138" t="s">
        <v>20</v>
      </c>
      <c r="AB138" t="s">
        <v>20</v>
      </c>
      <c r="AC138" t="s">
        <v>20</v>
      </c>
      <c r="AD138" t="s">
        <v>20</v>
      </c>
      <c r="AE138" t="s">
        <v>20</v>
      </c>
      <c r="AF138" t="s">
        <v>20</v>
      </c>
      <c r="AG138" t="s">
        <v>20</v>
      </c>
      <c r="AH138" t="s">
        <v>20</v>
      </c>
      <c r="AI138" t="s">
        <v>20</v>
      </c>
    </row>
    <row r="139" spans="1:35" x14ac:dyDescent="0.25">
      <c r="A139">
        <v>3</v>
      </c>
      <c r="B139">
        <v>886</v>
      </c>
      <c r="C139">
        <v>185</v>
      </c>
      <c r="D139">
        <v>148</v>
      </c>
      <c r="E139">
        <v>333</v>
      </c>
      <c r="F139">
        <v>83</v>
      </c>
      <c r="G139">
        <v>95</v>
      </c>
      <c r="H139">
        <v>88</v>
      </c>
      <c r="I139" t="s">
        <v>20</v>
      </c>
      <c r="J139" t="s">
        <v>20</v>
      </c>
      <c r="K139" t="s">
        <v>20</v>
      </c>
      <c r="L139" t="s">
        <v>20</v>
      </c>
      <c r="M139" t="s">
        <v>20</v>
      </c>
      <c r="N139">
        <v>87</v>
      </c>
      <c r="O139">
        <v>25</v>
      </c>
      <c r="P139">
        <v>24</v>
      </c>
      <c r="Q139">
        <v>24</v>
      </c>
      <c r="R139" t="s">
        <v>20</v>
      </c>
      <c r="S139" t="s">
        <v>20</v>
      </c>
      <c r="T139">
        <v>3</v>
      </c>
      <c r="U139">
        <v>0</v>
      </c>
      <c r="V139">
        <v>0</v>
      </c>
      <c r="W139">
        <v>0</v>
      </c>
      <c r="X139">
        <v>54</v>
      </c>
      <c r="Y139">
        <v>66</v>
      </c>
      <c r="Z139">
        <v>59</v>
      </c>
      <c r="AA139" t="s">
        <v>20</v>
      </c>
      <c r="AB139" t="s">
        <v>20</v>
      </c>
      <c r="AC139">
        <v>1</v>
      </c>
      <c r="AD139" t="s">
        <v>20</v>
      </c>
      <c r="AE139" t="s">
        <v>20</v>
      </c>
      <c r="AF139">
        <v>11</v>
      </c>
      <c r="AG139" t="s">
        <v>20</v>
      </c>
      <c r="AH139" t="s">
        <v>20</v>
      </c>
      <c r="AI139">
        <v>1</v>
      </c>
    </row>
    <row r="140" spans="1:35" x14ac:dyDescent="0.25">
      <c r="A140">
        <v>3</v>
      </c>
      <c r="B140">
        <v>887</v>
      </c>
      <c r="C140">
        <v>25</v>
      </c>
      <c r="D140">
        <v>33</v>
      </c>
      <c r="E140">
        <v>58</v>
      </c>
      <c r="F140">
        <v>96</v>
      </c>
      <c r="G140">
        <v>97</v>
      </c>
      <c r="H140">
        <v>97</v>
      </c>
      <c r="I140">
        <v>0</v>
      </c>
      <c r="J140">
        <v>0</v>
      </c>
      <c r="K140">
        <v>0</v>
      </c>
      <c r="L140" t="s">
        <v>20</v>
      </c>
      <c r="M140" t="s">
        <v>20</v>
      </c>
      <c r="N140" t="s">
        <v>20</v>
      </c>
      <c r="O140" t="s">
        <v>20</v>
      </c>
      <c r="P140" t="s">
        <v>20</v>
      </c>
      <c r="Q140" t="s">
        <v>20</v>
      </c>
      <c r="R140" t="s">
        <v>20</v>
      </c>
      <c r="S140" t="s">
        <v>20</v>
      </c>
      <c r="T140">
        <v>0</v>
      </c>
      <c r="U140">
        <v>0</v>
      </c>
      <c r="V140">
        <v>0</v>
      </c>
      <c r="W140">
        <v>0</v>
      </c>
      <c r="X140">
        <v>92</v>
      </c>
      <c r="Y140">
        <v>91</v>
      </c>
      <c r="Z140">
        <v>91</v>
      </c>
      <c r="AA140" t="s">
        <v>20</v>
      </c>
      <c r="AB140" t="s">
        <v>20</v>
      </c>
      <c r="AC140" t="s">
        <v>20</v>
      </c>
      <c r="AD140" t="s">
        <v>20</v>
      </c>
      <c r="AE140" t="s">
        <v>20</v>
      </c>
      <c r="AF140" t="s">
        <v>20</v>
      </c>
      <c r="AG140" t="s">
        <v>20</v>
      </c>
      <c r="AH140" t="s">
        <v>20</v>
      </c>
      <c r="AI140" t="s">
        <v>20</v>
      </c>
    </row>
    <row r="141" spans="1:35" x14ac:dyDescent="0.25">
      <c r="A141">
        <v>3</v>
      </c>
      <c r="B141">
        <v>888</v>
      </c>
      <c r="C141">
        <v>146</v>
      </c>
      <c r="D141">
        <v>109</v>
      </c>
      <c r="E141">
        <v>255</v>
      </c>
      <c r="F141">
        <v>79</v>
      </c>
      <c r="G141">
        <v>93</v>
      </c>
      <c r="H141">
        <v>85</v>
      </c>
      <c r="I141" t="s">
        <v>20</v>
      </c>
      <c r="J141" t="s">
        <v>20</v>
      </c>
      <c r="K141" t="s">
        <v>20</v>
      </c>
      <c r="L141" t="s">
        <v>20</v>
      </c>
      <c r="M141" t="s">
        <v>20</v>
      </c>
      <c r="N141">
        <v>83</v>
      </c>
      <c r="O141">
        <v>34</v>
      </c>
      <c r="P141">
        <v>28</v>
      </c>
      <c r="Q141">
        <v>31</v>
      </c>
      <c r="R141" t="s">
        <v>20</v>
      </c>
      <c r="S141" t="s">
        <v>20</v>
      </c>
      <c r="T141">
        <v>2</v>
      </c>
      <c r="U141" t="s">
        <v>20</v>
      </c>
      <c r="V141" t="s">
        <v>20</v>
      </c>
      <c r="W141">
        <v>3</v>
      </c>
      <c r="X141">
        <v>38</v>
      </c>
      <c r="Y141">
        <v>58</v>
      </c>
      <c r="Z141">
        <v>47</v>
      </c>
      <c r="AA141" t="s">
        <v>20</v>
      </c>
      <c r="AB141" t="s">
        <v>20</v>
      </c>
      <c r="AC141">
        <v>2</v>
      </c>
      <c r="AD141" t="s">
        <v>20</v>
      </c>
      <c r="AE141" t="s">
        <v>20</v>
      </c>
      <c r="AF141" t="s">
        <v>20</v>
      </c>
      <c r="AG141" t="s">
        <v>20</v>
      </c>
      <c r="AH141" t="s">
        <v>20</v>
      </c>
      <c r="AI141" t="s">
        <v>20</v>
      </c>
    </row>
    <row r="142" spans="1:35" x14ac:dyDescent="0.25">
      <c r="A142">
        <v>3</v>
      </c>
      <c r="B142">
        <v>889</v>
      </c>
      <c r="C142">
        <v>15</v>
      </c>
      <c r="D142">
        <v>6</v>
      </c>
      <c r="E142">
        <v>21</v>
      </c>
      <c r="F142" t="s">
        <v>20</v>
      </c>
      <c r="G142" t="s">
        <v>20</v>
      </c>
      <c r="H142">
        <v>100</v>
      </c>
      <c r="I142" t="s">
        <v>20</v>
      </c>
      <c r="J142" t="s">
        <v>20</v>
      </c>
      <c r="K142">
        <v>0</v>
      </c>
      <c r="L142" t="s">
        <v>20</v>
      </c>
      <c r="M142" t="s">
        <v>20</v>
      </c>
      <c r="N142">
        <v>100</v>
      </c>
      <c r="O142" t="s">
        <v>20</v>
      </c>
      <c r="P142" t="s">
        <v>20</v>
      </c>
      <c r="Q142">
        <v>14</v>
      </c>
      <c r="R142" t="s">
        <v>20</v>
      </c>
      <c r="S142" t="s">
        <v>20</v>
      </c>
      <c r="T142" t="s">
        <v>20</v>
      </c>
      <c r="U142" t="s">
        <v>20</v>
      </c>
      <c r="V142" t="s">
        <v>20</v>
      </c>
      <c r="W142" t="s">
        <v>20</v>
      </c>
      <c r="X142" t="s">
        <v>20</v>
      </c>
      <c r="Y142" t="s">
        <v>20</v>
      </c>
      <c r="Z142">
        <v>67</v>
      </c>
      <c r="AA142" t="s">
        <v>20</v>
      </c>
      <c r="AB142" t="s">
        <v>20</v>
      </c>
      <c r="AC142">
        <v>0</v>
      </c>
      <c r="AD142" t="s">
        <v>20</v>
      </c>
      <c r="AE142" t="s">
        <v>20</v>
      </c>
      <c r="AF142">
        <v>0</v>
      </c>
      <c r="AG142" t="s">
        <v>20</v>
      </c>
      <c r="AH142" t="s">
        <v>20</v>
      </c>
      <c r="AI142">
        <v>0</v>
      </c>
    </row>
    <row r="143" spans="1:35" x14ac:dyDescent="0.25">
      <c r="A143">
        <v>3</v>
      </c>
      <c r="B143">
        <v>890</v>
      </c>
      <c r="C143">
        <v>19</v>
      </c>
      <c r="D143">
        <v>9</v>
      </c>
      <c r="E143">
        <v>28</v>
      </c>
      <c r="F143" t="s">
        <v>20</v>
      </c>
      <c r="G143" t="s">
        <v>20</v>
      </c>
      <c r="H143">
        <v>93</v>
      </c>
      <c r="I143" t="s">
        <v>20</v>
      </c>
      <c r="J143" t="s">
        <v>20</v>
      </c>
      <c r="K143">
        <v>0</v>
      </c>
      <c r="L143" t="s">
        <v>20</v>
      </c>
      <c r="M143" t="s">
        <v>20</v>
      </c>
      <c r="N143" t="s">
        <v>20</v>
      </c>
      <c r="O143" t="s">
        <v>20</v>
      </c>
      <c r="P143" t="s">
        <v>20</v>
      </c>
      <c r="Q143">
        <v>46</v>
      </c>
      <c r="R143" t="s">
        <v>20</v>
      </c>
      <c r="S143" t="s">
        <v>20</v>
      </c>
      <c r="T143">
        <v>0</v>
      </c>
      <c r="U143" t="s">
        <v>20</v>
      </c>
      <c r="V143" t="s">
        <v>20</v>
      </c>
      <c r="W143">
        <v>0</v>
      </c>
      <c r="X143" t="s">
        <v>20</v>
      </c>
      <c r="Y143" t="s">
        <v>20</v>
      </c>
      <c r="Z143" t="s">
        <v>20</v>
      </c>
      <c r="AA143" t="s">
        <v>20</v>
      </c>
      <c r="AB143" t="s">
        <v>20</v>
      </c>
      <c r="AC143" t="s">
        <v>20</v>
      </c>
      <c r="AD143" t="s">
        <v>20</v>
      </c>
      <c r="AE143" t="s">
        <v>20</v>
      </c>
      <c r="AF143" t="s">
        <v>20</v>
      </c>
      <c r="AG143" t="s">
        <v>20</v>
      </c>
      <c r="AH143" t="s">
        <v>20</v>
      </c>
      <c r="AI143" t="s">
        <v>20</v>
      </c>
    </row>
    <row r="144" spans="1:35" x14ac:dyDescent="0.25">
      <c r="A144">
        <v>3</v>
      </c>
      <c r="B144">
        <v>891</v>
      </c>
      <c r="C144">
        <v>51</v>
      </c>
      <c r="D144">
        <v>45</v>
      </c>
      <c r="E144">
        <v>96</v>
      </c>
      <c r="F144">
        <v>100</v>
      </c>
      <c r="G144">
        <v>98</v>
      </c>
      <c r="H144">
        <v>99</v>
      </c>
      <c r="I144" t="s">
        <v>20</v>
      </c>
      <c r="J144" t="s">
        <v>20</v>
      </c>
      <c r="K144" t="s">
        <v>20</v>
      </c>
      <c r="L144" t="s">
        <v>20</v>
      </c>
      <c r="M144" t="s">
        <v>20</v>
      </c>
      <c r="N144" t="s">
        <v>20</v>
      </c>
      <c r="O144" t="s">
        <v>20</v>
      </c>
      <c r="P144" t="s">
        <v>20</v>
      </c>
      <c r="Q144" t="s">
        <v>20</v>
      </c>
      <c r="R144">
        <v>0</v>
      </c>
      <c r="S144">
        <v>0</v>
      </c>
      <c r="T144">
        <v>0</v>
      </c>
      <c r="U144">
        <v>0</v>
      </c>
      <c r="V144">
        <v>0</v>
      </c>
      <c r="W144">
        <v>0</v>
      </c>
      <c r="X144">
        <v>75</v>
      </c>
      <c r="Y144">
        <v>89</v>
      </c>
      <c r="Z144">
        <v>81</v>
      </c>
      <c r="AA144" t="s">
        <v>20</v>
      </c>
      <c r="AB144" t="s">
        <v>20</v>
      </c>
      <c r="AC144" t="s">
        <v>20</v>
      </c>
      <c r="AD144" t="s">
        <v>20</v>
      </c>
      <c r="AE144" t="s">
        <v>20</v>
      </c>
      <c r="AF144" t="s">
        <v>20</v>
      </c>
      <c r="AG144" t="s">
        <v>20</v>
      </c>
      <c r="AH144" t="s">
        <v>20</v>
      </c>
      <c r="AI144" t="s">
        <v>20</v>
      </c>
    </row>
    <row r="145" spans="1:35" x14ac:dyDescent="0.25">
      <c r="A145">
        <v>3</v>
      </c>
      <c r="B145">
        <v>892</v>
      </c>
      <c r="C145">
        <v>34</v>
      </c>
      <c r="D145">
        <v>18</v>
      </c>
      <c r="E145">
        <v>52</v>
      </c>
      <c r="F145">
        <v>91</v>
      </c>
      <c r="G145">
        <v>89</v>
      </c>
      <c r="H145">
        <v>90</v>
      </c>
      <c r="I145" t="s">
        <v>20</v>
      </c>
      <c r="J145" t="s">
        <v>20</v>
      </c>
      <c r="K145" t="s">
        <v>20</v>
      </c>
      <c r="L145" t="s">
        <v>20</v>
      </c>
      <c r="M145" t="s">
        <v>20</v>
      </c>
      <c r="N145" t="s">
        <v>20</v>
      </c>
      <c r="O145" t="s">
        <v>20</v>
      </c>
      <c r="P145" t="s">
        <v>20</v>
      </c>
      <c r="Q145">
        <v>13</v>
      </c>
      <c r="R145" t="s">
        <v>20</v>
      </c>
      <c r="S145" t="s">
        <v>20</v>
      </c>
      <c r="T145" t="s">
        <v>20</v>
      </c>
      <c r="U145" t="s">
        <v>20</v>
      </c>
      <c r="V145" t="s">
        <v>20</v>
      </c>
      <c r="W145" t="s">
        <v>20</v>
      </c>
      <c r="X145">
        <v>68</v>
      </c>
      <c r="Y145">
        <v>78</v>
      </c>
      <c r="Z145">
        <v>71</v>
      </c>
      <c r="AA145" t="s">
        <v>20</v>
      </c>
      <c r="AB145" t="s">
        <v>20</v>
      </c>
      <c r="AC145" t="s">
        <v>20</v>
      </c>
      <c r="AD145" t="s">
        <v>20</v>
      </c>
      <c r="AE145" t="s">
        <v>20</v>
      </c>
      <c r="AF145" t="s">
        <v>20</v>
      </c>
      <c r="AG145" t="s">
        <v>20</v>
      </c>
      <c r="AH145" t="s">
        <v>20</v>
      </c>
      <c r="AI145" t="s">
        <v>20</v>
      </c>
    </row>
    <row r="146" spans="1:35" x14ac:dyDescent="0.25">
      <c r="A146">
        <v>3</v>
      </c>
      <c r="B146">
        <v>893</v>
      </c>
      <c r="C146">
        <v>13</v>
      </c>
      <c r="D146">
        <v>12</v>
      </c>
      <c r="E146">
        <v>25</v>
      </c>
      <c r="F146">
        <v>77</v>
      </c>
      <c r="G146">
        <v>100</v>
      </c>
      <c r="H146">
        <v>88</v>
      </c>
      <c r="I146">
        <v>0</v>
      </c>
      <c r="J146">
        <v>0</v>
      </c>
      <c r="K146">
        <v>0</v>
      </c>
      <c r="L146" t="s">
        <v>20</v>
      </c>
      <c r="M146" t="s">
        <v>20</v>
      </c>
      <c r="N146" t="s">
        <v>20</v>
      </c>
      <c r="O146" t="s">
        <v>20</v>
      </c>
      <c r="P146" t="s">
        <v>20</v>
      </c>
      <c r="Q146" t="s">
        <v>20</v>
      </c>
      <c r="R146" t="s">
        <v>20</v>
      </c>
      <c r="S146" t="s">
        <v>20</v>
      </c>
      <c r="T146">
        <v>0</v>
      </c>
      <c r="U146">
        <v>0</v>
      </c>
      <c r="V146">
        <v>0</v>
      </c>
      <c r="W146">
        <v>0</v>
      </c>
      <c r="X146">
        <v>54</v>
      </c>
      <c r="Y146">
        <v>83</v>
      </c>
      <c r="Z146">
        <v>68</v>
      </c>
      <c r="AA146" t="s">
        <v>20</v>
      </c>
      <c r="AB146" t="s">
        <v>20</v>
      </c>
      <c r="AC146" t="s">
        <v>20</v>
      </c>
      <c r="AD146">
        <v>23</v>
      </c>
      <c r="AE146">
        <v>0</v>
      </c>
      <c r="AF146">
        <v>12</v>
      </c>
      <c r="AG146">
        <v>0</v>
      </c>
      <c r="AH146">
        <v>0</v>
      </c>
      <c r="AI146">
        <v>0</v>
      </c>
    </row>
    <row r="147" spans="1:35" x14ac:dyDescent="0.25">
      <c r="A147">
        <v>3</v>
      </c>
      <c r="B147">
        <v>894</v>
      </c>
      <c r="C147">
        <v>35</v>
      </c>
      <c r="D147">
        <v>13</v>
      </c>
      <c r="E147">
        <v>48</v>
      </c>
      <c r="F147">
        <v>77</v>
      </c>
      <c r="G147">
        <v>100</v>
      </c>
      <c r="H147">
        <v>83</v>
      </c>
      <c r="I147" t="s">
        <v>20</v>
      </c>
      <c r="J147" t="s">
        <v>20</v>
      </c>
      <c r="K147" t="s">
        <v>20</v>
      </c>
      <c r="L147" t="s">
        <v>20</v>
      </c>
      <c r="M147" t="s">
        <v>20</v>
      </c>
      <c r="N147" t="s">
        <v>20</v>
      </c>
      <c r="O147">
        <v>69</v>
      </c>
      <c r="P147">
        <v>62</v>
      </c>
      <c r="Q147">
        <v>67</v>
      </c>
      <c r="R147">
        <v>0</v>
      </c>
      <c r="S147">
        <v>0</v>
      </c>
      <c r="T147">
        <v>0</v>
      </c>
      <c r="U147">
        <v>0</v>
      </c>
      <c r="V147">
        <v>0</v>
      </c>
      <c r="W147">
        <v>0</v>
      </c>
      <c r="X147" t="s">
        <v>20</v>
      </c>
      <c r="Y147" t="s">
        <v>20</v>
      </c>
      <c r="Z147" t="s">
        <v>20</v>
      </c>
      <c r="AA147" t="s">
        <v>20</v>
      </c>
      <c r="AB147" t="s">
        <v>20</v>
      </c>
      <c r="AC147" t="s">
        <v>20</v>
      </c>
      <c r="AD147">
        <v>23</v>
      </c>
      <c r="AE147">
        <v>0</v>
      </c>
      <c r="AF147">
        <v>17</v>
      </c>
      <c r="AG147">
        <v>0</v>
      </c>
      <c r="AH147">
        <v>0</v>
      </c>
      <c r="AI147">
        <v>0</v>
      </c>
    </row>
    <row r="148" spans="1:35" x14ac:dyDescent="0.25">
      <c r="A148">
        <v>3</v>
      </c>
      <c r="B148">
        <v>895</v>
      </c>
      <c r="C148">
        <v>17</v>
      </c>
      <c r="D148">
        <v>19</v>
      </c>
      <c r="E148">
        <v>36</v>
      </c>
      <c r="F148">
        <v>94</v>
      </c>
      <c r="G148">
        <v>84</v>
      </c>
      <c r="H148">
        <v>89</v>
      </c>
      <c r="I148" t="s">
        <v>20</v>
      </c>
      <c r="J148" t="s">
        <v>20</v>
      </c>
      <c r="K148" t="s">
        <v>20</v>
      </c>
      <c r="L148" t="s">
        <v>20</v>
      </c>
      <c r="M148" t="s">
        <v>20</v>
      </c>
      <c r="N148" t="s">
        <v>20</v>
      </c>
      <c r="O148" t="s">
        <v>20</v>
      </c>
      <c r="P148" t="s">
        <v>20</v>
      </c>
      <c r="Q148" t="s">
        <v>20</v>
      </c>
      <c r="R148">
        <v>0</v>
      </c>
      <c r="S148">
        <v>0</v>
      </c>
      <c r="T148">
        <v>0</v>
      </c>
      <c r="U148">
        <v>0</v>
      </c>
      <c r="V148">
        <v>0</v>
      </c>
      <c r="W148">
        <v>0</v>
      </c>
      <c r="X148">
        <v>47</v>
      </c>
      <c r="Y148">
        <v>58</v>
      </c>
      <c r="Z148">
        <v>53</v>
      </c>
      <c r="AA148" t="s">
        <v>20</v>
      </c>
      <c r="AB148" t="s">
        <v>20</v>
      </c>
      <c r="AC148" t="s">
        <v>20</v>
      </c>
      <c r="AD148" t="s">
        <v>20</v>
      </c>
      <c r="AE148" t="s">
        <v>20</v>
      </c>
      <c r="AF148">
        <v>11</v>
      </c>
      <c r="AG148" t="s">
        <v>20</v>
      </c>
      <c r="AH148" t="s">
        <v>20</v>
      </c>
      <c r="AI148">
        <v>0</v>
      </c>
    </row>
    <row r="149" spans="1:35" x14ac:dyDescent="0.25">
      <c r="A149">
        <v>3</v>
      </c>
      <c r="B149">
        <v>896</v>
      </c>
      <c r="C149">
        <v>50</v>
      </c>
      <c r="D149">
        <v>37</v>
      </c>
      <c r="E149">
        <v>87</v>
      </c>
      <c r="F149">
        <v>86</v>
      </c>
      <c r="G149">
        <v>95</v>
      </c>
      <c r="H149">
        <v>90</v>
      </c>
      <c r="I149" t="s">
        <v>20</v>
      </c>
      <c r="J149" t="s">
        <v>20</v>
      </c>
      <c r="K149" t="s">
        <v>20</v>
      </c>
      <c r="L149" t="s">
        <v>20</v>
      </c>
      <c r="M149" t="s">
        <v>20</v>
      </c>
      <c r="N149">
        <v>86</v>
      </c>
      <c r="O149">
        <v>52</v>
      </c>
      <c r="P149">
        <v>32</v>
      </c>
      <c r="Q149">
        <v>44</v>
      </c>
      <c r="R149">
        <v>0</v>
      </c>
      <c r="S149">
        <v>0</v>
      </c>
      <c r="T149">
        <v>0</v>
      </c>
      <c r="U149">
        <v>0</v>
      </c>
      <c r="V149">
        <v>0</v>
      </c>
      <c r="W149">
        <v>0</v>
      </c>
      <c r="X149" t="s">
        <v>20</v>
      </c>
      <c r="Y149" t="s">
        <v>20</v>
      </c>
      <c r="Z149">
        <v>43</v>
      </c>
      <c r="AA149" t="s">
        <v>20</v>
      </c>
      <c r="AB149" t="s">
        <v>20</v>
      </c>
      <c r="AC149">
        <v>3</v>
      </c>
      <c r="AD149" t="s">
        <v>20</v>
      </c>
      <c r="AE149" t="s">
        <v>20</v>
      </c>
      <c r="AF149" t="s">
        <v>20</v>
      </c>
      <c r="AG149" t="s">
        <v>20</v>
      </c>
      <c r="AH149" t="s">
        <v>20</v>
      </c>
      <c r="AI149" t="s">
        <v>20</v>
      </c>
    </row>
    <row r="150" spans="1:35" x14ac:dyDescent="0.25">
      <c r="A150">
        <v>3</v>
      </c>
      <c r="B150">
        <v>908</v>
      </c>
      <c r="C150">
        <v>23</v>
      </c>
      <c r="D150">
        <v>29</v>
      </c>
      <c r="E150">
        <v>52</v>
      </c>
      <c r="F150">
        <v>91</v>
      </c>
      <c r="G150">
        <v>93</v>
      </c>
      <c r="H150">
        <v>92</v>
      </c>
      <c r="I150">
        <v>0</v>
      </c>
      <c r="J150">
        <v>0</v>
      </c>
      <c r="K150">
        <v>0</v>
      </c>
      <c r="L150" t="s">
        <v>20</v>
      </c>
      <c r="M150" t="s">
        <v>20</v>
      </c>
      <c r="N150" t="s">
        <v>20</v>
      </c>
      <c r="O150" t="s">
        <v>20</v>
      </c>
      <c r="P150" t="s">
        <v>20</v>
      </c>
      <c r="Q150">
        <v>46</v>
      </c>
      <c r="R150">
        <v>0</v>
      </c>
      <c r="S150">
        <v>0</v>
      </c>
      <c r="T150">
        <v>0</v>
      </c>
      <c r="U150">
        <v>0</v>
      </c>
      <c r="V150">
        <v>0</v>
      </c>
      <c r="W150">
        <v>0</v>
      </c>
      <c r="X150" t="s">
        <v>20</v>
      </c>
      <c r="Y150" t="s">
        <v>20</v>
      </c>
      <c r="Z150" t="s">
        <v>20</v>
      </c>
      <c r="AA150" t="s">
        <v>20</v>
      </c>
      <c r="AB150" t="s">
        <v>20</v>
      </c>
      <c r="AC150" t="s">
        <v>20</v>
      </c>
      <c r="AD150" t="s">
        <v>20</v>
      </c>
      <c r="AE150" t="s">
        <v>20</v>
      </c>
      <c r="AF150">
        <v>8</v>
      </c>
      <c r="AG150" t="s">
        <v>20</v>
      </c>
      <c r="AH150" t="s">
        <v>20</v>
      </c>
      <c r="AI150">
        <v>0</v>
      </c>
    </row>
    <row r="151" spans="1:35" x14ac:dyDescent="0.25">
      <c r="A151">
        <v>3</v>
      </c>
      <c r="B151">
        <v>909</v>
      </c>
      <c r="C151">
        <v>20</v>
      </c>
      <c r="D151">
        <v>25</v>
      </c>
      <c r="E151">
        <v>45</v>
      </c>
      <c r="F151">
        <v>100</v>
      </c>
      <c r="G151">
        <v>100</v>
      </c>
      <c r="H151">
        <v>100</v>
      </c>
      <c r="I151">
        <v>0</v>
      </c>
      <c r="J151">
        <v>0</v>
      </c>
      <c r="K151">
        <v>0</v>
      </c>
      <c r="L151">
        <v>100</v>
      </c>
      <c r="M151">
        <v>100</v>
      </c>
      <c r="N151">
        <v>100</v>
      </c>
      <c r="O151">
        <v>0</v>
      </c>
      <c r="P151">
        <v>0</v>
      </c>
      <c r="Q151">
        <v>0</v>
      </c>
      <c r="R151">
        <v>0</v>
      </c>
      <c r="S151">
        <v>0</v>
      </c>
      <c r="T151">
        <v>0</v>
      </c>
      <c r="U151">
        <v>0</v>
      </c>
      <c r="V151">
        <v>0</v>
      </c>
      <c r="W151">
        <v>0</v>
      </c>
      <c r="X151">
        <v>100</v>
      </c>
      <c r="Y151">
        <v>100</v>
      </c>
      <c r="Z151">
        <v>100</v>
      </c>
      <c r="AA151">
        <v>0</v>
      </c>
      <c r="AB151">
        <v>0</v>
      </c>
      <c r="AC151">
        <v>0</v>
      </c>
      <c r="AD151">
        <v>0</v>
      </c>
      <c r="AE151">
        <v>0</v>
      </c>
      <c r="AF151">
        <v>0</v>
      </c>
      <c r="AG151">
        <v>0</v>
      </c>
      <c r="AH151">
        <v>0</v>
      </c>
      <c r="AI151">
        <v>0</v>
      </c>
    </row>
    <row r="152" spans="1:35" x14ac:dyDescent="0.25">
      <c r="A152">
        <v>3</v>
      </c>
      <c r="B152">
        <v>916</v>
      </c>
      <c r="C152">
        <v>48</v>
      </c>
      <c r="D152">
        <v>54</v>
      </c>
      <c r="E152">
        <v>102</v>
      </c>
      <c r="F152">
        <v>67</v>
      </c>
      <c r="G152">
        <v>98</v>
      </c>
      <c r="H152">
        <v>83</v>
      </c>
      <c r="I152">
        <v>0</v>
      </c>
      <c r="J152">
        <v>0</v>
      </c>
      <c r="K152">
        <v>0</v>
      </c>
      <c r="L152" t="s">
        <v>20</v>
      </c>
      <c r="M152" t="s">
        <v>20</v>
      </c>
      <c r="N152" t="s">
        <v>20</v>
      </c>
      <c r="O152">
        <v>46</v>
      </c>
      <c r="P152">
        <v>46</v>
      </c>
      <c r="Q152">
        <v>46</v>
      </c>
      <c r="R152" t="s">
        <v>20</v>
      </c>
      <c r="S152" t="s">
        <v>20</v>
      </c>
      <c r="T152" t="s">
        <v>20</v>
      </c>
      <c r="U152" t="s">
        <v>20</v>
      </c>
      <c r="V152" t="s">
        <v>20</v>
      </c>
      <c r="W152" t="s">
        <v>20</v>
      </c>
      <c r="X152" t="s">
        <v>20</v>
      </c>
      <c r="Y152" t="s">
        <v>20</v>
      </c>
      <c r="Z152">
        <v>35</v>
      </c>
      <c r="AA152" t="s">
        <v>20</v>
      </c>
      <c r="AB152" t="s">
        <v>20</v>
      </c>
      <c r="AC152" t="s">
        <v>20</v>
      </c>
      <c r="AD152" t="s">
        <v>20</v>
      </c>
      <c r="AE152" t="s">
        <v>20</v>
      </c>
      <c r="AF152">
        <v>17</v>
      </c>
      <c r="AG152" t="s">
        <v>20</v>
      </c>
      <c r="AH152" t="s">
        <v>20</v>
      </c>
      <c r="AI152">
        <v>0</v>
      </c>
    </row>
    <row r="153" spans="1:35" x14ac:dyDescent="0.25">
      <c r="A153">
        <v>3</v>
      </c>
      <c r="B153">
        <v>919</v>
      </c>
      <c r="C153">
        <v>116</v>
      </c>
      <c r="D153">
        <v>121</v>
      </c>
      <c r="E153">
        <v>237</v>
      </c>
      <c r="F153">
        <v>82</v>
      </c>
      <c r="G153">
        <v>97</v>
      </c>
      <c r="H153">
        <v>89</v>
      </c>
      <c r="I153" t="s">
        <v>20</v>
      </c>
      <c r="J153" t="s">
        <v>20</v>
      </c>
      <c r="K153" t="s">
        <v>20</v>
      </c>
      <c r="L153" t="s">
        <v>20</v>
      </c>
      <c r="M153" t="s">
        <v>20</v>
      </c>
      <c r="N153">
        <v>87</v>
      </c>
      <c r="O153">
        <v>58</v>
      </c>
      <c r="P153">
        <v>66</v>
      </c>
      <c r="Q153">
        <v>62</v>
      </c>
      <c r="R153" t="s">
        <v>20</v>
      </c>
      <c r="S153" t="s">
        <v>20</v>
      </c>
      <c r="T153">
        <v>3</v>
      </c>
      <c r="U153" t="s">
        <v>20</v>
      </c>
      <c r="V153" t="s">
        <v>20</v>
      </c>
      <c r="W153">
        <v>0</v>
      </c>
      <c r="X153">
        <v>16</v>
      </c>
      <c r="Y153">
        <v>29</v>
      </c>
      <c r="Z153">
        <v>23</v>
      </c>
      <c r="AA153" t="s">
        <v>20</v>
      </c>
      <c r="AB153" t="s">
        <v>20</v>
      </c>
      <c r="AC153">
        <v>2</v>
      </c>
      <c r="AD153" t="s">
        <v>20</v>
      </c>
      <c r="AE153" t="s">
        <v>20</v>
      </c>
      <c r="AF153">
        <v>9</v>
      </c>
      <c r="AG153" t="s">
        <v>20</v>
      </c>
      <c r="AH153" t="s">
        <v>20</v>
      </c>
      <c r="AI153">
        <v>1</v>
      </c>
    </row>
    <row r="154" spans="1:35" x14ac:dyDescent="0.25">
      <c r="A154">
        <v>3</v>
      </c>
      <c r="B154">
        <v>921</v>
      </c>
      <c r="C154">
        <v>13</v>
      </c>
      <c r="D154">
        <v>13</v>
      </c>
      <c r="E154">
        <v>26</v>
      </c>
      <c r="F154">
        <v>100</v>
      </c>
      <c r="G154">
        <v>92</v>
      </c>
      <c r="H154">
        <v>96</v>
      </c>
      <c r="I154">
        <v>0</v>
      </c>
      <c r="J154">
        <v>0</v>
      </c>
      <c r="K154">
        <v>0</v>
      </c>
      <c r="L154" t="s">
        <v>20</v>
      </c>
      <c r="M154" t="s">
        <v>20</v>
      </c>
      <c r="N154" t="s">
        <v>20</v>
      </c>
      <c r="O154" t="s">
        <v>20</v>
      </c>
      <c r="P154" t="s">
        <v>20</v>
      </c>
      <c r="Q154" t="s">
        <v>20</v>
      </c>
      <c r="R154" t="s">
        <v>20</v>
      </c>
      <c r="S154" t="s">
        <v>20</v>
      </c>
      <c r="T154" t="s">
        <v>20</v>
      </c>
      <c r="U154">
        <v>0</v>
      </c>
      <c r="V154">
        <v>0</v>
      </c>
      <c r="W154">
        <v>0</v>
      </c>
      <c r="X154">
        <v>100</v>
      </c>
      <c r="Y154">
        <v>85</v>
      </c>
      <c r="Z154">
        <v>92</v>
      </c>
      <c r="AA154" t="s">
        <v>20</v>
      </c>
      <c r="AB154" t="s">
        <v>20</v>
      </c>
      <c r="AC154" t="s">
        <v>20</v>
      </c>
      <c r="AD154" t="s">
        <v>20</v>
      </c>
      <c r="AE154" t="s">
        <v>20</v>
      </c>
      <c r="AF154" t="s">
        <v>20</v>
      </c>
      <c r="AG154" t="s">
        <v>20</v>
      </c>
      <c r="AH154" t="s">
        <v>20</v>
      </c>
      <c r="AI154" t="s">
        <v>20</v>
      </c>
    </row>
    <row r="155" spans="1:35" x14ac:dyDescent="0.25">
      <c r="A155">
        <v>3</v>
      </c>
      <c r="B155">
        <v>925</v>
      </c>
      <c r="C155">
        <v>91</v>
      </c>
      <c r="D155">
        <v>95</v>
      </c>
      <c r="E155">
        <v>186</v>
      </c>
      <c r="F155">
        <v>84</v>
      </c>
      <c r="G155">
        <v>96</v>
      </c>
      <c r="H155">
        <v>90</v>
      </c>
      <c r="I155">
        <v>0</v>
      </c>
      <c r="J155">
        <v>0</v>
      </c>
      <c r="K155">
        <v>0</v>
      </c>
      <c r="L155" t="s">
        <v>20</v>
      </c>
      <c r="M155" t="s">
        <v>20</v>
      </c>
      <c r="N155" t="s">
        <v>20</v>
      </c>
      <c r="O155">
        <v>43</v>
      </c>
      <c r="P155">
        <v>32</v>
      </c>
      <c r="Q155">
        <v>37</v>
      </c>
      <c r="R155" t="s">
        <v>20</v>
      </c>
      <c r="S155" t="s">
        <v>20</v>
      </c>
      <c r="T155" t="s">
        <v>20</v>
      </c>
      <c r="U155" t="s">
        <v>20</v>
      </c>
      <c r="V155" t="s">
        <v>20</v>
      </c>
      <c r="W155" t="s">
        <v>20</v>
      </c>
      <c r="X155">
        <v>37</v>
      </c>
      <c r="Y155">
        <v>57</v>
      </c>
      <c r="Z155">
        <v>47</v>
      </c>
      <c r="AA155" t="s">
        <v>20</v>
      </c>
      <c r="AB155" t="s">
        <v>20</v>
      </c>
      <c r="AC155" t="s">
        <v>20</v>
      </c>
      <c r="AD155" t="s">
        <v>20</v>
      </c>
      <c r="AE155" t="s">
        <v>20</v>
      </c>
      <c r="AF155">
        <v>8</v>
      </c>
      <c r="AG155" t="s">
        <v>20</v>
      </c>
      <c r="AH155" t="s">
        <v>20</v>
      </c>
      <c r="AI155">
        <v>2</v>
      </c>
    </row>
    <row r="156" spans="1:35" x14ac:dyDescent="0.25">
      <c r="A156">
        <v>3</v>
      </c>
      <c r="B156">
        <v>926</v>
      </c>
      <c r="C156">
        <v>62</v>
      </c>
      <c r="D156">
        <v>64</v>
      </c>
      <c r="E156">
        <v>126</v>
      </c>
      <c r="F156">
        <v>90</v>
      </c>
      <c r="G156">
        <v>98</v>
      </c>
      <c r="H156">
        <v>94</v>
      </c>
      <c r="I156">
        <v>0</v>
      </c>
      <c r="J156">
        <v>0</v>
      </c>
      <c r="K156">
        <v>0</v>
      </c>
      <c r="L156" t="s">
        <v>20</v>
      </c>
      <c r="M156" t="s">
        <v>20</v>
      </c>
      <c r="N156">
        <v>92</v>
      </c>
      <c r="O156" t="s">
        <v>20</v>
      </c>
      <c r="P156" t="s">
        <v>20</v>
      </c>
      <c r="Q156">
        <v>41</v>
      </c>
      <c r="R156">
        <v>0</v>
      </c>
      <c r="S156">
        <v>0</v>
      </c>
      <c r="T156">
        <v>0</v>
      </c>
      <c r="U156">
        <v>0</v>
      </c>
      <c r="V156">
        <v>0</v>
      </c>
      <c r="W156">
        <v>0</v>
      </c>
      <c r="X156">
        <v>48</v>
      </c>
      <c r="Y156">
        <v>53</v>
      </c>
      <c r="Z156">
        <v>51</v>
      </c>
      <c r="AA156" t="s">
        <v>20</v>
      </c>
      <c r="AB156" t="s">
        <v>20</v>
      </c>
      <c r="AC156">
        <v>2</v>
      </c>
      <c r="AD156" t="s">
        <v>20</v>
      </c>
      <c r="AE156" t="s">
        <v>20</v>
      </c>
      <c r="AF156" t="s">
        <v>20</v>
      </c>
      <c r="AG156" t="s">
        <v>20</v>
      </c>
      <c r="AH156" t="s">
        <v>20</v>
      </c>
      <c r="AI156" t="s">
        <v>20</v>
      </c>
    </row>
    <row r="157" spans="1:35" x14ac:dyDescent="0.25">
      <c r="A157">
        <v>3</v>
      </c>
      <c r="B157">
        <v>928</v>
      </c>
      <c r="C157">
        <v>61</v>
      </c>
      <c r="D157">
        <v>53</v>
      </c>
      <c r="E157">
        <v>114</v>
      </c>
      <c r="F157">
        <v>87</v>
      </c>
      <c r="G157">
        <v>94</v>
      </c>
      <c r="H157">
        <v>90</v>
      </c>
      <c r="I157">
        <v>0</v>
      </c>
      <c r="J157">
        <v>0</v>
      </c>
      <c r="K157">
        <v>0</v>
      </c>
      <c r="L157" t="s">
        <v>20</v>
      </c>
      <c r="M157" t="s">
        <v>20</v>
      </c>
      <c r="N157" t="s">
        <v>20</v>
      </c>
      <c r="O157" t="s">
        <v>20</v>
      </c>
      <c r="P157" t="s">
        <v>20</v>
      </c>
      <c r="Q157" t="s">
        <v>20</v>
      </c>
      <c r="R157">
        <v>0</v>
      </c>
      <c r="S157">
        <v>0</v>
      </c>
      <c r="T157">
        <v>0</v>
      </c>
      <c r="U157">
        <v>0</v>
      </c>
      <c r="V157">
        <v>0</v>
      </c>
      <c r="W157">
        <v>0</v>
      </c>
      <c r="X157" t="s">
        <v>20</v>
      </c>
      <c r="Y157" t="s">
        <v>20</v>
      </c>
      <c r="Z157">
        <v>52</v>
      </c>
      <c r="AA157" t="s">
        <v>20</v>
      </c>
      <c r="AB157" t="s">
        <v>20</v>
      </c>
      <c r="AC157" t="s">
        <v>20</v>
      </c>
      <c r="AD157" t="s">
        <v>20</v>
      </c>
      <c r="AE157" t="s">
        <v>20</v>
      </c>
      <c r="AF157" t="s">
        <v>20</v>
      </c>
      <c r="AG157" t="s">
        <v>20</v>
      </c>
      <c r="AH157" t="s">
        <v>20</v>
      </c>
      <c r="AI157" t="s">
        <v>20</v>
      </c>
    </row>
    <row r="158" spans="1:35" x14ac:dyDescent="0.25">
      <c r="A158">
        <v>3</v>
      </c>
      <c r="B158">
        <v>929</v>
      </c>
      <c r="C158">
        <v>39</v>
      </c>
      <c r="D158">
        <v>32</v>
      </c>
      <c r="E158">
        <v>71</v>
      </c>
      <c r="F158">
        <v>87</v>
      </c>
      <c r="G158">
        <v>94</v>
      </c>
      <c r="H158">
        <v>90</v>
      </c>
      <c r="I158">
        <v>0</v>
      </c>
      <c r="J158">
        <v>0</v>
      </c>
      <c r="K158">
        <v>0</v>
      </c>
      <c r="L158" t="s">
        <v>20</v>
      </c>
      <c r="M158" t="s">
        <v>20</v>
      </c>
      <c r="N158" t="s">
        <v>20</v>
      </c>
      <c r="O158" t="s">
        <v>20</v>
      </c>
      <c r="P158" t="s">
        <v>20</v>
      </c>
      <c r="Q158">
        <v>13</v>
      </c>
      <c r="R158" t="s">
        <v>20</v>
      </c>
      <c r="S158" t="s">
        <v>20</v>
      </c>
      <c r="T158" t="s">
        <v>20</v>
      </c>
      <c r="U158" t="s">
        <v>20</v>
      </c>
      <c r="V158" t="s">
        <v>20</v>
      </c>
      <c r="W158" t="s">
        <v>20</v>
      </c>
      <c r="X158">
        <v>72</v>
      </c>
      <c r="Y158">
        <v>78</v>
      </c>
      <c r="Z158">
        <v>75</v>
      </c>
      <c r="AA158" t="s">
        <v>20</v>
      </c>
      <c r="AB158" t="s">
        <v>20</v>
      </c>
      <c r="AC158" t="s">
        <v>20</v>
      </c>
      <c r="AD158" t="s">
        <v>20</v>
      </c>
      <c r="AE158" t="s">
        <v>20</v>
      </c>
      <c r="AF158">
        <v>10</v>
      </c>
      <c r="AG158" t="s">
        <v>20</v>
      </c>
      <c r="AH158" t="s">
        <v>20</v>
      </c>
      <c r="AI158">
        <v>0</v>
      </c>
    </row>
    <row r="159" spans="1:35" x14ac:dyDescent="0.25">
      <c r="A159">
        <v>3</v>
      </c>
      <c r="B159">
        <v>931</v>
      </c>
      <c r="C159">
        <v>57</v>
      </c>
      <c r="D159">
        <v>40</v>
      </c>
      <c r="E159">
        <v>97</v>
      </c>
      <c r="F159">
        <v>81</v>
      </c>
      <c r="G159">
        <v>93</v>
      </c>
      <c r="H159">
        <v>86</v>
      </c>
      <c r="I159" t="s">
        <v>20</v>
      </c>
      <c r="J159" t="s">
        <v>20</v>
      </c>
      <c r="K159" t="s">
        <v>20</v>
      </c>
      <c r="L159" t="s">
        <v>20</v>
      </c>
      <c r="M159" t="s">
        <v>20</v>
      </c>
      <c r="N159" t="s">
        <v>20</v>
      </c>
      <c r="O159" t="s">
        <v>20</v>
      </c>
      <c r="P159" t="s">
        <v>20</v>
      </c>
      <c r="Q159" t="s">
        <v>20</v>
      </c>
      <c r="R159">
        <v>0</v>
      </c>
      <c r="S159">
        <v>0</v>
      </c>
      <c r="T159">
        <v>0</v>
      </c>
      <c r="U159">
        <v>0</v>
      </c>
      <c r="V159">
        <v>0</v>
      </c>
      <c r="W159">
        <v>0</v>
      </c>
      <c r="X159">
        <v>53</v>
      </c>
      <c r="Y159">
        <v>68</v>
      </c>
      <c r="Z159">
        <v>59</v>
      </c>
      <c r="AA159" t="s">
        <v>20</v>
      </c>
      <c r="AB159" t="s">
        <v>20</v>
      </c>
      <c r="AC159" t="s">
        <v>20</v>
      </c>
      <c r="AD159" t="s">
        <v>20</v>
      </c>
      <c r="AE159" t="s">
        <v>20</v>
      </c>
      <c r="AF159" t="s">
        <v>20</v>
      </c>
      <c r="AG159" t="s">
        <v>20</v>
      </c>
      <c r="AH159" t="s">
        <v>20</v>
      </c>
      <c r="AI159" t="s">
        <v>20</v>
      </c>
    </row>
    <row r="160" spans="1:35" x14ac:dyDescent="0.25">
      <c r="A160">
        <v>3</v>
      </c>
      <c r="B160">
        <v>933</v>
      </c>
      <c r="C160">
        <v>30</v>
      </c>
      <c r="D160">
        <v>22</v>
      </c>
      <c r="E160">
        <v>52</v>
      </c>
      <c r="F160">
        <v>80</v>
      </c>
      <c r="G160">
        <v>95</v>
      </c>
      <c r="H160">
        <v>87</v>
      </c>
      <c r="I160" t="s">
        <v>20</v>
      </c>
      <c r="J160" t="s">
        <v>20</v>
      </c>
      <c r="K160" t="s">
        <v>20</v>
      </c>
      <c r="L160" t="s">
        <v>20</v>
      </c>
      <c r="M160" t="s">
        <v>20</v>
      </c>
      <c r="N160" t="s">
        <v>20</v>
      </c>
      <c r="O160" t="s">
        <v>20</v>
      </c>
      <c r="P160" t="s">
        <v>20</v>
      </c>
      <c r="Q160" t="s">
        <v>20</v>
      </c>
      <c r="R160">
        <v>0</v>
      </c>
      <c r="S160">
        <v>0</v>
      </c>
      <c r="T160">
        <v>0</v>
      </c>
      <c r="U160">
        <v>0</v>
      </c>
      <c r="V160">
        <v>0</v>
      </c>
      <c r="W160">
        <v>0</v>
      </c>
      <c r="X160" t="s">
        <v>20</v>
      </c>
      <c r="Y160" t="s">
        <v>20</v>
      </c>
      <c r="Z160">
        <v>56</v>
      </c>
      <c r="AA160" t="s">
        <v>20</v>
      </c>
      <c r="AB160" t="s">
        <v>20</v>
      </c>
      <c r="AC160" t="s">
        <v>20</v>
      </c>
      <c r="AD160" t="s">
        <v>20</v>
      </c>
      <c r="AE160" t="s">
        <v>20</v>
      </c>
      <c r="AF160" t="s">
        <v>20</v>
      </c>
      <c r="AG160" t="s">
        <v>20</v>
      </c>
      <c r="AH160" t="s">
        <v>20</v>
      </c>
      <c r="AI160" t="s">
        <v>20</v>
      </c>
    </row>
    <row r="161" spans="1:164" x14ac:dyDescent="0.25">
      <c r="A161">
        <v>3</v>
      </c>
      <c r="B161">
        <v>935</v>
      </c>
      <c r="C161">
        <v>56</v>
      </c>
      <c r="D161">
        <v>48</v>
      </c>
      <c r="E161">
        <v>104</v>
      </c>
      <c r="F161">
        <v>96</v>
      </c>
      <c r="G161">
        <v>94</v>
      </c>
      <c r="H161">
        <v>95</v>
      </c>
      <c r="I161">
        <v>0</v>
      </c>
      <c r="J161">
        <v>0</v>
      </c>
      <c r="K161">
        <v>0</v>
      </c>
      <c r="L161" t="s">
        <v>20</v>
      </c>
      <c r="M161" t="s">
        <v>20</v>
      </c>
      <c r="N161" t="s">
        <v>20</v>
      </c>
      <c r="O161">
        <v>48</v>
      </c>
      <c r="P161">
        <v>44</v>
      </c>
      <c r="Q161">
        <v>46</v>
      </c>
      <c r="R161" t="s">
        <v>20</v>
      </c>
      <c r="S161" t="s">
        <v>20</v>
      </c>
      <c r="T161" t="s">
        <v>20</v>
      </c>
      <c r="U161" t="s">
        <v>20</v>
      </c>
      <c r="V161" t="s">
        <v>20</v>
      </c>
      <c r="W161" t="s">
        <v>20</v>
      </c>
      <c r="X161" t="s">
        <v>20</v>
      </c>
      <c r="Y161" t="s">
        <v>20</v>
      </c>
      <c r="Z161">
        <v>27</v>
      </c>
      <c r="AA161" t="s">
        <v>20</v>
      </c>
      <c r="AB161" t="s">
        <v>20</v>
      </c>
      <c r="AC161" t="s">
        <v>20</v>
      </c>
      <c r="AD161" t="s">
        <v>20</v>
      </c>
      <c r="AE161" t="s">
        <v>20</v>
      </c>
      <c r="AF161">
        <v>5</v>
      </c>
      <c r="AG161" t="s">
        <v>20</v>
      </c>
      <c r="AH161" t="s">
        <v>20</v>
      </c>
      <c r="AI161">
        <v>0</v>
      </c>
    </row>
    <row r="162" spans="1:164" x14ac:dyDescent="0.25">
      <c r="A162">
        <v>3</v>
      </c>
      <c r="B162">
        <v>936</v>
      </c>
      <c r="C162">
        <v>142</v>
      </c>
      <c r="D162">
        <v>171</v>
      </c>
      <c r="E162">
        <v>313</v>
      </c>
      <c r="F162">
        <v>87</v>
      </c>
      <c r="G162">
        <v>94</v>
      </c>
      <c r="H162">
        <v>91</v>
      </c>
      <c r="I162" t="s">
        <v>20</v>
      </c>
      <c r="J162" t="s">
        <v>20</v>
      </c>
      <c r="K162" t="s">
        <v>20</v>
      </c>
      <c r="L162">
        <v>84</v>
      </c>
      <c r="M162">
        <v>92</v>
      </c>
      <c r="N162">
        <v>88</v>
      </c>
      <c r="O162">
        <v>39</v>
      </c>
      <c r="P162">
        <v>40</v>
      </c>
      <c r="Q162">
        <v>40</v>
      </c>
      <c r="R162" t="s">
        <v>20</v>
      </c>
      <c r="S162" t="s">
        <v>20</v>
      </c>
      <c r="T162" t="s">
        <v>20</v>
      </c>
      <c r="U162" t="s">
        <v>20</v>
      </c>
      <c r="V162" t="s">
        <v>20</v>
      </c>
      <c r="W162" t="s">
        <v>20</v>
      </c>
      <c r="X162">
        <v>44</v>
      </c>
      <c r="Y162">
        <v>46</v>
      </c>
      <c r="Z162">
        <v>45</v>
      </c>
      <c r="AA162">
        <v>4</v>
      </c>
      <c r="AB162">
        <v>2</v>
      </c>
      <c r="AC162">
        <v>3</v>
      </c>
      <c r="AD162" t="s">
        <v>20</v>
      </c>
      <c r="AE162" t="s">
        <v>20</v>
      </c>
      <c r="AF162">
        <v>8</v>
      </c>
      <c r="AG162" t="s">
        <v>20</v>
      </c>
      <c r="AH162" t="s">
        <v>20</v>
      </c>
      <c r="AI162">
        <v>1</v>
      </c>
    </row>
    <row r="163" spans="1:164" x14ac:dyDescent="0.25">
      <c r="A163">
        <v>3</v>
      </c>
      <c r="B163">
        <v>937</v>
      </c>
      <c r="C163">
        <v>61</v>
      </c>
      <c r="D163">
        <v>56</v>
      </c>
      <c r="E163">
        <v>117</v>
      </c>
      <c r="F163">
        <v>85</v>
      </c>
      <c r="G163">
        <v>96</v>
      </c>
      <c r="H163">
        <v>91</v>
      </c>
      <c r="I163">
        <v>0</v>
      </c>
      <c r="J163">
        <v>0</v>
      </c>
      <c r="K163">
        <v>0</v>
      </c>
      <c r="L163" t="s">
        <v>20</v>
      </c>
      <c r="M163" t="s">
        <v>20</v>
      </c>
      <c r="N163">
        <v>88</v>
      </c>
      <c r="O163">
        <v>18</v>
      </c>
      <c r="P163">
        <v>23</v>
      </c>
      <c r="Q163">
        <v>21</v>
      </c>
      <c r="R163" t="s">
        <v>20</v>
      </c>
      <c r="S163" t="s">
        <v>20</v>
      </c>
      <c r="T163" t="s">
        <v>20</v>
      </c>
      <c r="U163" t="s">
        <v>20</v>
      </c>
      <c r="V163" t="s">
        <v>20</v>
      </c>
      <c r="W163" t="s">
        <v>20</v>
      </c>
      <c r="X163">
        <v>62</v>
      </c>
      <c r="Y163">
        <v>71</v>
      </c>
      <c r="Z163">
        <v>67</v>
      </c>
      <c r="AA163" t="s">
        <v>20</v>
      </c>
      <c r="AB163" t="s">
        <v>20</v>
      </c>
      <c r="AC163">
        <v>3</v>
      </c>
      <c r="AD163" t="s">
        <v>20</v>
      </c>
      <c r="AE163" t="s">
        <v>20</v>
      </c>
      <c r="AF163" t="s">
        <v>20</v>
      </c>
      <c r="AG163" t="s">
        <v>20</v>
      </c>
      <c r="AH163" t="s">
        <v>20</v>
      </c>
      <c r="AI163" t="s">
        <v>20</v>
      </c>
    </row>
    <row r="164" spans="1:164" x14ac:dyDescent="0.25">
      <c r="A164">
        <v>3</v>
      </c>
      <c r="B164">
        <v>938</v>
      </c>
      <c r="C164">
        <v>80</v>
      </c>
      <c r="D164">
        <v>95</v>
      </c>
      <c r="E164">
        <v>175</v>
      </c>
      <c r="F164">
        <v>89</v>
      </c>
      <c r="G164">
        <v>94</v>
      </c>
      <c r="H164">
        <v>91</v>
      </c>
      <c r="I164">
        <v>0</v>
      </c>
      <c r="J164">
        <v>0</v>
      </c>
      <c r="K164">
        <v>0</v>
      </c>
      <c r="L164" t="s">
        <v>20</v>
      </c>
      <c r="M164" t="s">
        <v>20</v>
      </c>
      <c r="N164" t="s">
        <v>20</v>
      </c>
      <c r="O164" t="s">
        <v>20</v>
      </c>
      <c r="P164" t="s">
        <v>20</v>
      </c>
      <c r="Q164">
        <v>32</v>
      </c>
      <c r="R164" t="s">
        <v>20</v>
      </c>
      <c r="S164" t="s">
        <v>20</v>
      </c>
      <c r="T164" t="s">
        <v>20</v>
      </c>
      <c r="U164" t="s">
        <v>20</v>
      </c>
      <c r="V164" t="s">
        <v>20</v>
      </c>
      <c r="W164" t="s">
        <v>20</v>
      </c>
      <c r="X164">
        <v>50</v>
      </c>
      <c r="Y164">
        <v>65</v>
      </c>
      <c r="Z164">
        <v>58</v>
      </c>
      <c r="AA164" t="s">
        <v>20</v>
      </c>
      <c r="AB164" t="s">
        <v>20</v>
      </c>
      <c r="AC164" t="s">
        <v>20</v>
      </c>
      <c r="AD164" t="s">
        <v>20</v>
      </c>
      <c r="AE164" t="s">
        <v>20</v>
      </c>
      <c r="AF164">
        <v>6</v>
      </c>
      <c r="AG164" t="s">
        <v>20</v>
      </c>
      <c r="AH164" t="s">
        <v>20</v>
      </c>
      <c r="AI164">
        <v>3</v>
      </c>
    </row>
    <row r="170" spans="1:164" x14ac:dyDescent="0.25">
      <c r="A170">
        <v>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572</v>
      </c>
      <c r="C171">
        <v>6145</v>
      </c>
      <c r="D171">
        <v>376</v>
      </c>
      <c r="E171">
        <v>450</v>
      </c>
      <c r="F171">
        <v>511</v>
      </c>
      <c r="G171">
        <v>950</v>
      </c>
      <c r="H171">
        <v>536</v>
      </c>
      <c r="I171">
        <v>428</v>
      </c>
      <c r="J171">
        <v>838</v>
      </c>
      <c r="K171">
        <v>521</v>
      </c>
      <c r="L171">
        <v>1036</v>
      </c>
      <c r="M171">
        <v>500</v>
      </c>
      <c r="N171">
        <v>32</v>
      </c>
      <c r="O171">
        <v>23</v>
      </c>
      <c r="P171">
        <v>28</v>
      </c>
      <c r="Q171">
        <v>41</v>
      </c>
      <c r="R171">
        <v>24</v>
      </c>
      <c r="S171">
        <v>6</v>
      </c>
      <c r="T171">
        <v>48</v>
      </c>
      <c r="U171">
        <v>32</v>
      </c>
      <c r="V171">
        <v>35</v>
      </c>
      <c r="W171">
        <v>25</v>
      </c>
      <c r="X171">
        <v>57</v>
      </c>
      <c r="Y171">
        <v>7</v>
      </c>
      <c r="Z171">
        <v>8</v>
      </c>
      <c r="AA171">
        <v>17</v>
      </c>
      <c r="AB171">
        <v>28</v>
      </c>
      <c r="AC171">
        <v>20</v>
      </c>
      <c r="AD171">
        <v>24</v>
      </c>
      <c r="AE171">
        <v>42</v>
      </c>
      <c r="AF171">
        <v>27</v>
      </c>
      <c r="AG171">
        <v>28</v>
      </c>
      <c r="AH171">
        <v>35</v>
      </c>
      <c r="AI171">
        <v>20</v>
      </c>
      <c r="AJ171">
        <v>13</v>
      </c>
      <c r="AK171">
        <v>31</v>
      </c>
      <c r="AL171">
        <v>14</v>
      </c>
      <c r="AM171">
        <v>19</v>
      </c>
      <c r="AN171">
        <v>20</v>
      </c>
      <c r="AO171">
        <v>6</v>
      </c>
      <c r="AP171">
        <v>18</v>
      </c>
      <c r="AQ171">
        <v>7</v>
      </c>
      <c r="AR171">
        <v>33</v>
      </c>
      <c r="AS171">
        <v>58</v>
      </c>
      <c r="AT171">
        <v>241</v>
      </c>
      <c r="AU171">
        <v>64</v>
      </c>
      <c r="AV171">
        <v>47</v>
      </c>
      <c r="AW171">
        <v>30</v>
      </c>
      <c r="AX171">
        <v>25</v>
      </c>
      <c r="AY171">
        <v>34</v>
      </c>
      <c r="AZ171">
        <v>56</v>
      </c>
      <c r="BA171">
        <v>28</v>
      </c>
      <c r="BB171">
        <v>101</v>
      </c>
      <c r="BC171">
        <v>26</v>
      </c>
      <c r="BD171">
        <v>37</v>
      </c>
      <c r="BE171">
        <v>51</v>
      </c>
      <c r="BF171">
        <v>37</v>
      </c>
      <c r="BG171">
        <v>10</v>
      </c>
      <c r="BH171">
        <v>91</v>
      </c>
      <c r="BI171">
        <v>38</v>
      </c>
      <c r="BJ171">
        <v>30</v>
      </c>
      <c r="BK171">
        <v>49</v>
      </c>
      <c r="BL171">
        <v>43</v>
      </c>
      <c r="BM171">
        <v>19</v>
      </c>
      <c r="BN171">
        <v>29</v>
      </c>
      <c r="BO171">
        <v>39</v>
      </c>
      <c r="BP171">
        <v>26</v>
      </c>
      <c r="BQ171">
        <v>30</v>
      </c>
      <c r="BR171">
        <v>42</v>
      </c>
      <c r="BS171">
        <v>69</v>
      </c>
      <c r="BT171">
        <v>30</v>
      </c>
      <c r="BU171">
        <v>19</v>
      </c>
      <c r="BV171">
        <v>43</v>
      </c>
      <c r="BW171">
        <v>83</v>
      </c>
      <c r="BX171">
        <v>30</v>
      </c>
      <c r="BY171">
        <v>34</v>
      </c>
      <c r="BZ171">
        <v>46</v>
      </c>
      <c r="CA171">
        <v>39</v>
      </c>
      <c r="CB171">
        <v>55</v>
      </c>
      <c r="CC171">
        <v>44</v>
      </c>
      <c r="CD171" t="s">
        <v>454</v>
      </c>
      <c r="CE171">
        <v>16</v>
      </c>
      <c r="CF171">
        <v>63</v>
      </c>
      <c r="CG171">
        <v>16</v>
      </c>
      <c r="CH171">
        <v>11</v>
      </c>
      <c r="CI171">
        <v>21</v>
      </c>
      <c r="CJ171">
        <v>33</v>
      </c>
      <c r="CK171">
        <v>13</v>
      </c>
      <c r="CL171">
        <v>42</v>
      </c>
      <c r="CM171">
        <v>50</v>
      </c>
      <c r="CN171">
        <v>10</v>
      </c>
      <c r="CO171">
        <v>24</v>
      </c>
      <c r="CP171">
        <v>15</v>
      </c>
      <c r="CQ171">
        <v>53</v>
      </c>
      <c r="CR171">
        <v>12</v>
      </c>
      <c r="CS171">
        <v>6</v>
      </c>
      <c r="CT171">
        <v>15</v>
      </c>
      <c r="CU171">
        <v>23</v>
      </c>
      <c r="CV171">
        <v>49</v>
      </c>
      <c r="CW171">
        <v>39</v>
      </c>
      <c r="CX171">
        <v>38</v>
      </c>
      <c r="CY171">
        <v>56</v>
      </c>
      <c r="CZ171">
        <v>36</v>
      </c>
      <c r="DA171">
        <v>21</v>
      </c>
      <c r="DB171">
        <v>31</v>
      </c>
      <c r="DC171">
        <v>127</v>
      </c>
      <c r="DD171">
        <v>18</v>
      </c>
      <c r="DE171">
        <v>69</v>
      </c>
      <c r="DF171">
        <v>52</v>
      </c>
      <c r="DG171">
        <v>137</v>
      </c>
      <c r="DH171">
        <v>52</v>
      </c>
      <c r="DI171">
        <v>25</v>
      </c>
      <c r="DJ171">
        <v>37</v>
      </c>
      <c r="DK171">
        <v>60</v>
      </c>
      <c r="DL171" t="s">
        <v>454</v>
      </c>
      <c r="DM171">
        <v>105</v>
      </c>
      <c r="DN171">
        <v>35</v>
      </c>
      <c r="DO171">
        <v>25</v>
      </c>
      <c r="DP171">
        <v>39</v>
      </c>
      <c r="DQ171">
        <v>8</v>
      </c>
      <c r="DR171">
        <v>8</v>
      </c>
      <c r="DS171">
        <v>22</v>
      </c>
      <c r="DT171">
        <v>22</v>
      </c>
      <c r="DU171">
        <v>18</v>
      </c>
      <c r="DV171">
        <v>33</v>
      </c>
      <c r="DW171">
        <v>57</v>
      </c>
      <c r="DX171">
        <v>36</v>
      </c>
      <c r="DY171">
        <v>19</v>
      </c>
      <c r="DZ171">
        <v>36</v>
      </c>
      <c r="EA171">
        <v>76</v>
      </c>
      <c r="EB171">
        <v>36</v>
      </c>
      <c r="EC171">
        <v>29</v>
      </c>
      <c r="ED171">
        <v>108</v>
      </c>
      <c r="EE171">
        <v>28</v>
      </c>
      <c r="EF171">
        <v>14</v>
      </c>
      <c r="EG171">
        <v>17</v>
      </c>
      <c r="EH171">
        <v>75</v>
      </c>
      <c r="EI171">
        <v>185</v>
      </c>
      <c r="EJ171">
        <v>25</v>
      </c>
      <c r="EK171">
        <v>146</v>
      </c>
      <c r="EL171">
        <v>15</v>
      </c>
      <c r="EM171">
        <v>19</v>
      </c>
      <c r="EN171">
        <v>51</v>
      </c>
      <c r="EO171">
        <v>34</v>
      </c>
      <c r="EP171">
        <v>13</v>
      </c>
      <c r="EQ171">
        <v>35</v>
      </c>
      <c r="ER171">
        <v>17</v>
      </c>
      <c r="ES171">
        <v>50</v>
      </c>
      <c r="ET171">
        <v>23</v>
      </c>
      <c r="EU171">
        <v>20</v>
      </c>
      <c r="EV171">
        <v>48</v>
      </c>
      <c r="EW171">
        <v>116</v>
      </c>
      <c r="EX171">
        <v>13</v>
      </c>
      <c r="EY171">
        <v>91</v>
      </c>
      <c r="EZ171">
        <v>62</v>
      </c>
      <c r="FA171">
        <v>61</v>
      </c>
      <c r="FB171">
        <v>39</v>
      </c>
      <c r="FC171">
        <v>57</v>
      </c>
      <c r="FD171">
        <v>30</v>
      </c>
      <c r="FE171">
        <v>56</v>
      </c>
      <c r="FF171">
        <v>142</v>
      </c>
      <c r="FG171">
        <v>61</v>
      </c>
      <c r="FH171">
        <v>80</v>
      </c>
    </row>
    <row r="172" spans="1:164" x14ac:dyDescent="0.25">
      <c r="A172">
        <v>3</v>
      </c>
      <c r="B172" t="s">
        <v>575</v>
      </c>
      <c r="C172">
        <v>84</v>
      </c>
      <c r="D172">
        <v>89</v>
      </c>
      <c r="E172">
        <v>89</v>
      </c>
      <c r="F172">
        <v>80</v>
      </c>
      <c r="G172">
        <v>79</v>
      </c>
      <c r="H172">
        <v>88</v>
      </c>
      <c r="I172">
        <v>88</v>
      </c>
      <c r="J172">
        <v>85</v>
      </c>
      <c r="K172">
        <v>86</v>
      </c>
      <c r="L172">
        <v>83</v>
      </c>
      <c r="M172">
        <v>84</v>
      </c>
      <c r="N172" t="s">
        <v>20</v>
      </c>
      <c r="O172">
        <v>83</v>
      </c>
      <c r="P172">
        <v>89</v>
      </c>
      <c r="Q172">
        <v>98</v>
      </c>
      <c r="R172" t="s">
        <v>20</v>
      </c>
      <c r="S172" t="s">
        <v>20</v>
      </c>
      <c r="T172">
        <v>81</v>
      </c>
      <c r="U172">
        <v>97</v>
      </c>
      <c r="V172">
        <v>86</v>
      </c>
      <c r="W172" t="s">
        <v>20</v>
      </c>
      <c r="X172">
        <v>100</v>
      </c>
      <c r="Y172" t="s">
        <v>20</v>
      </c>
      <c r="Z172" t="s">
        <v>20</v>
      </c>
      <c r="AA172" t="s">
        <v>20</v>
      </c>
      <c r="AB172">
        <v>75</v>
      </c>
      <c r="AC172">
        <v>100</v>
      </c>
      <c r="AD172">
        <v>92</v>
      </c>
      <c r="AE172">
        <v>98</v>
      </c>
      <c r="AF172">
        <v>100</v>
      </c>
      <c r="AG172">
        <v>96</v>
      </c>
      <c r="AH172">
        <v>91</v>
      </c>
      <c r="AI172">
        <v>85</v>
      </c>
      <c r="AJ172">
        <v>85</v>
      </c>
      <c r="AK172">
        <v>77</v>
      </c>
      <c r="AL172">
        <v>93</v>
      </c>
      <c r="AM172">
        <v>95</v>
      </c>
      <c r="AN172">
        <v>75</v>
      </c>
      <c r="AO172" t="s">
        <v>20</v>
      </c>
      <c r="AP172">
        <v>94</v>
      </c>
      <c r="AQ172" t="s">
        <v>20</v>
      </c>
      <c r="AR172">
        <v>79</v>
      </c>
      <c r="AS172">
        <v>90</v>
      </c>
      <c r="AT172">
        <v>85</v>
      </c>
      <c r="AU172">
        <v>73</v>
      </c>
      <c r="AV172">
        <v>77</v>
      </c>
      <c r="AW172">
        <v>90</v>
      </c>
      <c r="AX172">
        <v>72</v>
      </c>
      <c r="AY172">
        <v>91</v>
      </c>
      <c r="AZ172">
        <v>86</v>
      </c>
      <c r="BA172" t="s">
        <v>20</v>
      </c>
      <c r="BB172">
        <v>75</v>
      </c>
      <c r="BC172">
        <v>92</v>
      </c>
      <c r="BD172">
        <v>73</v>
      </c>
      <c r="BE172">
        <v>75</v>
      </c>
      <c r="BF172">
        <v>70</v>
      </c>
      <c r="BG172" t="s">
        <v>20</v>
      </c>
      <c r="BH172">
        <v>74</v>
      </c>
      <c r="BI172">
        <v>82</v>
      </c>
      <c r="BJ172">
        <v>73</v>
      </c>
      <c r="BK172">
        <v>61</v>
      </c>
      <c r="BL172">
        <v>86</v>
      </c>
      <c r="BM172">
        <v>84</v>
      </c>
      <c r="BN172">
        <v>79</v>
      </c>
      <c r="BO172">
        <v>82</v>
      </c>
      <c r="BP172" t="s">
        <v>20</v>
      </c>
      <c r="BQ172">
        <v>90</v>
      </c>
      <c r="BR172">
        <v>93</v>
      </c>
      <c r="BS172">
        <v>91</v>
      </c>
      <c r="BT172">
        <v>97</v>
      </c>
      <c r="BU172">
        <v>74</v>
      </c>
      <c r="BV172">
        <v>91</v>
      </c>
      <c r="BW172">
        <v>78</v>
      </c>
      <c r="BX172">
        <v>83</v>
      </c>
      <c r="BY172">
        <v>79</v>
      </c>
      <c r="BZ172">
        <v>65</v>
      </c>
      <c r="CA172">
        <v>90</v>
      </c>
      <c r="CB172">
        <v>76</v>
      </c>
      <c r="CC172">
        <v>77</v>
      </c>
      <c r="CD172" t="s">
        <v>454</v>
      </c>
      <c r="CE172">
        <v>88</v>
      </c>
      <c r="CF172">
        <v>81</v>
      </c>
      <c r="CG172">
        <v>94</v>
      </c>
      <c r="CH172">
        <v>100</v>
      </c>
      <c r="CI172" t="s">
        <v>20</v>
      </c>
      <c r="CJ172">
        <v>79</v>
      </c>
      <c r="CK172" t="s">
        <v>20</v>
      </c>
      <c r="CL172">
        <v>69</v>
      </c>
      <c r="CM172">
        <v>90</v>
      </c>
      <c r="CN172" t="s">
        <v>20</v>
      </c>
      <c r="CO172" t="s">
        <v>20</v>
      </c>
      <c r="CP172">
        <v>100</v>
      </c>
      <c r="CQ172">
        <v>87</v>
      </c>
      <c r="CR172" t="s">
        <v>20</v>
      </c>
      <c r="CS172" t="s">
        <v>20</v>
      </c>
      <c r="CT172">
        <v>100</v>
      </c>
      <c r="CU172">
        <v>74</v>
      </c>
      <c r="CV172">
        <v>86</v>
      </c>
      <c r="CW172">
        <v>90</v>
      </c>
      <c r="CX172">
        <v>95</v>
      </c>
      <c r="CY172">
        <v>82</v>
      </c>
      <c r="CZ172">
        <v>89</v>
      </c>
      <c r="DA172">
        <v>100</v>
      </c>
      <c r="DB172">
        <v>77</v>
      </c>
      <c r="DC172">
        <v>85</v>
      </c>
      <c r="DD172">
        <v>94</v>
      </c>
      <c r="DE172">
        <v>77</v>
      </c>
      <c r="DF172">
        <v>73</v>
      </c>
      <c r="DG172">
        <v>80</v>
      </c>
      <c r="DH172">
        <v>67</v>
      </c>
      <c r="DI172" t="s">
        <v>20</v>
      </c>
      <c r="DJ172">
        <v>97</v>
      </c>
      <c r="DK172">
        <v>80</v>
      </c>
      <c r="DL172" t="s">
        <v>454</v>
      </c>
      <c r="DM172">
        <v>95</v>
      </c>
      <c r="DN172">
        <v>91</v>
      </c>
      <c r="DO172">
        <v>96</v>
      </c>
      <c r="DP172">
        <v>82</v>
      </c>
      <c r="DQ172" t="s">
        <v>20</v>
      </c>
      <c r="DR172" t="s">
        <v>20</v>
      </c>
      <c r="DS172">
        <v>95</v>
      </c>
      <c r="DT172" t="s">
        <v>20</v>
      </c>
      <c r="DU172">
        <v>78</v>
      </c>
      <c r="DV172">
        <v>82</v>
      </c>
      <c r="DW172">
        <v>75</v>
      </c>
      <c r="DX172">
        <v>86</v>
      </c>
      <c r="DY172">
        <v>95</v>
      </c>
      <c r="DZ172">
        <v>78</v>
      </c>
      <c r="EA172">
        <v>83</v>
      </c>
      <c r="EB172">
        <v>81</v>
      </c>
      <c r="EC172">
        <v>86</v>
      </c>
      <c r="ED172">
        <v>91</v>
      </c>
      <c r="EE172">
        <v>71</v>
      </c>
      <c r="EF172">
        <v>100</v>
      </c>
      <c r="EG172">
        <v>94</v>
      </c>
      <c r="EH172">
        <v>84</v>
      </c>
      <c r="EI172">
        <v>83</v>
      </c>
      <c r="EJ172">
        <v>96</v>
      </c>
      <c r="EK172">
        <v>79</v>
      </c>
      <c r="EL172" t="s">
        <v>20</v>
      </c>
      <c r="EM172" t="s">
        <v>20</v>
      </c>
      <c r="EN172">
        <v>100</v>
      </c>
      <c r="EO172">
        <v>91</v>
      </c>
      <c r="EP172">
        <v>77</v>
      </c>
      <c r="EQ172">
        <v>77</v>
      </c>
      <c r="ER172">
        <v>94</v>
      </c>
      <c r="ES172">
        <v>86</v>
      </c>
      <c r="ET172">
        <v>91</v>
      </c>
      <c r="EU172">
        <v>100</v>
      </c>
      <c r="EV172">
        <v>67</v>
      </c>
      <c r="EW172">
        <v>82</v>
      </c>
      <c r="EX172">
        <v>100</v>
      </c>
      <c r="EY172">
        <v>84</v>
      </c>
      <c r="EZ172">
        <v>90</v>
      </c>
      <c r="FA172">
        <v>87</v>
      </c>
      <c r="FB172">
        <v>87</v>
      </c>
      <c r="FC172">
        <v>81</v>
      </c>
      <c r="FD172">
        <v>80</v>
      </c>
      <c r="FE172">
        <v>96</v>
      </c>
      <c r="FF172">
        <v>87</v>
      </c>
      <c r="FG172">
        <v>85</v>
      </c>
      <c r="FH172">
        <v>89</v>
      </c>
    </row>
    <row r="173" spans="1:164" x14ac:dyDescent="0.25">
      <c r="A173">
        <v>4</v>
      </c>
      <c r="B173" t="s">
        <v>578</v>
      </c>
      <c r="C173">
        <v>1</v>
      </c>
      <c r="D173" t="s">
        <v>20</v>
      </c>
      <c r="E173" t="s">
        <v>20</v>
      </c>
      <c r="F173">
        <v>1</v>
      </c>
      <c r="G173">
        <v>1</v>
      </c>
      <c r="H173" t="s">
        <v>20</v>
      </c>
      <c r="I173" t="s">
        <v>20</v>
      </c>
      <c r="J173" t="s">
        <v>20</v>
      </c>
      <c r="K173" t="s">
        <v>20</v>
      </c>
      <c r="L173" t="s">
        <v>31</v>
      </c>
      <c r="M173">
        <v>1</v>
      </c>
      <c r="N173" t="s">
        <v>20</v>
      </c>
      <c r="O173">
        <v>0</v>
      </c>
      <c r="P173" t="s">
        <v>20</v>
      </c>
      <c r="Q173">
        <v>0</v>
      </c>
      <c r="R173" t="s">
        <v>20</v>
      </c>
      <c r="S173" t="s">
        <v>20</v>
      </c>
      <c r="T173">
        <v>0</v>
      </c>
      <c r="U173">
        <v>0</v>
      </c>
      <c r="V173">
        <v>0</v>
      </c>
      <c r="W173" t="s">
        <v>20</v>
      </c>
      <c r="X173">
        <v>0</v>
      </c>
      <c r="Y173" t="s">
        <v>20</v>
      </c>
      <c r="Z173" t="s">
        <v>20</v>
      </c>
      <c r="AA173" t="s">
        <v>20</v>
      </c>
      <c r="AB173" t="s">
        <v>20</v>
      </c>
      <c r="AC173">
        <v>0</v>
      </c>
      <c r="AD173">
        <v>0</v>
      </c>
      <c r="AE173">
        <v>0</v>
      </c>
      <c r="AF173">
        <v>0</v>
      </c>
      <c r="AG173" t="s">
        <v>20</v>
      </c>
      <c r="AH173">
        <v>0</v>
      </c>
      <c r="AI173">
        <v>0</v>
      </c>
      <c r="AJ173">
        <v>0</v>
      </c>
      <c r="AK173" t="s">
        <v>20</v>
      </c>
      <c r="AL173">
        <v>0</v>
      </c>
      <c r="AM173" t="s">
        <v>20</v>
      </c>
      <c r="AN173">
        <v>0</v>
      </c>
      <c r="AO173" t="s">
        <v>20</v>
      </c>
      <c r="AP173">
        <v>0</v>
      </c>
      <c r="AQ173" t="s">
        <v>20</v>
      </c>
      <c r="AR173" t="s">
        <v>20</v>
      </c>
      <c r="AS173">
        <v>0</v>
      </c>
      <c r="AT173" t="s">
        <v>20</v>
      </c>
      <c r="AU173">
        <v>0</v>
      </c>
      <c r="AV173">
        <v>0</v>
      </c>
      <c r="AW173">
        <v>0</v>
      </c>
      <c r="AX173" t="s">
        <v>20</v>
      </c>
      <c r="AY173">
        <v>0</v>
      </c>
      <c r="AZ173">
        <v>0</v>
      </c>
      <c r="BA173" t="s">
        <v>20</v>
      </c>
      <c r="BB173" t="s">
        <v>20</v>
      </c>
      <c r="BC173">
        <v>0</v>
      </c>
      <c r="BD173">
        <v>0</v>
      </c>
      <c r="BE173">
        <v>0</v>
      </c>
      <c r="BF173">
        <v>0</v>
      </c>
      <c r="BG173" t="s">
        <v>20</v>
      </c>
      <c r="BH173" t="s">
        <v>20</v>
      </c>
      <c r="BI173">
        <v>0</v>
      </c>
      <c r="BJ173">
        <v>0</v>
      </c>
      <c r="BK173" t="s">
        <v>20</v>
      </c>
      <c r="BL173" t="s">
        <v>20</v>
      </c>
      <c r="BM173">
        <v>0</v>
      </c>
      <c r="BN173" t="s">
        <v>20</v>
      </c>
      <c r="BO173" t="s">
        <v>20</v>
      </c>
      <c r="BP173" t="s">
        <v>20</v>
      </c>
      <c r="BQ173">
        <v>0</v>
      </c>
      <c r="BR173">
        <v>0</v>
      </c>
      <c r="BS173">
        <v>0</v>
      </c>
      <c r="BT173">
        <v>0</v>
      </c>
      <c r="BU173">
        <v>0</v>
      </c>
      <c r="BV173" t="s">
        <v>20</v>
      </c>
      <c r="BW173" t="s">
        <v>20</v>
      </c>
      <c r="BX173">
        <v>0</v>
      </c>
      <c r="BY173" t="s">
        <v>20</v>
      </c>
      <c r="BZ173">
        <v>0</v>
      </c>
      <c r="CA173" t="s">
        <v>20</v>
      </c>
      <c r="CB173" t="s">
        <v>20</v>
      </c>
      <c r="CC173">
        <v>0</v>
      </c>
      <c r="CD173" t="s">
        <v>454</v>
      </c>
      <c r="CE173">
        <v>0</v>
      </c>
      <c r="CF173" t="s">
        <v>20</v>
      </c>
      <c r="CG173">
        <v>0</v>
      </c>
      <c r="CH173">
        <v>0</v>
      </c>
      <c r="CI173" t="s">
        <v>20</v>
      </c>
      <c r="CJ173" t="s">
        <v>20</v>
      </c>
      <c r="CK173" t="s">
        <v>20</v>
      </c>
      <c r="CL173" t="s">
        <v>20</v>
      </c>
      <c r="CM173">
        <v>0</v>
      </c>
      <c r="CN173" t="s">
        <v>20</v>
      </c>
      <c r="CO173" t="s">
        <v>20</v>
      </c>
      <c r="CP173">
        <v>0</v>
      </c>
      <c r="CQ173" t="s">
        <v>20</v>
      </c>
      <c r="CR173" t="s">
        <v>20</v>
      </c>
      <c r="CS173" t="s">
        <v>20</v>
      </c>
      <c r="CT173">
        <v>0</v>
      </c>
      <c r="CU173">
        <v>0</v>
      </c>
      <c r="CV173" t="s">
        <v>20</v>
      </c>
      <c r="CW173">
        <v>0</v>
      </c>
      <c r="CX173">
        <v>0</v>
      </c>
      <c r="CY173">
        <v>5</v>
      </c>
      <c r="CZ173" t="s">
        <v>20</v>
      </c>
      <c r="DA173">
        <v>0</v>
      </c>
      <c r="DB173" t="s">
        <v>20</v>
      </c>
      <c r="DC173" t="s">
        <v>20</v>
      </c>
      <c r="DD173" t="s">
        <v>20</v>
      </c>
      <c r="DE173">
        <v>0</v>
      </c>
      <c r="DF173">
        <v>0</v>
      </c>
      <c r="DG173" t="s">
        <v>20</v>
      </c>
      <c r="DH173" t="s">
        <v>20</v>
      </c>
      <c r="DI173" t="s">
        <v>20</v>
      </c>
      <c r="DJ173">
        <v>0</v>
      </c>
      <c r="DK173" t="s">
        <v>20</v>
      </c>
      <c r="DL173" t="s">
        <v>454</v>
      </c>
      <c r="DM173">
        <v>0</v>
      </c>
      <c r="DN173" t="s">
        <v>20</v>
      </c>
      <c r="DO173" t="s">
        <v>20</v>
      </c>
      <c r="DP173">
        <v>0</v>
      </c>
      <c r="DQ173" t="s">
        <v>20</v>
      </c>
      <c r="DR173" t="s">
        <v>20</v>
      </c>
      <c r="DS173" t="s">
        <v>20</v>
      </c>
      <c r="DT173" t="s">
        <v>20</v>
      </c>
      <c r="DU173" t="s">
        <v>20</v>
      </c>
      <c r="DV173" t="s">
        <v>20</v>
      </c>
      <c r="DW173" t="s">
        <v>20</v>
      </c>
      <c r="DX173">
        <v>0</v>
      </c>
      <c r="DY173">
        <v>0</v>
      </c>
      <c r="DZ173" t="s">
        <v>20</v>
      </c>
      <c r="EA173" t="s">
        <v>20</v>
      </c>
      <c r="EB173">
        <v>0</v>
      </c>
      <c r="EC173" t="s">
        <v>20</v>
      </c>
      <c r="ED173" t="s">
        <v>20</v>
      </c>
      <c r="EE173">
        <v>0</v>
      </c>
      <c r="EF173">
        <v>0</v>
      </c>
      <c r="EG173" t="s">
        <v>20</v>
      </c>
      <c r="EH173">
        <v>0</v>
      </c>
      <c r="EI173" t="s">
        <v>20</v>
      </c>
      <c r="EJ173">
        <v>0</v>
      </c>
      <c r="EK173" t="s">
        <v>20</v>
      </c>
      <c r="EL173" t="s">
        <v>20</v>
      </c>
      <c r="EM173" t="s">
        <v>20</v>
      </c>
      <c r="EN173" t="s">
        <v>20</v>
      </c>
      <c r="EO173" t="s">
        <v>20</v>
      </c>
      <c r="EP173">
        <v>0</v>
      </c>
      <c r="EQ173" t="s">
        <v>20</v>
      </c>
      <c r="ER173" t="s">
        <v>20</v>
      </c>
      <c r="ES173" t="s">
        <v>20</v>
      </c>
      <c r="ET173">
        <v>0</v>
      </c>
      <c r="EU173">
        <v>0</v>
      </c>
      <c r="EV173">
        <v>0</v>
      </c>
      <c r="EW173" t="s">
        <v>20</v>
      </c>
      <c r="EX173">
        <v>0</v>
      </c>
      <c r="EY173">
        <v>0</v>
      </c>
      <c r="EZ173">
        <v>0</v>
      </c>
      <c r="FA173">
        <v>0</v>
      </c>
      <c r="FB173">
        <v>0</v>
      </c>
      <c r="FC173" t="s">
        <v>20</v>
      </c>
      <c r="FD173" t="s">
        <v>20</v>
      </c>
      <c r="FE173">
        <v>0</v>
      </c>
      <c r="FF173" t="s">
        <v>20</v>
      </c>
      <c r="FG173">
        <v>0</v>
      </c>
      <c r="FH173">
        <v>0</v>
      </c>
    </row>
    <row r="174" spans="1:164" x14ac:dyDescent="0.25">
      <c r="A174">
        <v>5</v>
      </c>
      <c r="B174" t="s">
        <v>581</v>
      </c>
      <c r="C174">
        <v>82</v>
      </c>
      <c r="D174" t="s">
        <v>20</v>
      </c>
      <c r="E174" t="s">
        <v>20</v>
      </c>
      <c r="F174">
        <v>76</v>
      </c>
      <c r="G174">
        <v>76</v>
      </c>
      <c r="H174">
        <v>87</v>
      </c>
      <c r="I174" t="s">
        <v>20</v>
      </c>
      <c r="J174">
        <v>82</v>
      </c>
      <c r="K174">
        <v>84</v>
      </c>
      <c r="L174">
        <v>81</v>
      </c>
      <c r="M174">
        <v>82</v>
      </c>
      <c r="N174" t="s">
        <v>20</v>
      </c>
      <c r="O174" t="s">
        <v>20</v>
      </c>
      <c r="P174" t="s">
        <v>20</v>
      </c>
      <c r="Q174" t="s">
        <v>20</v>
      </c>
      <c r="R174" t="s">
        <v>20</v>
      </c>
      <c r="S174" t="s">
        <v>20</v>
      </c>
      <c r="T174" t="s">
        <v>20</v>
      </c>
      <c r="U174" t="s">
        <v>20</v>
      </c>
      <c r="V174" t="s">
        <v>20</v>
      </c>
      <c r="W174" t="s">
        <v>20</v>
      </c>
      <c r="X174">
        <v>100</v>
      </c>
      <c r="Y174" t="s">
        <v>20</v>
      </c>
      <c r="Z174" t="s">
        <v>20</v>
      </c>
      <c r="AA174" t="s">
        <v>20</v>
      </c>
      <c r="AB174" t="s">
        <v>20</v>
      </c>
      <c r="AC174">
        <v>100</v>
      </c>
      <c r="AD174" t="s">
        <v>20</v>
      </c>
      <c r="AE174" t="s">
        <v>20</v>
      </c>
      <c r="AF174">
        <v>100</v>
      </c>
      <c r="AG174" t="s">
        <v>20</v>
      </c>
      <c r="AH174" t="s">
        <v>20</v>
      </c>
      <c r="AI174" t="s">
        <v>20</v>
      </c>
      <c r="AJ174" t="s">
        <v>20</v>
      </c>
      <c r="AK174" t="s">
        <v>20</v>
      </c>
      <c r="AL174" t="s">
        <v>20</v>
      </c>
      <c r="AM174" t="s">
        <v>20</v>
      </c>
      <c r="AN174" t="s">
        <v>20</v>
      </c>
      <c r="AO174" t="s">
        <v>20</v>
      </c>
      <c r="AP174" t="s">
        <v>20</v>
      </c>
      <c r="AQ174" t="s">
        <v>20</v>
      </c>
      <c r="AR174" t="s">
        <v>20</v>
      </c>
      <c r="AS174" t="s">
        <v>20</v>
      </c>
      <c r="AT174" t="s">
        <v>20</v>
      </c>
      <c r="AU174" t="s">
        <v>20</v>
      </c>
      <c r="AV174" t="s">
        <v>20</v>
      </c>
      <c r="AW174" t="s">
        <v>20</v>
      </c>
      <c r="AX174" t="s">
        <v>20</v>
      </c>
      <c r="AY174" t="s">
        <v>20</v>
      </c>
      <c r="AZ174" t="s">
        <v>20</v>
      </c>
      <c r="BA174" t="s">
        <v>20</v>
      </c>
      <c r="BB174" t="s">
        <v>20</v>
      </c>
      <c r="BC174" t="s">
        <v>20</v>
      </c>
      <c r="BD174" t="s">
        <v>20</v>
      </c>
      <c r="BE174" t="s">
        <v>20</v>
      </c>
      <c r="BF174" t="s">
        <v>20</v>
      </c>
      <c r="BG174" t="s">
        <v>20</v>
      </c>
      <c r="BH174" t="s">
        <v>20</v>
      </c>
      <c r="BI174" t="s">
        <v>20</v>
      </c>
      <c r="BJ174" t="s">
        <v>20</v>
      </c>
      <c r="BK174" t="s">
        <v>20</v>
      </c>
      <c r="BL174" t="s">
        <v>20</v>
      </c>
      <c r="BM174" t="s">
        <v>20</v>
      </c>
      <c r="BN174" t="s">
        <v>20</v>
      </c>
      <c r="BO174" t="s">
        <v>20</v>
      </c>
      <c r="BP174" t="s">
        <v>20</v>
      </c>
      <c r="BQ174" t="s">
        <v>20</v>
      </c>
      <c r="BR174" t="s">
        <v>20</v>
      </c>
      <c r="BS174" t="s">
        <v>20</v>
      </c>
      <c r="BT174" t="s">
        <v>20</v>
      </c>
      <c r="BU174" t="s">
        <v>20</v>
      </c>
      <c r="BV174" t="s">
        <v>20</v>
      </c>
      <c r="BW174" t="s">
        <v>20</v>
      </c>
      <c r="BX174" t="s">
        <v>20</v>
      </c>
      <c r="BY174" t="s">
        <v>20</v>
      </c>
      <c r="BZ174" t="s">
        <v>20</v>
      </c>
      <c r="CA174" t="s">
        <v>20</v>
      </c>
      <c r="CB174">
        <v>69</v>
      </c>
      <c r="CC174" t="s">
        <v>20</v>
      </c>
      <c r="CD174" t="s">
        <v>454</v>
      </c>
      <c r="CE174" t="s">
        <v>20</v>
      </c>
      <c r="CF174" t="s">
        <v>20</v>
      </c>
      <c r="CG174" t="s">
        <v>20</v>
      </c>
      <c r="CH174" t="s">
        <v>20</v>
      </c>
      <c r="CI174" t="s">
        <v>20</v>
      </c>
      <c r="CJ174" t="s">
        <v>20</v>
      </c>
      <c r="CK174" t="s">
        <v>20</v>
      </c>
      <c r="CL174" t="s">
        <v>20</v>
      </c>
      <c r="CM174" t="s">
        <v>20</v>
      </c>
      <c r="CN174" t="s">
        <v>20</v>
      </c>
      <c r="CO174" t="s">
        <v>20</v>
      </c>
      <c r="CP174" t="s">
        <v>20</v>
      </c>
      <c r="CQ174" t="s">
        <v>20</v>
      </c>
      <c r="CR174" t="s">
        <v>20</v>
      </c>
      <c r="CS174" t="s">
        <v>20</v>
      </c>
      <c r="CT174" t="s">
        <v>20</v>
      </c>
      <c r="CU174" t="s">
        <v>20</v>
      </c>
      <c r="CV174" t="s">
        <v>20</v>
      </c>
      <c r="CW174" t="s">
        <v>20</v>
      </c>
      <c r="CX174" t="s">
        <v>20</v>
      </c>
      <c r="CY174" t="s">
        <v>20</v>
      </c>
      <c r="CZ174" t="s">
        <v>20</v>
      </c>
      <c r="DA174">
        <v>100</v>
      </c>
      <c r="DB174" t="s">
        <v>20</v>
      </c>
      <c r="DC174" t="s">
        <v>20</v>
      </c>
      <c r="DD174" t="s">
        <v>20</v>
      </c>
      <c r="DE174" t="s">
        <v>20</v>
      </c>
      <c r="DF174" t="s">
        <v>20</v>
      </c>
      <c r="DG174" t="s">
        <v>20</v>
      </c>
      <c r="DH174">
        <v>58</v>
      </c>
      <c r="DI174" t="s">
        <v>20</v>
      </c>
      <c r="DJ174" t="s">
        <v>20</v>
      </c>
      <c r="DK174" t="s">
        <v>20</v>
      </c>
      <c r="DL174" t="s">
        <v>454</v>
      </c>
      <c r="DM174" t="s">
        <v>20</v>
      </c>
      <c r="DN174" t="s">
        <v>20</v>
      </c>
      <c r="DO174" t="s">
        <v>20</v>
      </c>
      <c r="DP174" t="s">
        <v>20</v>
      </c>
      <c r="DQ174" t="s">
        <v>20</v>
      </c>
      <c r="DR174" t="s">
        <v>20</v>
      </c>
      <c r="DS174" t="s">
        <v>20</v>
      </c>
      <c r="DT174" t="s">
        <v>20</v>
      </c>
      <c r="DU174" t="s">
        <v>20</v>
      </c>
      <c r="DV174" t="s">
        <v>20</v>
      </c>
      <c r="DW174" t="s">
        <v>20</v>
      </c>
      <c r="DX174" t="s">
        <v>20</v>
      </c>
      <c r="DY174" t="s">
        <v>20</v>
      </c>
      <c r="DZ174" t="s">
        <v>20</v>
      </c>
      <c r="EA174" t="s">
        <v>20</v>
      </c>
      <c r="EB174" t="s">
        <v>20</v>
      </c>
      <c r="EC174" t="s">
        <v>20</v>
      </c>
      <c r="ED174" t="s">
        <v>20</v>
      </c>
      <c r="EE174" t="s">
        <v>20</v>
      </c>
      <c r="EF174" t="s">
        <v>20</v>
      </c>
      <c r="EG174" t="s">
        <v>20</v>
      </c>
      <c r="EH174" t="s">
        <v>20</v>
      </c>
      <c r="EI174" t="s">
        <v>20</v>
      </c>
      <c r="EJ174" t="s">
        <v>20</v>
      </c>
      <c r="EK174" t="s">
        <v>20</v>
      </c>
      <c r="EL174" t="s">
        <v>20</v>
      </c>
      <c r="EM174" t="s">
        <v>20</v>
      </c>
      <c r="EN174" t="s">
        <v>20</v>
      </c>
      <c r="EO174" t="s">
        <v>20</v>
      </c>
      <c r="EP174" t="s">
        <v>20</v>
      </c>
      <c r="EQ174" t="s">
        <v>20</v>
      </c>
      <c r="ER174" t="s">
        <v>20</v>
      </c>
      <c r="ES174" t="s">
        <v>20</v>
      </c>
      <c r="ET174" t="s">
        <v>20</v>
      </c>
      <c r="EU174">
        <v>100</v>
      </c>
      <c r="EV174" t="s">
        <v>20</v>
      </c>
      <c r="EW174" t="s">
        <v>20</v>
      </c>
      <c r="EX174" t="s">
        <v>20</v>
      </c>
      <c r="EY174" t="s">
        <v>20</v>
      </c>
      <c r="EZ174" t="s">
        <v>20</v>
      </c>
      <c r="FA174" t="s">
        <v>20</v>
      </c>
      <c r="FB174" t="s">
        <v>20</v>
      </c>
      <c r="FC174" t="s">
        <v>20</v>
      </c>
      <c r="FD174" t="s">
        <v>20</v>
      </c>
      <c r="FE174" t="s">
        <v>20</v>
      </c>
      <c r="FF174">
        <v>84</v>
      </c>
      <c r="FG174" t="s">
        <v>20</v>
      </c>
      <c r="FH174" t="s">
        <v>20</v>
      </c>
    </row>
    <row r="175" spans="1:164" x14ac:dyDescent="0.25">
      <c r="A175">
        <v>6</v>
      </c>
      <c r="B175" t="s">
        <v>584</v>
      </c>
      <c r="C175">
        <v>34</v>
      </c>
      <c r="D175">
        <v>33</v>
      </c>
      <c r="E175">
        <v>31</v>
      </c>
      <c r="F175">
        <v>36</v>
      </c>
      <c r="G175">
        <v>30</v>
      </c>
      <c r="H175">
        <v>37</v>
      </c>
      <c r="I175">
        <v>29</v>
      </c>
      <c r="J175">
        <v>33</v>
      </c>
      <c r="K175">
        <v>43</v>
      </c>
      <c r="L175">
        <v>33</v>
      </c>
      <c r="M175">
        <v>42</v>
      </c>
      <c r="N175" t="s">
        <v>20</v>
      </c>
      <c r="O175" t="s">
        <v>20</v>
      </c>
      <c r="P175">
        <v>36</v>
      </c>
      <c r="Q175">
        <v>46</v>
      </c>
      <c r="R175" t="s">
        <v>20</v>
      </c>
      <c r="S175" t="s">
        <v>20</v>
      </c>
      <c r="T175">
        <v>63</v>
      </c>
      <c r="U175">
        <v>34</v>
      </c>
      <c r="V175" t="s">
        <v>20</v>
      </c>
      <c r="W175" t="s">
        <v>20</v>
      </c>
      <c r="X175">
        <v>9</v>
      </c>
      <c r="Y175" t="s">
        <v>20</v>
      </c>
      <c r="Z175" t="s">
        <v>20</v>
      </c>
      <c r="AA175" t="s">
        <v>20</v>
      </c>
      <c r="AB175">
        <v>32</v>
      </c>
      <c r="AC175">
        <v>0</v>
      </c>
      <c r="AD175">
        <v>75</v>
      </c>
      <c r="AE175">
        <v>60</v>
      </c>
      <c r="AF175">
        <v>19</v>
      </c>
      <c r="AG175" t="s">
        <v>20</v>
      </c>
      <c r="AH175">
        <v>71</v>
      </c>
      <c r="AI175" t="s">
        <v>20</v>
      </c>
      <c r="AJ175">
        <v>54</v>
      </c>
      <c r="AK175" t="s">
        <v>20</v>
      </c>
      <c r="AL175" t="s">
        <v>20</v>
      </c>
      <c r="AM175">
        <v>21</v>
      </c>
      <c r="AN175" t="s">
        <v>20</v>
      </c>
      <c r="AO175" t="s">
        <v>20</v>
      </c>
      <c r="AP175" t="s">
        <v>20</v>
      </c>
      <c r="AQ175" t="s">
        <v>20</v>
      </c>
      <c r="AR175">
        <v>55</v>
      </c>
      <c r="AS175" t="s">
        <v>20</v>
      </c>
      <c r="AT175">
        <v>22</v>
      </c>
      <c r="AU175" t="s">
        <v>20</v>
      </c>
      <c r="AV175">
        <v>66</v>
      </c>
      <c r="AW175" t="s">
        <v>20</v>
      </c>
      <c r="AX175" t="s">
        <v>20</v>
      </c>
      <c r="AY175" t="s">
        <v>20</v>
      </c>
      <c r="AZ175" t="s">
        <v>20</v>
      </c>
      <c r="BA175" t="s">
        <v>20</v>
      </c>
      <c r="BB175" t="s">
        <v>20</v>
      </c>
      <c r="BC175" t="s">
        <v>20</v>
      </c>
      <c r="BD175">
        <v>46</v>
      </c>
      <c r="BE175" t="s">
        <v>20</v>
      </c>
      <c r="BF175" t="s">
        <v>20</v>
      </c>
      <c r="BG175" t="s">
        <v>20</v>
      </c>
      <c r="BH175" t="s">
        <v>20</v>
      </c>
      <c r="BI175" t="s">
        <v>20</v>
      </c>
      <c r="BJ175" t="s">
        <v>20</v>
      </c>
      <c r="BK175" t="s">
        <v>20</v>
      </c>
      <c r="BL175" t="s">
        <v>20</v>
      </c>
      <c r="BM175">
        <v>79</v>
      </c>
      <c r="BN175" t="s">
        <v>20</v>
      </c>
      <c r="BO175" t="s">
        <v>20</v>
      </c>
      <c r="BP175" t="s">
        <v>20</v>
      </c>
      <c r="BQ175">
        <v>43</v>
      </c>
      <c r="BR175" t="s">
        <v>20</v>
      </c>
      <c r="BS175" t="s">
        <v>20</v>
      </c>
      <c r="BT175">
        <v>0</v>
      </c>
      <c r="BU175" t="s">
        <v>20</v>
      </c>
      <c r="BV175">
        <v>53</v>
      </c>
      <c r="BW175" t="s">
        <v>20</v>
      </c>
      <c r="BX175">
        <v>43</v>
      </c>
      <c r="BY175" t="s">
        <v>20</v>
      </c>
      <c r="BZ175" t="s">
        <v>20</v>
      </c>
      <c r="CA175" t="s">
        <v>20</v>
      </c>
      <c r="CB175">
        <v>55</v>
      </c>
      <c r="CC175" t="s">
        <v>20</v>
      </c>
      <c r="CD175" t="s">
        <v>454</v>
      </c>
      <c r="CE175" t="s">
        <v>20</v>
      </c>
      <c r="CF175">
        <v>29</v>
      </c>
      <c r="CG175" t="s">
        <v>20</v>
      </c>
      <c r="CH175" t="s">
        <v>20</v>
      </c>
      <c r="CI175" t="s">
        <v>20</v>
      </c>
      <c r="CJ175" t="s">
        <v>20</v>
      </c>
      <c r="CK175" t="s">
        <v>20</v>
      </c>
      <c r="CL175" t="s">
        <v>20</v>
      </c>
      <c r="CM175" t="s">
        <v>20</v>
      </c>
      <c r="CN175" t="s">
        <v>20</v>
      </c>
      <c r="CO175" t="s">
        <v>20</v>
      </c>
      <c r="CP175">
        <v>60</v>
      </c>
      <c r="CQ175">
        <v>34</v>
      </c>
      <c r="CR175" t="s">
        <v>20</v>
      </c>
      <c r="CS175" t="s">
        <v>20</v>
      </c>
      <c r="CT175" t="s">
        <v>20</v>
      </c>
      <c r="CU175" t="s">
        <v>20</v>
      </c>
      <c r="CV175" t="s">
        <v>20</v>
      </c>
      <c r="CW175" t="s">
        <v>20</v>
      </c>
      <c r="CX175">
        <v>34</v>
      </c>
      <c r="CY175" t="s">
        <v>20</v>
      </c>
      <c r="CZ175" t="s">
        <v>20</v>
      </c>
      <c r="DA175" t="s">
        <v>20</v>
      </c>
      <c r="DB175">
        <v>52</v>
      </c>
      <c r="DC175">
        <v>61</v>
      </c>
      <c r="DD175" t="s">
        <v>20</v>
      </c>
      <c r="DE175">
        <v>48</v>
      </c>
      <c r="DF175">
        <v>44</v>
      </c>
      <c r="DG175">
        <v>50</v>
      </c>
      <c r="DH175">
        <v>38</v>
      </c>
      <c r="DI175" t="s">
        <v>20</v>
      </c>
      <c r="DJ175" t="s">
        <v>20</v>
      </c>
      <c r="DK175">
        <v>18</v>
      </c>
      <c r="DL175" t="s">
        <v>454</v>
      </c>
      <c r="DM175" t="s">
        <v>20</v>
      </c>
      <c r="DN175" t="s">
        <v>20</v>
      </c>
      <c r="DO175">
        <v>60</v>
      </c>
      <c r="DP175">
        <v>46</v>
      </c>
      <c r="DQ175" t="s">
        <v>20</v>
      </c>
      <c r="DR175" t="s">
        <v>20</v>
      </c>
      <c r="DS175" t="s">
        <v>20</v>
      </c>
      <c r="DT175" t="s">
        <v>20</v>
      </c>
      <c r="DU175" t="s">
        <v>20</v>
      </c>
      <c r="DV175" t="s">
        <v>20</v>
      </c>
      <c r="DW175">
        <v>30</v>
      </c>
      <c r="DX175" t="s">
        <v>20</v>
      </c>
      <c r="DY175" t="s">
        <v>20</v>
      </c>
      <c r="DZ175">
        <v>50</v>
      </c>
      <c r="EA175">
        <v>38</v>
      </c>
      <c r="EB175">
        <v>47</v>
      </c>
      <c r="EC175" t="s">
        <v>20</v>
      </c>
      <c r="ED175">
        <v>36</v>
      </c>
      <c r="EE175" t="s">
        <v>20</v>
      </c>
      <c r="EF175" t="s">
        <v>20</v>
      </c>
      <c r="EG175">
        <v>47</v>
      </c>
      <c r="EH175" t="s">
        <v>20</v>
      </c>
      <c r="EI175">
        <v>25</v>
      </c>
      <c r="EJ175" t="s">
        <v>20</v>
      </c>
      <c r="EK175">
        <v>34</v>
      </c>
      <c r="EL175" t="s">
        <v>20</v>
      </c>
      <c r="EM175" t="s">
        <v>20</v>
      </c>
      <c r="EN175" t="s">
        <v>20</v>
      </c>
      <c r="EO175" t="s">
        <v>20</v>
      </c>
      <c r="EP175" t="s">
        <v>20</v>
      </c>
      <c r="EQ175">
        <v>69</v>
      </c>
      <c r="ER175" t="s">
        <v>20</v>
      </c>
      <c r="ES175">
        <v>52</v>
      </c>
      <c r="ET175" t="s">
        <v>20</v>
      </c>
      <c r="EU175">
        <v>0</v>
      </c>
      <c r="EV175">
        <v>46</v>
      </c>
      <c r="EW175">
        <v>58</v>
      </c>
      <c r="EX175" t="s">
        <v>20</v>
      </c>
      <c r="EY175">
        <v>43</v>
      </c>
      <c r="EZ175" t="s">
        <v>20</v>
      </c>
      <c r="FA175" t="s">
        <v>20</v>
      </c>
      <c r="FB175" t="s">
        <v>20</v>
      </c>
      <c r="FC175" t="s">
        <v>20</v>
      </c>
      <c r="FD175" t="s">
        <v>20</v>
      </c>
      <c r="FE175">
        <v>48</v>
      </c>
      <c r="FF175">
        <v>39</v>
      </c>
      <c r="FG175">
        <v>18</v>
      </c>
      <c r="FH175" t="s">
        <v>20</v>
      </c>
    </row>
    <row r="176" spans="1:164" x14ac:dyDescent="0.25">
      <c r="A176">
        <v>7</v>
      </c>
      <c r="B176" t="s">
        <v>587</v>
      </c>
      <c r="C176">
        <v>2</v>
      </c>
      <c r="D176" t="s">
        <v>20</v>
      </c>
      <c r="E176" t="s">
        <v>20</v>
      </c>
      <c r="F176" t="s">
        <v>20</v>
      </c>
      <c r="G176">
        <v>1</v>
      </c>
      <c r="H176" t="s">
        <v>20</v>
      </c>
      <c r="I176">
        <v>3</v>
      </c>
      <c r="J176" t="s">
        <v>20</v>
      </c>
      <c r="K176" t="s">
        <v>20</v>
      </c>
      <c r="L176">
        <v>1</v>
      </c>
      <c r="M176" t="s">
        <v>20</v>
      </c>
      <c r="N176" t="s">
        <v>20</v>
      </c>
      <c r="O176" t="s">
        <v>20</v>
      </c>
      <c r="P176" t="s">
        <v>20</v>
      </c>
      <c r="Q176" t="s">
        <v>20</v>
      </c>
      <c r="R176" t="s">
        <v>20</v>
      </c>
      <c r="S176" t="s">
        <v>20</v>
      </c>
      <c r="T176" t="s">
        <v>20</v>
      </c>
      <c r="U176" t="s">
        <v>20</v>
      </c>
      <c r="V176" t="s">
        <v>20</v>
      </c>
      <c r="W176" t="s">
        <v>20</v>
      </c>
      <c r="X176">
        <v>0</v>
      </c>
      <c r="Y176" t="s">
        <v>20</v>
      </c>
      <c r="Z176" t="s">
        <v>20</v>
      </c>
      <c r="AA176" t="s">
        <v>20</v>
      </c>
      <c r="AB176" t="s">
        <v>20</v>
      </c>
      <c r="AC176">
        <v>0</v>
      </c>
      <c r="AD176">
        <v>0</v>
      </c>
      <c r="AE176" t="s">
        <v>20</v>
      </c>
      <c r="AF176">
        <v>0</v>
      </c>
      <c r="AG176">
        <v>0</v>
      </c>
      <c r="AH176" t="s">
        <v>20</v>
      </c>
      <c r="AI176" t="s">
        <v>20</v>
      </c>
      <c r="AJ176">
        <v>0</v>
      </c>
      <c r="AK176" t="s">
        <v>20</v>
      </c>
      <c r="AL176">
        <v>0</v>
      </c>
      <c r="AM176" t="s">
        <v>20</v>
      </c>
      <c r="AN176">
        <v>0</v>
      </c>
      <c r="AO176" t="s">
        <v>20</v>
      </c>
      <c r="AP176" t="s">
        <v>20</v>
      </c>
      <c r="AQ176" t="s">
        <v>20</v>
      </c>
      <c r="AR176" t="s">
        <v>20</v>
      </c>
      <c r="AS176" t="s">
        <v>20</v>
      </c>
      <c r="AT176" t="s">
        <v>20</v>
      </c>
      <c r="AU176" t="s">
        <v>20</v>
      </c>
      <c r="AV176" t="s">
        <v>20</v>
      </c>
      <c r="AW176" t="s">
        <v>20</v>
      </c>
      <c r="AX176">
        <v>0</v>
      </c>
      <c r="AY176" t="s">
        <v>20</v>
      </c>
      <c r="AZ176">
        <v>0</v>
      </c>
      <c r="BA176" t="s">
        <v>20</v>
      </c>
      <c r="BB176" t="s">
        <v>20</v>
      </c>
      <c r="BC176">
        <v>0</v>
      </c>
      <c r="BD176">
        <v>0</v>
      </c>
      <c r="BE176">
        <v>0</v>
      </c>
      <c r="BF176" t="s">
        <v>20</v>
      </c>
      <c r="BG176" t="s">
        <v>20</v>
      </c>
      <c r="BH176" t="s">
        <v>20</v>
      </c>
      <c r="BI176" t="s">
        <v>20</v>
      </c>
      <c r="BJ176" t="s">
        <v>20</v>
      </c>
      <c r="BK176">
        <v>0</v>
      </c>
      <c r="BL176" t="s">
        <v>20</v>
      </c>
      <c r="BM176" t="s">
        <v>20</v>
      </c>
      <c r="BN176">
        <v>0</v>
      </c>
      <c r="BO176" t="s">
        <v>20</v>
      </c>
      <c r="BP176" t="s">
        <v>20</v>
      </c>
      <c r="BQ176">
        <v>0</v>
      </c>
      <c r="BR176">
        <v>0</v>
      </c>
      <c r="BS176" t="s">
        <v>20</v>
      </c>
      <c r="BT176">
        <v>0</v>
      </c>
      <c r="BU176" t="s">
        <v>20</v>
      </c>
      <c r="BV176">
        <v>0</v>
      </c>
      <c r="BW176" t="s">
        <v>20</v>
      </c>
      <c r="BX176" t="s">
        <v>20</v>
      </c>
      <c r="BY176">
        <v>0</v>
      </c>
      <c r="BZ176" t="s">
        <v>20</v>
      </c>
      <c r="CA176" t="s">
        <v>20</v>
      </c>
      <c r="CB176" t="s">
        <v>20</v>
      </c>
      <c r="CC176" t="s">
        <v>20</v>
      </c>
      <c r="CD176" t="s">
        <v>454</v>
      </c>
      <c r="CE176">
        <v>0</v>
      </c>
      <c r="CF176" t="s">
        <v>20</v>
      </c>
      <c r="CG176" t="s">
        <v>20</v>
      </c>
      <c r="CH176">
        <v>0</v>
      </c>
      <c r="CI176" t="s">
        <v>20</v>
      </c>
      <c r="CJ176" t="s">
        <v>20</v>
      </c>
      <c r="CK176" t="s">
        <v>20</v>
      </c>
      <c r="CL176" t="s">
        <v>20</v>
      </c>
      <c r="CM176" t="s">
        <v>20</v>
      </c>
      <c r="CN176" t="s">
        <v>20</v>
      </c>
      <c r="CO176" t="s">
        <v>20</v>
      </c>
      <c r="CP176" t="s">
        <v>20</v>
      </c>
      <c r="CQ176" t="s">
        <v>20</v>
      </c>
      <c r="CR176" t="s">
        <v>20</v>
      </c>
      <c r="CS176" t="s">
        <v>20</v>
      </c>
      <c r="CT176">
        <v>0</v>
      </c>
      <c r="CU176">
        <v>0</v>
      </c>
      <c r="CV176" t="s">
        <v>20</v>
      </c>
      <c r="CW176" t="s">
        <v>20</v>
      </c>
      <c r="CX176" t="s">
        <v>20</v>
      </c>
      <c r="CY176" t="s">
        <v>20</v>
      </c>
      <c r="CZ176" t="s">
        <v>20</v>
      </c>
      <c r="DA176" t="s">
        <v>20</v>
      </c>
      <c r="DB176" t="s">
        <v>20</v>
      </c>
      <c r="DC176">
        <v>0</v>
      </c>
      <c r="DD176">
        <v>0</v>
      </c>
      <c r="DE176" t="s">
        <v>20</v>
      </c>
      <c r="DF176" t="s">
        <v>20</v>
      </c>
      <c r="DG176">
        <v>0</v>
      </c>
      <c r="DH176">
        <v>0</v>
      </c>
      <c r="DI176" t="s">
        <v>20</v>
      </c>
      <c r="DJ176" t="s">
        <v>20</v>
      </c>
      <c r="DK176" t="s">
        <v>20</v>
      </c>
      <c r="DL176" t="s">
        <v>454</v>
      </c>
      <c r="DM176">
        <v>0</v>
      </c>
      <c r="DN176">
        <v>0</v>
      </c>
      <c r="DO176" t="s">
        <v>20</v>
      </c>
      <c r="DP176">
        <v>0</v>
      </c>
      <c r="DQ176" t="s">
        <v>20</v>
      </c>
      <c r="DR176" t="s">
        <v>20</v>
      </c>
      <c r="DS176" t="s">
        <v>20</v>
      </c>
      <c r="DT176" t="s">
        <v>20</v>
      </c>
      <c r="DU176">
        <v>0</v>
      </c>
      <c r="DV176">
        <v>0</v>
      </c>
      <c r="DW176" t="s">
        <v>20</v>
      </c>
      <c r="DX176">
        <v>0</v>
      </c>
      <c r="DY176" t="s">
        <v>20</v>
      </c>
      <c r="DZ176" t="s">
        <v>20</v>
      </c>
      <c r="EA176" t="s">
        <v>20</v>
      </c>
      <c r="EB176" t="s">
        <v>20</v>
      </c>
      <c r="EC176" t="s">
        <v>20</v>
      </c>
      <c r="ED176" t="s">
        <v>20</v>
      </c>
      <c r="EE176">
        <v>0</v>
      </c>
      <c r="EF176">
        <v>0</v>
      </c>
      <c r="EG176" t="s">
        <v>20</v>
      </c>
      <c r="EH176" t="s">
        <v>20</v>
      </c>
      <c r="EI176" t="s">
        <v>20</v>
      </c>
      <c r="EJ176" t="s">
        <v>20</v>
      </c>
      <c r="EK176" t="s">
        <v>20</v>
      </c>
      <c r="EL176" t="s">
        <v>20</v>
      </c>
      <c r="EM176" t="s">
        <v>20</v>
      </c>
      <c r="EN176">
        <v>0</v>
      </c>
      <c r="EO176" t="s">
        <v>20</v>
      </c>
      <c r="EP176" t="s">
        <v>20</v>
      </c>
      <c r="EQ176">
        <v>0</v>
      </c>
      <c r="ER176">
        <v>0</v>
      </c>
      <c r="ES176">
        <v>0</v>
      </c>
      <c r="ET176">
        <v>0</v>
      </c>
      <c r="EU176">
        <v>0</v>
      </c>
      <c r="EV176" t="s">
        <v>20</v>
      </c>
      <c r="EW176" t="s">
        <v>20</v>
      </c>
      <c r="EX176" t="s">
        <v>20</v>
      </c>
      <c r="EY176" t="s">
        <v>20</v>
      </c>
      <c r="EZ176">
        <v>0</v>
      </c>
      <c r="FA176">
        <v>0</v>
      </c>
      <c r="FB176" t="s">
        <v>20</v>
      </c>
      <c r="FC176">
        <v>0</v>
      </c>
      <c r="FD176">
        <v>0</v>
      </c>
      <c r="FE176" t="s">
        <v>20</v>
      </c>
      <c r="FF176" t="s">
        <v>20</v>
      </c>
      <c r="FG176" t="s">
        <v>20</v>
      </c>
      <c r="FH176" t="s">
        <v>20</v>
      </c>
    </row>
    <row r="177" spans="1:164" x14ac:dyDescent="0.25">
      <c r="A177">
        <v>8</v>
      </c>
      <c r="B177" t="s">
        <v>590</v>
      </c>
      <c r="C177">
        <v>1</v>
      </c>
      <c r="D177">
        <v>1</v>
      </c>
      <c r="E177" t="s">
        <v>20</v>
      </c>
      <c r="F177" t="s">
        <v>20</v>
      </c>
      <c r="G177">
        <v>1</v>
      </c>
      <c r="H177" t="s">
        <v>20</v>
      </c>
      <c r="I177" t="s">
        <v>20</v>
      </c>
      <c r="J177" t="s">
        <v>20</v>
      </c>
      <c r="K177" t="s">
        <v>20</v>
      </c>
      <c r="L177">
        <v>3</v>
      </c>
      <c r="M177" t="s">
        <v>20</v>
      </c>
      <c r="N177" t="s">
        <v>20</v>
      </c>
      <c r="O177">
        <v>0</v>
      </c>
      <c r="P177" t="s">
        <v>20</v>
      </c>
      <c r="Q177" t="s">
        <v>20</v>
      </c>
      <c r="R177" t="s">
        <v>20</v>
      </c>
      <c r="S177" t="s">
        <v>20</v>
      </c>
      <c r="T177" t="s">
        <v>20</v>
      </c>
      <c r="U177" t="s">
        <v>20</v>
      </c>
      <c r="V177" t="s">
        <v>20</v>
      </c>
      <c r="W177" t="s">
        <v>20</v>
      </c>
      <c r="X177">
        <v>0</v>
      </c>
      <c r="Y177" t="s">
        <v>20</v>
      </c>
      <c r="Z177" t="s">
        <v>20</v>
      </c>
      <c r="AA177" t="s">
        <v>20</v>
      </c>
      <c r="AB177" t="s">
        <v>20</v>
      </c>
      <c r="AC177">
        <v>0</v>
      </c>
      <c r="AD177">
        <v>0</v>
      </c>
      <c r="AE177" t="s">
        <v>20</v>
      </c>
      <c r="AF177">
        <v>0</v>
      </c>
      <c r="AG177">
        <v>0</v>
      </c>
      <c r="AH177" t="s">
        <v>20</v>
      </c>
      <c r="AI177">
        <v>0</v>
      </c>
      <c r="AJ177">
        <v>0</v>
      </c>
      <c r="AK177">
        <v>0</v>
      </c>
      <c r="AL177">
        <v>0</v>
      </c>
      <c r="AM177" t="s">
        <v>20</v>
      </c>
      <c r="AN177">
        <v>0</v>
      </c>
      <c r="AO177" t="s">
        <v>20</v>
      </c>
      <c r="AP177" t="s">
        <v>20</v>
      </c>
      <c r="AQ177" t="s">
        <v>20</v>
      </c>
      <c r="AR177" t="s">
        <v>20</v>
      </c>
      <c r="AS177" t="s">
        <v>20</v>
      </c>
      <c r="AT177" t="s">
        <v>20</v>
      </c>
      <c r="AU177" t="s">
        <v>20</v>
      </c>
      <c r="AV177" t="s">
        <v>20</v>
      </c>
      <c r="AW177">
        <v>0</v>
      </c>
      <c r="AX177">
        <v>0</v>
      </c>
      <c r="AY177">
        <v>0</v>
      </c>
      <c r="AZ177">
        <v>0</v>
      </c>
      <c r="BA177" t="s">
        <v>20</v>
      </c>
      <c r="BB177">
        <v>0</v>
      </c>
      <c r="BC177">
        <v>19</v>
      </c>
      <c r="BD177">
        <v>0</v>
      </c>
      <c r="BE177" t="s">
        <v>20</v>
      </c>
      <c r="BF177">
        <v>0</v>
      </c>
      <c r="BG177" t="s">
        <v>20</v>
      </c>
      <c r="BH177">
        <v>3</v>
      </c>
      <c r="BI177">
        <v>0</v>
      </c>
      <c r="BJ177">
        <v>0</v>
      </c>
      <c r="BK177">
        <v>0</v>
      </c>
      <c r="BL177" t="s">
        <v>20</v>
      </c>
      <c r="BM177" t="s">
        <v>20</v>
      </c>
      <c r="BN177">
        <v>0</v>
      </c>
      <c r="BO177">
        <v>0</v>
      </c>
      <c r="BP177" t="s">
        <v>20</v>
      </c>
      <c r="BQ177">
        <v>0</v>
      </c>
      <c r="BR177">
        <v>0</v>
      </c>
      <c r="BS177" t="s">
        <v>20</v>
      </c>
      <c r="BT177">
        <v>0</v>
      </c>
      <c r="BU177">
        <v>0</v>
      </c>
      <c r="BV177">
        <v>0</v>
      </c>
      <c r="BW177" t="s">
        <v>20</v>
      </c>
      <c r="BX177" t="s">
        <v>20</v>
      </c>
      <c r="BY177">
        <v>0</v>
      </c>
      <c r="BZ177">
        <v>0</v>
      </c>
      <c r="CA177" t="s">
        <v>20</v>
      </c>
      <c r="CB177" t="s">
        <v>20</v>
      </c>
      <c r="CC177">
        <v>0</v>
      </c>
      <c r="CD177" t="s">
        <v>454</v>
      </c>
      <c r="CE177">
        <v>0</v>
      </c>
      <c r="CF177" t="s">
        <v>20</v>
      </c>
      <c r="CG177" t="s">
        <v>20</v>
      </c>
      <c r="CH177">
        <v>0</v>
      </c>
      <c r="CI177" t="s">
        <v>20</v>
      </c>
      <c r="CJ177">
        <v>0</v>
      </c>
      <c r="CK177" t="s">
        <v>20</v>
      </c>
      <c r="CL177">
        <v>0</v>
      </c>
      <c r="CM177" t="s">
        <v>20</v>
      </c>
      <c r="CN177" t="s">
        <v>20</v>
      </c>
      <c r="CO177" t="s">
        <v>20</v>
      </c>
      <c r="CP177" t="s">
        <v>20</v>
      </c>
      <c r="CQ177" t="s">
        <v>20</v>
      </c>
      <c r="CR177" t="s">
        <v>20</v>
      </c>
      <c r="CS177" t="s">
        <v>20</v>
      </c>
      <c r="CT177">
        <v>0</v>
      </c>
      <c r="CU177">
        <v>0</v>
      </c>
      <c r="CV177" t="s">
        <v>20</v>
      </c>
      <c r="CW177">
        <v>0</v>
      </c>
      <c r="CX177" t="s">
        <v>20</v>
      </c>
      <c r="CY177">
        <v>0</v>
      </c>
      <c r="CZ177" t="s">
        <v>20</v>
      </c>
      <c r="DA177">
        <v>0</v>
      </c>
      <c r="DB177" t="s">
        <v>20</v>
      </c>
      <c r="DC177">
        <v>0</v>
      </c>
      <c r="DD177">
        <v>0</v>
      </c>
      <c r="DE177" t="s">
        <v>20</v>
      </c>
      <c r="DF177" t="s">
        <v>20</v>
      </c>
      <c r="DG177" t="s">
        <v>20</v>
      </c>
      <c r="DH177">
        <v>12</v>
      </c>
      <c r="DI177" t="s">
        <v>20</v>
      </c>
      <c r="DJ177">
        <v>0</v>
      </c>
      <c r="DK177" t="s">
        <v>20</v>
      </c>
      <c r="DL177" t="s">
        <v>454</v>
      </c>
      <c r="DM177">
        <v>0</v>
      </c>
      <c r="DN177">
        <v>0</v>
      </c>
      <c r="DO177" t="s">
        <v>20</v>
      </c>
      <c r="DP177">
        <v>0</v>
      </c>
      <c r="DQ177" t="s">
        <v>20</v>
      </c>
      <c r="DR177" t="s">
        <v>20</v>
      </c>
      <c r="DS177" t="s">
        <v>20</v>
      </c>
      <c r="DT177" t="s">
        <v>20</v>
      </c>
      <c r="DU177">
        <v>0</v>
      </c>
      <c r="DV177">
        <v>0</v>
      </c>
      <c r="DW177">
        <v>0</v>
      </c>
      <c r="DX177">
        <v>0</v>
      </c>
      <c r="DY177" t="s">
        <v>20</v>
      </c>
      <c r="DZ177" t="s">
        <v>20</v>
      </c>
      <c r="EA177" t="s">
        <v>20</v>
      </c>
      <c r="EB177" t="s">
        <v>20</v>
      </c>
      <c r="EC177" t="s">
        <v>20</v>
      </c>
      <c r="ED177" t="s">
        <v>20</v>
      </c>
      <c r="EE177">
        <v>0</v>
      </c>
      <c r="EF177">
        <v>0</v>
      </c>
      <c r="EG177" t="s">
        <v>20</v>
      </c>
      <c r="EH177" t="s">
        <v>20</v>
      </c>
      <c r="EI177">
        <v>0</v>
      </c>
      <c r="EJ177">
        <v>0</v>
      </c>
      <c r="EK177" t="s">
        <v>20</v>
      </c>
      <c r="EL177" t="s">
        <v>20</v>
      </c>
      <c r="EM177" t="s">
        <v>20</v>
      </c>
      <c r="EN177">
        <v>0</v>
      </c>
      <c r="EO177" t="s">
        <v>20</v>
      </c>
      <c r="EP177">
        <v>0</v>
      </c>
      <c r="EQ177">
        <v>0</v>
      </c>
      <c r="ER177">
        <v>0</v>
      </c>
      <c r="ES177">
        <v>0</v>
      </c>
      <c r="ET177">
        <v>0</v>
      </c>
      <c r="EU177">
        <v>0</v>
      </c>
      <c r="EV177" t="s">
        <v>20</v>
      </c>
      <c r="EW177" t="s">
        <v>20</v>
      </c>
      <c r="EX177">
        <v>0</v>
      </c>
      <c r="EY177" t="s">
        <v>20</v>
      </c>
      <c r="EZ177">
        <v>0</v>
      </c>
      <c r="FA177">
        <v>0</v>
      </c>
      <c r="FB177" t="s">
        <v>20</v>
      </c>
      <c r="FC177">
        <v>0</v>
      </c>
      <c r="FD177">
        <v>0</v>
      </c>
      <c r="FE177" t="s">
        <v>20</v>
      </c>
      <c r="FF177" t="s">
        <v>20</v>
      </c>
      <c r="FG177" t="s">
        <v>20</v>
      </c>
      <c r="FH177" t="s">
        <v>20</v>
      </c>
    </row>
    <row r="178" spans="1:164" x14ac:dyDescent="0.25">
      <c r="A178">
        <v>9</v>
      </c>
      <c r="B178" t="s">
        <v>593</v>
      </c>
      <c r="C178">
        <v>45</v>
      </c>
      <c r="D178">
        <v>49</v>
      </c>
      <c r="E178">
        <v>55</v>
      </c>
      <c r="F178">
        <v>39</v>
      </c>
      <c r="G178">
        <v>43</v>
      </c>
      <c r="H178">
        <v>47</v>
      </c>
      <c r="I178">
        <v>53</v>
      </c>
      <c r="J178">
        <v>48</v>
      </c>
      <c r="K178">
        <v>37</v>
      </c>
      <c r="L178">
        <v>44</v>
      </c>
      <c r="M178">
        <v>38</v>
      </c>
      <c r="N178" t="s">
        <v>20</v>
      </c>
      <c r="O178">
        <v>61</v>
      </c>
      <c r="P178" t="s">
        <v>20</v>
      </c>
      <c r="Q178">
        <v>24</v>
      </c>
      <c r="R178" t="s">
        <v>20</v>
      </c>
      <c r="S178" t="s">
        <v>20</v>
      </c>
      <c r="T178" t="s">
        <v>20</v>
      </c>
      <c r="U178">
        <v>50</v>
      </c>
      <c r="V178">
        <v>63</v>
      </c>
      <c r="W178" t="s">
        <v>20</v>
      </c>
      <c r="X178">
        <v>91</v>
      </c>
      <c r="Y178" t="s">
        <v>20</v>
      </c>
      <c r="Z178" t="s">
        <v>20</v>
      </c>
      <c r="AA178" t="s">
        <v>20</v>
      </c>
      <c r="AB178">
        <v>32</v>
      </c>
      <c r="AC178">
        <v>100</v>
      </c>
      <c r="AD178" t="s">
        <v>20</v>
      </c>
      <c r="AE178" t="s">
        <v>20</v>
      </c>
      <c r="AF178">
        <v>81</v>
      </c>
      <c r="AG178">
        <v>68</v>
      </c>
      <c r="AH178">
        <v>17</v>
      </c>
      <c r="AI178">
        <v>50</v>
      </c>
      <c r="AJ178" t="s">
        <v>20</v>
      </c>
      <c r="AK178">
        <v>61</v>
      </c>
      <c r="AL178">
        <v>71</v>
      </c>
      <c r="AM178">
        <v>63</v>
      </c>
      <c r="AN178">
        <v>40</v>
      </c>
      <c r="AO178" t="s">
        <v>20</v>
      </c>
      <c r="AP178">
        <v>50</v>
      </c>
      <c r="AQ178" t="s">
        <v>20</v>
      </c>
      <c r="AR178" t="s">
        <v>20</v>
      </c>
      <c r="AS178">
        <v>76</v>
      </c>
      <c r="AT178">
        <v>59</v>
      </c>
      <c r="AU178">
        <v>38</v>
      </c>
      <c r="AV178" t="s">
        <v>20</v>
      </c>
      <c r="AW178">
        <v>50</v>
      </c>
      <c r="AX178" t="s">
        <v>20</v>
      </c>
      <c r="AY178">
        <v>56</v>
      </c>
      <c r="AZ178">
        <v>43</v>
      </c>
      <c r="BA178" t="s">
        <v>20</v>
      </c>
      <c r="BB178">
        <v>48</v>
      </c>
      <c r="BC178">
        <v>54</v>
      </c>
      <c r="BD178" t="s">
        <v>20</v>
      </c>
      <c r="BE178">
        <v>45</v>
      </c>
      <c r="BF178">
        <v>62</v>
      </c>
      <c r="BG178" t="s">
        <v>20</v>
      </c>
      <c r="BH178">
        <v>42</v>
      </c>
      <c r="BI178">
        <v>74</v>
      </c>
      <c r="BJ178">
        <v>53</v>
      </c>
      <c r="BK178">
        <v>35</v>
      </c>
      <c r="BL178">
        <v>40</v>
      </c>
      <c r="BM178" t="s">
        <v>20</v>
      </c>
      <c r="BN178">
        <v>55</v>
      </c>
      <c r="BO178">
        <v>56</v>
      </c>
      <c r="BP178" t="s">
        <v>20</v>
      </c>
      <c r="BQ178" t="s">
        <v>20</v>
      </c>
      <c r="BR178" t="s">
        <v>20</v>
      </c>
      <c r="BS178">
        <v>16</v>
      </c>
      <c r="BT178" t="s">
        <v>20</v>
      </c>
      <c r="BU178">
        <v>63</v>
      </c>
      <c r="BV178" t="s">
        <v>20</v>
      </c>
      <c r="BW178">
        <v>61</v>
      </c>
      <c r="BX178">
        <v>27</v>
      </c>
      <c r="BY178">
        <v>53</v>
      </c>
      <c r="BZ178">
        <v>43</v>
      </c>
      <c r="CA178">
        <v>44</v>
      </c>
      <c r="CB178">
        <v>13</v>
      </c>
      <c r="CC178">
        <v>55</v>
      </c>
      <c r="CD178" t="s">
        <v>454</v>
      </c>
      <c r="CE178">
        <v>56</v>
      </c>
      <c r="CF178">
        <v>49</v>
      </c>
      <c r="CG178">
        <v>50</v>
      </c>
      <c r="CH178" t="s">
        <v>20</v>
      </c>
      <c r="CI178" t="s">
        <v>20</v>
      </c>
      <c r="CJ178">
        <v>48</v>
      </c>
      <c r="CK178" t="s">
        <v>20</v>
      </c>
      <c r="CL178">
        <v>36</v>
      </c>
      <c r="CM178">
        <v>46</v>
      </c>
      <c r="CN178" t="s">
        <v>20</v>
      </c>
      <c r="CO178" t="s">
        <v>20</v>
      </c>
      <c r="CP178" t="s">
        <v>20</v>
      </c>
      <c r="CQ178">
        <v>42</v>
      </c>
      <c r="CR178" t="s">
        <v>20</v>
      </c>
      <c r="CS178" t="s">
        <v>20</v>
      </c>
      <c r="CT178">
        <v>47</v>
      </c>
      <c r="CU178">
        <v>52</v>
      </c>
      <c r="CV178">
        <v>69</v>
      </c>
      <c r="CW178">
        <v>59</v>
      </c>
      <c r="CX178">
        <v>53</v>
      </c>
      <c r="CY178">
        <v>46</v>
      </c>
      <c r="CZ178">
        <v>56</v>
      </c>
      <c r="DA178">
        <v>52</v>
      </c>
      <c r="DB178">
        <v>16</v>
      </c>
      <c r="DC178" t="s">
        <v>20</v>
      </c>
      <c r="DD178" t="s">
        <v>20</v>
      </c>
      <c r="DE178">
        <v>22</v>
      </c>
      <c r="DF178">
        <v>23</v>
      </c>
      <c r="DG178">
        <v>14</v>
      </c>
      <c r="DH178">
        <v>8</v>
      </c>
      <c r="DI178" t="s">
        <v>20</v>
      </c>
      <c r="DJ178">
        <v>89</v>
      </c>
      <c r="DK178">
        <v>48</v>
      </c>
      <c r="DL178" t="s">
        <v>454</v>
      </c>
      <c r="DM178">
        <v>60</v>
      </c>
      <c r="DN178">
        <v>31</v>
      </c>
      <c r="DO178" t="s">
        <v>20</v>
      </c>
      <c r="DP178" t="s">
        <v>20</v>
      </c>
      <c r="DQ178" t="s">
        <v>20</v>
      </c>
      <c r="DR178" t="s">
        <v>20</v>
      </c>
      <c r="DS178">
        <v>77</v>
      </c>
      <c r="DT178" t="s">
        <v>20</v>
      </c>
      <c r="DU178">
        <v>56</v>
      </c>
      <c r="DV178" t="s">
        <v>20</v>
      </c>
      <c r="DW178">
        <v>39</v>
      </c>
      <c r="DX178">
        <v>47</v>
      </c>
      <c r="DY178">
        <v>63</v>
      </c>
      <c r="DZ178">
        <v>11</v>
      </c>
      <c r="EA178">
        <v>41</v>
      </c>
      <c r="EB178">
        <v>17</v>
      </c>
      <c r="EC178">
        <v>41</v>
      </c>
      <c r="ED178">
        <v>53</v>
      </c>
      <c r="EE178" t="s">
        <v>20</v>
      </c>
      <c r="EF178">
        <v>50</v>
      </c>
      <c r="EG178" t="s">
        <v>20</v>
      </c>
      <c r="EH178">
        <v>56</v>
      </c>
      <c r="EI178">
        <v>54</v>
      </c>
      <c r="EJ178">
        <v>92</v>
      </c>
      <c r="EK178">
        <v>38</v>
      </c>
      <c r="EL178" t="s">
        <v>20</v>
      </c>
      <c r="EM178" t="s">
        <v>20</v>
      </c>
      <c r="EN178">
        <v>75</v>
      </c>
      <c r="EO178">
        <v>68</v>
      </c>
      <c r="EP178">
        <v>54</v>
      </c>
      <c r="EQ178" t="s">
        <v>20</v>
      </c>
      <c r="ER178">
        <v>47</v>
      </c>
      <c r="ES178" t="s">
        <v>20</v>
      </c>
      <c r="ET178" t="s">
        <v>20</v>
      </c>
      <c r="EU178">
        <v>100</v>
      </c>
      <c r="EV178" t="s">
        <v>20</v>
      </c>
      <c r="EW178">
        <v>16</v>
      </c>
      <c r="EX178">
        <v>100</v>
      </c>
      <c r="EY178">
        <v>37</v>
      </c>
      <c r="EZ178">
        <v>48</v>
      </c>
      <c r="FA178" t="s">
        <v>20</v>
      </c>
      <c r="FB178">
        <v>72</v>
      </c>
      <c r="FC178">
        <v>53</v>
      </c>
      <c r="FD178" t="s">
        <v>20</v>
      </c>
      <c r="FE178" t="s">
        <v>20</v>
      </c>
      <c r="FF178">
        <v>44</v>
      </c>
      <c r="FG178">
        <v>62</v>
      </c>
      <c r="FH178">
        <v>50</v>
      </c>
    </row>
    <row r="179" spans="1:164" x14ac:dyDescent="0.25">
      <c r="A179">
        <v>10</v>
      </c>
      <c r="B179" t="s">
        <v>596</v>
      </c>
      <c r="C179">
        <v>2</v>
      </c>
      <c r="D179" t="s">
        <v>20</v>
      </c>
      <c r="E179" t="s">
        <v>20</v>
      </c>
      <c r="F179">
        <v>5</v>
      </c>
      <c r="G179">
        <v>3</v>
      </c>
      <c r="H179">
        <v>1</v>
      </c>
      <c r="I179" t="s">
        <v>20</v>
      </c>
      <c r="J179">
        <v>3</v>
      </c>
      <c r="K179">
        <v>2</v>
      </c>
      <c r="L179">
        <v>2</v>
      </c>
      <c r="M179">
        <v>2</v>
      </c>
      <c r="N179" t="s">
        <v>20</v>
      </c>
      <c r="O179" t="s">
        <v>20</v>
      </c>
      <c r="P179" t="s">
        <v>20</v>
      </c>
      <c r="Q179" t="s">
        <v>20</v>
      </c>
      <c r="R179" t="s">
        <v>20</v>
      </c>
      <c r="S179" t="s">
        <v>20</v>
      </c>
      <c r="T179" t="s">
        <v>20</v>
      </c>
      <c r="U179" t="s">
        <v>20</v>
      </c>
      <c r="V179" t="s">
        <v>20</v>
      </c>
      <c r="W179" t="s">
        <v>20</v>
      </c>
      <c r="X179">
        <v>0</v>
      </c>
      <c r="Y179" t="s">
        <v>20</v>
      </c>
      <c r="Z179" t="s">
        <v>20</v>
      </c>
      <c r="AA179" t="s">
        <v>20</v>
      </c>
      <c r="AB179" t="s">
        <v>20</v>
      </c>
      <c r="AC179">
        <v>0</v>
      </c>
      <c r="AD179" t="s">
        <v>20</v>
      </c>
      <c r="AE179" t="s">
        <v>20</v>
      </c>
      <c r="AF179">
        <v>0</v>
      </c>
      <c r="AG179" t="s">
        <v>20</v>
      </c>
      <c r="AH179" t="s">
        <v>20</v>
      </c>
      <c r="AI179" t="s">
        <v>20</v>
      </c>
      <c r="AJ179" t="s">
        <v>20</v>
      </c>
      <c r="AK179" t="s">
        <v>20</v>
      </c>
      <c r="AL179" t="s">
        <v>20</v>
      </c>
      <c r="AM179" t="s">
        <v>20</v>
      </c>
      <c r="AN179" t="s">
        <v>20</v>
      </c>
      <c r="AO179" t="s">
        <v>20</v>
      </c>
      <c r="AP179" t="s">
        <v>20</v>
      </c>
      <c r="AQ179" t="s">
        <v>20</v>
      </c>
      <c r="AR179" t="s">
        <v>20</v>
      </c>
      <c r="AS179" t="s">
        <v>20</v>
      </c>
      <c r="AT179" t="s">
        <v>20</v>
      </c>
      <c r="AU179" t="s">
        <v>20</v>
      </c>
      <c r="AV179" t="s">
        <v>20</v>
      </c>
      <c r="AW179" t="s">
        <v>20</v>
      </c>
      <c r="AX179" t="s">
        <v>20</v>
      </c>
      <c r="AY179" t="s">
        <v>20</v>
      </c>
      <c r="AZ179" t="s">
        <v>20</v>
      </c>
      <c r="BA179" t="s">
        <v>20</v>
      </c>
      <c r="BB179" t="s">
        <v>20</v>
      </c>
      <c r="BC179" t="s">
        <v>20</v>
      </c>
      <c r="BD179" t="s">
        <v>20</v>
      </c>
      <c r="BE179" t="s">
        <v>20</v>
      </c>
      <c r="BF179" t="s">
        <v>20</v>
      </c>
      <c r="BG179" t="s">
        <v>20</v>
      </c>
      <c r="BH179" t="s">
        <v>20</v>
      </c>
      <c r="BI179" t="s">
        <v>20</v>
      </c>
      <c r="BJ179" t="s">
        <v>20</v>
      </c>
      <c r="BK179" t="s">
        <v>20</v>
      </c>
      <c r="BL179" t="s">
        <v>20</v>
      </c>
      <c r="BM179" t="s">
        <v>20</v>
      </c>
      <c r="BN179" t="s">
        <v>20</v>
      </c>
      <c r="BO179" t="s">
        <v>20</v>
      </c>
      <c r="BP179" t="s">
        <v>20</v>
      </c>
      <c r="BQ179" t="s">
        <v>20</v>
      </c>
      <c r="BR179" t="s">
        <v>20</v>
      </c>
      <c r="BS179" t="s">
        <v>20</v>
      </c>
      <c r="BT179" t="s">
        <v>20</v>
      </c>
      <c r="BU179" t="s">
        <v>20</v>
      </c>
      <c r="BV179" t="s">
        <v>20</v>
      </c>
      <c r="BW179" t="s">
        <v>20</v>
      </c>
      <c r="BX179" t="s">
        <v>20</v>
      </c>
      <c r="BY179" t="s">
        <v>20</v>
      </c>
      <c r="BZ179" t="s">
        <v>20</v>
      </c>
      <c r="CA179" t="s">
        <v>20</v>
      </c>
      <c r="CB179">
        <v>7</v>
      </c>
      <c r="CC179" t="s">
        <v>20</v>
      </c>
      <c r="CD179" t="s">
        <v>454</v>
      </c>
      <c r="CE179" t="s">
        <v>20</v>
      </c>
      <c r="CF179" t="s">
        <v>20</v>
      </c>
      <c r="CG179" t="s">
        <v>20</v>
      </c>
      <c r="CH179" t="s">
        <v>20</v>
      </c>
      <c r="CI179" t="s">
        <v>20</v>
      </c>
      <c r="CJ179" t="s">
        <v>20</v>
      </c>
      <c r="CK179" t="s">
        <v>20</v>
      </c>
      <c r="CL179" t="s">
        <v>20</v>
      </c>
      <c r="CM179" t="s">
        <v>20</v>
      </c>
      <c r="CN179" t="s">
        <v>20</v>
      </c>
      <c r="CO179" t="s">
        <v>20</v>
      </c>
      <c r="CP179" t="s">
        <v>20</v>
      </c>
      <c r="CQ179" t="s">
        <v>20</v>
      </c>
      <c r="CR179" t="s">
        <v>20</v>
      </c>
      <c r="CS179" t="s">
        <v>20</v>
      </c>
      <c r="CT179" t="s">
        <v>20</v>
      </c>
      <c r="CU179" t="s">
        <v>20</v>
      </c>
      <c r="CV179" t="s">
        <v>20</v>
      </c>
      <c r="CW179" t="s">
        <v>20</v>
      </c>
      <c r="CX179" t="s">
        <v>20</v>
      </c>
      <c r="CY179" t="s">
        <v>20</v>
      </c>
      <c r="CZ179" t="s">
        <v>20</v>
      </c>
      <c r="DA179">
        <v>0</v>
      </c>
      <c r="DB179" t="s">
        <v>20</v>
      </c>
      <c r="DC179" t="s">
        <v>20</v>
      </c>
      <c r="DD179" t="s">
        <v>20</v>
      </c>
      <c r="DE179" t="s">
        <v>20</v>
      </c>
      <c r="DF179" t="s">
        <v>20</v>
      </c>
      <c r="DG179" t="s">
        <v>20</v>
      </c>
      <c r="DH179">
        <v>10</v>
      </c>
      <c r="DI179" t="s">
        <v>20</v>
      </c>
      <c r="DJ179" t="s">
        <v>20</v>
      </c>
      <c r="DK179" t="s">
        <v>20</v>
      </c>
      <c r="DL179" t="s">
        <v>454</v>
      </c>
      <c r="DM179" t="s">
        <v>20</v>
      </c>
      <c r="DN179" t="s">
        <v>20</v>
      </c>
      <c r="DO179" t="s">
        <v>20</v>
      </c>
      <c r="DP179" t="s">
        <v>20</v>
      </c>
      <c r="DQ179" t="s">
        <v>20</v>
      </c>
      <c r="DR179" t="s">
        <v>20</v>
      </c>
      <c r="DS179" t="s">
        <v>20</v>
      </c>
      <c r="DT179" t="s">
        <v>20</v>
      </c>
      <c r="DU179" t="s">
        <v>20</v>
      </c>
      <c r="DV179" t="s">
        <v>20</v>
      </c>
      <c r="DW179" t="s">
        <v>20</v>
      </c>
      <c r="DX179" t="s">
        <v>20</v>
      </c>
      <c r="DY179" t="s">
        <v>20</v>
      </c>
      <c r="DZ179" t="s">
        <v>20</v>
      </c>
      <c r="EA179" t="s">
        <v>20</v>
      </c>
      <c r="EB179" t="s">
        <v>20</v>
      </c>
      <c r="EC179" t="s">
        <v>20</v>
      </c>
      <c r="ED179" t="s">
        <v>20</v>
      </c>
      <c r="EE179" t="s">
        <v>20</v>
      </c>
      <c r="EF179" t="s">
        <v>20</v>
      </c>
      <c r="EG179" t="s">
        <v>20</v>
      </c>
      <c r="EH179" t="s">
        <v>20</v>
      </c>
      <c r="EI179" t="s">
        <v>20</v>
      </c>
      <c r="EJ179" t="s">
        <v>20</v>
      </c>
      <c r="EK179" t="s">
        <v>20</v>
      </c>
      <c r="EL179" t="s">
        <v>20</v>
      </c>
      <c r="EM179" t="s">
        <v>20</v>
      </c>
      <c r="EN179" t="s">
        <v>20</v>
      </c>
      <c r="EO179" t="s">
        <v>20</v>
      </c>
      <c r="EP179" t="s">
        <v>20</v>
      </c>
      <c r="EQ179" t="s">
        <v>20</v>
      </c>
      <c r="ER179" t="s">
        <v>20</v>
      </c>
      <c r="ES179" t="s">
        <v>20</v>
      </c>
      <c r="ET179" t="s">
        <v>20</v>
      </c>
      <c r="EU179">
        <v>0</v>
      </c>
      <c r="EV179" t="s">
        <v>20</v>
      </c>
      <c r="EW179" t="s">
        <v>20</v>
      </c>
      <c r="EX179" t="s">
        <v>20</v>
      </c>
      <c r="EY179" t="s">
        <v>20</v>
      </c>
      <c r="EZ179" t="s">
        <v>20</v>
      </c>
      <c r="FA179" t="s">
        <v>20</v>
      </c>
      <c r="FB179" t="s">
        <v>20</v>
      </c>
      <c r="FC179" t="s">
        <v>20</v>
      </c>
      <c r="FD179" t="s">
        <v>20</v>
      </c>
      <c r="FE179" t="s">
        <v>20</v>
      </c>
      <c r="FF179">
        <v>4</v>
      </c>
      <c r="FG179" t="s">
        <v>20</v>
      </c>
      <c r="FH179" t="s">
        <v>20</v>
      </c>
    </row>
    <row r="180" spans="1:164" x14ac:dyDescent="0.25">
      <c r="A180">
        <v>11</v>
      </c>
      <c r="B180" t="s">
        <v>599</v>
      </c>
      <c r="C180">
        <v>14</v>
      </c>
      <c r="D180" t="s">
        <v>20</v>
      </c>
      <c r="E180">
        <v>9</v>
      </c>
      <c r="F180">
        <v>18</v>
      </c>
      <c r="G180">
        <v>20</v>
      </c>
      <c r="H180">
        <v>11</v>
      </c>
      <c r="I180">
        <v>10</v>
      </c>
      <c r="J180" t="s">
        <v>20</v>
      </c>
      <c r="K180">
        <v>13</v>
      </c>
      <c r="L180">
        <v>15</v>
      </c>
      <c r="M180">
        <v>15</v>
      </c>
      <c r="N180" t="s">
        <v>20</v>
      </c>
      <c r="O180" t="s">
        <v>20</v>
      </c>
      <c r="P180" t="s">
        <v>20</v>
      </c>
      <c r="Q180" t="s">
        <v>20</v>
      </c>
      <c r="R180" t="s">
        <v>20</v>
      </c>
      <c r="S180" t="s">
        <v>20</v>
      </c>
      <c r="T180">
        <v>10</v>
      </c>
      <c r="U180" t="s">
        <v>20</v>
      </c>
      <c r="V180" t="s">
        <v>20</v>
      </c>
      <c r="W180" t="s">
        <v>20</v>
      </c>
      <c r="X180">
        <v>0</v>
      </c>
      <c r="Y180" t="s">
        <v>20</v>
      </c>
      <c r="Z180" t="s">
        <v>20</v>
      </c>
      <c r="AA180" t="s">
        <v>20</v>
      </c>
      <c r="AB180" t="s">
        <v>20</v>
      </c>
      <c r="AC180">
        <v>0</v>
      </c>
      <c r="AD180" t="s">
        <v>20</v>
      </c>
      <c r="AE180" t="s">
        <v>20</v>
      </c>
      <c r="AF180">
        <v>0</v>
      </c>
      <c r="AG180" t="s">
        <v>20</v>
      </c>
      <c r="AH180" t="s">
        <v>20</v>
      </c>
      <c r="AI180" t="s">
        <v>20</v>
      </c>
      <c r="AJ180" t="s">
        <v>20</v>
      </c>
      <c r="AK180" t="s">
        <v>20</v>
      </c>
      <c r="AL180" t="s">
        <v>20</v>
      </c>
      <c r="AM180" t="s">
        <v>20</v>
      </c>
      <c r="AN180" t="s">
        <v>20</v>
      </c>
      <c r="AO180" t="s">
        <v>20</v>
      </c>
      <c r="AP180" t="s">
        <v>20</v>
      </c>
      <c r="AQ180" t="s">
        <v>20</v>
      </c>
      <c r="AR180" t="s">
        <v>20</v>
      </c>
      <c r="AS180" t="s">
        <v>20</v>
      </c>
      <c r="AT180" t="s">
        <v>20</v>
      </c>
      <c r="AU180">
        <v>27</v>
      </c>
      <c r="AV180" t="s">
        <v>20</v>
      </c>
      <c r="AW180" t="s">
        <v>20</v>
      </c>
      <c r="AX180">
        <v>28</v>
      </c>
      <c r="AY180" t="s">
        <v>20</v>
      </c>
      <c r="AZ180">
        <v>14</v>
      </c>
      <c r="BA180" t="s">
        <v>20</v>
      </c>
      <c r="BB180" t="s">
        <v>20</v>
      </c>
      <c r="BC180" t="s">
        <v>20</v>
      </c>
      <c r="BD180" t="s">
        <v>20</v>
      </c>
      <c r="BE180" t="s">
        <v>20</v>
      </c>
      <c r="BF180" t="s">
        <v>20</v>
      </c>
      <c r="BG180" t="s">
        <v>20</v>
      </c>
      <c r="BH180" t="s">
        <v>20</v>
      </c>
      <c r="BI180" t="s">
        <v>20</v>
      </c>
      <c r="BJ180" t="s">
        <v>20</v>
      </c>
      <c r="BK180">
        <v>39</v>
      </c>
      <c r="BL180">
        <v>14</v>
      </c>
      <c r="BM180" t="s">
        <v>20</v>
      </c>
      <c r="BN180" t="s">
        <v>20</v>
      </c>
      <c r="BO180" t="s">
        <v>20</v>
      </c>
      <c r="BP180" t="s">
        <v>20</v>
      </c>
      <c r="BQ180">
        <v>10</v>
      </c>
      <c r="BR180" t="s">
        <v>20</v>
      </c>
      <c r="BS180">
        <v>9</v>
      </c>
      <c r="BT180" t="s">
        <v>20</v>
      </c>
      <c r="BU180" t="s">
        <v>20</v>
      </c>
      <c r="BV180" t="s">
        <v>20</v>
      </c>
      <c r="BW180">
        <v>22</v>
      </c>
      <c r="BX180" t="s">
        <v>20</v>
      </c>
      <c r="BY180">
        <v>21</v>
      </c>
      <c r="BZ180" t="s">
        <v>20</v>
      </c>
      <c r="CA180" t="s">
        <v>20</v>
      </c>
      <c r="CB180" t="s">
        <v>20</v>
      </c>
      <c r="CC180" t="s">
        <v>20</v>
      </c>
      <c r="CD180" t="s">
        <v>454</v>
      </c>
      <c r="CE180" t="s">
        <v>20</v>
      </c>
      <c r="CF180" t="s">
        <v>20</v>
      </c>
      <c r="CG180" t="s">
        <v>20</v>
      </c>
      <c r="CH180" t="s">
        <v>20</v>
      </c>
      <c r="CI180" t="s">
        <v>20</v>
      </c>
      <c r="CJ180">
        <v>21</v>
      </c>
      <c r="CK180" t="s">
        <v>20</v>
      </c>
      <c r="CL180" t="s">
        <v>20</v>
      </c>
      <c r="CM180" t="s">
        <v>20</v>
      </c>
      <c r="CN180" t="s">
        <v>20</v>
      </c>
      <c r="CO180" t="s">
        <v>20</v>
      </c>
      <c r="CP180" t="s">
        <v>20</v>
      </c>
      <c r="CQ180">
        <v>13</v>
      </c>
      <c r="CR180" t="s">
        <v>20</v>
      </c>
      <c r="CS180" t="s">
        <v>20</v>
      </c>
      <c r="CT180" t="s">
        <v>20</v>
      </c>
      <c r="CU180">
        <v>26</v>
      </c>
      <c r="CV180" t="s">
        <v>20</v>
      </c>
      <c r="CW180" t="s">
        <v>20</v>
      </c>
      <c r="CX180" t="s">
        <v>20</v>
      </c>
      <c r="CY180">
        <v>13</v>
      </c>
      <c r="CZ180" t="s">
        <v>20</v>
      </c>
      <c r="DA180">
        <v>0</v>
      </c>
      <c r="DB180" t="s">
        <v>20</v>
      </c>
      <c r="DC180" t="s">
        <v>20</v>
      </c>
      <c r="DD180" t="s">
        <v>20</v>
      </c>
      <c r="DE180" t="s">
        <v>20</v>
      </c>
      <c r="DF180" t="s">
        <v>20</v>
      </c>
      <c r="DG180" t="s">
        <v>20</v>
      </c>
      <c r="DH180" t="s">
        <v>20</v>
      </c>
      <c r="DI180" t="s">
        <v>20</v>
      </c>
      <c r="DJ180" t="s">
        <v>20</v>
      </c>
      <c r="DK180" t="s">
        <v>20</v>
      </c>
      <c r="DL180" t="s">
        <v>454</v>
      </c>
      <c r="DM180" t="s">
        <v>20</v>
      </c>
      <c r="DN180">
        <v>9</v>
      </c>
      <c r="DO180" t="s">
        <v>20</v>
      </c>
      <c r="DP180" t="s">
        <v>20</v>
      </c>
      <c r="DQ180" t="s">
        <v>20</v>
      </c>
      <c r="DR180" t="s">
        <v>20</v>
      </c>
      <c r="DS180" t="s">
        <v>20</v>
      </c>
      <c r="DT180" t="s">
        <v>20</v>
      </c>
      <c r="DU180">
        <v>22</v>
      </c>
      <c r="DV180" t="s">
        <v>20</v>
      </c>
      <c r="DW180" t="s">
        <v>20</v>
      </c>
      <c r="DX180" t="s">
        <v>20</v>
      </c>
      <c r="DY180" t="s">
        <v>20</v>
      </c>
      <c r="DZ180" t="s">
        <v>20</v>
      </c>
      <c r="EA180" t="s">
        <v>20</v>
      </c>
      <c r="EB180">
        <v>19</v>
      </c>
      <c r="EC180" t="s">
        <v>20</v>
      </c>
      <c r="ED180" t="s">
        <v>20</v>
      </c>
      <c r="EE180" t="s">
        <v>20</v>
      </c>
      <c r="EF180">
        <v>0</v>
      </c>
      <c r="EG180" t="s">
        <v>20</v>
      </c>
      <c r="EH180" t="s">
        <v>20</v>
      </c>
      <c r="EI180" t="s">
        <v>20</v>
      </c>
      <c r="EJ180" t="s">
        <v>20</v>
      </c>
      <c r="EK180" t="s">
        <v>20</v>
      </c>
      <c r="EL180" t="s">
        <v>20</v>
      </c>
      <c r="EM180" t="s">
        <v>20</v>
      </c>
      <c r="EN180" t="s">
        <v>20</v>
      </c>
      <c r="EO180" t="s">
        <v>20</v>
      </c>
      <c r="EP180">
        <v>23</v>
      </c>
      <c r="EQ180">
        <v>23</v>
      </c>
      <c r="ER180" t="s">
        <v>20</v>
      </c>
      <c r="ES180" t="s">
        <v>20</v>
      </c>
      <c r="ET180" t="s">
        <v>20</v>
      </c>
      <c r="EU180">
        <v>0</v>
      </c>
      <c r="EV180" t="s">
        <v>20</v>
      </c>
      <c r="EW180" t="s">
        <v>20</v>
      </c>
      <c r="EX180" t="s">
        <v>20</v>
      </c>
      <c r="EY180" t="s">
        <v>20</v>
      </c>
      <c r="EZ180" t="s">
        <v>20</v>
      </c>
      <c r="FA180" t="s">
        <v>20</v>
      </c>
      <c r="FB180" t="s">
        <v>20</v>
      </c>
      <c r="FC180" t="s">
        <v>20</v>
      </c>
      <c r="FD180" t="s">
        <v>20</v>
      </c>
      <c r="FE180" t="s">
        <v>20</v>
      </c>
      <c r="FF180" t="s">
        <v>20</v>
      </c>
      <c r="FG180" t="s">
        <v>20</v>
      </c>
      <c r="FH180" t="s">
        <v>20</v>
      </c>
    </row>
    <row r="181" spans="1:164" x14ac:dyDescent="0.25">
      <c r="A181">
        <v>12</v>
      </c>
      <c r="B181" t="s">
        <v>602</v>
      </c>
      <c r="C181">
        <v>2</v>
      </c>
      <c r="D181" t="s">
        <v>20</v>
      </c>
      <c r="E181">
        <v>2</v>
      </c>
      <c r="F181">
        <v>2</v>
      </c>
      <c r="G181">
        <v>1</v>
      </c>
      <c r="H181">
        <v>1</v>
      </c>
      <c r="I181">
        <v>2</v>
      </c>
      <c r="J181" t="s">
        <v>20</v>
      </c>
      <c r="K181">
        <v>1</v>
      </c>
      <c r="L181">
        <v>2</v>
      </c>
      <c r="M181">
        <v>2</v>
      </c>
      <c r="N181" t="s">
        <v>20</v>
      </c>
      <c r="O181" t="s">
        <v>20</v>
      </c>
      <c r="P181" t="s">
        <v>20</v>
      </c>
      <c r="Q181" t="s">
        <v>20</v>
      </c>
      <c r="R181" t="s">
        <v>20</v>
      </c>
      <c r="S181" t="s">
        <v>20</v>
      </c>
      <c r="T181">
        <v>8</v>
      </c>
      <c r="U181" t="s">
        <v>20</v>
      </c>
      <c r="V181" t="s">
        <v>20</v>
      </c>
      <c r="W181" t="s">
        <v>20</v>
      </c>
      <c r="X181">
        <v>0</v>
      </c>
      <c r="Y181" t="s">
        <v>20</v>
      </c>
      <c r="Z181" t="s">
        <v>20</v>
      </c>
      <c r="AA181" t="s">
        <v>20</v>
      </c>
      <c r="AB181" t="s">
        <v>20</v>
      </c>
      <c r="AC181">
        <v>0</v>
      </c>
      <c r="AD181" t="s">
        <v>20</v>
      </c>
      <c r="AE181" t="s">
        <v>20</v>
      </c>
      <c r="AF181">
        <v>0</v>
      </c>
      <c r="AG181" t="s">
        <v>20</v>
      </c>
      <c r="AH181" t="s">
        <v>20</v>
      </c>
      <c r="AI181" t="s">
        <v>20</v>
      </c>
      <c r="AJ181" t="s">
        <v>20</v>
      </c>
      <c r="AK181" t="s">
        <v>20</v>
      </c>
      <c r="AL181" t="s">
        <v>20</v>
      </c>
      <c r="AM181" t="s">
        <v>20</v>
      </c>
      <c r="AN181" t="s">
        <v>20</v>
      </c>
      <c r="AO181" t="s">
        <v>20</v>
      </c>
      <c r="AP181" t="s">
        <v>20</v>
      </c>
      <c r="AQ181" t="s">
        <v>20</v>
      </c>
      <c r="AR181" t="s">
        <v>20</v>
      </c>
      <c r="AS181" t="s">
        <v>20</v>
      </c>
      <c r="AT181" t="s">
        <v>20</v>
      </c>
      <c r="AU181">
        <v>0</v>
      </c>
      <c r="AV181" t="s">
        <v>20</v>
      </c>
      <c r="AW181" t="s">
        <v>20</v>
      </c>
      <c r="AX181">
        <v>0</v>
      </c>
      <c r="AY181" t="s">
        <v>20</v>
      </c>
      <c r="AZ181">
        <v>0</v>
      </c>
      <c r="BA181" t="s">
        <v>20</v>
      </c>
      <c r="BB181" t="s">
        <v>20</v>
      </c>
      <c r="BC181" t="s">
        <v>20</v>
      </c>
      <c r="BD181" t="s">
        <v>20</v>
      </c>
      <c r="BE181" t="s">
        <v>20</v>
      </c>
      <c r="BF181" t="s">
        <v>20</v>
      </c>
      <c r="BG181" t="s">
        <v>20</v>
      </c>
      <c r="BH181" t="s">
        <v>20</v>
      </c>
      <c r="BI181" t="s">
        <v>20</v>
      </c>
      <c r="BJ181" t="s">
        <v>20</v>
      </c>
      <c r="BK181">
        <v>0</v>
      </c>
      <c r="BL181">
        <v>0</v>
      </c>
      <c r="BM181" t="s">
        <v>20</v>
      </c>
      <c r="BN181" t="s">
        <v>20</v>
      </c>
      <c r="BO181" t="s">
        <v>20</v>
      </c>
      <c r="BP181" t="s">
        <v>20</v>
      </c>
      <c r="BQ181">
        <v>0</v>
      </c>
      <c r="BR181" t="s">
        <v>20</v>
      </c>
      <c r="BS181">
        <v>0</v>
      </c>
      <c r="BT181" t="s">
        <v>20</v>
      </c>
      <c r="BU181" t="s">
        <v>20</v>
      </c>
      <c r="BV181" t="s">
        <v>20</v>
      </c>
      <c r="BW181">
        <v>0</v>
      </c>
      <c r="BX181" t="s">
        <v>20</v>
      </c>
      <c r="BY181">
        <v>0</v>
      </c>
      <c r="BZ181" t="s">
        <v>20</v>
      </c>
      <c r="CA181" t="s">
        <v>20</v>
      </c>
      <c r="CB181" t="s">
        <v>20</v>
      </c>
      <c r="CC181" t="s">
        <v>20</v>
      </c>
      <c r="CD181" t="s">
        <v>454</v>
      </c>
      <c r="CE181" t="s">
        <v>20</v>
      </c>
      <c r="CF181" t="s">
        <v>20</v>
      </c>
      <c r="CG181" t="s">
        <v>20</v>
      </c>
      <c r="CH181" t="s">
        <v>20</v>
      </c>
      <c r="CI181" t="s">
        <v>20</v>
      </c>
      <c r="CJ181">
        <v>0</v>
      </c>
      <c r="CK181" t="s">
        <v>20</v>
      </c>
      <c r="CL181" t="s">
        <v>20</v>
      </c>
      <c r="CM181" t="s">
        <v>20</v>
      </c>
      <c r="CN181" t="s">
        <v>20</v>
      </c>
      <c r="CO181" t="s">
        <v>20</v>
      </c>
      <c r="CP181" t="s">
        <v>20</v>
      </c>
      <c r="CQ181">
        <v>0</v>
      </c>
      <c r="CR181" t="s">
        <v>20</v>
      </c>
      <c r="CS181" t="s">
        <v>20</v>
      </c>
      <c r="CT181" t="s">
        <v>20</v>
      </c>
      <c r="CU181">
        <v>0</v>
      </c>
      <c r="CV181" t="s">
        <v>20</v>
      </c>
      <c r="CW181" t="s">
        <v>20</v>
      </c>
      <c r="CX181" t="s">
        <v>20</v>
      </c>
      <c r="CY181">
        <v>5</v>
      </c>
      <c r="CZ181" t="s">
        <v>20</v>
      </c>
      <c r="DA181">
        <v>0</v>
      </c>
      <c r="DB181" t="s">
        <v>20</v>
      </c>
      <c r="DC181" t="s">
        <v>20</v>
      </c>
      <c r="DD181" t="s">
        <v>20</v>
      </c>
      <c r="DE181" t="s">
        <v>20</v>
      </c>
      <c r="DF181" t="s">
        <v>20</v>
      </c>
      <c r="DG181" t="s">
        <v>20</v>
      </c>
      <c r="DH181" t="s">
        <v>20</v>
      </c>
      <c r="DI181" t="s">
        <v>20</v>
      </c>
      <c r="DJ181" t="s">
        <v>20</v>
      </c>
      <c r="DK181" t="s">
        <v>20</v>
      </c>
      <c r="DL181" t="s">
        <v>454</v>
      </c>
      <c r="DM181" t="s">
        <v>20</v>
      </c>
      <c r="DN181">
        <v>0</v>
      </c>
      <c r="DO181" t="s">
        <v>20</v>
      </c>
      <c r="DP181" t="s">
        <v>20</v>
      </c>
      <c r="DQ181" t="s">
        <v>20</v>
      </c>
      <c r="DR181" t="s">
        <v>20</v>
      </c>
      <c r="DS181" t="s">
        <v>20</v>
      </c>
      <c r="DT181" t="s">
        <v>20</v>
      </c>
      <c r="DU181">
        <v>0</v>
      </c>
      <c r="DV181" t="s">
        <v>20</v>
      </c>
      <c r="DW181" t="s">
        <v>20</v>
      </c>
      <c r="DX181" t="s">
        <v>20</v>
      </c>
      <c r="DY181" t="s">
        <v>20</v>
      </c>
      <c r="DZ181" t="s">
        <v>20</v>
      </c>
      <c r="EA181" t="s">
        <v>20</v>
      </c>
      <c r="EB181">
        <v>0</v>
      </c>
      <c r="EC181" t="s">
        <v>20</v>
      </c>
      <c r="ED181" t="s">
        <v>20</v>
      </c>
      <c r="EE181" t="s">
        <v>20</v>
      </c>
      <c r="EF181">
        <v>0</v>
      </c>
      <c r="EG181" t="s">
        <v>20</v>
      </c>
      <c r="EH181" t="s">
        <v>20</v>
      </c>
      <c r="EI181" t="s">
        <v>20</v>
      </c>
      <c r="EJ181" t="s">
        <v>20</v>
      </c>
      <c r="EK181" t="s">
        <v>20</v>
      </c>
      <c r="EL181" t="s">
        <v>20</v>
      </c>
      <c r="EM181" t="s">
        <v>20</v>
      </c>
      <c r="EN181" t="s">
        <v>20</v>
      </c>
      <c r="EO181" t="s">
        <v>20</v>
      </c>
      <c r="EP181">
        <v>0</v>
      </c>
      <c r="EQ181">
        <v>0</v>
      </c>
      <c r="ER181" t="s">
        <v>20</v>
      </c>
      <c r="ES181" t="s">
        <v>20</v>
      </c>
      <c r="ET181" t="s">
        <v>20</v>
      </c>
      <c r="EU181">
        <v>0</v>
      </c>
      <c r="EV181" t="s">
        <v>20</v>
      </c>
      <c r="EW181" t="s">
        <v>20</v>
      </c>
      <c r="EX181" t="s">
        <v>20</v>
      </c>
      <c r="EY181" t="s">
        <v>20</v>
      </c>
      <c r="EZ181" t="s">
        <v>20</v>
      </c>
      <c r="FA181" t="s">
        <v>20</v>
      </c>
      <c r="FB181" t="s">
        <v>20</v>
      </c>
      <c r="FC181" t="s">
        <v>20</v>
      </c>
      <c r="FD181" t="s">
        <v>20</v>
      </c>
      <c r="FE181" t="s">
        <v>20</v>
      </c>
      <c r="FF181" t="s">
        <v>20</v>
      </c>
      <c r="FG181" t="s">
        <v>20</v>
      </c>
      <c r="FH181" t="s">
        <v>20</v>
      </c>
    </row>
    <row r="182" spans="1:164" x14ac:dyDescent="0.25">
      <c r="A182">
        <v>13</v>
      </c>
      <c r="B182" t="s">
        <v>573</v>
      </c>
      <c r="C182">
        <v>4570</v>
      </c>
      <c r="D182">
        <v>144</v>
      </c>
      <c r="E182">
        <v>349</v>
      </c>
      <c r="F182">
        <v>252</v>
      </c>
      <c r="G182">
        <v>586</v>
      </c>
      <c r="H182">
        <v>377</v>
      </c>
      <c r="I182">
        <v>363</v>
      </c>
      <c r="J182">
        <v>516</v>
      </c>
      <c r="K182">
        <v>543</v>
      </c>
      <c r="L182">
        <v>978</v>
      </c>
      <c r="M182">
        <v>461</v>
      </c>
      <c r="N182">
        <v>7</v>
      </c>
      <c r="O182">
        <v>15</v>
      </c>
      <c r="P182">
        <v>11</v>
      </c>
      <c r="Q182">
        <v>17</v>
      </c>
      <c r="R182">
        <v>6</v>
      </c>
      <c r="S182" t="s">
        <v>454</v>
      </c>
      <c r="T182">
        <v>12</v>
      </c>
      <c r="U182">
        <v>14</v>
      </c>
      <c r="V182">
        <v>15</v>
      </c>
      <c r="W182">
        <v>5</v>
      </c>
      <c r="X182">
        <v>29</v>
      </c>
      <c r="Y182">
        <v>4</v>
      </c>
      <c r="Z182">
        <v>4</v>
      </c>
      <c r="AA182">
        <v>9</v>
      </c>
      <c r="AB182">
        <v>29</v>
      </c>
      <c r="AC182">
        <v>14</v>
      </c>
      <c r="AD182">
        <v>19</v>
      </c>
      <c r="AE182">
        <v>27</v>
      </c>
      <c r="AF182">
        <v>21</v>
      </c>
      <c r="AG182">
        <v>20</v>
      </c>
      <c r="AH182">
        <v>21</v>
      </c>
      <c r="AI182">
        <v>21</v>
      </c>
      <c r="AJ182">
        <v>12</v>
      </c>
      <c r="AK182">
        <v>33</v>
      </c>
      <c r="AL182">
        <v>15</v>
      </c>
      <c r="AM182">
        <v>25</v>
      </c>
      <c r="AN182">
        <v>21</v>
      </c>
      <c r="AO182">
        <v>3</v>
      </c>
      <c r="AP182">
        <v>21</v>
      </c>
      <c r="AQ182">
        <v>11</v>
      </c>
      <c r="AR182">
        <v>16</v>
      </c>
      <c r="AS182">
        <v>16</v>
      </c>
      <c r="AT182">
        <v>94</v>
      </c>
      <c r="AU182">
        <v>32</v>
      </c>
      <c r="AV182">
        <v>32</v>
      </c>
      <c r="AW182">
        <v>12</v>
      </c>
      <c r="AX182">
        <v>26</v>
      </c>
      <c r="AY182">
        <v>27</v>
      </c>
      <c r="AZ182">
        <v>29</v>
      </c>
      <c r="BA182">
        <v>10</v>
      </c>
      <c r="BB182">
        <v>39</v>
      </c>
      <c r="BC182">
        <v>21</v>
      </c>
      <c r="BD182">
        <v>37</v>
      </c>
      <c r="BE182">
        <v>35</v>
      </c>
      <c r="BF182">
        <v>12</v>
      </c>
      <c r="BG182">
        <v>14</v>
      </c>
      <c r="BH182">
        <v>21</v>
      </c>
      <c r="BI182">
        <v>23</v>
      </c>
      <c r="BJ182">
        <v>15</v>
      </c>
      <c r="BK182">
        <v>23</v>
      </c>
      <c r="BL182">
        <v>39</v>
      </c>
      <c r="BM182">
        <v>15</v>
      </c>
      <c r="BN182">
        <v>26</v>
      </c>
      <c r="BO182">
        <v>22</v>
      </c>
      <c r="BP182">
        <v>10</v>
      </c>
      <c r="BQ182">
        <v>27</v>
      </c>
      <c r="BR182">
        <v>22</v>
      </c>
      <c r="BS182">
        <v>40</v>
      </c>
      <c r="BT182">
        <v>26</v>
      </c>
      <c r="BU182">
        <v>13</v>
      </c>
      <c r="BV182">
        <v>25</v>
      </c>
      <c r="BW182">
        <v>58</v>
      </c>
      <c r="BX182">
        <v>23</v>
      </c>
      <c r="BY182">
        <v>15</v>
      </c>
      <c r="BZ182">
        <v>13</v>
      </c>
      <c r="CA182">
        <v>33</v>
      </c>
      <c r="CB182">
        <v>22</v>
      </c>
      <c r="CC182">
        <v>31</v>
      </c>
      <c r="CD182" t="s">
        <v>454</v>
      </c>
      <c r="CE182">
        <v>15</v>
      </c>
      <c r="CF182">
        <v>22</v>
      </c>
      <c r="CG182">
        <v>26</v>
      </c>
      <c r="CH182">
        <v>27</v>
      </c>
      <c r="CI182">
        <v>7</v>
      </c>
      <c r="CJ182">
        <v>14</v>
      </c>
      <c r="CK182">
        <v>10</v>
      </c>
      <c r="CL182">
        <v>19</v>
      </c>
      <c r="CM182">
        <v>25</v>
      </c>
      <c r="CN182">
        <v>20</v>
      </c>
      <c r="CO182">
        <v>10</v>
      </c>
      <c r="CP182">
        <v>13</v>
      </c>
      <c r="CQ182">
        <v>56</v>
      </c>
      <c r="CR182">
        <v>9</v>
      </c>
      <c r="CS182">
        <v>9</v>
      </c>
      <c r="CT182">
        <v>16</v>
      </c>
      <c r="CU182">
        <v>21</v>
      </c>
      <c r="CV182">
        <v>65</v>
      </c>
      <c r="CW182">
        <v>30</v>
      </c>
      <c r="CX182">
        <v>33</v>
      </c>
      <c r="CY182">
        <v>26</v>
      </c>
      <c r="CZ182">
        <v>51</v>
      </c>
      <c r="DA182">
        <v>11</v>
      </c>
      <c r="DB182">
        <v>23</v>
      </c>
      <c r="DC182">
        <v>42</v>
      </c>
      <c r="DD182">
        <v>14</v>
      </c>
      <c r="DE182">
        <v>58</v>
      </c>
      <c r="DF182">
        <v>28</v>
      </c>
      <c r="DG182">
        <v>172</v>
      </c>
      <c r="DH182">
        <v>27</v>
      </c>
      <c r="DI182">
        <v>10</v>
      </c>
      <c r="DJ182">
        <v>57</v>
      </c>
      <c r="DK182">
        <v>36</v>
      </c>
      <c r="DL182" t="s">
        <v>454</v>
      </c>
      <c r="DM182">
        <v>92</v>
      </c>
      <c r="DN182">
        <v>17</v>
      </c>
      <c r="DO182">
        <v>50</v>
      </c>
      <c r="DP182">
        <v>19</v>
      </c>
      <c r="DQ182">
        <v>11</v>
      </c>
      <c r="DR182">
        <v>11</v>
      </c>
      <c r="DS182">
        <v>30</v>
      </c>
      <c r="DT182">
        <v>5</v>
      </c>
      <c r="DU182">
        <v>14</v>
      </c>
      <c r="DV182">
        <v>17</v>
      </c>
      <c r="DW182">
        <v>56</v>
      </c>
      <c r="DX182">
        <v>33</v>
      </c>
      <c r="DY182">
        <v>11</v>
      </c>
      <c r="DZ182">
        <v>18</v>
      </c>
      <c r="EA182">
        <v>62</v>
      </c>
      <c r="EB182">
        <v>32</v>
      </c>
      <c r="EC182">
        <v>18</v>
      </c>
      <c r="ED182">
        <v>135</v>
      </c>
      <c r="EE182">
        <v>24</v>
      </c>
      <c r="EF182">
        <v>16</v>
      </c>
      <c r="EG182">
        <v>15</v>
      </c>
      <c r="EH182">
        <v>59</v>
      </c>
      <c r="EI182">
        <v>148</v>
      </c>
      <c r="EJ182">
        <v>33</v>
      </c>
      <c r="EK182">
        <v>109</v>
      </c>
      <c r="EL182">
        <v>6</v>
      </c>
      <c r="EM182">
        <v>9</v>
      </c>
      <c r="EN182">
        <v>45</v>
      </c>
      <c r="EO182">
        <v>18</v>
      </c>
      <c r="EP182">
        <v>12</v>
      </c>
      <c r="EQ182">
        <v>13</v>
      </c>
      <c r="ER182">
        <v>19</v>
      </c>
      <c r="ES182">
        <v>37</v>
      </c>
      <c r="ET182">
        <v>29</v>
      </c>
      <c r="EU182">
        <v>25</v>
      </c>
      <c r="EV182">
        <v>54</v>
      </c>
      <c r="EW182">
        <v>121</v>
      </c>
      <c r="EX182">
        <v>13</v>
      </c>
      <c r="EY182">
        <v>95</v>
      </c>
      <c r="EZ182">
        <v>64</v>
      </c>
      <c r="FA182">
        <v>53</v>
      </c>
      <c r="FB182">
        <v>32</v>
      </c>
      <c r="FC182">
        <v>40</v>
      </c>
      <c r="FD182">
        <v>22</v>
      </c>
      <c r="FE182">
        <v>48</v>
      </c>
      <c r="FF182">
        <v>171</v>
      </c>
      <c r="FG182">
        <v>56</v>
      </c>
      <c r="FH182">
        <v>95</v>
      </c>
    </row>
    <row r="183" spans="1:164" x14ac:dyDescent="0.25">
      <c r="A183">
        <v>14</v>
      </c>
      <c r="B183" t="s">
        <v>576</v>
      </c>
      <c r="C183">
        <v>95</v>
      </c>
      <c r="D183">
        <v>95</v>
      </c>
      <c r="E183">
        <v>95</v>
      </c>
      <c r="F183">
        <v>94</v>
      </c>
      <c r="G183">
        <v>95</v>
      </c>
      <c r="H183">
        <v>97</v>
      </c>
      <c r="I183">
        <v>96</v>
      </c>
      <c r="J183">
        <v>97</v>
      </c>
      <c r="K183">
        <v>95</v>
      </c>
      <c r="L183">
        <v>94</v>
      </c>
      <c r="M183">
        <v>94</v>
      </c>
      <c r="N183" t="s">
        <v>20</v>
      </c>
      <c r="O183">
        <v>93</v>
      </c>
      <c r="P183">
        <v>91</v>
      </c>
      <c r="Q183">
        <v>100</v>
      </c>
      <c r="R183" t="s">
        <v>20</v>
      </c>
      <c r="S183" t="s">
        <v>20</v>
      </c>
      <c r="T183">
        <v>100</v>
      </c>
      <c r="U183">
        <v>100</v>
      </c>
      <c r="V183">
        <v>73</v>
      </c>
      <c r="W183" t="s">
        <v>20</v>
      </c>
      <c r="X183">
        <v>100</v>
      </c>
      <c r="Y183" t="s">
        <v>20</v>
      </c>
      <c r="Z183" t="s">
        <v>20</v>
      </c>
      <c r="AA183" t="s">
        <v>20</v>
      </c>
      <c r="AB183">
        <v>86</v>
      </c>
      <c r="AC183">
        <v>100</v>
      </c>
      <c r="AD183">
        <v>100</v>
      </c>
      <c r="AE183">
        <v>89</v>
      </c>
      <c r="AF183">
        <v>100</v>
      </c>
      <c r="AG183">
        <v>100</v>
      </c>
      <c r="AH183">
        <v>95</v>
      </c>
      <c r="AI183">
        <v>90</v>
      </c>
      <c r="AJ183">
        <v>92</v>
      </c>
      <c r="AK183">
        <v>100</v>
      </c>
      <c r="AL183">
        <v>100</v>
      </c>
      <c r="AM183">
        <v>96</v>
      </c>
      <c r="AN183">
        <v>90</v>
      </c>
      <c r="AO183" t="s">
        <v>20</v>
      </c>
      <c r="AP183">
        <v>100</v>
      </c>
      <c r="AQ183" t="s">
        <v>20</v>
      </c>
      <c r="AR183">
        <v>88</v>
      </c>
      <c r="AS183">
        <v>94</v>
      </c>
      <c r="AT183">
        <v>98</v>
      </c>
      <c r="AU183">
        <v>88</v>
      </c>
      <c r="AV183">
        <v>100</v>
      </c>
      <c r="AW183">
        <v>92</v>
      </c>
      <c r="AX183">
        <v>88</v>
      </c>
      <c r="AY183">
        <v>96</v>
      </c>
      <c r="AZ183">
        <v>100</v>
      </c>
      <c r="BA183" t="s">
        <v>20</v>
      </c>
      <c r="BB183">
        <v>92</v>
      </c>
      <c r="BC183">
        <v>100</v>
      </c>
      <c r="BD183">
        <v>95</v>
      </c>
      <c r="BE183">
        <v>97</v>
      </c>
      <c r="BF183">
        <v>100</v>
      </c>
      <c r="BG183" t="s">
        <v>20</v>
      </c>
      <c r="BH183">
        <v>95</v>
      </c>
      <c r="BI183">
        <v>96</v>
      </c>
      <c r="BJ183">
        <v>100</v>
      </c>
      <c r="BK183">
        <v>100</v>
      </c>
      <c r="BL183">
        <v>90</v>
      </c>
      <c r="BM183">
        <v>100</v>
      </c>
      <c r="BN183">
        <v>96</v>
      </c>
      <c r="BO183">
        <v>95</v>
      </c>
      <c r="BP183" t="s">
        <v>20</v>
      </c>
      <c r="BQ183">
        <v>100</v>
      </c>
      <c r="BR183">
        <v>95</v>
      </c>
      <c r="BS183">
        <v>100</v>
      </c>
      <c r="BT183">
        <v>100</v>
      </c>
      <c r="BU183">
        <v>100</v>
      </c>
      <c r="BV183">
        <v>92</v>
      </c>
      <c r="BW183">
        <v>95</v>
      </c>
      <c r="BX183">
        <v>91</v>
      </c>
      <c r="BY183">
        <v>100</v>
      </c>
      <c r="BZ183">
        <v>92</v>
      </c>
      <c r="CA183">
        <v>94</v>
      </c>
      <c r="CB183">
        <v>95</v>
      </c>
      <c r="CC183">
        <v>87</v>
      </c>
      <c r="CD183" t="s">
        <v>454</v>
      </c>
      <c r="CE183">
        <v>93</v>
      </c>
      <c r="CF183">
        <v>86</v>
      </c>
      <c r="CG183">
        <v>100</v>
      </c>
      <c r="CH183">
        <v>93</v>
      </c>
      <c r="CI183" t="s">
        <v>20</v>
      </c>
      <c r="CJ183">
        <v>100</v>
      </c>
      <c r="CK183" t="s">
        <v>20</v>
      </c>
      <c r="CL183">
        <v>95</v>
      </c>
      <c r="CM183">
        <v>96</v>
      </c>
      <c r="CN183" t="s">
        <v>20</v>
      </c>
      <c r="CO183" t="s">
        <v>20</v>
      </c>
      <c r="CP183">
        <v>92</v>
      </c>
      <c r="CQ183">
        <v>95</v>
      </c>
      <c r="CR183" t="s">
        <v>20</v>
      </c>
      <c r="CS183" t="s">
        <v>20</v>
      </c>
      <c r="CT183">
        <v>94</v>
      </c>
      <c r="CU183">
        <v>100</v>
      </c>
      <c r="CV183">
        <v>100</v>
      </c>
      <c r="CW183">
        <v>90</v>
      </c>
      <c r="CX183">
        <v>97</v>
      </c>
      <c r="CY183">
        <v>100</v>
      </c>
      <c r="CZ183">
        <v>96</v>
      </c>
      <c r="DA183">
        <v>100</v>
      </c>
      <c r="DB183">
        <v>83</v>
      </c>
      <c r="DC183">
        <v>98</v>
      </c>
      <c r="DD183">
        <v>86</v>
      </c>
      <c r="DE183">
        <v>97</v>
      </c>
      <c r="DF183">
        <v>89</v>
      </c>
      <c r="DG183">
        <v>92</v>
      </c>
      <c r="DH183">
        <v>85</v>
      </c>
      <c r="DI183" t="s">
        <v>20</v>
      </c>
      <c r="DJ183">
        <v>98</v>
      </c>
      <c r="DK183">
        <v>92</v>
      </c>
      <c r="DL183" t="s">
        <v>454</v>
      </c>
      <c r="DM183">
        <v>98</v>
      </c>
      <c r="DN183">
        <v>100</v>
      </c>
      <c r="DO183">
        <v>94</v>
      </c>
      <c r="DP183">
        <v>100</v>
      </c>
      <c r="DQ183" t="s">
        <v>20</v>
      </c>
      <c r="DR183" t="s">
        <v>20</v>
      </c>
      <c r="DS183">
        <v>100</v>
      </c>
      <c r="DT183" t="s">
        <v>20</v>
      </c>
      <c r="DU183">
        <v>100</v>
      </c>
      <c r="DV183">
        <v>94</v>
      </c>
      <c r="DW183">
        <v>95</v>
      </c>
      <c r="DX183">
        <v>97</v>
      </c>
      <c r="DY183">
        <v>100</v>
      </c>
      <c r="DZ183">
        <v>89</v>
      </c>
      <c r="EA183">
        <v>97</v>
      </c>
      <c r="EB183">
        <v>88</v>
      </c>
      <c r="EC183">
        <v>94</v>
      </c>
      <c r="ED183">
        <v>93</v>
      </c>
      <c r="EE183">
        <v>88</v>
      </c>
      <c r="EF183">
        <v>100</v>
      </c>
      <c r="EG183">
        <v>93</v>
      </c>
      <c r="EH183">
        <v>98</v>
      </c>
      <c r="EI183">
        <v>95</v>
      </c>
      <c r="EJ183">
        <v>97</v>
      </c>
      <c r="EK183">
        <v>93</v>
      </c>
      <c r="EL183" t="s">
        <v>20</v>
      </c>
      <c r="EM183" t="s">
        <v>20</v>
      </c>
      <c r="EN183">
        <v>98</v>
      </c>
      <c r="EO183">
        <v>89</v>
      </c>
      <c r="EP183">
        <v>100</v>
      </c>
      <c r="EQ183">
        <v>100</v>
      </c>
      <c r="ER183">
        <v>84</v>
      </c>
      <c r="ES183">
        <v>95</v>
      </c>
      <c r="ET183">
        <v>93</v>
      </c>
      <c r="EU183">
        <v>100</v>
      </c>
      <c r="EV183">
        <v>98</v>
      </c>
      <c r="EW183">
        <v>97</v>
      </c>
      <c r="EX183">
        <v>92</v>
      </c>
      <c r="EY183">
        <v>96</v>
      </c>
      <c r="EZ183">
        <v>98</v>
      </c>
      <c r="FA183">
        <v>94</v>
      </c>
      <c r="FB183">
        <v>94</v>
      </c>
      <c r="FC183">
        <v>93</v>
      </c>
      <c r="FD183">
        <v>95</v>
      </c>
      <c r="FE183">
        <v>94</v>
      </c>
      <c r="FF183">
        <v>94</v>
      </c>
      <c r="FG183">
        <v>96</v>
      </c>
      <c r="FH183">
        <v>94</v>
      </c>
    </row>
    <row r="184" spans="1:164" x14ac:dyDescent="0.25">
      <c r="A184">
        <v>15</v>
      </c>
      <c r="B184" t="s">
        <v>579</v>
      </c>
      <c r="C184">
        <v>1</v>
      </c>
      <c r="D184" t="s">
        <v>20</v>
      </c>
      <c r="E184" t="s">
        <v>20</v>
      </c>
      <c r="F184">
        <v>3</v>
      </c>
      <c r="G184">
        <v>1</v>
      </c>
      <c r="H184" t="s">
        <v>20</v>
      </c>
      <c r="I184" t="s">
        <v>20</v>
      </c>
      <c r="J184" t="s">
        <v>20</v>
      </c>
      <c r="K184" t="s">
        <v>20</v>
      </c>
      <c r="L184">
        <v>1</v>
      </c>
      <c r="M184">
        <v>2</v>
      </c>
      <c r="N184" t="s">
        <v>20</v>
      </c>
      <c r="O184">
        <v>0</v>
      </c>
      <c r="P184" t="s">
        <v>20</v>
      </c>
      <c r="Q184">
        <v>0</v>
      </c>
      <c r="R184" t="s">
        <v>20</v>
      </c>
      <c r="S184" t="s">
        <v>20</v>
      </c>
      <c r="T184">
        <v>0</v>
      </c>
      <c r="U184">
        <v>0</v>
      </c>
      <c r="V184">
        <v>0</v>
      </c>
      <c r="W184" t="s">
        <v>20</v>
      </c>
      <c r="X184">
        <v>0</v>
      </c>
      <c r="Y184" t="s">
        <v>20</v>
      </c>
      <c r="Z184" t="s">
        <v>20</v>
      </c>
      <c r="AA184" t="s">
        <v>20</v>
      </c>
      <c r="AB184" t="s">
        <v>20</v>
      </c>
      <c r="AC184">
        <v>0</v>
      </c>
      <c r="AD184">
        <v>0</v>
      </c>
      <c r="AE184">
        <v>0</v>
      </c>
      <c r="AF184">
        <v>0</v>
      </c>
      <c r="AG184" t="s">
        <v>20</v>
      </c>
      <c r="AH184">
        <v>0</v>
      </c>
      <c r="AI184">
        <v>0</v>
      </c>
      <c r="AJ184">
        <v>0</v>
      </c>
      <c r="AK184" t="s">
        <v>20</v>
      </c>
      <c r="AL184">
        <v>0</v>
      </c>
      <c r="AM184" t="s">
        <v>20</v>
      </c>
      <c r="AN184">
        <v>0</v>
      </c>
      <c r="AO184" t="s">
        <v>20</v>
      </c>
      <c r="AP184">
        <v>0</v>
      </c>
      <c r="AQ184" t="s">
        <v>20</v>
      </c>
      <c r="AR184" t="s">
        <v>20</v>
      </c>
      <c r="AS184">
        <v>0</v>
      </c>
      <c r="AT184" t="s">
        <v>20</v>
      </c>
      <c r="AU184">
        <v>0</v>
      </c>
      <c r="AV184">
        <v>0</v>
      </c>
      <c r="AW184">
        <v>0</v>
      </c>
      <c r="AX184" t="s">
        <v>20</v>
      </c>
      <c r="AY184">
        <v>0</v>
      </c>
      <c r="AZ184">
        <v>0</v>
      </c>
      <c r="BA184" t="s">
        <v>20</v>
      </c>
      <c r="BB184" t="s">
        <v>20</v>
      </c>
      <c r="BC184">
        <v>0</v>
      </c>
      <c r="BD184">
        <v>0</v>
      </c>
      <c r="BE184">
        <v>0</v>
      </c>
      <c r="BF184">
        <v>0</v>
      </c>
      <c r="BG184" t="s">
        <v>20</v>
      </c>
      <c r="BH184" t="s">
        <v>20</v>
      </c>
      <c r="BI184">
        <v>0</v>
      </c>
      <c r="BJ184">
        <v>0</v>
      </c>
      <c r="BK184" t="s">
        <v>20</v>
      </c>
      <c r="BL184" t="s">
        <v>20</v>
      </c>
      <c r="BM184">
        <v>0</v>
      </c>
      <c r="BN184" t="s">
        <v>20</v>
      </c>
      <c r="BO184" t="s">
        <v>20</v>
      </c>
      <c r="BP184" t="s">
        <v>20</v>
      </c>
      <c r="BQ184">
        <v>0</v>
      </c>
      <c r="BR184">
        <v>0</v>
      </c>
      <c r="BS184">
        <v>0</v>
      </c>
      <c r="BT184">
        <v>0</v>
      </c>
      <c r="BU184">
        <v>0</v>
      </c>
      <c r="BV184" t="s">
        <v>20</v>
      </c>
      <c r="BW184" t="s">
        <v>20</v>
      </c>
      <c r="BX184">
        <v>0</v>
      </c>
      <c r="BY184" t="s">
        <v>20</v>
      </c>
      <c r="BZ184">
        <v>0</v>
      </c>
      <c r="CA184" t="s">
        <v>20</v>
      </c>
      <c r="CB184" t="s">
        <v>20</v>
      </c>
      <c r="CC184">
        <v>0</v>
      </c>
      <c r="CD184" t="s">
        <v>454</v>
      </c>
      <c r="CE184">
        <v>0</v>
      </c>
      <c r="CF184" t="s">
        <v>20</v>
      </c>
      <c r="CG184">
        <v>0</v>
      </c>
      <c r="CH184">
        <v>0</v>
      </c>
      <c r="CI184" t="s">
        <v>20</v>
      </c>
      <c r="CJ184" t="s">
        <v>20</v>
      </c>
      <c r="CK184" t="s">
        <v>20</v>
      </c>
      <c r="CL184" t="s">
        <v>20</v>
      </c>
      <c r="CM184">
        <v>0</v>
      </c>
      <c r="CN184" t="s">
        <v>20</v>
      </c>
      <c r="CO184" t="s">
        <v>20</v>
      </c>
      <c r="CP184">
        <v>0</v>
      </c>
      <c r="CQ184" t="s">
        <v>20</v>
      </c>
      <c r="CR184" t="s">
        <v>20</v>
      </c>
      <c r="CS184" t="s">
        <v>20</v>
      </c>
      <c r="CT184">
        <v>0</v>
      </c>
      <c r="CU184">
        <v>0</v>
      </c>
      <c r="CV184" t="s">
        <v>20</v>
      </c>
      <c r="CW184">
        <v>0</v>
      </c>
      <c r="CX184">
        <v>0</v>
      </c>
      <c r="CY184">
        <v>0</v>
      </c>
      <c r="CZ184" t="s">
        <v>20</v>
      </c>
      <c r="DA184">
        <v>0</v>
      </c>
      <c r="DB184" t="s">
        <v>20</v>
      </c>
      <c r="DC184" t="s">
        <v>20</v>
      </c>
      <c r="DD184" t="s">
        <v>20</v>
      </c>
      <c r="DE184">
        <v>0</v>
      </c>
      <c r="DF184">
        <v>0</v>
      </c>
      <c r="DG184" t="s">
        <v>20</v>
      </c>
      <c r="DH184" t="s">
        <v>20</v>
      </c>
      <c r="DI184" t="s">
        <v>20</v>
      </c>
      <c r="DJ184">
        <v>0</v>
      </c>
      <c r="DK184" t="s">
        <v>20</v>
      </c>
      <c r="DL184" t="s">
        <v>454</v>
      </c>
      <c r="DM184">
        <v>0</v>
      </c>
      <c r="DN184" t="s">
        <v>20</v>
      </c>
      <c r="DO184" t="s">
        <v>20</v>
      </c>
      <c r="DP184">
        <v>0</v>
      </c>
      <c r="DQ184" t="s">
        <v>20</v>
      </c>
      <c r="DR184" t="s">
        <v>20</v>
      </c>
      <c r="DS184" t="s">
        <v>20</v>
      </c>
      <c r="DT184" t="s">
        <v>20</v>
      </c>
      <c r="DU184" t="s">
        <v>20</v>
      </c>
      <c r="DV184" t="s">
        <v>20</v>
      </c>
      <c r="DW184" t="s">
        <v>20</v>
      </c>
      <c r="DX184">
        <v>0</v>
      </c>
      <c r="DY184">
        <v>0</v>
      </c>
      <c r="DZ184" t="s">
        <v>20</v>
      </c>
      <c r="EA184" t="s">
        <v>20</v>
      </c>
      <c r="EB184">
        <v>0</v>
      </c>
      <c r="EC184" t="s">
        <v>20</v>
      </c>
      <c r="ED184" t="s">
        <v>20</v>
      </c>
      <c r="EE184">
        <v>0</v>
      </c>
      <c r="EF184">
        <v>0</v>
      </c>
      <c r="EG184" t="s">
        <v>20</v>
      </c>
      <c r="EH184">
        <v>0</v>
      </c>
      <c r="EI184" t="s">
        <v>20</v>
      </c>
      <c r="EJ184">
        <v>0</v>
      </c>
      <c r="EK184" t="s">
        <v>20</v>
      </c>
      <c r="EL184" t="s">
        <v>20</v>
      </c>
      <c r="EM184" t="s">
        <v>20</v>
      </c>
      <c r="EN184" t="s">
        <v>20</v>
      </c>
      <c r="EO184" t="s">
        <v>20</v>
      </c>
      <c r="EP184">
        <v>0</v>
      </c>
      <c r="EQ184" t="s">
        <v>20</v>
      </c>
      <c r="ER184" t="s">
        <v>20</v>
      </c>
      <c r="ES184" t="s">
        <v>20</v>
      </c>
      <c r="ET184">
        <v>0</v>
      </c>
      <c r="EU184">
        <v>0</v>
      </c>
      <c r="EV184">
        <v>0</v>
      </c>
      <c r="EW184" t="s">
        <v>20</v>
      </c>
      <c r="EX184">
        <v>0</v>
      </c>
      <c r="EY184">
        <v>0</v>
      </c>
      <c r="EZ184">
        <v>0</v>
      </c>
      <c r="FA184">
        <v>0</v>
      </c>
      <c r="FB184">
        <v>0</v>
      </c>
      <c r="FC184" t="s">
        <v>20</v>
      </c>
      <c r="FD184" t="s">
        <v>20</v>
      </c>
      <c r="FE184">
        <v>0</v>
      </c>
      <c r="FF184" t="s">
        <v>20</v>
      </c>
      <c r="FG184">
        <v>0</v>
      </c>
      <c r="FH184">
        <v>0</v>
      </c>
    </row>
    <row r="185" spans="1:164" x14ac:dyDescent="0.25">
      <c r="A185">
        <v>16</v>
      </c>
      <c r="B185" t="s">
        <v>582</v>
      </c>
      <c r="C185">
        <v>93</v>
      </c>
      <c r="D185" t="s">
        <v>20</v>
      </c>
      <c r="E185" t="s">
        <v>20</v>
      </c>
      <c r="F185">
        <v>91</v>
      </c>
      <c r="G185">
        <v>92</v>
      </c>
      <c r="H185">
        <v>95</v>
      </c>
      <c r="I185" t="s">
        <v>20</v>
      </c>
      <c r="J185">
        <v>96</v>
      </c>
      <c r="K185">
        <v>93</v>
      </c>
      <c r="L185">
        <v>93</v>
      </c>
      <c r="M185">
        <v>92</v>
      </c>
      <c r="N185" t="s">
        <v>20</v>
      </c>
      <c r="O185" t="s">
        <v>20</v>
      </c>
      <c r="P185" t="s">
        <v>20</v>
      </c>
      <c r="Q185" t="s">
        <v>20</v>
      </c>
      <c r="R185" t="s">
        <v>20</v>
      </c>
      <c r="S185" t="s">
        <v>20</v>
      </c>
      <c r="T185" t="s">
        <v>20</v>
      </c>
      <c r="U185" t="s">
        <v>20</v>
      </c>
      <c r="V185" t="s">
        <v>20</v>
      </c>
      <c r="W185" t="s">
        <v>20</v>
      </c>
      <c r="X185">
        <v>100</v>
      </c>
      <c r="Y185" t="s">
        <v>20</v>
      </c>
      <c r="Z185" t="s">
        <v>20</v>
      </c>
      <c r="AA185" t="s">
        <v>20</v>
      </c>
      <c r="AB185" t="s">
        <v>20</v>
      </c>
      <c r="AC185">
        <v>100</v>
      </c>
      <c r="AD185" t="s">
        <v>20</v>
      </c>
      <c r="AE185" t="s">
        <v>20</v>
      </c>
      <c r="AF185">
        <v>100</v>
      </c>
      <c r="AG185" t="s">
        <v>20</v>
      </c>
      <c r="AH185" t="s">
        <v>20</v>
      </c>
      <c r="AI185" t="s">
        <v>20</v>
      </c>
      <c r="AJ185" t="s">
        <v>20</v>
      </c>
      <c r="AK185" t="s">
        <v>20</v>
      </c>
      <c r="AL185" t="s">
        <v>20</v>
      </c>
      <c r="AM185" t="s">
        <v>20</v>
      </c>
      <c r="AN185" t="s">
        <v>20</v>
      </c>
      <c r="AO185" t="s">
        <v>20</v>
      </c>
      <c r="AP185" t="s">
        <v>20</v>
      </c>
      <c r="AQ185" t="s">
        <v>20</v>
      </c>
      <c r="AR185" t="s">
        <v>20</v>
      </c>
      <c r="AS185" t="s">
        <v>20</v>
      </c>
      <c r="AT185" t="s">
        <v>20</v>
      </c>
      <c r="AU185" t="s">
        <v>20</v>
      </c>
      <c r="AV185" t="s">
        <v>20</v>
      </c>
      <c r="AW185" t="s">
        <v>20</v>
      </c>
      <c r="AX185" t="s">
        <v>20</v>
      </c>
      <c r="AY185" t="s">
        <v>20</v>
      </c>
      <c r="AZ185" t="s">
        <v>20</v>
      </c>
      <c r="BA185" t="s">
        <v>20</v>
      </c>
      <c r="BB185" t="s">
        <v>20</v>
      </c>
      <c r="BC185" t="s">
        <v>20</v>
      </c>
      <c r="BD185" t="s">
        <v>20</v>
      </c>
      <c r="BE185" t="s">
        <v>20</v>
      </c>
      <c r="BF185" t="s">
        <v>20</v>
      </c>
      <c r="BG185" t="s">
        <v>20</v>
      </c>
      <c r="BH185" t="s">
        <v>20</v>
      </c>
      <c r="BI185" t="s">
        <v>20</v>
      </c>
      <c r="BJ185" t="s">
        <v>20</v>
      </c>
      <c r="BK185" t="s">
        <v>20</v>
      </c>
      <c r="BL185" t="s">
        <v>20</v>
      </c>
      <c r="BM185" t="s">
        <v>20</v>
      </c>
      <c r="BN185" t="s">
        <v>20</v>
      </c>
      <c r="BO185" t="s">
        <v>20</v>
      </c>
      <c r="BP185" t="s">
        <v>20</v>
      </c>
      <c r="BQ185" t="s">
        <v>20</v>
      </c>
      <c r="BR185" t="s">
        <v>20</v>
      </c>
      <c r="BS185" t="s">
        <v>20</v>
      </c>
      <c r="BT185" t="s">
        <v>20</v>
      </c>
      <c r="BU185" t="s">
        <v>20</v>
      </c>
      <c r="BV185" t="s">
        <v>20</v>
      </c>
      <c r="BW185" t="s">
        <v>20</v>
      </c>
      <c r="BX185" t="s">
        <v>20</v>
      </c>
      <c r="BY185" t="s">
        <v>20</v>
      </c>
      <c r="BZ185" t="s">
        <v>20</v>
      </c>
      <c r="CA185" t="s">
        <v>20</v>
      </c>
      <c r="CB185">
        <v>82</v>
      </c>
      <c r="CC185" t="s">
        <v>20</v>
      </c>
      <c r="CD185" t="s">
        <v>454</v>
      </c>
      <c r="CE185" t="s">
        <v>20</v>
      </c>
      <c r="CF185" t="s">
        <v>20</v>
      </c>
      <c r="CG185" t="s">
        <v>20</v>
      </c>
      <c r="CH185" t="s">
        <v>20</v>
      </c>
      <c r="CI185" t="s">
        <v>20</v>
      </c>
      <c r="CJ185" t="s">
        <v>20</v>
      </c>
      <c r="CK185" t="s">
        <v>20</v>
      </c>
      <c r="CL185" t="s">
        <v>20</v>
      </c>
      <c r="CM185" t="s">
        <v>20</v>
      </c>
      <c r="CN185" t="s">
        <v>20</v>
      </c>
      <c r="CO185" t="s">
        <v>20</v>
      </c>
      <c r="CP185" t="s">
        <v>20</v>
      </c>
      <c r="CQ185" t="s">
        <v>20</v>
      </c>
      <c r="CR185" t="s">
        <v>20</v>
      </c>
      <c r="CS185" t="s">
        <v>20</v>
      </c>
      <c r="CT185" t="s">
        <v>20</v>
      </c>
      <c r="CU185" t="s">
        <v>20</v>
      </c>
      <c r="CV185" t="s">
        <v>20</v>
      </c>
      <c r="CW185" t="s">
        <v>20</v>
      </c>
      <c r="CX185" t="s">
        <v>20</v>
      </c>
      <c r="CY185" t="s">
        <v>20</v>
      </c>
      <c r="CZ185" t="s">
        <v>20</v>
      </c>
      <c r="DA185">
        <v>100</v>
      </c>
      <c r="DB185" t="s">
        <v>20</v>
      </c>
      <c r="DC185" t="s">
        <v>20</v>
      </c>
      <c r="DD185" t="s">
        <v>20</v>
      </c>
      <c r="DE185" t="s">
        <v>20</v>
      </c>
      <c r="DF185" t="s">
        <v>20</v>
      </c>
      <c r="DG185" t="s">
        <v>20</v>
      </c>
      <c r="DH185">
        <v>74</v>
      </c>
      <c r="DI185" t="s">
        <v>20</v>
      </c>
      <c r="DJ185" t="s">
        <v>20</v>
      </c>
      <c r="DK185" t="s">
        <v>20</v>
      </c>
      <c r="DL185" t="s">
        <v>454</v>
      </c>
      <c r="DM185" t="s">
        <v>20</v>
      </c>
      <c r="DN185" t="s">
        <v>20</v>
      </c>
      <c r="DO185" t="s">
        <v>20</v>
      </c>
      <c r="DP185" t="s">
        <v>20</v>
      </c>
      <c r="DQ185" t="s">
        <v>20</v>
      </c>
      <c r="DR185" t="s">
        <v>20</v>
      </c>
      <c r="DS185" t="s">
        <v>20</v>
      </c>
      <c r="DT185" t="s">
        <v>20</v>
      </c>
      <c r="DU185" t="s">
        <v>20</v>
      </c>
      <c r="DV185" t="s">
        <v>20</v>
      </c>
      <c r="DW185" t="s">
        <v>20</v>
      </c>
      <c r="DX185" t="s">
        <v>20</v>
      </c>
      <c r="DY185" t="s">
        <v>20</v>
      </c>
      <c r="DZ185" t="s">
        <v>20</v>
      </c>
      <c r="EA185" t="s">
        <v>20</v>
      </c>
      <c r="EB185" t="s">
        <v>20</v>
      </c>
      <c r="EC185" t="s">
        <v>20</v>
      </c>
      <c r="ED185" t="s">
        <v>20</v>
      </c>
      <c r="EE185" t="s">
        <v>20</v>
      </c>
      <c r="EF185" t="s">
        <v>20</v>
      </c>
      <c r="EG185" t="s">
        <v>20</v>
      </c>
      <c r="EH185" t="s">
        <v>20</v>
      </c>
      <c r="EI185" t="s">
        <v>20</v>
      </c>
      <c r="EJ185" t="s">
        <v>20</v>
      </c>
      <c r="EK185" t="s">
        <v>20</v>
      </c>
      <c r="EL185" t="s">
        <v>20</v>
      </c>
      <c r="EM185" t="s">
        <v>20</v>
      </c>
      <c r="EN185" t="s">
        <v>20</v>
      </c>
      <c r="EO185" t="s">
        <v>20</v>
      </c>
      <c r="EP185" t="s">
        <v>20</v>
      </c>
      <c r="EQ185" t="s">
        <v>20</v>
      </c>
      <c r="ER185" t="s">
        <v>20</v>
      </c>
      <c r="ES185" t="s">
        <v>20</v>
      </c>
      <c r="ET185" t="s">
        <v>20</v>
      </c>
      <c r="EU185">
        <v>100</v>
      </c>
      <c r="EV185" t="s">
        <v>20</v>
      </c>
      <c r="EW185" t="s">
        <v>20</v>
      </c>
      <c r="EX185" t="s">
        <v>20</v>
      </c>
      <c r="EY185" t="s">
        <v>20</v>
      </c>
      <c r="EZ185" t="s">
        <v>20</v>
      </c>
      <c r="FA185" t="s">
        <v>20</v>
      </c>
      <c r="FB185" t="s">
        <v>20</v>
      </c>
      <c r="FC185" t="s">
        <v>20</v>
      </c>
      <c r="FD185" t="s">
        <v>20</v>
      </c>
      <c r="FE185" t="s">
        <v>20</v>
      </c>
      <c r="FF185">
        <v>92</v>
      </c>
      <c r="FG185" t="s">
        <v>20</v>
      </c>
      <c r="FH185" t="s">
        <v>20</v>
      </c>
    </row>
    <row r="186" spans="1:164" x14ac:dyDescent="0.25">
      <c r="A186">
        <v>17</v>
      </c>
      <c r="B186" t="s">
        <v>585</v>
      </c>
      <c r="C186">
        <v>27</v>
      </c>
      <c r="D186">
        <v>32</v>
      </c>
      <c r="E186">
        <v>24</v>
      </c>
      <c r="F186">
        <v>26</v>
      </c>
      <c r="G186">
        <v>22</v>
      </c>
      <c r="H186">
        <v>24</v>
      </c>
      <c r="I186">
        <v>18</v>
      </c>
      <c r="J186">
        <v>21</v>
      </c>
      <c r="K186">
        <v>41</v>
      </c>
      <c r="L186">
        <v>29</v>
      </c>
      <c r="M186">
        <v>35</v>
      </c>
      <c r="N186" t="s">
        <v>20</v>
      </c>
      <c r="O186" t="s">
        <v>20</v>
      </c>
      <c r="P186">
        <v>55</v>
      </c>
      <c r="Q186">
        <v>35</v>
      </c>
      <c r="R186" t="s">
        <v>20</v>
      </c>
      <c r="S186" t="s">
        <v>20</v>
      </c>
      <c r="T186">
        <v>58</v>
      </c>
      <c r="U186">
        <v>43</v>
      </c>
      <c r="V186" t="s">
        <v>20</v>
      </c>
      <c r="W186" t="s">
        <v>20</v>
      </c>
      <c r="X186">
        <v>0</v>
      </c>
      <c r="Y186" t="s">
        <v>20</v>
      </c>
      <c r="Z186" t="s">
        <v>20</v>
      </c>
      <c r="AA186" t="s">
        <v>20</v>
      </c>
      <c r="AB186">
        <v>31</v>
      </c>
      <c r="AC186">
        <v>0</v>
      </c>
      <c r="AD186">
        <v>32</v>
      </c>
      <c r="AE186">
        <v>44</v>
      </c>
      <c r="AF186">
        <v>38</v>
      </c>
      <c r="AG186" t="s">
        <v>20</v>
      </c>
      <c r="AH186">
        <v>62</v>
      </c>
      <c r="AI186" t="s">
        <v>20</v>
      </c>
      <c r="AJ186">
        <v>50</v>
      </c>
      <c r="AK186" t="s">
        <v>20</v>
      </c>
      <c r="AL186" t="s">
        <v>20</v>
      </c>
      <c r="AM186">
        <v>32</v>
      </c>
      <c r="AN186" t="s">
        <v>20</v>
      </c>
      <c r="AO186" t="s">
        <v>20</v>
      </c>
      <c r="AP186" t="s">
        <v>20</v>
      </c>
      <c r="AQ186" t="s">
        <v>20</v>
      </c>
      <c r="AR186">
        <v>31</v>
      </c>
      <c r="AS186" t="s">
        <v>20</v>
      </c>
      <c r="AT186">
        <v>12</v>
      </c>
      <c r="AU186" t="s">
        <v>20</v>
      </c>
      <c r="AV186">
        <v>69</v>
      </c>
      <c r="AW186" t="s">
        <v>20</v>
      </c>
      <c r="AX186" t="s">
        <v>20</v>
      </c>
      <c r="AY186" t="s">
        <v>20</v>
      </c>
      <c r="AZ186" t="s">
        <v>20</v>
      </c>
      <c r="BA186" t="s">
        <v>20</v>
      </c>
      <c r="BB186" t="s">
        <v>20</v>
      </c>
      <c r="BC186" t="s">
        <v>20</v>
      </c>
      <c r="BD186">
        <v>51</v>
      </c>
      <c r="BE186" t="s">
        <v>20</v>
      </c>
      <c r="BF186" t="s">
        <v>20</v>
      </c>
      <c r="BG186" t="s">
        <v>20</v>
      </c>
      <c r="BH186" t="s">
        <v>20</v>
      </c>
      <c r="BI186" t="s">
        <v>20</v>
      </c>
      <c r="BJ186" t="s">
        <v>20</v>
      </c>
      <c r="BK186" t="s">
        <v>20</v>
      </c>
      <c r="BL186" t="s">
        <v>20</v>
      </c>
      <c r="BM186">
        <v>73</v>
      </c>
      <c r="BN186" t="s">
        <v>20</v>
      </c>
      <c r="BO186" t="s">
        <v>20</v>
      </c>
      <c r="BP186" t="s">
        <v>20</v>
      </c>
      <c r="BQ186">
        <v>41</v>
      </c>
      <c r="BR186" t="s">
        <v>20</v>
      </c>
      <c r="BS186" t="s">
        <v>20</v>
      </c>
      <c r="BT186">
        <v>0</v>
      </c>
      <c r="BU186" t="s">
        <v>20</v>
      </c>
      <c r="BV186">
        <v>48</v>
      </c>
      <c r="BW186" t="s">
        <v>20</v>
      </c>
      <c r="BX186">
        <v>39</v>
      </c>
      <c r="BY186" t="s">
        <v>20</v>
      </c>
      <c r="BZ186" t="s">
        <v>20</v>
      </c>
      <c r="CA186" t="s">
        <v>20</v>
      </c>
      <c r="CB186">
        <v>41</v>
      </c>
      <c r="CC186" t="s">
        <v>20</v>
      </c>
      <c r="CD186" t="s">
        <v>454</v>
      </c>
      <c r="CE186" t="s">
        <v>20</v>
      </c>
      <c r="CF186">
        <v>23</v>
      </c>
      <c r="CG186" t="s">
        <v>20</v>
      </c>
      <c r="CH186" t="s">
        <v>20</v>
      </c>
      <c r="CI186" t="s">
        <v>20</v>
      </c>
      <c r="CJ186" t="s">
        <v>20</v>
      </c>
      <c r="CK186" t="s">
        <v>20</v>
      </c>
      <c r="CL186" t="s">
        <v>20</v>
      </c>
      <c r="CM186" t="s">
        <v>20</v>
      </c>
      <c r="CN186" t="s">
        <v>20</v>
      </c>
      <c r="CO186" t="s">
        <v>20</v>
      </c>
      <c r="CP186">
        <v>38</v>
      </c>
      <c r="CQ186">
        <v>25</v>
      </c>
      <c r="CR186" t="s">
        <v>20</v>
      </c>
      <c r="CS186" t="s">
        <v>20</v>
      </c>
      <c r="CT186" t="s">
        <v>20</v>
      </c>
      <c r="CU186" t="s">
        <v>20</v>
      </c>
      <c r="CV186" t="s">
        <v>20</v>
      </c>
      <c r="CW186" t="s">
        <v>20</v>
      </c>
      <c r="CX186">
        <v>15</v>
      </c>
      <c r="CY186" t="s">
        <v>20</v>
      </c>
      <c r="CZ186" t="s">
        <v>20</v>
      </c>
      <c r="DA186" t="s">
        <v>20</v>
      </c>
      <c r="DB186">
        <v>35</v>
      </c>
      <c r="DC186">
        <v>60</v>
      </c>
      <c r="DD186" t="s">
        <v>20</v>
      </c>
      <c r="DE186">
        <v>26</v>
      </c>
      <c r="DF186">
        <v>43</v>
      </c>
      <c r="DG186">
        <v>40</v>
      </c>
      <c r="DH186">
        <v>33</v>
      </c>
      <c r="DI186" t="s">
        <v>20</v>
      </c>
      <c r="DJ186" t="s">
        <v>20</v>
      </c>
      <c r="DK186">
        <v>8</v>
      </c>
      <c r="DL186" t="s">
        <v>454</v>
      </c>
      <c r="DM186" t="s">
        <v>20</v>
      </c>
      <c r="DN186" t="s">
        <v>20</v>
      </c>
      <c r="DO186">
        <v>42</v>
      </c>
      <c r="DP186">
        <v>42</v>
      </c>
      <c r="DQ186" t="s">
        <v>20</v>
      </c>
      <c r="DR186" t="s">
        <v>20</v>
      </c>
      <c r="DS186" t="s">
        <v>20</v>
      </c>
      <c r="DT186" t="s">
        <v>20</v>
      </c>
      <c r="DU186" t="s">
        <v>20</v>
      </c>
      <c r="DV186" t="s">
        <v>20</v>
      </c>
      <c r="DW186">
        <v>18</v>
      </c>
      <c r="DX186" t="s">
        <v>20</v>
      </c>
      <c r="DY186" t="s">
        <v>20</v>
      </c>
      <c r="DZ186">
        <v>50</v>
      </c>
      <c r="EA186">
        <v>31</v>
      </c>
      <c r="EB186">
        <v>34</v>
      </c>
      <c r="EC186" t="s">
        <v>20</v>
      </c>
      <c r="ED186">
        <v>36</v>
      </c>
      <c r="EE186" t="s">
        <v>20</v>
      </c>
      <c r="EF186" t="s">
        <v>20</v>
      </c>
      <c r="EG186">
        <v>0</v>
      </c>
      <c r="EH186" t="s">
        <v>20</v>
      </c>
      <c r="EI186">
        <v>24</v>
      </c>
      <c r="EJ186" t="s">
        <v>20</v>
      </c>
      <c r="EK186">
        <v>28</v>
      </c>
      <c r="EL186" t="s">
        <v>20</v>
      </c>
      <c r="EM186" t="s">
        <v>20</v>
      </c>
      <c r="EN186" t="s">
        <v>20</v>
      </c>
      <c r="EO186" t="s">
        <v>20</v>
      </c>
      <c r="EP186" t="s">
        <v>20</v>
      </c>
      <c r="EQ186">
        <v>62</v>
      </c>
      <c r="ER186" t="s">
        <v>20</v>
      </c>
      <c r="ES186">
        <v>32</v>
      </c>
      <c r="ET186" t="s">
        <v>20</v>
      </c>
      <c r="EU186">
        <v>0</v>
      </c>
      <c r="EV186">
        <v>46</v>
      </c>
      <c r="EW186">
        <v>66</v>
      </c>
      <c r="EX186" t="s">
        <v>20</v>
      </c>
      <c r="EY186">
        <v>32</v>
      </c>
      <c r="EZ186" t="s">
        <v>20</v>
      </c>
      <c r="FA186" t="s">
        <v>20</v>
      </c>
      <c r="FB186" t="s">
        <v>20</v>
      </c>
      <c r="FC186" t="s">
        <v>20</v>
      </c>
      <c r="FD186" t="s">
        <v>20</v>
      </c>
      <c r="FE186">
        <v>44</v>
      </c>
      <c r="FF186">
        <v>40</v>
      </c>
      <c r="FG186">
        <v>23</v>
      </c>
      <c r="FH186" t="s">
        <v>20</v>
      </c>
    </row>
    <row r="187" spans="1:164" x14ac:dyDescent="0.25">
      <c r="A187">
        <v>18</v>
      </c>
      <c r="B187" t="s">
        <v>588</v>
      </c>
      <c r="C187">
        <v>2</v>
      </c>
      <c r="D187" t="s">
        <v>20</v>
      </c>
      <c r="E187" t="s">
        <v>20</v>
      </c>
      <c r="F187" t="s">
        <v>20</v>
      </c>
      <c r="G187">
        <v>1</v>
      </c>
      <c r="H187" t="s">
        <v>20</v>
      </c>
      <c r="I187">
        <v>3</v>
      </c>
      <c r="J187" t="s">
        <v>20</v>
      </c>
      <c r="K187" t="s">
        <v>20</v>
      </c>
      <c r="L187">
        <v>1</v>
      </c>
      <c r="M187" t="s">
        <v>20</v>
      </c>
      <c r="N187" t="s">
        <v>20</v>
      </c>
      <c r="O187" t="s">
        <v>20</v>
      </c>
      <c r="P187" t="s">
        <v>20</v>
      </c>
      <c r="Q187" t="s">
        <v>20</v>
      </c>
      <c r="R187" t="s">
        <v>20</v>
      </c>
      <c r="S187" t="s">
        <v>20</v>
      </c>
      <c r="T187" t="s">
        <v>20</v>
      </c>
      <c r="U187" t="s">
        <v>20</v>
      </c>
      <c r="V187" t="s">
        <v>20</v>
      </c>
      <c r="W187" t="s">
        <v>20</v>
      </c>
      <c r="X187">
        <v>0</v>
      </c>
      <c r="Y187" t="s">
        <v>20</v>
      </c>
      <c r="Z187" t="s">
        <v>20</v>
      </c>
      <c r="AA187" t="s">
        <v>20</v>
      </c>
      <c r="AB187" t="s">
        <v>20</v>
      </c>
      <c r="AC187">
        <v>0</v>
      </c>
      <c r="AD187">
        <v>0</v>
      </c>
      <c r="AE187" t="s">
        <v>20</v>
      </c>
      <c r="AF187">
        <v>0</v>
      </c>
      <c r="AG187">
        <v>0</v>
      </c>
      <c r="AH187" t="s">
        <v>20</v>
      </c>
      <c r="AI187" t="s">
        <v>20</v>
      </c>
      <c r="AJ187">
        <v>0</v>
      </c>
      <c r="AK187" t="s">
        <v>20</v>
      </c>
      <c r="AL187">
        <v>0</v>
      </c>
      <c r="AM187" t="s">
        <v>20</v>
      </c>
      <c r="AN187">
        <v>0</v>
      </c>
      <c r="AO187" t="s">
        <v>20</v>
      </c>
      <c r="AP187" t="s">
        <v>20</v>
      </c>
      <c r="AQ187" t="s">
        <v>20</v>
      </c>
      <c r="AR187" t="s">
        <v>20</v>
      </c>
      <c r="AS187" t="s">
        <v>20</v>
      </c>
      <c r="AT187" t="s">
        <v>20</v>
      </c>
      <c r="AU187" t="s">
        <v>20</v>
      </c>
      <c r="AV187" t="s">
        <v>20</v>
      </c>
      <c r="AW187" t="s">
        <v>20</v>
      </c>
      <c r="AX187">
        <v>0</v>
      </c>
      <c r="AY187" t="s">
        <v>20</v>
      </c>
      <c r="AZ187">
        <v>0</v>
      </c>
      <c r="BA187" t="s">
        <v>20</v>
      </c>
      <c r="BB187" t="s">
        <v>20</v>
      </c>
      <c r="BC187">
        <v>0</v>
      </c>
      <c r="BD187">
        <v>0</v>
      </c>
      <c r="BE187">
        <v>0</v>
      </c>
      <c r="BF187" t="s">
        <v>20</v>
      </c>
      <c r="BG187" t="s">
        <v>20</v>
      </c>
      <c r="BH187" t="s">
        <v>20</v>
      </c>
      <c r="BI187" t="s">
        <v>20</v>
      </c>
      <c r="BJ187" t="s">
        <v>20</v>
      </c>
      <c r="BK187">
        <v>0</v>
      </c>
      <c r="BL187" t="s">
        <v>20</v>
      </c>
      <c r="BM187" t="s">
        <v>20</v>
      </c>
      <c r="BN187">
        <v>0</v>
      </c>
      <c r="BO187" t="s">
        <v>20</v>
      </c>
      <c r="BP187" t="s">
        <v>20</v>
      </c>
      <c r="BQ187">
        <v>0</v>
      </c>
      <c r="BR187">
        <v>0</v>
      </c>
      <c r="BS187" t="s">
        <v>20</v>
      </c>
      <c r="BT187">
        <v>0</v>
      </c>
      <c r="BU187" t="s">
        <v>20</v>
      </c>
      <c r="BV187">
        <v>0</v>
      </c>
      <c r="BW187" t="s">
        <v>20</v>
      </c>
      <c r="BX187" t="s">
        <v>20</v>
      </c>
      <c r="BY187">
        <v>0</v>
      </c>
      <c r="BZ187" t="s">
        <v>20</v>
      </c>
      <c r="CA187" t="s">
        <v>20</v>
      </c>
      <c r="CB187" t="s">
        <v>20</v>
      </c>
      <c r="CC187" t="s">
        <v>20</v>
      </c>
      <c r="CD187" t="s">
        <v>454</v>
      </c>
      <c r="CE187">
        <v>0</v>
      </c>
      <c r="CF187" t="s">
        <v>20</v>
      </c>
      <c r="CG187" t="s">
        <v>20</v>
      </c>
      <c r="CH187">
        <v>0</v>
      </c>
      <c r="CI187" t="s">
        <v>20</v>
      </c>
      <c r="CJ187" t="s">
        <v>20</v>
      </c>
      <c r="CK187" t="s">
        <v>20</v>
      </c>
      <c r="CL187" t="s">
        <v>20</v>
      </c>
      <c r="CM187" t="s">
        <v>20</v>
      </c>
      <c r="CN187" t="s">
        <v>20</v>
      </c>
      <c r="CO187" t="s">
        <v>20</v>
      </c>
      <c r="CP187" t="s">
        <v>20</v>
      </c>
      <c r="CQ187" t="s">
        <v>20</v>
      </c>
      <c r="CR187" t="s">
        <v>20</v>
      </c>
      <c r="CS187" t="s">
        <v>20</v>
      </c>
      <c r="CT187">
        <v>0</v>
      </c>
      <c r="CU187">
        <v>0</v>
      </c>
      <c r="CV187" t="s">
        <v>20</v>
      </c>
      <c r="CW187" t="s">
        <v>20</v>
      </c>
      <c r="CX187" t="s">
        <v>20</v>
      </c>
      <c r="CY187" t="s">
        <v>20</v>
      </c>
      <c r="CZ187" t="s">
        <v>20</v>
      </c>
      <c r="DA187" t="s">
        <v>20</v>
      </c>
      <c r="DB187" t="s">
        <v>20</v>
      </c>
      <c r="DC187">
        <v>0</v>
      </c>
      <c r="DD187">
        <v>0</v>
      </c>
      <c r="DE187" t="s">
        <v>20</v>
      </c>
      <c r="DF187" t="s">
        <v>20</v>
      </c>
      <c r="DG187">
        <v>0</v>
      </c>
      <c r="DH187">
        <v>0</v>
      </c>
      <c r="DI187" t="s">
        <v>20</v>
      </c>
      <c r="DJ187" t="s">
        <v>20</v>
      </c>
      <c r="DK187" t="s">
        <v>20</v>
      </c>
      <c r="DL187" t="s">
        <v>454</v>
      </c>
      <c r="DM187">
        <v>0</v>
      </c>
      <c r="DN187">
        <v>0</v>
      </c>
      <c r="DO187" t="s">
        <v>20</v>
      </c>
      <c r="DP187">
        <v>0</v>
      </c>
      <c r="DQ187" t="s">
        <v>20</v>
      </c>
      <c r="DR187" t="s">
        <v>20</v>
      </c>
      <c r="DS187" t="s">
        <v>20</v>
      </c>
      <c r="DT187" t="s">
        <v>20</v>
      </c>
      <c r="DU187">
        <v>0</v>
      </c>
      <c r="DV187">
        <v>0</v>
      </c>
      <c r="DW187" t="s">
        <v>20</v>
      </c>
      <c r="DX187">
        <v>0</v>
      </c>
      <c r="DY187" t="s">
        <v>20</v>
      </c>
      <c r="DZ187" t="s">
        <v>20</v>
      </c>
      <c r="EA187" t="s">
        <v>20</v>
      </c>
      <c r="EB187" t="s">
        <v>20</v>
      </c>
      <c r="EC187" t="s">
        <v>20</v>
      </c>
      <c r="ED187" t="s">
        <v>20</v>
      </c>
      <c r="EE187">
        <v>0</v>
      </c>
      <c r="EF187">
        <v>0</v>
      </c>
      <c r="EG187" t="s">
        <v>20</v>
      </c>
      <c r="EH187" t="s">
        <v>20</v>
      </c>
      <c r="EI187" t="s">
        <v>20</v>
      </c>
      <c r="EJ187" t="s">
        <v>20</v>
      </c>
      <c r="EK187" t="s">
        <v>20</v>
      </c>
      <c r="EL187" t="s">
        <v>20</v>
      </c>
      <c r="EM187" t="s">
        <v>20</v>
      </c>
      <c r="EN187">
        <v>0</v>
      </c>
      <c r="EO187" t="s">
        <v>20</v>
      </c>
      <c r="EP187" t="s">
        <v>20</v>
      </c>
      <c r="EQ187">
        <v>0</v>
      </c>
      <c r="ER187">
        <v>0</v>
      </c>
      <c r="ES187">
        <v>0</v>
      </c>
      <c r="ET187">
        <v>0</v>
      </c>
      <c r="EU187">
        <v>0</v>
      </c>
      <c r="EV187" t="s">
        <v>20</v>
      </c>
      <c r="EW187" t="s">
        <v>20</v>
      </c>
      <c r="EX187" t="s">
        <v>20</v>
      </c>
      <c r="EY187" t="s">
        <v>20</v>
      </c>
      <c r="EZ187">
        <v>0</v>
      </c>
      <c r="FA187">
        <v>0</v>
      </c>
      <c r="FB187" t="s">
        <v>20</v>
      </c>
      <c r="FC187">
        <v>0</v>
      </c>
      <c r="FD187">
        <v>0</v>
      </c>
      <c r="FE187" t="s">
        <v>20</v>
      </c>
      <c r="FF187" t="s">
        <v>20</v>
      </c>
      <c r="FG187" t="s">
        <v>20</v>
      </c>
      <c r="FH187" t="s">
        <v>20</v>
      </c>
    </row>
    <row r="188" spans="1:164" x14ac:dyDescent="0.25">
      <c r="A188">
        <v>19</v>
      </c>
      <c r="B188" t="s">
        <v>591</v>
      </c>
      <c r="C188">
        <v>2</v>
      </c>
      <c r="D188">
        <v>0</v>
      </c>
      <c r="E188" t="s">
        <v>20</v>
      </c>
      <c r="F188" t="s">
        <v>20</v>
      </c>
      <c r="G188">
        <v>4</v>
      </c>
      <c r="H188" t="s">
        <v>20</v>
      </c>
      <c r="I188" t="s">
        <v>20</v>
      </c>
      <c r="J188" t="s">
        <v>20</v>
      </c>
      <c r="K188" t="s">
        <v>20</v>
      </c>
      <c r="L188">
        <v>7</v>
      </c>
      <c r="M188" t="s">
        <v>20</v>
      </c>
      <c r="N188" t="s">
        <v>20</v>
      </c>
      <c r="O188">
        <v>0</v>
      </c>
      <c r="P188" t="s">
        <v>20</v>
      </c>
      <c r="Q188" t="s">
        <v>20</v>
      </c>
      <c r="R188" t="s">
        <v>20</v>
      </c>
      <c r="S188" t="s">
        <v>20</v>
      </c>
      <c r="T188" t="s">
        <v>20</v>
      </c>
      <c r="U188" t="s">
        <v>20</v>
      </c>
      <c r="V188" t="s">
        <v>20</v>
      </c>
      <c r="W188" t="s">
        <v>20</v>
      </c>
      <c r="X188">
        <v>0</v>
      </c>
      <c r="Y188" t="s">
        <v>20</v>
      </c>
      <c r="Z188" t="s">
        <v>20</v>
      </c>
      <c r="AA188" t="s">
        <v>20</v>
      </c>
      <c r="AB188" t="s">
        <v>20</v>
      </c>
      <c r="AC188">
        <v>0</v>
      </c>
      <c r="AD188">
        <v>0</v>
      </c>
      <c r="AE188" t="s">
        <v>20</v>
      </c>
      <c r="AF188">
        <v>0</v>
      </c>
      <c r="AG188">
        <v>0</v>
      </c>
      <c r="AH188" t="s">
        <v>20</v>
      </c>
      <c r="AI188">
        <v>0</v>
      </c>
      <c r="AJ188">
        <v>0</v>
      </c>
      <c r="AK188">
        <v>0</v>
      </c>
      <c r="AL188">
        <v>0</v>
      </c>
      <c r="AM188" t="s">
        <v>20</v>
      </c>
      <c r="AN188">
        <v>0</v>
      </c>
      <c r="AO188" t="s">
        <v>20</v>
      </c>
      <c r="AP188" t="s">
        <v>20</v>
      </c>
      <c r="AQ188" t="s">
        <v>20</v>
      </c>
      <c r="AR188" t="s">
        <v>20</v>
      </c>
      <c r="AS188" t="s">
        <v>20</v>
      </c>
      <c r="AT188" t="s">
        <v>20</v>
      </c>
      <c r="AU188" t="s">
        <v>20</v>
      </c>
      <c r="AV188" t="s">
        <v>20</v>
      </c>
      <c r="AW188">
        <v>0</v>
      </c>
      <c r="AX188">
        <v>0</v>
      </c>
      <c r="AY188">
        <v>0</v>
      </c>
      <c r="AZ188">
        <v>0</v>
      </c>
      <c r="BA188" t="s">
        <v>20</v>
      </c>
      <c r="BB188">
        <v>0</v>
      </c>
      <c r="BC188">
        <v>43</v>
      </c>
      <c r="BD188">
        <v>0</v>
      </c>
      <c r="BE188" t="s">
        <v>20</v>
      </c>
      <c r="BF188">
        <v>0</v>
      </c>
      <c r="BG188" t="s">
        <v>20</v>
      </c>
      <c r="BH188">
        <v>19</v>
      </c>
      <c r="BI188">
        <v>0</v>
      </c>
      <c r="BJ188">
        <v>0</v>
      </c>
      <c r="BK188">
        <v>0</v>
      </c>
      <c r="BL188" t="s">
        <v>20</v>
      </c>
      <c r="BM188" t="s">
        <v>20</v>
      </c>
      <c r="BN188">
        <v>0</v>
      </c>
      <c r="BO188">
        <v>0</v>
      </c>
      <c r="BP188" t="s">
        <v>20</v>
      </c>
      <c r="BQ188">
        <v>0</v>
      </c>
      <c r="BR188">
        <v>0</v>
      </c>
      <c r="BS188" t="s">
        <v>20</v>
      </c>
      <c r="BT188">
        <v>0</v>
      </c>
      <c r="BU188">
        <v>0</v>
      </c>
      <c r="BV188">
        <v>0</v>
      </c>
      <c r="BW188" t="s">
        <v>20</v>
      </c>
      <c r="BX188" t="s">
        <v>20</v>
      </c>
      <c r="BY188">
        <v>0</v>
      </c>
      <c r="BZ188">
        <v>0</v>
      </c>
      <c r="CA188" t="s">
        <v>20</v>
      </c>
      <c r="CB188" t="s">
        <v>20</v>
      </c>
      <c r="CC188">
        <v>0</v>
      </c>
      <c r="CD188" t="s">
        <v>454</v>
      </c>
      <c r="CE188">
        <v>0</v>
      </c>
      <c r="CF188" t="s">
        <v>20</v>
      </c>
      <c r="CG188" t="s">
        <v>20</v>
      </c>
      <c r="CH188">
        <v>0</v>
      </c>
      <c r="CI188" t="s">
        <v>20</v>
      </c>
      <c r="CJ188">
        <v>0</v>
      </c>
      <c r="CK188" t="s">
        <v>20</v>
      </c>
      <c r="CL188">
        <v>0</v>
      </c>
      <c r="CM188" t="s">
        <v>20</v>
      </c>
      <c r="CN188" t="s">
        <v>20</v>
      </c>
      <c r="CO188" t="s">
        <v>20</v>
      </c>
      <c r="CP188" t="s">
        <v>20</v>
      </c>
      <c r="CQ188" t="s">
        <v>20</v>
      </c>
      <c r="CR188" t="s">
        <v>20</v>
      </c>
      <c r="CS188" t="s">
        <v>20</v>
      </c>
      <c r="CT188">
        <v>0</v>
      </c>
      <c r="CU188">
        <v>0</v>
      </c>
      <c r="CV188" t="s">
        <v>20</v>
      </c>
      <c r="CW188">
        <v>0</v>
      </c>
      <c r="CX188" t="s">
        <v>20</v>
      </c>
      <c r="CY188">
        <v>0</v>
      </c>
      <c r="CZ188" t="s">
        <v>20</v>
      </c>
      <c r="DA188">
        <v>0</v>
      </c>
      <c r="DB188" t="s">
        <v>20</v>
      </c>
      <c r="DC188">
        <v>0</v>
      </c>
      <c r="DD188">
        <v>0</v>
      </c>
      <c r="DE188" t="s">
        <v>20</v>
      </c>
      <c r="DF188" t="s">
        <v>20</v>
      </c>
      <c r="DG188" t="s">
        <v>20</v>
      </c>
      <c r="DH188">
        <v>26</v>
      </c>
      <c r="DI188" t="s">
        <v>20</v>
      </c>
      <c r="DJ188">
        <v>0</v>
      </c>
      <c r="DK188" t="s">
        <v>20</v>
      </c>
      <c r="DL188" t="s">
        <v>454</v>
      </c>
      <c r="DM188">
        <v>0</v>
      </c>
      <c r="DN188">
        <v>0</v>
      </c>
      <c r="DO188" t="s">
        <v>20</v>
      </c>
      <c r="DP188">
        <v>0</v>
      </c>
      <c r="DQ188" t="s">
        <v>20</v>
      </c>
      <c r="DR188" t="s">
        <v>20</v>
      </c>
      <c r="DS188" t="s">
        <v>20</v>
      </c>
      <c r="DT188" t="s">
        <v>20</v>
      </c>
      <c r="DU188">
        <v>0</v>
      </c>
      <c r="DV188">
        <v>0</v>
      </c>
      <c r="DW188">
        <v>0</v>
      </c>
      <c r="DX188">
        <v>0</v>
      </c>
      <c r="DY188" t="s">
        <v>20</v>
      </c>
      <c r="DZ188" t="s">
        <v>20</v>
      </c>
      <c r="EA188" t="s">
        <v>20</v>
      </c>
      <c r="EB188" t="s">
        <v>20</v>
      </c>
      <c r="EC188" t="s">
        <v>20</v>
      </c>
      <c r="ED188" t="s">
        <v>20</v>
      </c>
      <c r="EE188">
        <v>0</v>
      </c>
      <c r="EF188">
        <v>0</v>
      </c>
      <c r="EG188" t="s">
        <v>20</v>
      </c>
      <c r="EH188" t="s">
        <v>20</v>
      </c>
      <c r="EI188">
        <v>0</v>
      </c>
      <c r="EJ188">
        <v>0</v>
      </c>
      <c r="EK188" t="s">
        <v>20</v>
      </c>
      <c r="EL188" t="s">
        <v>20</v>
      </c>
      <c r="EM188" t="s">
        <v>20</v>
      </c>
      <c r="EN188">
        <v>0</v>
      </c>
      <c r="EO188" t="s">
        <v>20</v>
      </c>
      <c r="EP188">
        <v>0</v>
      </c>
      <c r="EQ188">
        <v>0</v>
      </c>
      <c r="ER188">
        <v>0</v>
      </c>
      <c r="ES188">
        <v>0</v>
      </c>
      <c r="ET188">
        <v>0</v>
      </c>
      <c r="EU188">
        <v>0</v>
      </c>
      <c r="EV188" t="s">
        <v>20</v>
      </c>
      <c r="EW188" t="s">
        <v>20</v>
      </c>
      <c r="EX188">
        <v>0</v>
      </c>
      <c r="EY188" t="s">
        <v>20</v>
      </c>
      <c r="EZ188">
        <v>0</v>
      </c>
      <c r="FA188">
        <v>0</v>
      </c>
      <c r="FB188" t="s">
        <v>20</v>
      </c>
      <c r="FC188">
        <v>0</v>
      </c>
      <c r="FD188">
        <v>0</v>
      </c>
      <c r="FE188" t="s">
        <v>20</v>
      </c>
      <c r="FF188" t="s">
        <v>20</v>
      </c>
      <c r="FG188" t="s">
        <v>20</v>
      </c>
      <c r="FH188" t="s">
        <v>20</v>
      </c>
    </row>
    <row r="189" spans="1:164" x14ac:dyDescent="0.25">
      <c r="A189">
        <v>20</v>
      </c>
      <c r="B189" t="s">
        <v>594</v>
      </c>
      <c r="C189">
        <v>62</v>
      </c>
      <c r="D189">
        <v>56</v>
      </c>
      <c r="E189">
        <v>68</v>
      </c>
      <c r="F189">
        <v>65</v>
      </c>
      <c r="G189">
        <v>66</v>
      </c>
      <c r="H189">
        <v>69</v>
      </c>
      <c r="I189">
        <v>73</v>
      </c>
      <c r="J189">
        <v>74</v>
      </c>
      <c r="K189">
        <v>49</v>
      </c>
      <c r="L189">
        <v>56</v>
      </c>
      <c r="M189">
        <v>56</v>
      </c>
      <c r="N189" t="s">
        <v>20</v>
      </c>
      <c r="O189">
        <v>87</v>
      </c>
      <c r="P189" t="s">
        <v>20</v>
      </c>
      <c r="Q189">
        <v>35</v>
      </c>
      <c r="R189" t="s">
        <v>20</v>
      </c>
      <c r="S189" t="s">
        <v>20</v>
      </c>
      <c r="T189" t="s">
        <v>20</v>
      </c>
      <c r="U189">
        <v>50</v>
      </c>
      <c r="V189">
        <v>60</v>
      </c>
      <c r="W189" t="s">
        <v>20</v>
      </c>
      <c r="X189">
        <v>100</v>
      </c>
      <c r="Y189" t="s">
        <v>20</v>
      </c>
      <c r="Z189" t="s">
        <v>20</v>
      </c>
      <c r="AA189" t="s">
        <v>20</v>
      </c>
      <c r="AB189">
        <v>48</v>
      </c>
      <c r="AC189">
        <v>100</v>
      </c>
      <c r="AD189" t="s">
        <v>20</v>
      </c>
      <c r="AE189" t="s">
        <v>20</v>
      </c>
      <c r="AF189">
        <v>62</v>
      </c>
      <c r="AG189">
        <v>80</v>
      </c>
      <c r="AH189">
        <v>29</v>
      </c>
      <c r="AI189">
        <v>86</v>
      </c>
      <c r="AJ189" t="s">
        <v>20</v>
      </c>
      <c r="AK189">
        <v>94</v>
      </c>
      <c r="AL189">
        <v>67</v>
      </c>
      <c r="AM189">
        <v>56</v>
      </c>
      <c r="AN189">
        <v>62</v>
      </c>
      <c r="AO189" t="s">
        <v>20</v>
      </c>
      <c r="AP189">
        <v>81</v>
      </c>
      <c r="AQ189" t="s">
        <v>20</v>
      </c>
      <c r="AR189" t="s">
        <v>20</v>
      </c>
      <c r="AS189">
        <v>88</v>
      </c>
      <c r="AT189">
        <v>82</v>
      </c>
      <c r="AU189">
        <v>56</v>
      </c>
      <c r="AV189" t="s">
        <v>20</v>
      </c>
      <c r="AW189">
        <v>75</v>
      </c>
      <c r="AX189" t="s">
        <v>20</v>
      </c>
      <c r="AY189">
        <v>89</v>
      </c>
      <c r="AZ189">
        <v>69</v>
      </c>
      <c r="BA189" t="s">
        <v>20</v>
      </c>
      <c r="BB189">
        <v>85</v>
      </c>
      <c r="BC189">
        <v>57</v>
      </c>
      <c r="BD189" t="s">
        <v>20</v>
      </c>
      <c r="BE189">
        <v>86</v>
      </c>
      <c r="BF189">
        <v>92</v>
      </c>
      <c r="BG189" t="s">
        <v>20</v>
      </c>
      <c r="BH189">
        <v>62</v>
      </c>
      <c r="BI189">
        <v>87</v>
      </c>
      <c r="BJ189">
        <v>93</v>
      </c>
      <c r="BK189">
        <v>83</v>
      </c>
      <c r="BL189">
        <v>56</v>
      </c>
      <c r="BM189" t="s">
        <v>20</v>
      </c>
      <c r="BN189">
        <v>81</v>
      </c>
      <c r="BO189">
        <v>82</v>
      </c>
      <c r="BP189" t="s">
        <v>20</v>
      </c>
      <c r="BQ189" t="s">
        <v>20</v>
      </c>
      <c r="BR189" t="s">
        <v>20</v>
      </c>
      <c r="BS189">
        <v>75</v>
      </c>
      <c r="BT189" t="s">
        <v>20</v>
      </c>
      <c r="BU189">
        <v>92</v>
      </c>
      <c r="BV189" t="s">
        <v>20</v>
      </c>
      <c r="BW189">
        <v>76</v>
      </c>
      <c r="BX189">
        <v>43</v>
      </c>
      <c r="BY189">
        <v>67</v>
      </c>
      <c r="BZ189">
        <v>77</v>
      </c>
      <c r="CA189">
        <v>64</v>
      </c>
      <c r="CB189">
        <v>41</v>
      </c>
      <c r="CC189">
        <v>77</v>
      </c>
      <c r="CD189" t="s">
        <v>454</v>
      </c>
      <c r="CE189">
        <v>60</v>
      </c>
      <c r="CF189">
        <v>59</v>
      </c>
      <c r="CG189">
        <v>58</v>
      </c>
      <c r="CH189" t="s">
        <v>20</v>
      </c>
      <c r="CI189" t="s">
        <v>20</v>
      </c>
      <c r="CJ189">
        <v>79</v>
      </c>
      <c r="CK189" t="s">
        <v>20</v>
      </c>
      <c r="CL189">
        <v>79</v>
      </c>
      <c r="CM189">
        <v>64</v>
      </c>
      <c r="CN189" t="s">
        <v>20</v>
      </c>
      <c r="CO189" t="s">
        <v>20</v>
      </c>
      <c r="CP189" t="s">
        <v>20</v>
      </c>
      <c r="CQ189">
        <v>66</v>
      </c>
      <c r="CR189" t="s">
        <v>20</v>
      </c>
      <c r="CS189" t="s">
        <v>20</v>
      </c>
      <c r="CT189">
        <v>56</v>
      </c>
      <c r="CU189">
        <v>71</v>
      </c>
      <c r="CV189">
        <v>78</v>
      </c>
      <c r="CW189">
        <v>83</v>
      </c>
      <c r="CX189">
        <v>79</v>
      </c>
      <c r="CY189">
        <v>62</v>
      </c>
      <c r="CZ189">
        <v>63</v>
      </c>
      <c r="DA189">
        <v>91</v>
      </c>
      <c r="DB189">
        <v>35</v>
      </c>
      <c r="DC189" t="s">
        <v>20</v>
      </c>
      <c r="DD189" t="s">
        <v>20</v>
      </c>
      <c r="DE189">
        <v>62</v>
      </c>
      <c r="DF189">
        <v>32</v>
      </c>
      <c r="DG189">
        <v>26</v>
      </c>
      <c r="DH189">
        <v>15</v>
      </c>
      <c r="DI189" t="s">
        <v>20</v>
      </c>
      <c r="DJ189">
        <v>91</v>
      </c>
      <c r="DK189">
        <v>78</v>
      </c>
      <c r="DL189" t="s">
        <v>454</v>
      </c>
      <c r="DM189">
        <v>84</v>
      </c>
      <c r="DN189">
        <v>71</v>
      </c>
      <c r="DO189" t="s">
        <v>20</v>
      </c>
      <c r="DP189" t="s">
        <v>20</v>
      </c>
      <c r="DQ189" t="s">
        <v>20</v>
      </c>
      <c r="DR189" t="s">
        <v>20</v>
      </c>
      <c r="DS189">
        <v>80</v>
      </c>
      <c r="DT189" t="s">
        <v>20</v>
      </c>
      <c r="DU189">
        <v>79</v>
      </c>
      <c r="DV189" t="s">
        <v>20</v>
      </c>
      <c r="DW189">
        <v>64</v>
      </c>
      <c r="DX189">
        <v>55</v>
      </c>
      <c r="DY189">
        <v>45</v>
      </c>
      <c r="DZ189">
        <v>22</v>
      </c>
      <c r="EA189">
        <v>61</v>
      </c>
      <c r="EB189">
        <v>50</v>
      </c>
      <c r="EC189">
        <v>56</v>
      </c>
      <c r="ED189">
        <v>54</v>
      </c>
      <c r="EE189" t="s">
        <v>20</v>
      </c>
      <c r="EF189">
        <v>69</v>
      </c>
      <c r="EG189" t="s">
        <v>20</v>
      </c>
      <c r="EH189">
        <v>86</v>
      </c>
      <c r="EI189">
        <v>66</v>
      </c>
      <c r="EJ189">
        <v>91</v>
      </c>
      <c r="EK189">
        <v>58</v>
      </c>
      <c r="EL189" t="s">
        <v>20</v>
      </c>
      <c r="EM189" t="s">
        <v>20</v>
      </c>
      <c r="EN189">
        <v>89</v>
      </c>
      <c r="EO189">
        <v>78</v>
      </c>
      <c r="EP189">
        <v>83</v>
      </c>
      <c r="EQ189" t="s">
        <v>20</v>
      </c>
      <c r="ER189">
        <v>58</v>
      </c>
      <c r="ES189" t="s">
        <v>20</v>
      </c>
      <c r="ET189" t="s">
        <v>20</v>
      </c>
      <c r="EU189">
        <v>100</v>
      </c>
      <c r="EV189" t="s">
        <v>20</v>
      </c>
      <c r="EW189">
        <v>29</v>
      </c>
      <c r="EX189">
        <v>85</v>
      </c>
      <c r="EY189">
        <v>57</v>
      </c>
      <c r="EZ189">
        <v>53</v>
      </c>
      <c r="FA189" t="s">
        <v>20</v>
      </c>
      <c r="FB189">
        <v>78</v>
      </c>
      <c r="FC189">
        <v>68</v>
      </c>
      <c r="FD189" t="s">
        <v>20</v>
      </c>
      <c r="FE189" t="s">
        <v>20</v>
      </c>
      <c r="FF189">
        <v>46</v>
      </c>
      <c r="FG189">
        <v>71</v>
      </c>
      <c r="FH189">
        <v>65</v>
      </c>
    </row>
    <row r="190" spans="1:164" x14ac:dyDescent="0.25">
      <c r="A190">
        <v>21</v>
      </c>
      <c r="B190" t="s">
        <v>597</v>
      </c>
      <c r="C190">
        <v>2</v>
      </c>
      <c r="D190" t="s">
        <v>20</v>
      </c>
      <c r="E190" t="s">
        <v>20</v>
      </c>
      <c r="F190">
        <v>3</v>
      </c>
      <c r="G190">
        <v>2</v>
      </c>
      <c r="H190">
        <v>2</v>
      </c>
      <c r="I190" t="s">
        <v>20</v>
      </c>
      <c r="J190">
        <v>1</v>
      </c>
      <c r="K190">
        <v>2</v>
      </c>
      <c r="L190">
        <v>1</v>
      </c>
      <c r="M190">
        <v>2</v>
      </c>
      <c r="N190" t="s">
        <v>20</v>
      </c>
      <c r="O190" t="s">
        <v>20</v>
      </c>
      <c r="P190" t="s">
        <v>20</v>
      </c>
      <c r="Q190" t="s">
        <v>20</v>
      </c>
      <c r="R190" t="s">
        <v>20</v>
      </c>
      <c r="S190" t="s">
        <v>20</v>
      </c>
      <c r="T190" t="s">
        <v>20</v>
      </c>
      <c r="U190" t="s">
        <v>20</v>
      </c>
      <c r="V190" t="s">
        <v>20</v>
      </c>
      <c r="W190" t="s">
        <v>20</v>
      </c>
      <c r="X190">
        <v>0</v>
      </c>
      <c r="Y190" t="s">
        <v>20</v>
      </c>
      <c r="Z190" t="s">
        <v>20</v>
      </c>
      <c r="AA190" t="s">
        <v>20</v>
      </c>
      <c r="AB190" t="s">
        <v>20</v>
      </c>
      <c r="AC190">
        <v>0</v>
      </c>
      <c r="AD190" t="s">
        <v>20</v>
      </c>
      <c r="AE190" t="s">
        <v>20</v>
      </c>
      <c r="AF190">
        <v>0</v>
      </c>
      <c r="AG190" t="s">
        <v>20</v>
      </c>
      <c r="AH190" t="s">
        <v>20</v>
      </c>
      <c r="AI190" t="s">
        <v>20</v>
      </c>
      <c r="AJ190" t="s">
        <v>20</v>
      </c>
      <c r="AK190" t="s">
        <v>20</v>
      </c>
      <c r="AL190" t="s">
        <v>20</v>
      </c>
      <c r="AM190" t="s">
        <v>20</v>
      </c>
      <c r="AN190" t="s">
        <v>20</v>
      </c>
      <c r="AO190" t="s">
        <v>20</v>
      </c>
      <c r="AP190" t="s">
        <v>20</v>
      </c>
      <c r="AQ190" t="s">
        <v>20</v>
      </c>
      <c r="AR190" t="s">
        <v>20</v>
      </c>
      <c r="AS190" t="s">
        <v>20</v>
      </c>
      <c r="AT190" t="s">
        <v>20</v>
      </c>
      <c r="AU190" t="s">
        <v>20</v>
      </c>
      <c r="AV190" t="s">
        <v>20</v>
      </c>
      <c r="AW190" t="s">
        <v>20</v>
      </c>
      <c r="AX190" t="s">
        <v>20</v>
      </c>
      <c r="AY190" t="s">
        <v>20</v>
      </c>
      <c r="AZ190" t="s">
        <v>20</v>
      </c>
      <c r="BA190" t="s">
        <v>20</v>
      </c>
      <c r="BB190" t="s">
        <v>20</v>
      </c>
      <c r="BC190" t="s">
        <v>20</v>
      </c>
      <c r="BD190" t="s">
        <v>20</v>
      </c>
      <c r="BE190" t="s">
        <v>20</v>
      </c>
      <c r="BF190" t="s">
        <v>20</v>
      </c>
      <c r="BG190" t="s">
        <v>20</v>
      </c>
      <c r="BH190" t="s">
        <v>20</v>
      </c>
      <c r="BI190" t="s">
        <v>20</v>
      </c>
      <c r="BJ190" t="s">
        <v>20</v>
      </c>
      <c r="BK190" t="s">
        <v>20</v>
      </c>
      <c r="BL190" t="s">
        <v>20</v>
      </c>
      <c r="BM190" t="s">
        <v>20</v>
      </c>
      <c r="BN190" t="s">
        <v>20</v>
      </c>
      <c r="BO190" t="s">
        <v>20</v>
      </c>
      <c r="BP190" t="s">
        <v>20</v>
      </c>
      <c r="BQ190" t="s">
        <v>20</v>
      </c>
      <c r="BR190" t="s">
        <v>20</v>
      </c>
      <c r="BS190" t="s">
        <v>20</v>
      </c>
      <c r="BT190" t="s">
        <v>20</v>
      </c>
      <c r="BU190" t="s">
        <v>20</v>
      </c>
      <c r="BV190" t="s">
        <v>20</v>
      </c>
      <c r="BW190" t="s">
        <v>20</v>
      </c>
      <c r="BX190" t="s">
        <v>20</v>
      </c>
      <c r="BY190" t="s">
        <v>20</v>
      </c>
      <c r="BZ190" t="s">
        <v>20</v>
      </c>
      <c r="CA190" t="s">
        <v>20</v>
      </c>
      <c r="CB190">
        <v>14</v>
      </c>
      <c r="CC190" t="s">
        <v>20</v>
      </c>
      <c r="CD190" t="s">
        <v>454</v>
      </c>
      <c r="CE190" t="s">
        <v>20</v>
      </c>
      <c r="CF190" t="s">
        <v>20</v>
      </c>
      <c r="CG190" t="s">
        <v>20</v>
      </c>
      <c r="CH190" t="s">
        <v>20</v>
      </c>
      <c r="CI190" t="s">
        <v>20</v>
      </c>
      <c r="CJ190" t="s">
        <v>20</v>
      </c>
      <c r="CK190" t="s">
        <v>20</v>
      </c>
      <c r="CL190" t="s">
        <v>20</v>
      </c>
      <c r="CM190" t="s">
        <v>20</v>
      </c>
      <c r="CN190" t="s">
        <v>20</v>
      </c>
      <c r="CO190" t="s">
        <v>20</v>
      </c>
      <c r="CP190" t="s">
        <v>20</v>
      </c>
      <c r="CQ190" t="s">
        <v>20</v>
      </c>
      <c r="CR190" t="s">
        <v>20</v>
      </c>
      <c r="CS190" t="s">
        <v>20</v>
      </c>
      <c r="CT190" t="s">
        <v>20</v>
      </c>
      <c r="CU190" t="s">
        <v>20</v>
      </c>
      <c r="CV190" t="s">
        <v>20</v>
      </c>
      <c r="CW190" t="s">
        <v>20</v>
      </c>
      <c r="CX190" t="s">
        <v>20</v>
      </c>
      <c r="CY190" t="s">
        <v>20</v>
      </c>
      <c r="CZ190" t="s">
        <v>20</v>
      </c>
      <c r="DA190">
        <v>0</v>
      </c>
      <c r="DB190" t="s">
        <v>20</v>
      </c>
      <c r="DC190" t="s">
        <v>20</v>
      </c>
      <c r="DD190" t="s">
        <v>20</v>
      </c>
      <c r="DE190" t="s">
        <v>20</v>
      </c>
      <c r="DF190" t="s">
        <v>20</v>
      </c>
      <c r="DG190" t="s">
        <v>20</v>
      </c>
      <c r="DH190">
        <v>11</v>
      </c>
      <c r="DI190" t="s">
        <v>20</v>
      </c>
      <c r="DJ190" t="s">
        <v>20</v>
      </c>
      <c r="DK190" t="s">
        <v>20</v>
      </c>
      <c r="DL190" t="s">
        <v>454</v>
      </c>
      <c r="DM190" t="s">
        <v>20</v>
      </c>
      <c r="DN190" t="s">
        <v>20</v>
      </c>
      <c r="DO190" t="s">
        <v>20</v>
      </c>
      <c r="DP190" t="s">
        <v>20</v>
      </c>
      <c r="DQ190" t="s">
        <v>20</v>
      </c>
      <c r="DR190" t="s">
        <v>20</v>
      </c>
      <c r="DS190" t="s">
        <v>20</v>
      </c>
      <c r="DT190" t="s">
        <v>20</v>
      </c>
      <c r="DU190" t="s">
        <v>20</v>
      </c>
      <c r="DV190" t="s">
        <v>20</v>
      </c>
      <c r="DW190" t="s">
        <v>20</v>
      </c>
      <c r="DX190" t="s">
        <v>20</v>
      </c>
      <c r="DY190" t="s">
        <v>20</v>
      </c>
      <c r="DZ190" t="s">
        <v>20</v>
      </c>
      <c r="EA190" t="s">
        <v>20</v>
      </c>
      <c r="EB190" t="s">
        <v>20</v>
      </c>
      <c r="EC190" t="s">
        <v>20</v>
      </c>
      <c r="ED190" t="s">
        <v>20</v>
      </c>
      <c r="EE190" t="s">
        <v>20</v>
      </c>
      <c r="EF190" t="s">
        <v>20</v>
      </c>
      <c r="EG190" t="s">
        <v>20</v>
      </c>
      <c r="EH190" t="s">
        <v>20</v>
      </c>
      <c r="EI190" t="s">
        <v>20</v>
      </c>
      <c r="EJ190" t="s">
        <v>20</v>
      </c>
      <c r="EK190" t="s">
        <v>20</v>
      </c>
      <c r="EL190" t="s">
        <v>20</v>
      </c>
      <c r="EM190" t="s">
        <v>20</v>
      </c>
      <c r="EN190" t="s">
        <v>20</v>
      </c>
      <c r="EO190" t="s">
        <v>20</v>
      </c>
      <c r="EP190" t="s">
        <v>20</v>
      </c>
      <c r="EQ190" t="s">
        <v>20</v>
      </c>
      <c r="ER190" t="s">
        <v>20</v>
      </c>
      <c r="ES190" t="s">
        <v>20</v>
      </c>
      <c r="ET190" t="s">
        <v>20</v>
      </c>
      <c r="EU190">
        <v>0</v>
      </c>
      <c r="EV190" t="s">
        <v>20</v>
      </c>
      <c r="EW190" t="s">
        <v>20</v>
      </c>
      <c r="EX190" t="s">
        <v>20</v>
      </c>
      <c r="EY190" t="s">
        <v>20</v>
      </c>
      <c r="EZ190" t="s">
        <v>20</v>
      </c>
      <c r="FA190" t="s">
        <v>20</v>
      </c>
      <c r="FB190" t="s">
        <v>20</v>
      </c>
      <c r="FC190" t="s">
        <v>20</v>
      </c>
      <c r="FD190" t="s">
        <v>20</v>
      </c>
      <c r="FE190" t="s">
        <v>20</v>
      </c>
      <c r="FF190">
        <v>2</v>
      </c>
      <c r="FG190" t="s">
        <v>20</v>
      </c>
      <c r="FH190" t="s">
        <v>20</v>
      </c>
    </row>
    <row r="191" spans="1:164" x14ac:dyDescent="0.25">
      <c r="A191">
        <v>22</v>
      </c>
      <c r="B191" t="s">
        <v>600</v>
      </c>
      <c r="C191">
        <v>4</v>
      </c>
      <c r="D191" t="s">
        <v>20</v>
      </c>
      <c r="E191">
        <v>3</v>
      </c>
      <c r="F191">
        <v>6</v>
      </c>
      <c r="G191">
        <v>4</v>
      </c>
      <c r="H191">
        <v>3</v>
      </c>
      <c r="I191">
        <v>3</v>
      </c>
      <c r="J191" t="s">
        <v>20</v>
      </c>
      <c r="K191">
        <v>4</v>
      </c>
      <c r="L191">
        <v>5</v>
      </c>
      <c r="M191">
        <v>5</v>
      </c>
      <c r="N191" t="s">
        <v>20</v>
      </c>
      <c r="O191" t="s">
        <v>20</v>
      </c>
      <c r="P191" t="s">
        <v>20</v>
      </c>
      <c r="Q191" t="s">
        <v>20</v>
      </c>
      <c r="R191" t="s">
        <v>20</v>
      </c>
      <c r="S191" t="s">
        <v>20</v>
      </c>
      <c r="T191">
        <v>0</v>
      </c>
      <c r="U191" t="s">
        <v>20</v>
      </c>
      <c r="V191" t="s">
        <v>20</v>
      </c>
      <c r="W191" t="s">
        <v>20</v>
      </c>
      <c r="X191">
        <v>0</v>
      </c>
      <c r="Y191" t="s">
        <v>20</v>
      </c>
      <c r="Z191" t="s">
        <v>20</v>
      </c>
      <c r="AA191" t="s">
        <v>20</v>
      </c>
      <c r="AB191" t="s">
        <v>20</v>
      </c>
      <c r="AC191">
        <v>0</v>
      </c>
      <c r="AD191" t="s">
        <v>20</v>
      </c>
      <c r="AE191" t="s">
        <v>20</v>
      </c>
      <c r="AF191">
        <v>0</v>
      </c>
      <c r="AG191" t="s">
        <v>20</v>
      </c>
      <c r="AH191" t="s">
        <v>20</v>
      </c>
      <c r="AI191" t="s">
        <v>20</v>
      </c>
      <c r="AJ191" t="s">
        <v>20</v>
      </c>
      <c r="AK191" t="s">
        <v>20</v>
      </c>
      <c r="AL191" t="s">
        <v>20</v>
      </c>
      <c r="AM191" t="s">
        <v>20</v>
      </c>
      <c r="AN191" t="s">
        <v>20</v>
      </c>
      <c r="AO191" t="s">
        <v>20</v>
      </c>
      <c r="AP191" t="s">
        <v>20</v>
      </c>
      <c r="AQ191" t="s">
        <v>20</v>
      </c>
      <c r="AR191" t="s">
        <v>20</v>
      </c>
      <c r="AS191" t="s">
        <v>20</v>
      </c>
      <c r="AT191" t="s">
        <v>20</v>
      </c>
      <c r="AU191">
        <v>13</v>
      </c>
      <c r="AV191" t="s">
        <v>20</v>
      </c>
      <c r="AW191" t="s">
        <v>20</v>
      </c>
      <c r="AX191">
        <v>12</v>
      </c>
      <c r="AY191" t="s">
        <v>20</v>
      </c>
      <c r="AZ191">
        <v>0</v>
      </c>
      <c r="BA191" t="s">
        <v>20</v>
      </c>
      <c r="BB191" t="s">
        <v>20</v>
      </c>
      <c r="BC191" t="s">
        <v>20</v>
      </c>
      <c r="BD191" t="s">
        <v>20</v>
      </c>
      <c r="BE191" t="s">
        <v>20</v>
      </c>
      <c r="BF191" t="s">
        <v>20</v>
      </c>
      <c r="BG191" t="s">
        <v>20</v>
      </c>
      <c r="BH191" t="s">
        <v>20</v>
      </c>
      <c r="BI191" t="s">
        <v>20</v>
      </c>
      <c r="BJ191" t="s">
        <v>20</v>
      </c>
      <c r="BK191">
        <v>0</v>
      </c>
      <c r="BL191">
        <v>10</v>
      </c>
      <c r="BM191" t="s">
        <v>20</v>
      </c>
      <c r="BN191" t="s">
        <v>20</v>
      </c>
      <c r="BO191" t="s">
        <v>20</v>
      </c>
      <c r="BP191" t="s">
        <v>20</v>
      </c>
      <c r="BQ191">
        <v>0</v>
      </c>
      <c r="BR191" t="s">
        <v>20</v>
      </c>
      <c r="BS191">
        <v>0</v>
      </c>
      <c r="BT191" t="s">
        <v>20</v>
      </c>
      <c r="BU191" t="s">
        <v>20</v>
      </c>
      <c r="BV191" t="s">
        <v>20</v>
      </c>
      <c r="BW191">
        <v>5</v>
      </c>
      <c r="BX191" t="s">
        <v>20</v>
      </c>
      <c r="BY191">
        <v>0</v>
      </c>
      <c r="BZ191" t="s">
        <v>20</v>
      </c>
      <c r="CA191" t="s">
        <v>20</v>
      </c>
      <c r="CB191" t="s">
        <v>20</v>
      </c>
      <c r="CC191" t="s">
        <v>20</v>
      </c>
      <c r="CD191" t="s">
        <v>454</v>
      </c>
      <c r="CE191" t="s">
        <v>20</v>
      </c>
      <c r="CF191" t="s">
        <v>20</v>
      </c>
      <c r="CG191" t="s">
        <v>20</v>
      </c>
      <c r="CH191" t="s">
        <v>20</v>
      </c>
      <c r="CI191" t="s">
        <v>20</v>
      </c>
      <c r="CJ191">
        <v>0</v>
      </c>
      <c r="CK191" t="s">
        <v>20</v>
      </c>
      <c r="CL191" t="s">
        <v>20</v>
      </c>
      <c r="CM191" t="s">
        <v>20</v>
      </c>
      <c r="CN191" t="s">
        <v>20</v>
      </c>
      <c r="CO191" t="s">
        <v>20</v>
      </c>
      <c r="CP191" t="s">
        <v>20</v>
      </c>
      <c r="CQ191">
        <v>5</v>
      </c>
      <c r="CR191" t="s">
        <v>20</v>
      </c>
      <c r="CS191" t="s">
        <v>20</v>
      </c>
      <c r="CT191" t="s">
        <v>20</v>
      </c>
      <c r="CU191">
        <v>0</v>
      </c>
      <c r="CV191" t="s">
        <v>20</v>
      </c>
      <c r="CW191" t="s">
        <v>20</v>
      </c>
      <c r="CX191" t="s">
        <v>20</v>
      </c>
      <c r="CY191">
        <v>0</v>
      </c>
      <c r="CZ191" t="s">
        <v>20</v>
      </c>
      <c r="DA191">
        <v>0</v>
      </c>
      <c r="DB191" t="s">
        <v>20</v>
      </c>
      <c r="DC191" t="s">
        <v>20</v>
      </c>
      <c r="DD191" t="s">
        <v>20</v>
      </c>
      <c r="DE191" t="s">
        <v>20</v>
      </c>
      <c r="DF191" t="s">
        <v>20</v>
      </c>
      <c r="DG191" t="s">
        <v>20</v>
      </c>
      <c r="DH191" t="s">
        <v>20</v>
      </c>
      <c r="DI191" t="s">
        <v>20</v>
      </c>
      <c r="DJ191" t="s">
        <v>20</v>
      </c>
      <c r="DK191" t="s">
        <v>20</v>
      </c>
      <c r="DL191" t="s">
        <v>454</v>
      </c>
      <c r="DM191" t="s">
        <v>20</v>
      </c>
      <c r="DN191">
        <v>0</v>
      </c>
      <c r="DO191" t="s">
        <v>20</v>
      </c>
      <c r="DP191" t="s">
        <v>20</v>
      </c>
      <c r="DQ191" t="s">
        <v>20</v>
      </c>
      <c r="DR191" t="s">
        <v>20</v>
      </c>
      <c r="DS191" t="s">
        <v>20</v>
      </c>
      <c r="DT191" t="s">
        <v>20</v>
      </c>
      <c r="DU191">
        <v>0</v>
      </c>
      <c r="DV191" t="s">
        <v>20</v>
      </c>
      <c r="DW191" t="s">
        <v>20</v>
      </c>
      <c r="DX191" t="s">
        <v>20</v>
      </c>
      <c r="DY191" t="s">
        <v>20</v>
      </c>
      <c r="DZ191" t="s">
        <v>20</v>
      </c>
      <c r="EA191" t="s">
        <v>20</v>
      </c>
      <c r="EB191">
        <v>13</v>
      </c>
      <c r="EC191" t="s">
        <v>20</v>
      </c>
      <c r="ED191" t="s">
        <v>20</v>
      </c>
      <c r="EE191" t="s">
        <v>20</v>
      </c>
      <c r="EF191">
        <v>0</v>
      </c>
      <c r="EG191" t="s">
        <v>20</v>
      </c>
      <c r="EH191" t="s">
        <v>20</v>
      </c>
      <c r="EI191" t="s">
        <v>20</v>
      </c>
      <c r="EJ191" t="s">
        <v>20</v>
      </c>
      <c r="EK191" t="s">
        <v>20</v>
      </c>
      <c r="EL191" t="s">
        <v>20</v>
      </c>
      <c r="EM191" t="s">
        <v>20</v>
      </c>
      <c r="EN191" t="s">
        <v>20</v>
      </c>
      <c r="EO191" t="s">
        <v>20</v>
      </c>
      <c r="EP191">
        <v>0</v>
      </c>
      <c r="EQ191">
        <v>0</v>
      </c>
      <c r="ER191" t="s">
        <v>20</v>
      </c>
      <c r="ES191" t="s">
        <v>20</v>
      </c>
      <c r="ET191" t="s">
        <v>20</v>
      </c>
      <c r="EU191">
        <v>0</v>
      </c>
      <c r="EV191" t="s">
        <v>20</v>
      </c>
      <c r="EW191" t="s">
        <v>20</v>
      </c>
      <c r="EX191" t="s">
        <v>20</v>
      </c>
      <c r="EY191" t="s">
        <v>20</v>
      </c>
      <c r="EZ191" t="s">
        <v>20</v>
      </c>
      <c r="FA191" t="s">
        <v>20</v>
      </c>
      <c r="FB191" t="s">
        <v>20</v>
      </c>
      <c r="FC191" t="s">
        <v>20</v>
      </c>
      <c r="FD191" t="s">
        <v>20</v>
      </c>
      <c r="FE191" t="s">
        <v>20</v>
      </c>
      <c r="FF191" t="s">
        <v>20</v>
      </c>
      <c r="FG191" t="s">
        <v>20</v>
      </c>
      <c r="FH191" t="s">
        <v>20</v>
      </c>
    </row>
    <row r="192" spans="1:164" x14ac:dyDescent="0.25">
      <c r="A192">
        <v>23</v>
      </c>
      <c r="B192" t="s">
        <v>603</v>
      </c>
      <c r="C192">
        <v>1</v>
      </c>
      <c r="D192" t="s">
        <v>20</v>
      </c>
      <c r="E192">
        <v>1</v>
      </c>
      <c r="F192">
        <v>0</v>
      </c>
      <c r="G192">
        <v>1</v>
      </c>
      <c r="H192">
        <v>0</v>
      </c>
      <c r="I192">
        <v>1</v>
      </c>
      <c r="J192" t="s">
        <v>20</v>
      </c>
      <c r="K192">
        <v>1</v>
      </c>
      <c r="L192">
        <v>1</v>
      </c>
      <c r="M192">
        <v>1</v>
      </c>
      <c r="N192" t="s">
        <v>20</v>
      </c>
      <c r="O192" t="s">
        <v>20</v>
      </c>
      <c r="P192" t="s">
        <v>20</v>
      </c>
      <c r="Q192" t="s">
        <v>20</v>
      </c>
      <c r="R192" t="s">
        <v>20</v>
      </c>
      <c r="S192" t="s">
        <v>20</v>
      </c>
      <c r="T192">
        <v>0</v>
      </c>
      <c r="U192" t="s">
        <v>20</v>
      </c>
      <c r="V192" t="s">
        <v>20</v>
      </c>
      <c r="W192" t="s">
        <v>20</v>
      </c>
      <c r="X192">
        <v>0</v>
      </c>
      <c r="Y192" t="s">
        <v>20</v>
      </c>
      <c r="Z192" t="s">
        <v>20</v>
      </c>
      <c r="AA192" t="s">
        <v>20</v>
      </c>
      <c r="AB192" t="s">
        <v>20</v>
      </c>
      <c r="AC192">
        <v>0</v>
      </c>
      <c r="AD192" t="s">
        <v>20</v>
      </c>
      <c r="AE192" t="s">
        <v>20</v>
      </c>
      <c r="AF192">
        <v>0</v>
      </c>
      <c r="AG192" t="s">
        <v>20</v>
      </c>
      <c r="AH192" t="s">
        <v>20</v>
      </c>
      <c r="AI192" t="s">
        <v>20</v>
      </c>
      <c r="AJ192" t="s">
        <v>20</v>
      </c>
      <c r="AK192" t="s">
        <v>20</v>
      </c>
      <c r="AL192" t="s">
        <v>20</v>
      </c>
      <c r="AM192" t="s">
        <v>20</v>
      </c>
      <c r="AN192" t="s">
        <v>20</v>
      </c>
      <c r="AO192" t="s">
        <v>20</v>
      </c>
      <c r="AP192" t="s">
        <v>20</v>
      </c>
      <c r="AQ192" t="s">
        <v>20</v>
      </c>
      <c r="AR192" t="s">
        <v>20</v>
      </c>
      <c r="AS192" t="s">
        <v>20</v>
      </c>
      <c r="AT192" t="s">
        <v>20</v>
      </c>
      <c r="AU192">
        <v>0</v>
      </c>
      <c r="AV192" t="s">
        <v>20</v>
      </c>
      <c r="AW192" t="s">
        <v>20</v>
      </c>
      <c r="AX192">
        <v>0</v>
      </c>
      <c r="AY192" t="s">
        <v>20</v>
      </c>
      <c r="AZ192">
        <v>0</v>
      </c>
      <c r="BA192" t="s">
        <v>20</v>
      </c>
      <c r="BB192" t="s">
        <v>20</v>
      </c>
      <c r="BC192" t="s">
        <v>20</v>
      </c>
      <c r="BD192" t="s">
        <v>20</v>
      </c>
      <c r="BE192" t="s">
        <v>20</v>
      </c>
      <c r="BF192" t="s">
        <v>20</v>
      </c>
      <c r="BG192" t="s">
        <v>20</v>
      </c>
      <c r="BH192" t="s">
        <v>20</v>
      </c>
      <c r="BI192" t="s">
        <v>20</v>
      </c>
      <c r="BJ192" t="s">
        <v>20</v>
      </c>
      <c r="BK192">
        <v>0</v>
      </c>
      <c r="BL192">
        <v>0</v>
      </c>
      <c r="BM192" t="s">
        <v>20</v>
      </c>
      <c r="BN192" t="s">
        <v>20</v>
      </c>
      <c r="BO192" t="s">
        <v>20</v>
      </c>
      <c r="BP192" t="s">
        <v>20</v>
      </c>
      <c r="BQ192">
        <v>0</v>
      </c>
      <c r="BR192" t="s">
        <v>20</v>
      </c>
      <c r="BS192">
        <v>0</v>
      </c>
      <c r="BT192" t="s">
        <v>20</v>
      </c>
      <c r="BU192" t="s">
        <v>20</v>
      </c>
      <c r="BV192" t="s">
        <v>20</v>
      </c>
      <c r="BW192">
        <v>0</v>
      </c>
      <c r="BX192" t="s">
        <v>20</v>
      </c>
      <c r="BY192">
        <v>0</v>
      </c>
      <c r="BZ192" t="s">
        <v>20</v>
      </c>
      <c r="CA192" t="s">
        <v>20</v>
      </c>
      <c r="CB192" t="s">
        <v>20</v>
      </c>
      <c r="CC192" t="s">
        <v>20</v>
      </c>
      <c r="CD192" t="s">
        <v>454</v>
      </c>
      <c r="CE192" t="s">
        <v>20</v>
      </c>
      <c r="CF192" t="s">
        <v>20</v>
      </c>
      <c r="CG192" t="s">
        <v>20</v>
      </c>
      <c r="CH192" t="s">
        <v>20</v>
      </c>
      <c r="CI192" t="s">
        <v>20</v>
      </c>
      <c r="CJ192">
        <v>0</v>
      </c>
      <c r="CK192" t="s">
        <v>20</v>
      </c>
      <c r="CL192" t="s">
        <v>20</v>
      </c>
      <c r="CM192" t="s">
        <v>20</v>
      </c>
      <c r="CN192" t="s">
        <v>20</v>
      </c>
      <c r="CO192" t="s">
        <v>20</v>
      </c>
      <c r="CP192" t="s">
        <v>20</v>
      </c>
      <c r="CQ192">
        <v>0</v>
      </c>
      <c r="CR192" t="s">
        <v>20</v>
      </c>
      <c r="CS192" t="s">
        <v>20</v>
      </c>
      <c r="CT192" t="s">
        <v>20</v>
      </c>
      <c r="CU192">
        <v>0</v>
      </c>
      <c r="CV192" t="s">
        <v>20</v>
      </c>
      <c r="CW192" t="s">
        <v>20</v>
      </c>
      <c r="CX192" t="s">
        <v>20</v>
      </c>
      <c r="CY192">
        <v>0</v>
      </c>
      <c r="CZ192" t="s">
        <v>20</v>
      </c>
      <c r="DA192">
        <v>0</v>
      </c>
      <c r="DB192" t="s">
        <v>20</v>
      </c>
      <c r="DC192" t="s">
        <v>20</v>
      </c>
      <c r="DD192" t="s">
        <v>20</v>
      </c>
      <c r="DE192" t="s">
        <v>20</v>
      </c>
      <c r="DF192" t="s">
        <v>20</v>
      </c>
      <c r="DG192" t="s">
        <v>20</v>
      </c>
      <c r="DH192" t="s">
        <v>20</v>
      </c>
      <c r="DI192" t="s">
        <v>20</v>
      </c>
      <c r="DJ192" t="s">
        <v>20</v>
      </c>
      <c r="DK192" t="s">
        <v>20</v>
      </c>
      <c r="DL192" t="s">
        <v>454</v>
      </c>
      <c r="DM192" t="s">
        <v>20</v>
      </c>
      <c r="DN192">
        <v>0</v>
      </c>
      <c r="DO192" t="s">
        <v>20</v>
      </c>
      <c r="DP192" t="s">
        <v>20</v>
      </c>
      <c r="DQ192" t="s">
        <v>20</v>
      </c>
      <c r="DR192" t="s">
        <v>20</v>
      </c>
      <c r="DS192" t="s">
        <v>20</v>
      </c>
      <c r="DT192" t="s">
        <v>20</v>
      </c>
      <c r="DU192">
        <v>0</v>
      </c>
      <c r="DV192" t="s">
        <v>20</v>
      </c>
      <c r="DW192" t="s">
        <v>20</v>
      </c>
      <c r="DX192" t="s">
        <v>20</v>
      </c>
      <c r="DY192" t="s">
        <v>20</v>
      </c>
      <c r="DZ192" t="s">
        <v>20</v>
      </c>
      <c r="EA192" t="s">
        <v>20</v>
      </c>
      <c r="EB192">
        <v>0</v>
      </c>
      <c r="EC192" t="s">
        <v>20</v>
      </c>
      <c r="ED192" t="s">
        <v>20</v>
      </c>
      <c r="EE192" t="s">
        <v>20</v>
      </c>
      <c r="EF192">
        <v>0</v>
      </c>
      <c r="EG192" t="s">
        <v>20</v>
      </c>
      <c r="EH192" t="s">
        <v>20</v>
      </c>
      <c r="EI192" t="s">
        <v>20</v>
      </c>
      <c r="EJ192" t="s">
        <v>20</v>
      </c>
      <c r="EK192" t="s">
        <v>20</v>
      </c>
      <c r="EL192" t="s">
        <v>20</v>
      </c>
      <c r="EM192" t="s">
        <v>20</v>
      </c>
      <c r="EN192" t="s">
        <v>20</v>
      </c>
      <c r="EO192" t="s">
        <v>20</v>
      </c>
      <c r="EP192">
        <v>0</v>
      </c>
      <c r="EQ192">
        <v>0</v>
      </c>
      <c r="ER192" t="s">
        <v>20</v>
      </c>
      <c r="ES192" t="s">
        <v>20</v>
      </c>
      <c r="ET192" t="s">
        <v>20</v>
      </c>
      <c r="EU192">
        <v>0</v>
      </c>
      <c r="EV192" t="s">
        <v>20</v>
      </c>
      <c r="EW192" t="s">
        <v>20</v>
      </c>
      <c r="EX192" t="s">
        <v>20</v>
      </c>
      <c r="EY192" t="s">
        <v>20</v>
      </c>
      <c r="EZ192" t="s">
        <v>20</v>
      </c>
      <c r="FA192" t="s">
        <v>20</v>
      </c>
      <c r="FB192" t="s">
        <v>20</v>
      </c>
      <c r="FC192" t="s">
        <v>20</v>
      </c>
      <c r="FD192" t="s">
        <v>20</v>
      </c>
      <c r="FE192" t="s">
        <v>20</v>
      </c>
      <c r="FF192" t="s">
        <v>20</v>
      </c>
      <c r="FG192" t="s">
        <v>20</v>
      </c>
      <c r="FH192" t="s">
        <v>20</v>
      </c>
    </row>
    <row r="193" spans="1:164" x14ac:dyDescent="0.25">
      <c r="A193">
        <v>24</v>
      </c>
      <c r="B193" t="s">
        <v>574</v>
      </c>
      <c r="C193">
        <v>10715</v>
      </c>
      <c r="D193">
        <v>520</v>
      </c>
      <c r="E193">
        <v>799</v>
      </c>
      <c r="F193">
        <v>763</v>
      </c>
      <c r="G193">
        <v>1536</v>
      </c>
      <c r="H193">
        <v>913</v>
      </c>
      <c r="I193">
        <v>791</v>
      </c>
      <c r="J193">
        <v>1354</v>
      </c>
      <c r="K193">
        <v>1064</v>
      </c>
      <c r="L193">
        <v>2014</v>
      </c>
      <c r="M193">
        <v>961</v>
      </c>
      <c r="N193">
        <v>39</v>
      </c>
      <c r="O193">
        <v>38</v>
      </c>
      <c r="P193">
        <v>39</v>
      </c>
      <c r="Q193">
        <v>58</v>
      </c>
      <c r="R193">
        <v>30</v>
      </c>
      <c r="S193">
        <v>6</v>
      </c>
      <c r="T193">
        <v>60</v>
      </c>
      <c r="U193">
        <v>46</v>
      </c>
      <c r="V193">
        <v>50</v>
      </c>
      <c r="W193">
        <v>30</v>
      </c>
      <c r="X193">
        <v>86</v>
      </c>
      <c r="Y193">
        <v>11</v>
      </c>
      <c r="Z193">
        <v>12</v>
      </c>
      <c r="AA193">
        <v>26</v>
      </c>
      <c r="AB193">
        <v>57</v>
      </c>
      <c r="AC193">
        <v>34</v>
      </c>
      <c r="AD193">
        <v>43</v>
      </c>
      <c r="AE193">
        <v>69</v>
      </c>
      <c r="AF193">
        <v>48</v>
      </c>
      <c r="AG193">
        <v>48</v>
      </c>
      <c r="AH193">
        <v>56</v>
      </c>
      <c r="AI193">
        <v>41</v>
      </c>
      <c r="AJ193">
        <v>25</v>
      </c>
      <c r="AK193">
        <v>64</v>
      </c>
      <c r="AL193">
        <v>29</v>
      </c>
      <c r="AM193">
        <v>44</v>
      </c>
      <c r="AN193">
        <v>41</v>
      </c>
      <c r="AO193">
        <v>9</v>
      </c>
      <c r="AP193">
        <v>39</v>
      </c>
      <c r="AQ193">
        <v>18</v>
      </c>
      <c r="AR193">
        <v>49</v>
      </c>
      <c r="AS193">
        <v>74</v>
      </c>
      <c r="AT193">
        <v>335</v>
      </c>
      <c r="AU193">
        <v>96</v>
      </c>
      <c r="AV193">
        <v>79</v>
      </c>
      <c r="AW193">
        <v>42</v>
      </c>
      <c r="AX193">
        <v>51</v>
      </c>
      <c r="AY193">
        <v>61</v>
      </c>
      <c r="AZ193">
        <v>85</v>
      </c>
      <c r="BA193">
        <v>38</v>
      </c>
      <c r="BB193">
        <v>140</v>
      </c>
      <c r="BC193">
        <v>47</v>
      </c>
      <c r="BD193">
        <v>74</v>
      </c>
      <c r="BE193">
        <v>86</v>
      </c>
      <c r="BF193">
        <v>49</v>
      </c>
      <c r="BG193">
        <v>24</v>
      </c>
      <c r="BH193">
        <v>112</v>
      </c>
      <c r="BI193">
        <v>61</v>
      </c>
      <c r="BJ193">
        <v>45</v>
      </c>
      <c r="BK193">
        <v>72</v>
      </c>
      <c r="BL193">
        <v>82</v>
      </c>
      <c r="BM193">
        <v>34</v>
      </c>
      <c r="BN193">
        <v>55</v>
      </c>
      <c r="BO193">
        <v>61</v>
      </c>
      <c r="BP193">
        <v>36</v>
      </c>
      <c r="BQ193">
        <v>57</v>
      </c>
      <c r="BR193">
        <v>64</v>
      </c>
      <c r="BS193">
        <v>109</v>
      </c>
      <c r="BT193">
        <v>56</v>
      </c>
      <c r="BU193">
        <v>32</v>
      </c>
      <c r="BV193">
        <v>68</v>
      </c>
      <c r="BW193">
        <v>141</v>
      </c>
      <c r="BX193">
        <v>53</v>
      </c>
      <c r="BY193">
        <v>49</v>
      </c>
      <c r="BZ193">
        <v>59</v>
      </c>
      <c r="CA193">
        <v>72</v>
      </c>
      <c r="CB193">
        <v>77</v>
      </c>
      <c r="CC193">
        <v>75</v>
      </c>
      <c r="CD193" t="s">
        <v>454</v>
      </c>
      <c r="CE193">
        <v>31</v>
      </c>
      <c r="CF193">
        <v>85</v>
      </c>
      <c r="CG193">
        <v>42</v>
      </c>
      <c r="CH193">
        <v>38</v>
      </c>
      <c r="CI193">
        <v>28</v>
      </c>
      <c r="CJ193">
        <v>47</v>
      </c>
      <c r="CK193">
        <v>23</v>
      </c>
      <c r="CL193">
        <v>61</v>
      </c>
      <c r="CM193">
        <v>75</v>
      </c>
      <c r="CN193">
        <v>30</v>
      </c>
      <c r="CO193">
        <v>34</v>
      </c>
      <c r="CP193">
        <v>28</v>
      </c>
      <c r="CQ193">
        <v>109</v>
      </c>
      <c r="CR193">
        <v>21</v>
      </c>
      <c r="CS193">
        <v>15</v>
      </c>
      <c r="CT193">
        <v>31</v>
      </c>
      <c r="CU193">
        <v>44</v>
      </c>
      <c r="CV193">
        <v>114</v>
      </c>
      <c r="CW193">
        <v>69</v>
      </c>
      <c r="CX193">
        <v>71</v>
      </c>
      <c r="CY193">
        <v>82</v>
      </c>
      <c r="CZ193">
        <v>87</v>
      </c>
      <c r="DA193">
        <v>32</v>
      </c>
      <c r="DB193">
        <v>54</v>
      </c>
      <c r="DC193">
        <v>169</v>
      </c>
      <c r="DD193">
        <v>32</v>
      </c>
      <c r="DE193">
        <v>127</v>
      </c>
      <c r="DF193">
        <v>80</v>
      </c>
      <c r="DG193">
        <v>309</v>
      </c>
      <c r="DH193">
        <v>79</v>
      </c>
      <c r="DI193">
        <v>35</v>
      </c>
      <c r="DJ193">
        <v>94</v>
      </c>
      <c r="DK193">
        <v>96</v>
      </c>
      <c r="DL193" t="s">
        <v>454</v>
      </c>
      <c r="DM193">
        <v>197</v>
      </c>
      <c r="DN193">
        <v>52</v>
      </c>
      <c r="DO193">
        <v>75</v>
      </c>
      <c r="DP193">
        <v>58</v>
      </c>
      <c r="DQ193">
        <v>19</v>
      </c>
      <c r="DR193">
        <v>19</v>
      </c>
      <c r="DS193">
        <v>52</v>
      </c>
      <c r="DT193">
        <v>27</v>
      </c>
      <c r="DU193">
        <v>32</v>
      </c>
      <c r="DV193">
        <v>50</v>
      </c>
      <c r="DW193">
        <v>113</v>
      </c>
      <c r="DX193">
        <v>69</v>
      </c>
      <c r="DY193">
        <v>30</v>
      </c>
      <c r="DZ193">
        <v>54</v>
      </c>
      <c r="EA193">
        <v>138</v>
      </c>
      <c r="EB193">
        <v>68</v>
      </c>
      <c r="EC193">
        <v>47</v>
      </c>
      <c r="ED193">
        <v>243</v>
      </c>
      <c r="EE193">
        <v>52</v>
      </c>
      <c r="EF193">
        <v>30</v>
      </c>
      <c r="EG193">
        <v>32</v>
      </c>
      <c r="EH193">
        <v>134</v>
      </c>
      <c r="EI193">
        <v>333</v>
      </c>
      <c r="EJ193">
        <v>58</v>
      </c>
      <c r="EK193">
        <v>255</v>
      </c>
      <c r="EL193">
        <v>21</v>
      </c>
      <c r="EM193">
        <v>28</v>
      </c>
      <c r="EN193">
        <v>96</v>
      </c>
      <c r="EO193">
        <v>52</v>
      </c>
      <c r="EP193">
        <v>25</v>
      </c>
      <c r="EQ193">
        <v>48</v>
      </c>
      <c r="ER193">
        <v>36</v>
      </c>
      <c r="ES193">
        <v>87</v>
      </c>
      <c r="ET193">
        <v>52</v>
      </c>
      <c r="EU193">
        <v>45</v>
      </c>
      <c r="EV193">
        <v>102</v>
      </c>
      <c r="EW193">
        <v>237</v>
      </c>
      <c r="EX193">
        <v>26</v>
      </c>
      <c r="EY193">
        <v>186</v>
      </c>
      <c r="EZ193">
        <v>126</v>
      </c>
      <c r="FA193">
        <v>114</v>
      </c>
      <c r="FB193">
        <v>71</v>
      </c>
      <c r="FC193">
        <v>97</v>
      </c>
      <c r="FD193">
        <v>52</v>
      </c>
      <c r="FE193">
        <v>104</v>
      </c>
      <c r="FF193">
        <v>313</v>
      </c>
      <c r="FG193">
        <v>117</v>
      </c>
      <c r="FH193">
        <v>175</v>
      </c>
    </row>
    <row r="194" spans="1:164" x14ac:dyDescent="0.25">
      <c r="A194">
        <v>25</v>
      </c>
      <c r="B194" t="s">
        <v>577</v>
      </c>
      <c r="C194">
        <v>89</v>
      </c>
      <c r="D194">
        <v>90</v>
      </c>
      <c r="E194">
        <v>92</v>
      </c>
      <c r="F194">
        <v>85</v>
      </c>
      <c r="G194">
        <v>85</v>
      </c>
      <c r="H194">
        <v>92</v>
      </c>
      <c r="I194">
        <v>92</v>
      </c>
      <c r="J194">
        <v>89</v>
      </c>
      <c r="K194">
        <v>91</v>
      </c>
      <c r="L194">
        <v>88</v>
      </c>
      <c r="M194">
        <v>89</v>
      </c>
      <c r="N194">
        <v>62</v>
      </c>
      <c r="O194">
        <v>87</v>
      </c>
      <c r="P194">
        <v>90</v>
      </c>
      <c r="Q194">
        <v>98</v>
      </c>
      <c r="R194">
        <v>100</v>
      </c>
      <c r="S194" t="s">
        <v>20</v>
      </c>
      <c r="T194">
        <v>85</v>
      </c>
      <c r="U194">
        <v>98</v>
      </c>
      <c r="V194">
        <v>82</v>
      </c>
      <c r="W194">
        <v>80</v>
      </c>
      <c r="X194">
        <v>100</v>
      </c>
      <c r="Y194">
        <v>91</v>
      </c>
      <c r="Z194">
        <v>100</v>
      </c>
      <c r="AA194">
        <v>100</v>
      </c>
      <c r="AB194">
        <v>81</v>
      </c>
      <c r="AC194">
        <v>100</v>
      </c>
      <c r="AD194">
        <v>95</v>
      </c>
      <c r="AE194">
        <v>94</v>
      </c>
      <c r="AF194">
        <v>100</v>
      </c>
      <c r="AG194">
        <v>98</v>
      </c>
      <c r="AH194">
        <v>93</v>
      </c>
      <c r="AI194">
        <v>88</v>
      </c>
      <c r="AJ194">
        <v>88</v>
      </c>
      <c r="AK194">
        <v>89</v>
      </c>
      <c r="AL194">
        <v>97</v>
      </c>
      <c r="AM194">
        <v>95</v>
      </c>
      <c r="AN194">
        <v>83</v>
      </c>
      <c r="AO194" t="s">
        <v>20</v>
      </c>
      <c r="AP194">
        <v>97</v>
      </c>
      <c r="AQ194">
        <v>100</v>
      </c>
      <c r="AR194">
        <v>82</v>
      </c>
      <c r="AS194">
        <v>91</v>
      </c>
      <c r="AT194">
        <v>88</v>
      </c>
      <c r="AU194">
        <v>78</v>
      </c>
      <c r="AV194">
        <v>86</v>
      </c>
      <c r="AW194">
        <v>90</v>
      </c>
      <c r="AX194">
        <v>80</v>
      </c>
      <c r="AY194">
        <v>93</v>
      </c>
      <c r="AZ194">
        <v>91</v>
      </c>
      <c r="BA194">
        <v>76</v>
      </c>
      <c r="BB194">
        <v>80</v>
      </c>
      <c r="BC194">
        <v>96</v>
      </c>
      <c r="BD194">
        <v>84</v>
      </c>
      <c r="BE194">
        <v>84</v>
      </c>
      <c r="BF194">
        <v>78</v>
      </c>
      <c r="BG194">
        <v>92</v>
      </c>
      <c r="BH194">
        <v>78</v>
      </c>
      <c r="BI194">
        <v>87</v>
      </c>
      <c r="BJ194">
        <v>82</v>
      </c>
      <c r="BK194">
        <v>74</v>
      </c>
      <c r="BL194">
        <v>88</v>
      </c>
      <c r="BM194">
        <v>91</v>
      </c>
      <c r="BN194">
        <v>87</v>
      </c>
      <c r="BO194">
        <v>87</v>
      </c>
      <c r="BP194">
        <v>86</v>
      </c>
      <c r="BQ194">
        <v>95</v>
      </c>
      <c r="BR194">
        <v>94</v>
      </c>
      <c r="BS194">
        <v>94</v>
      </c>
      <c r="BT194">
        <v>98</v>
      </c>
      <c r="BU194">
        <v>84</v>
      </c>
      <c r="BV194">
        <v>91</v>
      </c>
      <c r="BW194">
        <v>85</v>
      </c>
      <c r="BX194">
        <v>87</v>
      </c>
      <c r="BY194">
        <v>86</v>
      </c>
      <c r="BZ194">
        <v>71</v>
      </c>
      <c r="CA194">
        <v>92</v>
      </c>
      <c r="CB194">
        <v>82</v>
      </c>
      <c r="CC194">
        <v>81</v>
      </c>
      <c r="CD194" t="s">
        <v>454</v>
      </c>
      <c r="CE194">
        <v>90</v>
      </c>
      <c r="CF194">
        <v>82</v>
      </c>
      <c r="CG194">
        <v>98</v>
      </c>
      <c r="CH194">
        <v>95</v>
      </c>
      <c r="CI194">
        <v>79</v>
      </c>
      <c r="CJ194">
        <v>85</v>
      </c>
      <c r="CK194">
        <v>100</v>
      </c>
      <c r="CL194">
        <v>77</v>
      </c>
      <c r="CM194">
        <v>92</v>
      </c>
      <c r="CN194">
        <v>100</v>
      </c>
      <c r="CO194">
        <v>94</v>
      </c>
      <c r="CP194">
        <v>96</v>
      </c>
      <c r="CQ194">
        <v>91</v>
      </c>
      <c r="CR194">
        <v>100</v>
      </c>
      <c r="CS194">
        <v>93</v>
      </c>
      <c r="CT194">
        <v>97</v>
      </c>
      <c r="CU194">
        <v>86</v>
      </c>
      <c r="CV194">
        <v>94</v>
      </c>
      <c r="CW194">
        <v>90</v>
      </c>
      <c r="CX194">
        <v>96</v>
      </c>
      <c r="CY194">
        <v>88</v>
      </c>
      <c r="CZ194">
        <v>93</v>
      </c>
      <c r="DA194">
        <v>100</v>
      </c>
      <c r="DB194">
        <v>80</v>
      </c>
      <c r="DC194">
        <v>88</v>
      </c>
      <c r="DD194">
        <v>91</v>
      </c>
      <c r="DE194">
        <v>86</v>
      </c>
      <c r="DF194">
        <v>79</v>
      </c>
      <c r="DG194">
        <v>87</v>
      </c>
      <c r="DH194">
        <v>73</v>
      </c>
      <c r="DI194">
        <v>91</v>
      </c>
      <c r="DJ194">
        <v>98</v>
      </c>
      <c r="DK194">
        <v>84</v>
      </c>
      <c r="DL194" t="s">
        <v>454</v>
      </c>
      <c r="DM194">
        <v>96</v>
      </c>
      <c r="DN194">
        <v>94</v>
      </c>
      <c r="DO194">
        <v>95</v>
      </c>
      <c r="DP194">
        <v>88</v>
      </c>
      <c r="DQ194">
        <v>100</v>
      </c>
      <c r="DR194">
        <v>100</v>
      </c>
      <c r="DS194">
        <v>98</v>
      </c>
      <c r="DT194">
        <v>78</v>
      </c>
      <c r="DU194">
        <v>88</v>
      </c>
      <c r="DV194">
        <v>86</v>
      </c>
      <c r="DW194">
        <v>85</v>
      </c>
      <c r="DX194">
        <v>91</v>
      </c>
      <c r="DY194">
        <v>97</v>
      </c>
      <c r="DZ194">
        <v>81</v>
      </c>
      <c r="EA194">
        <v>89</v>
      </c>
      <c r="EB194">
        <v>84</v>
      </c>
      <c r="EC194">
        <v>89</v>
      </c>
      <c r="ED194">
        <v>92</v>
      </c>
      <c r="EE194">
        <v>79</v>
      </c>
      <c r="EF194">
        <v>100</v>
      </c>
      <c r="EG194">
        <v>94</v>
      </c>
      <c r="EH194">
        <v>90</v>
      </c>
      <c r="EI194">
        <v>88</v>
      </c>
      <c r="EJ194">
        <v>97</v>
      </c>
      <c r="EK194">
        <v>85</v>
      </c>
      <c r="EL194">
        <v>100</v>
      </c>
      <c r="EM194">
        <v>93</v>
      </c>
      <c r="EN194">
        <v>99</v>
      </c>
      <c r="EO194">
        <v>90</v>
      </c>
      <c r="EP194">
        <v>88</v>
      </c>
      <c r="EQ194">
        <v>83</v>
      </c>
      <c r="ER194">
        <v>89</v>
      </c>
      <c r="ES194">
        <v>90</v>
      </c>
      <c r="ET194">
        <v>92</v>
      </c>
      <c r="EU194">
        <v>100</v>
      </c>
      <c r="EV194">
        <v>83</v>
      </c>
      <c r="EW194">
        <v>89</v>
      </c>
      <c r="EX194">
        <v>96</v>
      </c>
      <c r="EY194">
        <v>90</v>
      </c>
      <c r="EZ194">
        <v>94</v>
      </c>
      <c r="FA194">
        <v>90</v>
      </c>
      <c r="FB194">
        <v>90</v>
      </c>
      <c r="FC194">
        <v>86</v>
      </c>
      <c r="FD194">
        <v>87</v>
      </c>
      <c r="FE194">
        <v>95</v>
      </c>
      <c r="FF194">
        <v>91</v>
      </c>
      <c r="FG194">
        <v>91</v>
      </c>
      <c r="FH194">
        <v>91</v>
      </c>
    </row>
    <row r="195" spans="1:164" x14ac:dyDescent="0.25">
      <c r="A195">
        <v>26</v>
      </c>
      <c r="B195" t="s">
        <v>580</v>
      </c>
      <c r="C195">
        <v>1</v>
      </c>
      <c r="D195" t="s">
        <v>20</v>
      </c>
      <c r="E195">
        <v>1</v>
      </c>
      <c r="F195">
        <v>2</v>
      </c>
      <c r="G195">
        <v>1</v>
      </c>
      <c r="H195">
        <v>1</v>
      </c>
      <c r="I195">
        <v>1</v>
      </c>
      <c r="J195">
        <v>1</v>
      </c>
      <c r="K195" t="s">
        <v>31</v>
      </c>
      <c r="L195">
        <v>1</v>
      </c>
      <c r="M195">
        <v>1</v>
      </c>
      <c r="N195" t="s">
        <v>20</v>
      </c>
      <c r="O195">
        <v>0</v>
      </c>
      <c r="P195" t="s">
        <v>20</v>
      </c>
      <c r="Q195">
        <v>0</v>
      </c>
      <c r="R195">
        <v>0</v>
      </c>
      <c r="S195" t="s">
        <v>20</v>
      </c>
      <c r="T195">
        <v>0</v>
      </c>
      <c r="U195">
        <v>0</v>
      </c>
      <c r="V195">
        <v>0</v>
      </c>
      <c r="W195">
        <v>0</v>
      </c>
      <c r="X195">
        <v>0</v>
      </c>
      <c r="Y195">
        <v>0</v>
      </c>
      <c r="Z195">
        <v>0</v>
      </c>
      <c r="AA195">
        <v>0</v>
      </c>
      <c r="AB195" t="s">
        <v>20</v>
      </c>
      <c r="AC195">
        <v>0</v>
      </c>
      <c r="AD195">
        <v>0</v>
      </c>
      <c r="AE195">
        <v>0</v>
      </c>
      <c r="AF195">
        <v>0</v>
      </c>
      <c r="AG195" t="s">
        <v>20</v>
      </c>
      <c r="AH195">
        <v>0</v>
      </c>
      <c r="AI195">
        <v>0</v>
      </c>
      <c r="AJ195">
        <v>0</v>
      </c>
      <c r="AK195" t="s">
        <v>20</v>
      </c>
      <c r="AL195">
        <v>0</v>
      </c>
      <c r="AM195" t="s">
        <v>20</v>
      </c>
      <c r="AN195">
        <v>0</v>
      </c>
      <c r="AO195" t="s">
        <v>20</v>
      </c>
      <c r="AP195">
        <v>0</v>
      </c>
      <c r="AQ195">
        <v>0</v>
      </c>
      <c r="AR195" t="s">
        <v>20</v>
      </c>
      <c r="AS195">
        <v>0</v>
      </c>
      <c r="AT195" t="s">
        <v>20</v>
      </c>
      <c r="AU195">
        <v>0</v>
      </c>
      <c r="AV195">
        <v>0</v>
      </c>
      <c r="AW195">
        <v>0</v>
      </c>
      <c r="AX195" t="s">
        <v>20</v>
      </c>
      <c r="AY195">
        <v>0</v>
      </c>
      <c r="AZ195">
        <v>0</v>
      </c>
      <c r="BA195">
        <v>0</v>
      </c>
      <c r="BB195" t="s">
        <v>20</v>
      </c>
      <c r="BC195">
        <v>0</v>
      </c>
      <c r="BD195">
        <v>0</v>
      </c>
      <c r="BE195">
        <v>0</v>
      </c>
      <c r="BF195">
        <v>0</v>
      </c>
      <c r="BG195">
        <v>0</v>
      </c>
      <c r="BH195" t="s">
        <v>20</v>
      </c>
      <c r="BI195">
        <v>0</v>
      </c>
      <c r="BJ195">
        <v>0</v>
      </c>
      <c r="BK195" t="s">
        <v>20</v>
      </c>
      <c r="BL195" t="s">
        <v>20</v>
      </c>
      <c r="BM195">
        <v>0</v>
      </c>
      <c r="BN195" t="s">
        <v>20</v>
      </c>
      <c r="BO195" t="s">
        <v>20</v>
      </c>
      <c r="BP195">
        <v>0</v>
      </c>
      <c r="BQ195">
        <v>0</v>
      </c>
      <c r="BR195">
        <v>0</v>
      </c>
      <c r="BS195">
        <v>0</v>
      </c>
      <c r="BT195">
        <v>0</v>
      </c>
      <c r="BU195">
        <v>0</v>
      </c>
      <c r="BV195" t="s">
        <v>20</v>
      </c>
      <c r="BW195" t="s">
        <v>20</v>
      </c>
      <c r="BX195">
        <v>0</v>
      </c>
      <c r="BY195" t="s">
        <v>20</v>
      </c>
      <c r="BZ195">
        <v>0</v>
      </c>
      <c r="CA195" t="s">
        <v>20</v>
      </c>
      <c r="CB195" t="s">
        <v>20</v>
      </c>
      <c r="CC195">
        <v>0</v>
      </c>
      <c r="CD195" t="s">
        <v>454</v>
      </c>
      <c r="CE195">
        <v>0</v>
      </c>
      <c r="CF195">
        <v>4</v>
      </c>
      <c r="CG195">
        <v>0</v>
      </c>
      <c r="CH195">
        <v>0</v>
      </c>
      <c r="CI195">
        <v>0</v>
      </c>
      <c r="CJ195" t="s">
        <v>20</v>
      </c>
      <c r="CK195">
        <v>0</v>
      </c>
      <c r="CL195" t="s">
        <v>20</v>
      </c>
      <c r="CM195">
        <v>0</v>
      </c>
      <c r="CN195">
        <v>0</v>
      </c>
      <c r="CO195">
        <v>0</v>
      </c>
      <c r="CP195">
        <v>0</v>
      </c>
      <c r="CQ195">
        <v>3</v>
      </c>
      <c r="CR195">
        <v>0</v>
      </c>
      <c r="CS195">
        <v>0</v>
      </c>
      <c r="CT195">
        <v>0</v>
      </c>
      <c r="CU195">
        <v>0</v>
      </c>
      <c r="CV195" t="s">
        <v>20</v>
      </c>
      <c r="CW195">
        <v>0</v>
      </c>
      <c r="CX195">
        <v>0</v>
      </c>
      <c r="CY195">
        <v>4</v>
      </c>
      <c r="CZ195" t="s">
        <v>20</v>
      </c>
      <c r="DA195">
        <v>0</v>
      </c>
      <c r="DB195" t="s">
        <v>20</v>
      </c>
      <c r="DC195">
        <v>2</v>
      </c>
      <c r="DD195" t="s">
        <v>20</v>
      </c>
      <c r="DE195">
        <v>0</v>
      </c>
      <c r="DF195">
        <v>0</v>
      </c>
      <c r="DG195" t="s">
        <v>20</v>
      </c>
      <c r="DH195" t="s">
        <v>20</v>
      </c>
      <c r="DI195">
        <v>0</v>
      </c>
      <c r="DJ195">
        <v>0</v>
      </c>
      <c r="DK195" t="s">
        <v>20</v>
      </c>
      <c r="DL195" t="s">
        <v>454</v>
      </c>
      <c r="DM195">
        <v>0</v>
      </c>
      <c r="DN195" t="s">
        <v>20</v>
      </c>
      <c r="DO195" t="s">
        <v>20</v>
      </c>
      <c r="DP195">
        <v>0</v>
      </c>
      <c r="DQ195">
        <v>0</v>
      </c>
      <c r="DR195">
        <v>0</v>
      </c>
      <c r="DS195" t="s">
        <v>20</v>
      </c>
      <c r="DT195">
        <v>0</v>
      </c>
      <c r="DU195" t="s">
        <v>20</v>
      </c>
      <c r="DV195" t="s">
        <v>20</v>
      </c>
      <c r="DW195" t="s">
        <v>20</v>
      </c>
      <c r="DX195">
        <v>0</v>
      </c>
      <c r="DY195">
        <v>0</v>
      </c>
      <c r="DZ195" t="s">
        <v>20</v>
      </c>
      <c r="EA195">
        <v>2</v>
      </c>
      <c r="EB195">
        <v>0</v>
      </c>
      <c r="EC195" t="s">
        <v>20</v>
      </c>
      <c r="ED195" t="s">
        <v>20</v>
      </c>
      <c r="EE195">
        <v>0</v>
      </c>
      <c r="EF195">
        <v>0</v>
      </c>
      <c r="EG195" t="s">
        <v>20</v>
      </c>
      <c r="EH195">
        <v>0</v>
      </c>
      <c r="EI195" t="s">
        <v>20</v>
      </c>
      <c r="EJ195">
        <v>0</v>
      </c>
      <c r="EK195" t="s">
        <v>20</v>
      </c>
      <c r="EL195">
        <v>0</v>
      </c>
      <c r="EM195">
        <v>0</v>
      </c>
      <c r="EN195" t="s">
        <v>20</v>
      </c>
      <c r="EO195" t="s">
        <v>20</v>
      </c>
      <c r="EP195">
        <v>0</v>
      </c>
      <c r="EQ195" t="s">
        <v>20</v>
      </c>
      <c r="ER195" t="s">
        <v>20</v>
      </c>
      <c r="ES195" t="s">
        <v>20</v>
      </c>
      <c r="ET195">
        <v>0</v>
      </c>
      <c r="EU195">
        <v>0</v>
      </c>
      <c r="EV195">
        <v>0</v>
      </c>
      <c r="EW195" t="s">
        <v>20</v>
      </c>
      <c r="EX195">
        <v>0</v>
      </c>
      <c r="EY195">
        <v>0</v>
      </c>
      <c r="EZ195">
        <v>0</v>
      </c>
      <c r="FA195">
        <v>0</v>
      </c>
      <c r="FB195">
        <v>0</v>
      </c>
      <c r="FC195" t="s">
        <v>20</v>
      </c>
      <c r="FD195" t="s">
        <v>20</v>
      </c>
      <c r="FE195">
        <v>0</v>
      </c>
      <c r="FF195" t="s">
        <v>20</v>
      </c>
      <c r="FG195">
        <v>0</v>
      </c>
      <c r="FH195">
        <v>0</v>
      </c>
    </row>
    <row r="196" spans="1:164" x14ac:dyDescent="0.25">
      <c r="A196">
        <v>27</v>
      </c>
      <c r="B196" t="s">
        <v>583</v>
      </c>
      <c r="C196">
        <v>87</v>
      </c>
      <c r="D196">
        <v>89</v>
      </c>
      <c r="E196">
        <v>91</v>
      </c>
      <c r="F196">
        <v>81</v>
      </c>
      <c r="G196">
        <v>82</v>
      </c>
      <c r="H196">
        <v>90</v>
      </c>
      <c r="I196">
        <v>90</v>
      </c>
      <c r="J196">
        <v>87</v>
      </c>
      <c r="K196">
        <v>89</v>
      </c>
      <c r="L196">
        <v>87</v>
      </c>
      <c r="M196">
        <v>87</v>
      </c>
      <c r="N196" t="s">
        <v>20</v>
      </c>
      <c r="O196" t="s">
        <v>20</v>
      </c>
      <c r="P196" t="s">
        <v>20</v>
      </c>
      <c r="Q196" t="s">
        <v>20</v>
      </c>
      <c r="R196">
        <v>100</v>
      </c>
      <c r="S196" t="s">
        <v>20</v>
      </c>
      <c r="T196" t="s">
        <v>20</v>
      </c>
      <c r="U196" t="s">
        <v>20</v>
      </c>
      <c r="V196">
        <v>72</v>
      </c>
      <c r="W196" t="s">
        <v>20</v>
      </c>
      <c r="X196">
        <v>100</v>
      </c>
      <c r="Y196" t="s">
        <v>20</v>
      </c>
      <c r="Z196">
        <v>100</v>
      </c>
      <c r="AA196">
        <v>100</v>
      </c>
      <c r="AB196" t="s">
        <v>20</v>
      </c>
      <c r="AC196">
        <v>100</v>
      </c>
      <c r="AD196" t="s">
        <v>20</v>
      </c>
      <c r="AE196" t="s">
        <v>20</v>
      </c>
      <c r="AF196">
        <v>100</v>
      </c>
      <c r="AG196" t="s">
        <v>20</v>
      </c>
      <c r="AH196" t="s">
        <v>20</v>
      </c>
      <c r="AI196" t="s">
        <v>20</v>
      </c>
      <c r="AJ196" t="s">
        <v>20</v>
      </c>
      <c r="AK196">
        <v>84</v>
      </c>
      <c r="AL196" t="s">
        <v>20</v>
      </c>
      <c r="AM196" t="s">
        <v>20</v>
      </c>
      <c r="AN196" t="s">
        <v>20</v>
      </c>
      <c r="AO196" t="s">
        <v>20</v>
      </c>
      <c r="AP196" t="s">
        <v>20</v>
      </c>
      <c r="AQ196">
        <v>100</v>
      </c>
      <c r="AR196" t="s">
        <v>20</v>
      </c>
      <c r="AS196" t="s">
        <v>20</v>
      </c>
      <c r="AT196">
        <v>86</v>
      </c>
      <c r="AU196" t="s">
        <v>20</v>
      </c>
      <c r="AV196">
        <v>81</v>
      </c>
      <c r="AW196">
        <v>81</v>
      </c>
      <c r="AX196" t="s">
        <v>20</v>
      </c>
      <c r="AY196" t="s">
        <v>20</v>
      </c>
      <c r="AZ196" t="s">
        <v>20</v>
      </c>
      <c r="BA196" t="s">
        <v>20</v>
      </c>
      <c r="BB196" t="s">
        <v>20</v>
      </c>
      <c r="BC196" t="s">
        <v>20</v>
      </c>
      <c r="BD196" t="s">
        <v>20</v>
      </c>
      <c r="BE196" t="s">
        <v>20</v>
      </c>
      <c r="BF196" t="s">
        <v>20</v>
      </c>
      <c r="BG196" t="s">
        <v>20</v>
      </c>
      <c r="BH196">
        <v>73</v>
      </c>
      <c r="BI196" t="s">
        <v>20</v>
      </c>
      <c r="BJ196" t="s">
        <v>20</v>
      </c>
      <c r="BK196">
        <v>65</v>
      </c>
      <c r="BL196">
        <v>83</v>
      </c>
      <c r="BM196" t="s">
        <v>20</v>
      </c>
      <c r="BN196" t="s">
        <v>20</v>
      </c>
      <c r="BO196" t="s">
        <v>20</v>
      </c>
      <c r="BP196" t="s">
        <v>20</v>
      </c>
      <c r="BQ196" t="s">
        <v>20</v>
      </c>
      <c r="BR196" t="s">
        <v>20</v>
      </c>
      <c r="BS196" t="s">
        <v>20</v>
      </c>
      <c r="BT196" t="s">
        <v>20</v>
      </c>
      <c r="BU196" t="s">
        <v>20</v>
      </c>
      <c r="BV196" t="s">
        <v>20</v>
      </c>
      <c r="BW196">
        <v>82</v>
      </c>
      <c r="BX196" t="s">
        <v>20</v>
      </c>
      <c r="BY196" t="s">
        <v>20</v>
      </c>
      <c r="BZ196">
        <v>64</v>
      </c>
      <c r="CA196">
        <v>85</v>
      </c>
      <c r="CB196">
        <v>73</v>
      </c>
      <c r="CC196">
        <v>76</v>
      </c>
      <c r="CD196" t="s">
        <v>454</v>
      </c>
      <c r="CE196" t="s">
        <v>20</v>
      </c>
      <c r="CF196" t="s">
        <v>20</v>
      </c>
      <c r="CG196" t="s">
        <v>20</v>
      </c>
      <c r="CH196" t="s">
        <v>20</v>
      </c>
      <c r="CI196" t="s">
        <v>20</v>
      </c>
      <c r="CJ196" t="s">
        <v>20</v>
      </c>
      <c r="CK196">
        <v>100</v>
      </c>
      <c r="CL196" t="s">
        <v>20</v>
      </c>
      <c r="CM196" t="s">
        <v>20</v>
      </c>
      <c r="CN196">
        <v>100</v>
      </c>
      <c r="CO196" t="s">
        <v>20</v>
      </c>
      <c r="CP196" t="s">
        <v>20</v>
      </c>
      <c r="CQ196">
        <v>87</v>
      </c>
      <c r="CR196">
        <v>100</v>
      </c>
      <c r="CS196" t="s">
        <v>20</v>
      </c>
      <c r="CT196" t="s">
        <v>20</v>
      </c>
      <c r="CU196" t="s">
        <v>20</v>
      </c>
      <c r="CV196" t="s">
        <v>20</v>
      </c>
      <c r="CW196" t="s">
        <v>20</v>
      </c>
      <c r="CX196" t="s">
        <v>20</v>
      </c>
      <c r="CY196">
        <v>84</v>
      </c>
      <c r="CZ196" t="s">
        <v>20</v>
      </c>
      <c r="DA196">
        <v>100</v>
      </c>
      <c r="DB196">
        <v>70</v>
      </c>
      <c r="DC196">
        <v>85</v>
      </c>
      <c r="DD196" t="s">
        <v>20</v>
      </c>
      <c r="DE196" t="s">
        <v>20</v>
      </c>
      <c r="DF196" t="s">
        <v>20</v>
      </c>
      <c r="DG196">
        <v>85</v>
      </c>
      <c r="DH196">
        <v>63</v>
      </c>
      <c r="DI196" t="s">
        <v>20</v>
      </c>
      <c r="DJ196" t="s">
        <v>20</v>
      </c>
      <c r="DK196">
        <v>76</v>
      </c>
      <c r="DL196" t="s">
        <v>454</v>
      </c>
      <c r="DM196">
        <v>94</v>
      </c>
      <c r="DN196">
        <v>87</v>
      </c>
      <c r="DO196" t="s">
        <v>20</v>
      </c>
      <c r="DP196" t="s">
        <v>20</v>
      </c>
      <c r="DQ196">
        <v>100</v>
      </c>
      <c r="DR196">
        <v>100</v>
      </c>
      <c r="DS196" t="s">
        <v>20</v>
      </c>
      <c r="DT196" t="s">
        <v>20</v>
      </c>
      <c r="DU196" t="s">
        <v>20</v>
      </c>
      <c r="DV196" t="s">
        <v>20</v>
      </c>
      <c r="DW196">
        <v>81</v>
      </c>
      <c r="DX196" t="s">
        <v>20</v>
      </c>
      <c r="DY196" t="s">
        <v>20</v>
      </c>
      <c r="DZ196">
        <v>69</v>
      </c>
      <c r="EA196">
        <v>86</v>
      </c>
      <c r="EB196" t="s">
        <v>20</v>
      </c>
      <c r="EC196" t="s">
        <v>20</v>
      </c>
      <c r="ED196" t="s">
        <v>20</v>
      </c>
      <c r="EE196" t="s">
        <v>20</v>
      </c>
      <c r="EF196" t="s">
        <v>20</v>
      </c>
      <c r="EG196" t="s">
        <v>20</v>
      </c>
      <c r="EH196" t="s">
        <v>20</v>
      </c>
      <c r="EI196">
        <v>87</v>
      </c>
      <c r="EJ196" t="s">
        <v>20</v>
      </c>
      <c r="EK196">
        <v>83</v>
      </c>
      <c r="EL196">
        <v>100</v>
      </c>
      <c r="EM196" t="s">
        <v>20</v>
      </c>
      <c r="EN196" t="s">
        <v>20</v>
      </c>
      <c r="EO196" t="s">
        <v>20</v>
      </c>
      <c r="EP196" t="s">
        <v>20</v>
      </c>
      <c r="EQ196" t="s">
        <v>20</v>
      </c>
      <c r="ER196" t="s">
        <v>20</v>
      </c>
      <c r="ES196">
        <v>86</v>
      </c>
      <c r="ET196" t="s">
        <v>20</v>
      </c>
      <c r="EU196">
        <v>100</v>
      </c>
      <c r="EV196" t="s">
        <v>20</v>
      </c>
      <c r="EW196">
        <v>87</v>
      </c>
      <c r="EX196" t="s">
        <v>20</v>
      </c>
      <c r="EY196" t="s">
        <v>20</v>
      </c>
      <c r="EZ196">
        <v>92</v>
      </c>
      <c r="FA196" t="s">
        <v>20</v>
      </c>
      <c r="FB196" t="s">
        <v>20</v>
      </c>
      <c r="FC196" t="s">
        <v>20</v>
      </c>
      <c r="FD196" t="s">
        <v>20</v>
      </c>
      <c r="FE196" t="s">
        <v>20</v>
      </c>
      <c r="FF196">
        <v>88</v>
      </c>
      <c r="FG196">
        <v>88</v>
      </c>
      <c r="FH196" t="s">
        <v>20</v>
      </c>
    </row>
    <row r="197" spans="1:164" x14ac:dyDescent="0.25">
      <c r="A197">
        <v>28</v>
      </c>
      <c r="B197" t="s">
        <v>586</v>
      </c>
      <c r="C197">
        <v>31</v>
      </c>
      <c r="D197">
        <v>33</v>
      </c>
      <c r="E197">
        <v>28</v>
      </c>
      <c r="F197">
        <v>33</v>
      </c>
      <c r="G197">
        <v>27</v>
      </c>
      <c r="H197">
        <v>32</v>
      </c>
      <c r="I197">
        <v>24</v>
      </c>
      <c r="J197">
        <v>28</v>
      </c>
      <c r="K197">
        <v>42</v>
      </c>
      <c r="L197">
        <v>31</v>
      </c>
      <c r="M197">
        <v>39</v>
      </c>
      <c r="N197">
        <v>44</v>
      </c>
      <c r="O197">
        <v>13</v>
      </c>
      <c r="P197">
        <v>41</v>
      </c>
      <c r="Q197">
        <v>43</v>
      </c>
      <c r="R197">
        <v>13</v>
      </c>
      <c r="S197" t="s">
        <v>20</v>
      </c>
      <c r="T197">
        <v>62</v>
      </c>
      <c r="U197">
        <v>37</v>
      </c>
      <c r="V197">
        <v>8</v>
      </c>
      <c r="W197" t="s">
        <v>20</v>
      </c>
      <c r="X197">
        <v>6</v>
      </c>
      <c r="Y197" t="s">
        <v>20</v>
      </c>
      <c r="Z197" t="s">
        <v>20</v>
      </c>
      <c r="AA197">
        <v>12</v>
      </c>
      <c r="AB197">
        <v>32</v>
      </c>
      <c r="AC197">
        <v>0</v>
      </c>
      <c r="AD197">
        <v>56</v>
      </c>
      <c r="AE197">
        <v>54</v>
      </c>
      <c r="AF197">
        <v>27</v>
      </c>
      <c r="AG197" t="s">
        <v>20</v>
      </c>
      <c r="AH197">
        <v>68</v>
      </c>
      <c r="AI197" t="s">
        <v>20</v>
      </c>
      <c r="AJ197">
        <v>52</v>
      </c>
      <c r="AK197">
        <v>6</v>
      </c>
      <c r="AL197" t="s">
        <v>20</v>
      </c>
      <c r="AM197">
        <v>27</v>
      </c>
      <c r="AN197" t="s">
        <v>20</v>
      </c>
      <c r="AO197" t="s">
        <v>20</v>
      </c>
      <c r="AP197">
        <v>18</v>
      </c>
      <c r="AQ197">
        <v>83</v>
      </c>
      <c r="AR197">
        <v>47</v>
      </c>
      <c r="AS197">
        <v>11</v>
      </c>
      <c r="AT197">
        <v>19</v>
      </c>
      <c r="AU197">
        <v>33</v>
      </c>
      <c r="AV197">
        <v>67</v>
      </c>
      <c r="AW197">
        <v>24</v>
      </c>
      <c r="AX197" t="s">
        <v>20</v>
      </c>
      <c r="AY197" t="s">
        <v>20</v>
      </c>
      <c r="AZ197" t="s">
        <v>20</v>
      </c>
      <c r="BA197">
        <v>47</v>
      </c>
      <c r="BB197">
        <v>21</v>
      </c>
      <c r="BC197" t="s">
        <v>20</v>
      </c>
      <c r="BD197">
        <v>49</v>
      </c>
      <c r="BE197">
        <v>19</v>
      </c>
      <c r="BF197" t="s">
        <v>20</v>
      </c>
      <c r="BG197" t="s">
        <v>20</v>
      </c>
      <c r="BH197">
        <v>21</v>
      </c>
      <c r="BI197" t="s">
        <v>20</v>
      </c>
      <c r="BJ197" t="s">
        <v>20</v>
      </c>
      <c r="BK197">
        <v>15</v>
      </c>
      <c r="BL197">
        <v>34</v>
      </c>
      <c r="BM197">
        <v>76</v>
      </c>
      <c r="BN197" t="s">
        <v>20</v>
      </c>
      <c r="BO197" t="s">
        <v>20</v>
      </c>
      <c r="BP197" t="s">
        <v>20</v>
      </c>
      <c r="BQ197" t="s">
        <v>20</v>
      </c>
      <c r="BR197">
        <v>47</v>
      </c>
      <c r="BS197">
        <v>55</v>
      </c>
      <c r="BT197">
        <v>0</v>
      </c>
      <c r="BU197" t="s">
        <v>20</v>
      </c>
      <c r="BV197">
        <v>51</v>
      </c>
      <c r="BW197">
        <v>13</v>
      </c>
      <c r="BX197">
        <v>42</v>
      </c>
      <c r="BY197" t="s">
        <v>20</v>
      </c>
      <c r="BZ197">
        <v>14</v>
      </c>
      <c r="CA197">
        <v>31</v>
      </c>
      <c r="CB197">
        <v>51</v>
      </c>
      <c r="CC197">
        <v>12</v>
      </c>
      <c r="CD197" t="s">
        <v>454</v>
      </c>
      <c r="CE197" t="s">
        <v>20</v>
      </c>
      <c r="CF197">
        <v>27</v>
      </c>
      <c r="CG197">
        <v>40</v>
      </c>
      <c r="CH197">
        <v>45</v>
      </c>
      <c r="CI197" t="s">
        <v>20</v>
      </c>
      <c r="CJ197" t="s">
        <v>20</v>
      </c>
      <c r="CK197" t="s">
        <v>20</v>
      </c>
      <c r="CL197" t="s">
        <v>20</v>
      </c>
      <c r="CM197">
        <v>37</v>
      </c>
      <c r="CN197">
        <v>20</v>
      </c>
      <c r="CO197">
        <v>35</v>
      </c>
      <c r="CP197">
        <v>50</v>
      </c>
      <c r="CQ197">
        <v>29</v>
      </c>
      <c r="CR197">
        <v>0</v>
      </c>
      <c r="CS197" t="s">
        <v>20</v>
      </c>
      <c r="CT197" t="s">
        <v>20</v>
      </c>
      <c r="CU197" t="s">
        <v>20</v>
      </c>
      <c r="CV197">
        <v>17</v>
      </c>
      <c r="CW197">
        <v>14</v>
      </c>
      <c r="CX197">
        <v>25</v>
      </c>
      <c r="CY197">
        <v>22</v>
      </c>
      <c r="CZ197">
        <v>31</v>
      </c>
      <c r="DA197">
        <v>34</v>
      </c>
      <c r="DB197">
        <v>44</v>
      </c>
      <c r="DC197">
        <v>60</v>
      </c>
      <c r="DD197">
        <v>47</v>
      </c>
      <c r="DE197">
        <v>38</v>
      </c>
      <c r="DF197">
        <v>44</v>
      </c>
      <c r="DG197">
        <v>45</v>
      </c>
      <c r="DH197">
        <v>37</v>
      </c>
      <c r="DI197">
        <v>34</v>
      </c>
      <c r="DJ197">
        <v>6</v>
      </c>
      <c r="DK197">
        <v>15</v>
      </c>
      <c r="DL197" t="s">
        <v>454</v>
      </c>
      <c r="DM197">
        <v>23</v>
      </c>
      <c r="DN197">
        <v>42</v>
      </c>
      <c r="DO197">
        <v>48</v>
      </c>
      <c r="DP197">
        <v>45</v>
      </c>
      <c r="DQ197" t="s">
        <v>20</v>
      </c>
      <c r="DR197">
        <v>32</v>
      </c>
      <c r="DS197">
        <v>17</v>
      </c>
      <c r="DT197" t="s">
        <v>20</v>
      </c>
      <c r="DU197" t="s">
        <v>20</v>
      </c>
      <c r="DV197" t="s">
        <v>20</v>
      </c>
      <c r="DW197">
        <v>24</v>
      </c>
      <c r="DX197" t="s">
        <v>20</v>
      </c>
      <c r="DY197">
        <v>37</v>
      </c>
      <c r="DZ197">
        <v>50</v>
      </c>
      <c r="EA197">
        <v>35</v>
      </c>
      <c r="EB197">
        <v>41</v>
      </c>
      <c r="EC197">
        <v>36</v>
      </c>
      <c r="ED197">
        <v>36</v>
      </c>
      <c r="EE197">
        <v>42</v>
      </c>
      <c r="EF197" t="s">
        <v>20</v>
      </c>
      <c r="EG197">
        <v>25</v>
      </c>
      <c r="EH197">
        <v>18</v>
      </c>
      <c r="EI197">
        <v>24</v>
      </c>
      <c r="EJ197" t="s">
        <v>20</v>
      </c>
      <c r="EK197">
        <v>31</v>
      </c>
      <c r="EL197">
        <v>14</v>
      </c>
      <c r="EM197">
        <v>46</v>
      </c>
      <c r="EN197" t="s">
        <v>20</v>
      </c>
      <c r="EO197">
        <v>13</v>
      </c>
      <c r="EP197" t="s">
        <v>20</v>
      </c>
      <c r="EQ197">
        <v>67</v>
      </c>
      <c r="ER197" t="s">
        <v>20</v>
      </c>
      <c r="ES197">
        <v>44</v>
      </c>
      <c r="ET197">
        <v>46</v>
      </c>
      <c r="EU197">
        <v>0</v>
      </c>
      <c r="EV197">
        <v>46</v>
      </c>
      <c r="EW197">
        <v>62</v>
      </c>
      <c r="EX197" t="s">
        <v>20</v>
      </c>
      <c r="EY197">
        <v>37</v>
      </c>
      <c r="EZ197">
        <v>41</v>
      </c>
      <c r="FA197" t="s">
        <v>20</v>
      </c>
      <c r="FB197">
        <v>13</v>
      </c>
      <c r="FC197" t="s">
        <v>20</v>
      </c>
      <c r="FD197" t="s">
        <v>20</v>
      </c>
      <c r="FE197">
        <v>46</v>
      </c>
      <c r="FF197">
        <v>40</v>
      </c>
      <c r="FG197">
        <v>21</v>
      </c>
      <c r="FH197">
        <v>32</v>
      </c>
    </row>
    <row r="198" spans="1:164" x14ac:dyDescent="0.25">
      <c r="A198">
        <v>29</v>
      </c>
      <c r="B198" t="s">
        <v>589</v>
      </c>
      <c r="C198">
        <v>2</v>
      </c>
      <c r="D198">
        <v>5</v>
      </c>
      <c r="E198" t="s">
        <v>20</v>
      </c>
      <c r="F198">
        <v>1</v>
      </c>
      <c r="G198">
        <v>1</v>
      </c>
      <c r="H198">
        <v>1</v>
      </c>
      <c r="I198">
        <v>3</v>
      </c>
      <c r="J198" t="s">
        <v>31</v>
      </c>
      <c r="K198" t="s">
        <v>20</v>
      </c>
      <c r="L198">
        <v>1</v>
      </c>
      <c r="M198" t="s">
        <v>20</v>
      </c>
      <c r="N198" t="s">
        <v>20</v>
      </c>
      <c r="O198" t="s">
        <v>20</v>
      </c>
      <c r="P198" t="s">
        <v>20</v>
      </c>
      <c r="Q198" t="s">
        <v>20</v>
      </c>
      <c r="R198">
        <v>0</v>
      </c>
      <c r="S198" t="s">
        <v>20</v>
      </c>
      <c r="T198" t="s">
        <v>20</v>
      </c>
      <c r="U198" t="s">
        <v>20</v>
      </c>
      <c r="V198" t="s">
        <v>20</v>
      </c>
      <c r="W198">
        <v>0</v>
      </c>
      <c r="X198">
        <v>0</v>
      </c>
      <c r="Y198">
        <v>0</v>
      </c>
      <c r="Z198" t="s">
        <v>20</v>
      </c>
      <c r="AA198">
        <v>0</v>
      </c>
      <c r="AB198" t="s">
        <v>20</v>
      </c>
      <c r="AC198">
        <v>0</v>
      </c>
      <c r="AD198">
        <v>0</v>
      </c>
      <c r="AE198" t="s">
        <v>20</v>
      </c>
      <c r="AF198">
        <v>0</v>
      </c>
      <c r="AG198">
        <v>0</v>
      </c>
      <c r="AH198" t="s">
        <v>20</v>
      </c>
      <c r="AI198">
        <v>0</v>
      </c>
      <c r="AJ198">
        <v>0</v>
      </c>
      <c r="AK198">
        <v>0</v>
      </c>
      <c r="AL198">
        <v>0</v>
      </c>
      <c r="AM198" t="s">
        <v>20</v>
      </c>
      <c r="AN198">
        <v>0</v>
      </c>
      <c r="AO198" t="s">
        <v>20</v>
      </c>
      <c r="AP198" t="s">
        <v>20</v>
      </c>
      <c r="AQ198" t="s">
        <v>20</v>
      </c>
      <c r="AR198" t="s">
        <v>20</v>
      </c>
      <c r="AS198" t="s">
        <v>20</v>
      </c>
      <c r="AT198" t="s">
        <v>20</v>
      </c>
      <c r="AU198" t="s">
        <v>20</v>
      </c>
      <c r="AV198" t="s">
        <v>20</v>
      </c>
      <c r="AW198">
        <v>0</v>
      </c>
      <c r="AX198">
        <v>0</v>
      </c>
      <c r="AY198">
        <v>0</v>
      </c>
      <c r="AZ198">
        <v>0</v>
      </c>
      <c r="BA198" t="s">
        <v>20</v>
      </c>
      <c r="BB198" t="s">
        <v>20</v>
      </c>
      <c r="BC198">
        <v>0</v>
      </c>
      <c r="BD198">
        <v>0</v>
      </c>
      <c r="BE198" t="s">
        <v>20</v>
      </c>
      <c r="BF198" t="s">
        <v>20</v>
      </c>
      <c r="BG198">
        <v>0</v>
      </c>
      <c r="BH198">
        <v>0</v>
      </c>
      <c r="BI198">
        <v>0</v>
      </c>
      <c r="BJ198">
        <v>0</v>
      </c>
      <c r="BK198">
        <v>0</v>
      </c>
      <c r="BL198" t="s">
        <v>20</v>
      </c>
      <c r="BM198" t="s">
        <v>20</v>
      </c>
      <c r="BN198">
        <v>0</v>
      </c>
      <c r="BO198">
        <v>0</v>
      </c>
      <c r="BP198">
        <v>0</v>
      </c>
      <c r="BQ198">
        <v>0</v>
      </c>
      <c r="BR198">
        <v>0</v>
      </c>
      <c r="BS198" t="s">
        <v>20</v>
      </c>
      <c r="BT198">
        <v>0</v>
      </c>
      <c r="BU198">
        <v>0</v>
      </c>
      <c r="BV198">
        <v>0</v>
      </c>
      <c r="BW198" t="s">
        <v>20</v>
      </c>
      <c r="BX198" t="s">
        <v>20</v>
      </c>
      <c r="BY198">
        <v>0</v>
      </c>
      <c r="BZ198">
        <v>0</v>
      </c>
      <c r="CA198" t="s">
        <v>20</v>
      </c>
      <c r="CB198" t="s">
        <v>20</v>
      </c>
      <c r="CC198">
        <v>0</v>
      </c>
      <c r="CD198" t="s">
        <v>454</v>
      </c>
      <c r="CE198">
        <v>0</v>
      </c>
      <c r="CF198" t="s">
        <v>20</v>
      </c>
      <c r="CG198" t="s">
        <v>20</v>
      </c>
      <c r="CH198">
        <v>0</v>
      </c>
      <c r="CI198">
        <v>0</v>
      </c>
      <c r="CJ198">
        <v>0</v>
      </c>
      <c r="CK198" t="s">
        <v>20</v>
      </c>
      <c r="CL198">
        <v>0</v>
      </c>
      <c r="CM198" t="s">
        <v>20</v>
      </c>
      <c r="CN198">
        <v>0</v>
      </c>
      <c r="CO198" t="s">
        <v>20</v>
      </c>
      <c r="CP198">
        <v>0</v>
      </c>
      <c r="CQ198">
        <v>4</v>
      </c>
      <c r="CR198">
        <v>0</v>
      </c>
      <c r="CS198">
        <v>0</v>
      </c>
      <c r="CT198">
        <v>0</v>
      </c>
      <c r="CU198">
        <v>0</v>
      </c>
      <c r="CV198" t="s">
        <v>20</v>
      </c>
      <c r="CW198" t="s">
        <v>20</v>
      </c>
      <c r="CX198" t="s">
        <v>20</v>
      </c>
      <c r="CY198">
        <v>11</v>
      </c>
      <c r="CZ198" t="s">
        <v>20</v>
      </c>
      <c r="DA198">
        <v>0</v>
      </c>
      <c r="DB198" t="s">
        <v>20</v>
      </c>
      <c r="DC198">
        <v>0</v>
      </c>
      <c r="DD198">
        <v>0</v>
      </c>
      <c r="DE198" t="s">
        <v>20</v>
      </c>
      <c r="DF198" t="s">
        <v>20</v>
      </c>
      <c r="DG198">
        <v>0</v>
      </c>
      <c r="DH198">
        <v>0</v>
      </c>
      <c r="DI198">
        <v>0</v>
      </c>
      <c r="DJ198" t="s">
        <v>20</v>
      </c>
      <c r="DK198" t="s">
        <v>20</v>
      </c>
      <c r="DL198" t="s">
        <v>454</v>
      </c>
      <c r="DM198">
        <v>0</v>
      </c>
      <c r="DN198">
        <v>0</v>
      </c>
      <c r="DO198" t="s">
        <v>20</v>
      </c>
      <c r="DP198">
        <v>0</v>
      </c>
      <c r="DQ198" t="s">
        <v>20</v>
      </c>
      <c r="DR198">
        <v>0</v>
      </c>
      <c r="DS198" t="s">
        <v>20</v>
      </c>
      <c r="DT198">
        <v>0</v>
      </c>
      <c r="DU198">
        <v>0</v>
      </c>
      <c r="DV198">
        <v>0</v>
      </c>
      <c r="DW198">
        <v>5</v>
      </c>
      <c r="DX198">
        <v>0</v>
      </c>
      <c r="DY198" t="s">
        <v>20</v>
      </c>
      <c r="DZ198" t="s">
        <v>20</v>
      </c>
      <c r="EA198" t="s">
        <v>20</v>
      </c>
      <c r="EB198" t="s">
        <v>20</v>
      </c>
      <c r="EC198" t="s">
        <v>20</v>
      </c>
      <c r="ED198" t="s">
        <v>20</v>
      </c>
      <c r="EE198">
        <v>0</v>
      </c>
      <c r="EF198">
        <v>0</v>
      </c>
      <c r="EG198" t="s">
        <v>20</v>
      </c>
      <c r="EH198" t="s">
        <v>20</v>
      </c>
      <c r="EI198">
        <v>3</v>
      </c>
      <c r="EJ198">
        <v>0</v>
      </c>
      <c r="EK198">
        <v>2</v>
      </c>
      <c r="EL198" t="s">
        <v>20</v>
      </c>
      <c r="EM198">
        <v>0</v>
      </c>
      <c r="EN198">
        <v>0</v>
      </c>
      <c r="EO198" t="s">
        <v>20</v>
      </c>
      <c r="EP198">
        <v>0</v>
      </c>
      <c r="EQ198">
        <v>0</v>
      </c>
      <c r="ER198">
        <v>0</v>
      </c>
      <c r="ES198">
        <v>0</v>
      </c>
      <c r="ET198">
        <v>0</v>
      </c>
      <c r="EU198">
        <v>0</v>
      </c>
      <c r="EV198" t="s">
        <v>20</v>
      </c>
      <c r="EW198">
        <v>3</v>
      </c>
      <c r="EX198" t="s">
        <v>20</v>
      </c>
      <c r="EY198" t="s">
        <v>20</v>
      </c>
      <c r="EZ198">
        <v>0</v>
      </c>
      <c r="FA198">
        <v>0</v>
      </c>
      <c r="FB198" t="s">
        <v>20</v>
      </c>
      <c r="FC198">
        <v>0</v>
      </c>
      <c r="FD198">
        <v>0</v>
      </c>
      <c r="FE198" t="s">
        <v>20</v>
      </c>
      <c r="FF198" t="s">
        <v>20</v>
      </c>
      <c r="FG198" t="s">
        <v>20</v>
      </c>
      <c r="FH198" t="s">
        <v>20</v>
      </c>
    </row>
    <row r="199" spans="1:164" x14ac:dyDescent="0.25">
      <c r="A199">
        <v>30</v>
      </c>
      <c r="B199" t="s">
        <v>592</v>
      </c>
      <c r="C199">
        <v>2</v>
      </c>
      <c r="D199">
        <v>1</v>
      </c>
      <c r="E199" t="s">
        <v>20</v>
      </c>
      <c r="F199">
        <v>0</v>
      </c>
      <c r="G199">
        <v>2</v>
      </c>
      <c r="H199">
        <v>1</v>
      </c>
      <c r="I199" t="s">
        <v>31</v>
      </c>
      <c r="J199" t="s">
        <v>31</v>
      </c>
      <c r="K199" t="s">
        <v>20</v>
      </c>
      <c r="L199">
        <v>5</v>
      </c>
      <c r="M199" t="s">
        <v>20</v>
      </c>
      <c r="N199" t="s">
        <v>20</v>
      </c>
      <c r="O199">
        <v>0</v>
      </c>
      <c r="P199" t="s">
        <v>20</v>
      </c>
      <c r="Q199" t="s">
        <v>20</v>
      </c>
      <c r="R199">
        <v>0</v>
      </c>
      <c r="S199" t="s">
        <v>20</v>
      </c>
      <c r="T199" t="s">
        <v>20</v>
      </c>
      <c r="U199" t="s">
        <v>20</v>
      </c>
      <c r="V199" t="s">
        <v>20</v>
      </c>
      <c r="W199">
        <v>0</v>
      </c>
      <c r="X199">
        <v>0</v>
      </c>
      <c r="Y199">
        <v>0</v>
      </c>
      <c r="Z199">
        <v>0</v>
      </c>
      <c r="AA199">
        <v>0</v>
      </c>
      <c r="AB199">
        <v>0</v>
      </c>
      <c r="AC199">
        <v>0</v>
      </c>
      <c r="AD199">
        <v>0</v>
      </c>
      <c r="AE199" t="s">
        <v>20</v>
      </c>
      <c r="AF199">
        <v>0</v>
      </c>
      <c r="AG199">
        <v>0</v>
      </c>
      <c r="AH199" t="s">
        <v>20</v>
      </c>
      <c r="AI199">
        <v>0</v>
      </c>
      <c r="AJ199">
        <v>0</v>
      </c>
      <c r="AK199">
        <v>0</v>
      </c>
      <c r="AL199">
        <v>0</v>
      </c>
      <c r="AM199">
        <v>0</v>
      </c>
      <c r="AN199">
        <v>0</v>
      </c>
      <c r="AO199" t="s">
        <v>20</v>
      </c>
      <c r="AP199" t="s">
        <v>20</v>
      </c>
      <c r="AQ199">
        <v>0</v>
      </c>
      <c r="AR199">
        <v>0</v>
      </c>
      <c r="AS199" t="s">
        <v>20</v>
      </c>
      <c r="AT199" t="s">
        <v>20</v>
      </c>
      <c r="AU199" t="s">
        <v>20</v>
      </c>
      <c r="AV199" t="s">
        <v>20</v>
      </c>
      <c r="AW199">
        <v>0</v>
      </c>
      <c r="AX199">
        <v>0</v>
      </c>
      <c r="AY199">
        <v>0</v>
      </c>
      <c r="AZ199">
        <v>0</v>
      </c>
      <c r="BA199" t="s">
        <v>20</v>
      </c>
      <c r="BB199" t="s">
        <v>20</v>
      </c>
      <c r="BC199">
        <v>30</v>
      </c>
      <c r="BD199">
        <v>0</v>
      </c>
      <c r="BE199" t="s">
        <v>20</v>
      </c>
      <c r="BF199">
        <v>0</v>
      </c>
      <c r="BG199">
        <v>0</v>
      </c>
      <c r="BH199">
        <v>6</v>
      </c>
      <c r="BI199">
        <v>0</v>
      </c>
      <c r="BJ199">
        <v>0</v>
      </c>
      <c r="BK199">
        <v>0</v>
      </c>
      <c r="BL199" t="s">
        <v>20</v>
      </c>
      <c r="BM199" t="s">
        <v>20</v>
      </c>
      <c r="BN199">
        <v>0</v>
      </c>
      <c r="BO199">
        <v>0</v>
      </c>
      <c r="BP199">
        <v>0</v>
      </c>
      <c r="BQ199">
        <v>0</v>
      </c>
      <c r="BR199">
        <v>0</v>
      </c>
      <c r="BS199" t="s">
        <v>20</v>
      </c>
      <c r="BT199">
        <v>0</v>
      </c>
      <c r="BU199">
        <v>0</v>
      </c>
      <c r="BV199">
        <v>0</v>
      </c>
      <c r="BW199" t="s">
        <v>20</v>
      </c>
      <c r="BX199">
        <v>0</v>
      </c>
      <c r="BY199">
        <v>0</v>
      </c>
      <c r="BZ199">
        <v>0</v>
      </c>
      <c r="CA199" t="s">
        <v>20</v>
      </c>
      <c r="CB199" t="s">
        <v>20</v>
      </c>
      <c r="CC199">
        <v>0</v>
      </c>
      <c r="CD199" t="s">
        <v>454</v>
      </c>
      <c r="CE199">
        <v>0</v>
      </c>
      <c r="CF199" t="s">
        <v>20</v>
      </c>
      <c r="CG199" t="s">
        <v>20</v>
      </c>
      <c r="CH199">
        <v>0</v>
      </c>
      <c r="CI199">
        <v>0</v>
      </c>
      <c r="CJ199">
        <v>0</v>
      </c>
      <c r="CK199">
        <v>0</v>
      </c>
      <c r="CL199">
        <v>0</v>
      </c>
      <c r="CM199" t="s">
        <v>20</v>
      </c>
      <c r="CN199">
        <v>0</v>
      </c>
      <c r="CO199" t="s">
        <v>20</v>
      </c>
      <c r="CP199" t="s">
        <v>20</v>
      </c>
      <c r="CQ199">
        <v>0</v>
      </c>
      <c r="CR199">
        <v>0</v>
      </c>
      <c r="CS199">
        <v>0</v>
      </c>
      <c r="CT199">
        <v>0</v>
      </c>
      <c r="CU199">
        <v>0</v>
      </c>
      <c r="CV199" t="s">
        <v>20</v>
      </c>
      <c r="CW199">
        <v>0</v>
      </c>
      <c r="CX199">
        <v>0</v>
      </c>
      <c r="CY199">
        <v>0</v>
      </c>
      <c r="CZ199" t="s">
        <v>20</v>
      </c>
      <c r="DA199">
        <v>0</v>
      </c>
      <c r="DB199" t="s">
        <v>20</v>
      </c>
      <c r="DC199">
        <v>0</v>
      </c>
      <c r="DD199">
        <v>0</v>
      </c>
      <c r="DE199" t="s">
        <v>20</v>
      </c>
      <c r="DF199" t="s">
        <v>20</v>
      </c>
      <c r="DG199">
        <v>20</v>
      </c>
      <c r="DH199">
        <v>16</v>
      </c>
      <c r="DI199" t="s">
        <v>20</v>
      </c>
      <c r="DJ199" t="s">
        <v>20</v>
      </c>
      <c r="DK199" t="s">
        <v>20</v>
      </c>
      <c r="DL199" t="s">
        <v>454</v>
      </c>
      <c r="DM199">
        <v>0</v>
      </c>
      <c r="DN199">
        <v>0</v>
      </c>
      <c r="DO199" t="s">
        <v>20</v>
      </c>
      <c r="DP199">
        <v>0</v>
      </c>
      <c r="DQ199">
        <v>0</v>
      </c>
      <c r="DR199">
        <v>0</v>
      </c>
      <c r="DS199" t="s">
        <v>20</v>
      </c>
      <c r="DT199">
        <v>0</v>
      </c>
      <c r="DU199">
        <v>0</v>
      </c>
      <c r="DV199">
        <v>0</v>
      </c>
      <c r="DW199">
        <v>0</v>
      </c>
      <c r="DX199">
        <v>0</v>
      </c>
      <c r="DY199" t="s">
        <v>20</v>
      </c>
      <c r="DZ199" t="s">
        <v>20</v>
      </c>
      <c r="EA199" t="s">
        <v>20</v>
      </c>
      <c r="EB199">
        <v>0</v>
      </c>
      <c r="EC199" t="s">
        <v>20</v>
      </c>
      <c r="ED199">
        <v>0</v>
      </c>
      <c r="EE199">
        <v>0</v>
      </c>
      <c r="EF199">
        <v>0</v>
      </c>
      <c r="EG199" t="s">
        <v>20</v>
      </c>
      <c r="EH199" t="s">
        <v>20</v>
      </c>
      <c r="EI199">
        <v>0</v>
      </c>
      <c r="EJ199">
        <v>0</v>
      </c>
      <c r="EK199">
        <v>3</v>
      </c>
      <c r="EL199" t="s">
        <v>20</v>
      </c>
      <c r="EM199">
        <v>0</v>
      </c>
      <c r="EN199">
        <v>0</v>
      </c>
      <c r="EO199" t="s">
        <v>20</v>
      </c>
      <c r="EP199">
        <v>0</v>
      </c>
      <c r="EQ199">
        <v>0</v>
      </c>
      <c r="ER199">
        <v>0</v>
      </c>
      <c r="ES199">
        <v>0</v>
      </c>
      <c r="ET199">
        <v>0</v>
      </c>
      <c r="EU199">
        <v>0</v>
      </c>
      <c r="EV199" t="s">
        <v>20</v>
      </c>
      <c r="EW199">
        <v>0</v>
      </c>
      <c r="EX199">
        <v>0</v>
      </c>
      <c r="EY199" t="s">
        <v>20</v>
      </c>
      <c r="EZ199">
        <v>0</v>
      </c>
      <c r="FA199">
        <v>0</v>
      </c>
      <c r="FB199" t="s">
        <v>20</v>
      </c>
      <c r="FC199">
        <v>0</v>
      </c>
      <c r="FD199">
        <v>0</v>
      </c>
      <c r="FE199" t="s">
        <v>20</v>
      </c>
      <c r="FF199" t="s">
        <v>20</v>
      </c>
      <c r="FG199" t="s">
        <v>20</v>
      </c>
      <c r="FH199" t="s">
        <v>20</v>
      </c>
    </row>
    <row r="200" spans="1:164" x14ac:dyDescent="0.25">
      <c r="A200">
        <v>31</v>
      </c>
      <c r="B200" t="s">
        <v>595</v>
      </c>
      <c r="C200">
        <v>52</v>
      </c>
      <c r="D200">
        <v>51</v>
      </c>
      <c r="E200">
        <v>60</v>
      </c>
      <c r="F200">
        <v>48</v>
      </c>
      <c r="G200">
        <v>52</v>
      </c>
      <c r="H200">
        <v>56</v>
      </c>
      <c r="I200">
        <v>62</v>
      </c>
      <c r="J200">
        <v>58</v>
      </c>
      <c r="K200">
        <v>43</v>
      </c>
      <c r="L200">
        <v>49</v>
      </c>
      <c r="M200">
        <v>47</v>
      </c>
      <c r="N200">
        <v>13</v>
      </c>
      <c r="O200">
        <v>71</v>
      </c>
      <c r="P200">
        <v>44</v>
      </c>
      <c r="Q200">
        <v>28</v>
      </c>
      <c r="R200">
        <v>87</v>
      </c>
      <c r="S200" t="s">
        <v>20</v>
      </c>
      <c r="T200">
        <v>22</v>
      </c>
      <c r="U200">
        <v>50</v>
      </c>
      <c r="V200">
        <v>62</v>
      </c>
      <c r="W200">
        <v>70</v>
      </c>
      <c r="X200">
        <v>94</v>
      </c>
      <c r="Y200">
        <v>55</v>
      </c>
      <c r="Z200">
        <v>92</v>
      </c>
      <c r="AA200">
        <v>88</v>
      </c>
      <c r="AB200">
        <v>40</v>
      </c>
      <c r="AC200">
        <v>100</v>
      </c>
      <c r="AD200" t="s">
        <v>20</v>
      </c>
      <c r="AE200">
        <v>38</v>
      </c>
      <c r="AF200">
        <v>73</v>
      </c>
      <c r="AG200">
        <v>73</v>
      </c>
      <c r="AH200">
        <v>21</v>
      </c>
      <c r="AI200">
        <v>68</v>
      </c>
      <c r="AJ200" t="s">
        <v>20</v>
      </c>
      <c r="AK200">
        <v>78</v>
      </c>
      <c r="AL200">
        <v>69</v>
      </c>
      <c r="AM200">
        <v>59</v>
      </c>
      <c r="AN200">
        <v>51</v>
      </c>
      <c r="AO200" t="s">
        <v>20</v>
      </c>
      <c r="AP200">
        <v>67</v>
      </c>
      <c r="AQ200" t="s">
        <v>20</v>
      </c>
      <c r="AR200">
        <v>24</v>
      </c>
      <c r="AS200">
        <v>78</v>
      </c>
      <c r="AT200">
        <v>66</v>
      </c>
      <c r="AU200">
        <v>44</v>
      </c>
      <c r="AV200">
        <v>13</v>
      </c>
      <c r="AW200">
        <v>57</v>
      </c>
      <c r="AX200">
        <v>51</v>
      </c>
      <c r="AY200">
        <v>70</v>
      </c>
      <c r="AZ200">
        <v>52</v>
      </c>
      <c r="BA200">
        <v>24</v>
      </c>
      <c r="BB200">
        <v>58</v>
      </c>
      <c r="BC200">
        <v>55</v>
      </c>
      <c r="BD200" t="s">
        <v>20</v>
      </c>
      <c r="BE200">
        <v>62</v>
      </c>
      <c r="BF200">
        <v>69</v>
      </c>
      <c r="BG200">
        <v>63</v>
      </c>
      <c r="BH200">
        <v>46</v>
      </c>
      <c r="BI200">
        <v>79</v>
      </c>
      <c r="BJ200">
        <v>67</v>
      </c>
      <c r="BK200">
        <v>50</v>
      </c>
      <c r="BL200">
        <v>48</v>
      </c>
      <c r="BM200">
        <v>9</v>
      </c>
      <c r="BN200">
        <v>67</v>
      </c>
      <c r="BO200">
        <v>66</v>
      </c>
      <c r="BP200">
        <v>69</v>
      </c>
      <c r="BQ200">
        <v>51</v>
      </c>
      <c r="BR200" t="s">
        <v>20</v>
      </c>
      <c r="BS200">
        <v>38</v>
      </c>
      <c r="BT200" t="s">
        <v>20</v>
      </c>
      <c r="BU200">
        <v>75</v>
      </c>
      <c r="BV200" t="s">
        <v>20</v>
      </c>
      <c r="BW200">
        <v>67</v>
      </c>
      <c r="BX200">
        <v>34</v>
      </c>
      <c r="BY200">
        <v>57</v>
      </c>
      <c r="BZ200">
        <v>51</v>
      </c>
      <c r="CA200">
        <v>53</v>
      </c>
      <c r="CB200">
        <v>21</v>
      </c>
      <c r="CC200">
        <v>64</v>
      </c>
      <c r="CD200" t="s">
        <v>454</v>
      </c>
      <c r="CE200">
        <v>58</v>
      </c>
      <c r="CF200">
        <v>52</v>
      </c>
      <c r="CG200">
        <v>55</v>
      </c>
      <c r="CH200" t="s">
        <v>20</v>
      </c>
      <c r="CI200">
        <v>57</v>
      </c>
      <c r="CJ200">
        <v>57</v>
      </c>
      <c r="CK200">
        <v>91</v>
      </c>
      <c r="CL200">
        <v>49</v>
      </c>
      <c r="CM200">
        <v>52</v>
      </c>
      <c r="CN200">
        <v>80</v>
      </c>
      <c r="CO200">
        <v>53</v>
      </c>
      <c r="CP200">
        <v>25</v>
      </c>
      <c r="CQ200">
        <v>54</v>
      </c>
      <c r="CR200">
        <v>100</v>
      </c>
      <c r="CS200">
        <v>73</v>
      </c>
      <c r="CT200">
        <v>52</v>
      </c>
      <c r="CU200">
        <v>61</v>
      </c>
      <c r="CV200">
        <v>75</v>
      </c>
      <c r="CW200">
        <v>70</v>
      </c>
      <c r="CX200">
        <v>65</v>
      </c>
      <c r="CY200">
        <v>51</v>
      </c>
      <c r="CZ200">
        <v>60</v>
      </c>
      <c r="DA200">
        <v>66</v>
      </c>
      <c r="DB200">
        <v>24</v>
      </c>
      <c r="DC200">
        <v>25</v>
      </c>
      <c r="DD200" t="s">
        <v>20</v>
      </c>
      <c r="DE200">
        <v>40</v>
      </c>
      <c r="DF200">
        <v>26</v>
      </c>
      <c r="DG200">
        <v>21</v>
      </c>
      <c r="DH200">
        <v>10</v>
      </c>
      <c r="DI200">
        <v>40</v>
      </c>
      <c r="DJ200">
        <v>90</v>
      </c>
      <c r="DK200">
        <v>59</v>
      </c>
      <c r="DL200" t="s">
        <v>454</v>
      </c>
      <c r="DM200">
        <v>71</v>
      </c>
      <c r="DN200">
        <v>44</v>
      </c>
      <c r="DO200">
        <v>44</v>
      </c>
      <c r="DP200" t="s">
        <v>20</v>
      </c>
      <c r="DQ200">
        <v>95</v>
      </c>
      <c r="DR200">
        <v>68</v>
      </c>
      <c r="DS200">
        <v>79</v>
      </c>
      <c r="DT200">
        <v>56</v>
      </c>
      <c r="DU200">
        <v>66</v>
      </c>
      <c r="DV200">
        <v>42</v>
      </c>
      <c r="DW200">
        <v>51</v>
      </c>
      <c r="DX200">
        <v>51</v>
      </c>
      <c r="DY200">
        <v>57</v>
      </c>
      <c r="DZ200">
        <v>15</v>
      </c>
      <c r="EA200">
        <v>50</v>
      </c>
      <c r="EB200">
        <v>32</v>
      </c>
      <c r="EC200">
        <v>47</v>
      </c>
      <c r="ED200">
        <v>53</v>
      </c>
      <c r="EE200" t="s">
        <v>20</v>
      </c>
      <c r="EF200">
        <v>60</v>
      </c>
      <c r="EG200">
        <v>59</v>
      </c>
      <c r="EH200">
        <v>69</v>
      </c>
      <c r="EI200">
        <v>59</v>
      </c>
      <c r="EJ200">
        <v>91</v>
      </c>
      <c r="EK200">
        <v>47</v>
      </c>
      <c r="EL200">
        <v>67</v>
      </c>
      <c r="EM200" t="s">
        <v>20</v>
      </c>
      <c r="EN200">
        <v>81</v>
      </c>
      <c r="EO200">
        <v>71</v>
      </c>
      <c r="EP200">
        <v>68</v>
      </c>
      <c r="EQ200" t="s">
        <v>20</v>
      </c>
      <c r="ER200">
        <v>53</v>
      </c>
      <c r="ES200">
        <v>43</v>
      </c>
      <c r="ET200" t="s">
        <v>20</v>
      </c>
      <c r="EU200">
        <v>100</v>
      </c>
      <c r="EV200">
        <v>35</v>
      </c>
      <c r="EW200">
        <v>23</v>
      </c>
      <c r="EX200">
        <v>92</v>
      </c>
      <c r="EY200">
        <v>47</v>
      </c>
      <c r="EZ200">
        <v>51</v>
      </c>
      <c r="FA200">
        <v>52</v>
      </c>
      <c r="FB200">
        <v>75</v>
      </c>
      <c r="FC200">
        <v>59</v>
      </c>
      <c r="FD200">
        <v>56</v>
      </c>
      <c r="FE200">
        <v>27</v>
      </c>
      <c r="FF200">
        <v>45</v>
      </c>
      <c r="FG200">
        <v>67</v>
      </c>
      <c r="FH200">
        <v>58</v>
      </c>
    </row>
    <row r="201" spans="1:164" x14ac:dyDescent="0.25">
      <c r="A201">
        <v>32</v>
      </c>
      <c r="B201" t="s">
        <v>598</v>
      </c>
      <c r="C201">
        <v>2</v>
      </c>
      <c r="D201">
        <v>2</v>
      </c>
      <c r="E201">
        <v>1</v>
      </c>
      <c r="F201">
        <v>4</v>
      </c>
      <c r="G201">
        <v>3</v>
      </c>
      <c r="H201">
        <v>1</v>
      </c>
      <c r="I201">
        <v>2</v>
      </c>
      <c r="J201">
        <v>2</v>
      </c>
      <c r="K201">
        <v>2</v>
      </c>
      <c r="L201">
        <v>2</v>
      </c>
      <c r="M201">
        <v>2</v>
      </c>
      <c r="N201" t="s">
        <v>20</v>
      </c>
      <c r="O201" t="s">
        <v>20</v>
      </c>
      <c r="P201" t="s">
        <v>20</v>
      </c>
      <c r="Q201" t="s">
        <v>20</v>
      </c>
      <c r="R201">
        <v>0</v>
      </c>
      <c r="S201" t="s">
        <v>20</v>
      </c>
      <c r="T201" t="s">
        <v>20</v>
      </c>
      <c r="U201" t="s">
        <v>20</v>
      </c>
      <c r="V201">
        <v>10</v>
      </c>
      <c r="W201" t="s">
        <v>20</v>
      </c>
      <c r="X201">
        <v>0</v>
      </c>
      <c r="Y201" t="s">
        <v>20</v>
      </c>
      <c r="Z201">
        <v>0</v>
      </c>
      <c r="AA201">
        <v>0</v>
      </c>
      <c r="AB201" t="s">
        <v>20</v>
      </c>
      <c r="AC201">
        <v>0</v>
      </c>
      <c r="AD201" t="s">
        <v>20</v>
      </c>
      <c r="AE201" t="s">
        <v>20</v>
      </c>
      <c r="AF201">
        <v>0</v>
      </c>
      <c r="AG201" t="s">
        <v>20</v>
      </c>
      <c r="AH201" t="s">
        <v>20</v>
      </c>
      <c r="AI201" t="s">
        <v>20</v>
      </c>
      <c r="AJ201" t="s">
        <v>20</v>
      </c>
      <c r="AK201">
        <v>5</v>
      </c>
      <c r="AL201" t="s">
        <v>20</v>
      </c>
      <c r="AM201" t="s">
        <v>20</v>
      </c>
      <c r="AN201" t="s">
        <v>20</v>
      </c>
      <c r="AO201" t="s">
        <v>20</v>
      </c>
      <c r="AP201" t="s">
        <v>20</v>
      </c>
      <c r="AQ201">
        <v>0</v>
      </c>
      <c r="AR201" t="s">
        <v>20</v>
      </c>
      <c r="AS201" t="s">
        <v>20</v>
      </c>
      <c r="AT201">
        <v>2</v>
      </c>
      <c r="AU201" t="s">
        <v>20</v>
      </c>
      <c r="AV201">
        <v>5</v>
      </c>
      <c r="AW201">
        <v>10</v>
      </c>
      <c r="AX201" t="s">
        <v>20</v>
      </c>
      <c r="AY201" t="s">
        <v>20</v>
      </c>
      <c r="AZ201" t="s">
        <v>20</v>
      </c>
      <c r="BA201" t="s">
        <v>20</v>
      </c>
      <c r="BB201" t="s">
        <v>20</v>
      </c>
      <c r="BC201" t="s">
        <v>20</v>
      </c>
      <c r="BD201" t="s">
        <v>20</v>
      </c>
      <c r="BE201" t="s">
        <v>20</v>
      </c>
      <c r="BF201" t="s">
        <v>20</v>
      </c>
      <c r="BG201" t="s">
        <v>20</v>
      </c>
      <c r="BH201">
        <v>4</v>
      </c>
      <c r="BI201" t="s">
        <v>20</v>
      </c>
      <c r="BJ201" t="s">
        <v>20</v>
      </c>
      <c r="BK201">
        <v>8</v>
      </c>
      <c r="BL201">
        <v>5</v>
      </c>
      <c r="BM201" t="s">
        <v>20</v>
      </c>
      <c r="BN201" t="s">
        <v>20</v>
      </c>
      <c r="BO201" t="s">
        <v>20</v>
      </c>
      <c r="BP201" t="s">
        <v>20</v>
      </c>
      <c r="BQ201" t="s">
        <v>20</v>
      </c>
      <c r="BR201" t="s">
        <v>20</v>
      </c>
      <c r="BS201" t="s">
        <v>20</v>
      </c>
      <c r="BT201" t="s">
        <v>20</v>
      </c>
      <c r="BU201" t="s">
        <v>20</v>
      </c>
      <c r="BV201" t="s">
        <v>20</v>
      </c>
      <c r="BW201">
        <v>4</v>
      </c>
      <c r="BX201" t="s">
        <v>20</v>
      </c>
      <c r="BY201" t="s">
        <v>20</v>
      </c>
      <c r="BZ201">
        <v>7</v>
      </c>
      <c r="CA201">
        <v>7</v>
      </c>
      <c r="CB201">
        <v>9</v>
      </c>
      <c r="CC201">
        <v>5</v>
      </c>
      <c r="CD201" t="s">
        <v>454</v>
      </c>
      <c r="CE201" t="s">
        <v>20</v>
      </c>
      <c r="CF201" t="s">
        <v>20</v>
      </c>
      <c r="CG201" t="s">
        <v>20</v>
      </c>
      <c r="CH201" t="s">
        <v>20</v>
      </c>
      <c r="CI201" t="s">
        <v>20</v>
      </c>
      <c r="CJ201" t="s">
        <v>20</v>
      </c>
      <c r="CK201">
        <v>0</v>
      </c>
      <c r="CL201" t="s">
        <v>20</v>
      </c>
      <c r="CM201" t="s">
        <v>20</v>
      </c>
      <c r="CN201">
        <v>0</v>
      </c>
      <c r="CO201" t="s">
        <v>20</v>
      </c>
      <c r="CP201" t="s">
        <v>20</v>
      </c>
      <c r="CQ201">
        <v>4</v>
      </c>
      <c r="CR201">
        <v>0</v>
      </c>
      <c r="CS201" t="s">
        <v>20</v>
      </c>
      <c r="CT201" t="s">
        <v>20</v>
      </c>
      <c r="CU201" t="s">
        <v>20</v>
      </c>
      <c r="CV201" t="s">
        <v>20</v>
      </c>
      <c r="CW201" t="s">
        <v>20</v>
      </c>
      <c r="CX201" t="s">
        <v>20</v>
      </c>
      <c r="CY201">
        <v>4</v>
      </c>
      <c r="CZ201" t="s">
        <v>20</v>
      </c>
      <c r="DA201">
        <v>0</v>
      </c>
      <c r="DB201">
        <v>9</v>
      </c>
      <c r="DC201">
        <v>3</v>
      </c>
      <c r="DD201" t="s">
        <v>20</v>
      </c>
      <c r="DE201" t="s">
        <v>20</v>
      </c>
      <c r="DF201" t="s">
        <v>20</v>
      </c>
      <c r="DG201">
        <v>2</v>
      </c>
      <c r="DH201">
        <v>10</v>
      </c>
      <c r="DI201" t="s">
        <v>20</v>
      </c>
      <c r="DJ201" t="s">
        <v>20</v>
      </c>
      <c r="DK201">
        <v>8</v>
      </c>
      <c r="DL201" t="s">
        <v>454</v>
      </c>
      <c r="DM201">
        <v>2</v>
      </c>
      <c r="DN201">
        <v>8</v>
      </c>
      <c r="DO201" t="s">
        <v>20</v>
      </c>
      <c r="DP201" t="s">
        <v>20</v>
      </c>
      <c r="DQ201">
        <v>0</v>
      </c>
      <c r="DR201">
        <v>0</v>
      </c>
      <c r="DS201" t="s">
        <v>20</v>
      </c>
      <c r="DT201" t="s">
        <v>20</v>
      </c>
      <c r="DU201" t="s">
        <v>20</v>
      </c>
      <c r="DV201" t="s">
        <v>20</v>
      </c>
      <c r="DW201">
        <v>4</v>
      </c>
      <c r="DX201" t="s">
        <v>20</v>
      </c>
      <c r="DY201" t="s">
        <v>20</v>
      </c>
      <c r="DZ201">
        <v>13</v>
      </c>
      <c r="EA201">
        <v>4</v>
      </c>
      <c r="EB201" t="s">
        <v>20</v>
      </c>
      <c r="EC201" t="s">
        <v>20</v>
      </c>
      <c r="ED201" t="s">
        <v>20</v>
      </c>
      <c r="EE201" t="s">
        <v>20</v>
      </c>
      <c r="EF201" t="s">
        <v>20</v>
      </c>
      <c r="EG201" t="s">
        <v>20</v>
      </c>
      <c r="EH201" t="s">
        <v>20</v>
      </c>
      <c r="EI201">
        <v>1</v>
      </c>
      <c r="EJ201" t="s">
        <v>20</v>
      </c>
      <c r="EK201">
        <v>2</v>
      </c>
      <c r="EL201">
        <v>0</v>
      </c>
      <c r="EM201" t="s">
        <v>20</v>
      </c>
      <c r="EN201" t="s">
        <v>20</v>
      </c>
      <c r="EO201" t="s">
        <v>20</v>
      </c>
      <c r="EP201" t="s">
        <v>20</v>
      </c>
      <c r="EQ201" t="s">
        <v>20</v>
      </c>
      <c r="ER201" t="s">
        <v>20</v>
      </c>
      <c r="ES201">
        <v>3</v>
      </c>
      <c r="ET201" t="s">
        <v>20</v>
      </c>
      <c r="EU201">
        <v>0</v>
      </c>
      <c r="EV201" t="s">
        <v>20</v>
      </c>
      <c r="EW201">
        <v>2</v>
      </c>
      <c r="EX201" t="s">
        <v>20</v>
      </c>
      <c r="EY201" t="s">
        <v>20</v>
      </c>
      <c r="EZ201">
        <v>2</v>
      </c>
      <c r="FA201" t="s">
        <v>20</v>
      </c>
      <c r="FB201" t="s">
        <v>20</v>
      </c>
      <c r="FC201" t="s">
        <v>20</v>
      </c>
      <c r="FD201" t="s">
        <v>20</v>
      </c>
      <c r="FE201" t="s">
        <v>20</v>
      </c>
      <c r="FF201">
        <v>3</v>
      </c>
      <c r="FG201">
        <v>3</v>
      </c>
      <c r="FH201" t="s">
        <v>20</v>
      </c>
    </row>
    <row r="202" spans="1:164" x14ac:dyDescent="0.25">
      <c r="A202">
        <v>33</v>
      </c>
      <c r="B202" t="s">
        <v>601</v>
      </c>
      <c r="C202">
        <v>10</v>
      </c>
      <c r="D202">
        <v>7</v>
      </c>
      <c r="E202">
        <v>6</v>
      </c>
      <c r="F202">
        <v>14</v>
      </c>
      <c r="G202">
        <v>14</v>
      </c>
      <c r="H202">
        <v>8</v>
      </c>
      <c r="I202">
        <v>7</v>
      </c>
      <c r="J202">
        <v>10</v>
      </c>
      <c r="K202">
        <v>8</v>
      </c>
      <c r="L202">
        <v>10</v>
      </c>
      <c r="M202">
        <v>10</v>
      </c>
      <c r="N202" t="s">
        <v>20</v>
      </c>
      <c r="O202" t="s">
        <v>20</v>
      </c>
      <c r="P202">
        <v>10</v>
      </c>
      <c r="Q202" t="s">
        <v>20</v>
      </c>
      <c r="R202">
        <v>0</v>
      </c>
      <c r="S202" t="s">
        <v>20</v>
      </c>
      <c r="T202">
        <v>8</v>
      </c>
      <c r="U202" t="s">
        <v>20</v>
      </c>
      <c r="V202" t="s">
        <v>20</v>
      </c>
      <c r="W202" t="s">
        <v>20</v>
      </c>
      <c r="X202">
        <v>0</v>
      </c>
      <c r="Y202" t="s">
        <v>20</v>
      </c>
      <c r="Z202">
        <v>0</v>
      </c>
      <c r="AA202">
        <v>0</v>
      </c>
      <c r="AB202">
        <v>14</v>
      </c>
      <c r="AC202">
        <v>0</v>
      </c>
      <c r="AD202" t="s">
        <v>20</v>
      </c>
      <c r="AE202" t="s">
        <v>20</v>
      </c>
      <c r="AF202">
        <v>0</v>
      </c>
      <c r="AG202" t="s">
        <v>20</v>
      </c>
      <c r="AH202" t="s">
        <v>20</v>
      </c>
      <c r="AI202" t="s">
        <v>20</v>
      </c>
      <c r="AJ202">
        <v>12</v>
      </c>
      <c r="AK202" t="s">
        <v>20</v>
      </c>
      <c r="AL202" t="s">
        <v>20</v>
      </c>
      <c r="AM202" t="s">
        <v>20</v>
      </c>
      <c r="AN202">
        <v>17</v>
      </c>
      <c r="AO202" t="s">
        <v>20</v>
      </c>
      <c r="AP202" t="s">
        <v>20</v>
      </c>
      <c r="AQ202">
        <v>0</v>
      </c>
      <c r="AR202" t="s">
        <v>20</v>
      </c>
      <c r="AS202">
        <v>5</v>
      </c>
      <c r="AT202">
        <v>11</v>
      </c>
      <c r="AU202">
        <v>22</v>
      </c>
      <c r="AV202" t="s">
        <v>20</v>
      </c>
      <c r="AW202">
        <v>10</v>
      </c>
      <c r="AX202">
        <v>20</v>
      </c>
      <c r="AY202" t="s">
        <v>20</v>
      </c>
      <c r="AZ202">
        <v>9</v>
      </c>
      <c r="BA202" t="s">
        <v>20</v>
      </c>
      <c r="BB202">
        <v>17</v>
      </c>
      <c r="BC202" t="s">
        <v>20</v>
      </c>
      <c r="BD202" t="s">
        <v>20</v>
      </c>
      <c r="BE202" t="s">
        <v>20</v>
      </c>
      <c r="BF202" t="s">
        <v>20</v>
      </c>
      <c r="BG202" t="s">
        <v>20</v>
      </c>
      <c r="BH202">
        <v>22</v>
      </c>
      <c r="BI202">
        <v>13</v>
      </c>
      <c r="BJ202" t="s">
        <v>20</v>
      </c>
      <c r="BK202">
        <v>26</v>
      </c>
      <c r="BL202">
        <v>12</v>
      </c>
      <c r="BM202" t="s">
        <v>20</v>
      </c>
      <c r="BN202">
        <v>13</v>
      </c>
      <c r="BO202">
        <v>13</v>
      </c>
      <c r="BP202" t="s">
        <v>20</v>
      </c>
      <c r="BQ202">
        <v>5</v>
      </c>
      <c r="BR202">
        <v>6</v>
      </c>
      <c r="BS202">
        <v>6</v>
      </c>
      <c r="BT202" t="s">
        <v>20</v>
      </c>
      <c r="BU202" t="s">
        <v>20</v>
      </c>
      <c r="BV202">
        <v>9</v>
      </c>
      <c r="BW202">
        <v>15</v>
      </c>
      <c r="BX202">
        <v>13</v>
      </c>
      <c r="BY202">
        <v>14</v>
      </c>
      <c r="BZ202" t="s">
        <v>20</v>
      </c>
      <c r="CA202">
        <v>8</v>
      </c>
      <c r="CB202" t="s">
        <v>20</v>
      </c>
      <c r="CC202" t="s">
        <v>20</v>
      </c>
      <c r="CD202" t="s">
        <v>454</v>
      </c>
      <c r="CE202">
        <v>10</v>
      </c>
      <c r="CF202" t="s">
        <v>20</v>
      </c>
      <c r="CG202" t="s">
        <v>20</v>
      </c>
      <c r="CH202" t="s">
        <v>20</v>
      </c>
      <c r="CI202">
        <v>21</v>
      </c>
      <c r="CJ202">
        <v>15</v>
      </c>
      <c r="CK202">
        <v>0</v>
      </c>
      <c r="CL202" t="s">
        <v>20</v>
      </c>
      <c r="CM202" t="s">
        <v>20</v>
      </c>
      <c r="CN202">
        <v>0</v>
      </c>
      <c r="CO202" t="s">
        <v>20</v>
      </c>
      <c r="CP202" t="s">
        <v>20</v>
      </c>
      <c r="CQ202">
        <v>9</v>
      </c>
      <c r="CR202">
        <v>0</v>
      </c>
      <c r="CS202" t="s">
        <v>20</v>
      </c>
      <c r="CT202" t="s">
        <v>20</v>
      </c>
      <c r="CU202">
        <v>14</v>
      </c>
      <c r="CV202" t="s">
        <v>20</v>
      </c>
      <c r="CW202" t="s">
        <v>20</v>
      </c>
      <c r="CX202" t="s">
        <v>20</v>
      </c>
      <c r="CY202">
        <v>9</v>
      </c>
      <c r="CZ202" t="s">
        <v>20</v>
      </c>
      <c r="DA202">
        <v>0</v>
      </c>
      <c r="DB202" t="s">
        <v>20</v>
      </c>
      <c r="DC202">
        <v>10</v>
      </c>
      <c r="DD202">
        <v>9</v>
      </c>
      <c r="DE202">
        <v>14</v>
      </c>
      <c r="DF202" t="s">
        <v>20</v>
      </c>
      <c r="DG202">
        <v>11</v>
      </c>
      <c r="DH202">
        <v>23</v>
      </c>
      <c r="DI202">
        <v>9</v>
      </c>
      <c r="DJ202" t="s">
        <v>20</v>
      </c>
      <c r="DK202" t="s">
        <v>20</v>
      </c>
      <c r="DL202" t="s">
        <v>454</v>
      </c>
      <c r="DM202" t="s">
        <v>20</v>
      </c>
      <c r="DN202">
        <v>6</v>
      </c>
      <c r="DO202">
        <v>5</v>
      </c>
      <c r="DP202" t="s">
        <v>20</v>
      </c>
      <c r="DQ202">
        <v>0</v>
      </c>
      <c r="DR202">
        <v>0</v>
      </c>
      <c r="DS202" t="s">
        <v>20</v>
      </c>
      <c r="DT202">
        <v>22</v>
      </c>
      <c r="DU202">
        <v>13</v>
      </c>
      <c r="DV202">
        <v>14</v>
      </c>
      <c r="DW202" t="s">
        <v>20</v>
      </c>
      <c r="DX202">
        <v>9</v>
      </c>
      <c r="DY202" t="s">
        <v>20</v>
      </c>
      <c r="DZ202" t="s">
        <v>20</v>
      </c>
      <c r="EA202">
        <v>11</v>
      </c>
      <c r="EB202">
        <v>16</v>
      </c>
      <c r="EC202" t="s">
        <v>20</v>
      </c>
      <c r="ED202">
        <v>7</v>
      </c>
      <c r="EE202" t="s">
        <v>20</v>
      </c>
      <c r="EF202">
        <v>0</v>
      </c>
      <c r="EG202" t="s">
        <v>20</v>
      </c>
      <c r="EH202" t="s">
        <v>20</v>
      </c>
      <c r="EI202">
        <v>11</v>
      </c>
      <c r="EJ202" t="s">
        <v>20</v>
      </c>
      <c r="EK202" t="s">
        <v>20</v>
      </c>
      <c r="EL202">
        <v>0</v>
      </c>
      <c r="EM202" t="s">
        <v>20</v>
      </c>
      <c r="EN202" t="s">
        <v>20</v>
      </c>
      <c r="EO202" t="s">
        <v>20</v>
      </c>
      <c r="EP202">
        <v>12</v>
      </c>
      <c r="EQ202">
        <v>17</v>
      </c>
      <c r="ER202">
        <v>11</v>
      </c>
      <c r="ES202" t="s">
        <v>20</v>
      </c>
      <c r="ET202">
        <v>8</v>
      </c>
      <c r="EU202">
        <v>0</v>
      </c>
      <c r="EV202">
        <v>17</v>
      </c>
      <c r="EW202">
        <v>9</v>
      </c>
      <c r="EX202" t="s">
        <v>20</v>
      </c>
      <c r="EY202">
        <v>8</v>
      </c>
      <c r="EZ202" t="s">
        <v>20</v>
      </c>
      <c r="FA202" t="s">
        <v>20</v>
      </c>
      <c r="FB202">
        <v>10</v>
      </c>
      <c r="FC202" t="s">
        <v>20</v>
      </c>
      <c r="FD202" t="s">
        <v>20</v>
      </c>
      <c r="FE202">
        <v>5</v>
      </c>
      <c r="FF202">
        <v>8</v>
      </c>
      <c r="FG202" t="s">
        <v>20</v>
      </c>
      <c r="FH202">
        <v>6</v>
      </c>
    </row>
    <row r="203" spans="1:164" x14ac:dyDescent="0.25">
      <c r="A203">
        <v>34</v>
      </c>
      <c r="B203" t="s">
        <v>604</v>
      </c>
      <c r="C203">
        <v>1</v>
      </c>
      <c r="D203">
        <v>3</v>
      </c>
      <c r="E203">
        <v>2</v>
      </c>
      <c r="F203">
        <v>1</v>
      </c>
      <c r="G203">
        <v>1</v>
      </c>
      <c r="H203" t="s">
        <v>31</v>
      </c>
      <c r="I203">
        <v>1</v>
      </c>
      <c r="J203">
        <v>1</v>
      </c>
      <c r="K203">
        <v>1</v>
      </c>
      <c r="L203">
        <v>1</v>
      </c>
      <c r="M203">
        <v>1</v>
      </c>
      <c r="N203" t="s">
        <v>20</v>
      </c>
      <c r="O203" t="s">
        <v>20</v>
      </c>
      <c r="P203">
        <v>0</v>
      </c>
      <c r="Q203" t="s">
        <v>20</v>
      </c>
      <c r="R203">
        <v>0</v>
      </c>
      <c r="S203" t="s">
        <v>20</v>
      </c>
      <c r="T203">
        <v>7</v>
      </c>
      <c r="U203" t="s">
        <v>20</v>
      </c>
      <c r="V203" t="s">
        <v>20</v>
      </c>
      <c r="W203" t="s">
        <v>20</v>
      </c>
      <c r="X203">
        <v>0</v>
      </c>
      <c r="Y203" t="s">
        <v>20</v>
      </c>
      <c r="Z203">
        <v>0</v>
      </c>
      <c r="AA203">
        <v>0</v>
      </c>
      <c r="AB203">
        <v>5</v>
      </c>
      <c r="AC203">
        <v>0</v>
      </c>
      <c r="AD203" t="s">
        <v>20</v>
      </c>
      <c r="AE203" t="s">
        <v>20</v>
      </c>
      <c r="AF203">
        <v>0</v>
      </c>
      <c r="AG203" t="s">
        <v>20</v>
      </c>
      <c r="AH203" t="s">
        <v>20</v>
      </c>
      <c r="AI203" t="s">
        <v>20</v>
      </c>
      <c r="AJ203">
        <v>0</v>
      </c>
      <c r="AK203" t="s">
        <v>20</v>
      </c>
      <c r="AL203" t="s">
        <v>20</v>
      </c>
      <c r="AM203" t="s">
        <v>20</v>
      </c>
      <c r="AN203">
        <v>0</v>
      </c>
      <c r="AO203" t="s">
        <v>20</v>
      </c>
      <c r="AP203" t="s">
        <v>20</v>
      </c>
      <c r="AQ203">
        <v>0</v>
      </c>
      <c r="AR203" t="s">
        <v>20</v>
      </c>
      <c r="AS203">
        <v>4</v>
      </c>
      <c r="AT203">
        <v>1</v>
      </c>
      <c r="AU203">
        <v>0</v>
      </c>
      <c r="AV203" t="s">
        <v>20</v>
      </c>
      <c r="AW203">
        <v>0</v>
      </c>
      <c r="AX203">
        <v>0</v>
      </c>
      <c r="AY203" t="s">
        <v>20</v>
      </c>
      <c r="AZ203">
        <v>0</v>
      </c>
      <c r="BA203" t="s">
        <v>20</v>
      </c>
      <c r="BB203">
        <v>3</v>
      </c>
      <c r="BC203" t="s">
        <v>20</v>
      </c>
      <c r="BD203" t="s">
        <v>20</v>
      </c>
      <c r="BE203" t="s">
        <v>20</v>
      </c>
      <c r="BF203" t="s">
        <v>20</v>
      </c>
      <c r="BG203" t="s">
        <v>20</v>
      </c>
      <c r="BH203">
        <v>0</v>
      </c>
      <c r="BI203">
        <v>0</v>
      </c>
      <c r="BJ203" t="s">
        <v>20</v>
      </c>
      <c r="BK203">
        <v>0</v>
      </c>
      <c r="BL203">
        <v>0</v>
      </c>
      <c r="BM203" t="s">
        <v>20</v>
      </c>
      <c r="BN203">
        <v>0</v>
      </c>
      <c r="BO203">
        <v>0</v>
      </c>
      <c r="BP203" t="s">
        <v>20</v>
      </c>
      <c r="BQ203">
        <v>0</v>
      </c>
      <c r="BR203">
        <v>0</v>
      </c>
      <c r="BS203">
        <v>0</v>
      </c>
      <c r="BT203" t="s">
        <v>20</v>
      </c>
      <c r="BU203" t="s">
        <v>20</v>
      </c>
      <c r="BV203">
        <v>0</v>
      </c>
      <c r="BW203">
        <v>0</v>
      </c>
      <c r="BX203">
        <v>0</v>
      </c>
      <c r="BY203">
        <v>0</v>
      </c>
      <c r="BZ203" t="s">
        <v>20</v>
      </c>
      <c r="CA203">
        <v>0</v>
      </c>
      <c r="CB203" t="s">
        <v>20</v>
      </c>
      <c r="CC203" t="s">
        <v>20</v>
      </c>
      <c r="CD203" t="s">
        <v>454</v>
      </c>
      <c r="CE203">
        <v>0</v>
      </c>
      <c r="CF203" t="s">
        <v>20</v>
      </c>
      <c r="CG203" t="s">
        <v>20</v>
      </c>
      <c r="CH203" t="s">
        <v>20</v>
      </c>
      <c r="CI203">
        <v>0</v>
      </c>
      <c r="CJ203">
        <v>0</v>
      </c>
      <c r="CK203">
        <v>0</v>
      </c>
      <c r="CL203" t="s">
        <v>20</v>
      </c>
      <c r="CM203" t="s">
        <v>20</v>
      </c>
      <c r="CN203">
        <v>0</v>
      </c>
      <c r="CO203" t="s">
        <v>20</v>
      </c>
      <c r="CP203" t="s">
        <v>20</v>
      </c>
      <c r="CQ203">
        <v>0</v>
      </c>
      <c r="CR203">
        <v>0</v>
      </c>
      <c r="CS203" t="s">
        <v>20</v>
      </c>
      <c r="CT203" t="s">
        <v>20</v>
      </c>
      <c r="CU203">
        <v>0</v>
      </c>
      <c r="CV203" t="s">
        <v>20</v>
      </c>
      <c r="CW203" t="s">
        <v>20</v>
      </c>
      <c r="CX203" t="s">
        <v>20</v>
      </c>
      <c r="CY203">
        <v>4</v>
      </c>
      <c r="CZ203" t="s">
        <v>20</v>
      </c>
      <c r="DA203">
        <v>0</v>
      </c>
      <c r="DB203" t="s">
        <v>20</v>
      </c>
      <c r="DC203">
        <v>2</v>
      </c>
      <c r="DD203">
        <v>0</v>
      </c>
      <c r="DE203">
        <v>0</v>
      </c>
      <c r="DF203" t="s">
        <v>20</v>
      </c>
      <c r="DG203">
        <v>2</v>
      </c>
      <c r="DH203">
        <v>4</v>
      </c>
      <c r="DI203">
        <v>0</v>
      </c>
      <c r="DJ203" t="s">
        <v>20</v>
      </c>
      <c r="DK203" t="s">
        <v>20</v>
      </c>
      <c r="DL203" t="s">
        <v>454</v>
      </c>
      <c r="DM203" t="s">
        <v>20</v>
      </c>
      <c r="DN203">
        <v>0</v>
      </c>
      <c r="DO203">
        <v>0</v>
      </c>
      <c r="DP203" t="s">
        <v>20</v>
      </c>
      <c r="DQ203">
        <v>0</v>
      </c>
      <c r="DR203">
        <v>0</v>
      </c>
      <c r="DS203" t="s">
        <v>20</v>
      </c>
      <c r="DT203">
        <v>0</v>
      </c>
      <c r="DU203">
        <v>0</v>
      </c>
      <c r="DV203">
        <v>0</v>
      </c>
      <c r="DW203" t="s">
        <v>20</v>
      </c>
      <c r="DX203">
        <v>0</v>
      </c>
      <c r="DY203" t="s">
        <v>20</v>
      </c>
      <c r="DZ203" t="s">
        <v>20</v>
      </c>
      <c r="EA203">
        <v>0</v>
      </c>
      <c r="EB203">
        <v>0</v>
      </c>
      <c r="EC203" t="s">
        <v>20</v>
      </c>
      <c r="ED203">
        <v>1</v>
      </c>
      <c r="EE203" t="s">
        <v>20</v>
      </c>
      <c r="EF203">
        <v>0</v>
      </c>
      <c r="EG203" t="s">
        <v>20</v>
      </c>
      <c r="EH203" t="s">
        <v>20</v>
      </c>
      <c r="EI203">
        <v>1</v>
      </c>
      <c r="EJ203" t="s">
        <v>20</v>
      </c>
      <c r="EK203" t="s">
        <v>20</v>
      </c>
      <c r="EL203">
        <v>0</v>
      </c>
      <c r="EM203" t="s">
        <v>20</v>
      </c>
      <c r="EN203" t="s">
        <v>20</v>
      </c>
      <c r="EO203" t="s">
        <v>20</v>
      </c>
      <c r="EP203">
        <v>0</v>
      </c>
      <c r="EQ203">
        <v>0</v>
      </c>
      <c r="ER203">
        <v>0</v>
      </c>
      <c r="ES203" t="s">
        <v>20</v>
      </c>
      <c r="ET203">
        <v>0</v>
      </c>
      <c r="EU203">
        <v>0</v>
      </c>
      <c r="EV203">
        <v>0</v>
      </c>
      <c r="EW203">
        <v>1</v>
      </c>
      <c r="EX203" t="s">
        <v>20</v>
      </c>
      <c r="EY203">
        <v>2</v>
      </c>
      <c r="EZ203" t="s">
        <v>20</v>
      </c>
      <c r="FA203" t="s">
        <v>20</v>
      </c>
      <c r="FB203">
        <v>0</v>
      </c>
      <c r="FC203" t="s">
        <v>20</v>
      </c>
      <c r="FD203" t="s">
        <v>20</v>
      </c>
      <c r="FE203">
        <v>0</v>
      </c>
      <c r="FF203">
        <v>1</v>
      </c>
      <c r="FG203" t="s">
        <v>20</v>
      </c>
      <c r="FH203">
        <v>3</v>
      </c>
    </row>
  </sheetData>
  <sortState ref="A171:FH203">
    <sortCondition ref="A188"/>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214"/>
  <sheetViews>
    <sheetView topLeftCell="A196" workbookViewId="0">
      <selection activeCell="B193" sqref="B193"/>
    </sheetView>
  </sheetViews>
  <sheetFormatPr defaultRowHeight="15" x14ac:dyDescent="0.25"/>
  <sheetData>
    <row r="1" spans="1:90"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row>
    <row r="2" spans="1:90" x14ac:dyDescent="0.25">
      <c r="A2" t="s">
        <v>570</v>
      </c>
      <c r="B2" t="s">
        <v>0</v>
      </c>
      <c r="C2" t="s">
        <v>572</v>
      </c>
      <c r="D2" t="s">
        <v>573</v>
      </c>
      <c r="E2" t="s">
        <v>605</v>
      </c>
      <c r="F2" t="s">
        <v>574</v>
      </c>
      <c r="G2" t="s">
        <v>575</v>
      </c>
      <c r="H2" t="s">
        <v>576</v>
      </c>
      <c r="I2" t="s">
        <v>606</v>
      </c>
      <c r="J2" t="s">
        <v>577</v>
      </c>
      <c r="K2" t="s">
        <v>578</v>
      </c>
      <c r="L2" t="s">
        <v>579</v>
      </c>
      <c r="M2" t="s">
        <v>607</v>
      </c>
      <c r="N2" t="s">
        <v>580</v>
      </c>
      <c r="O2" t="s">
        <v>581</v>
      </c>
      <c r="P2" t="s">
        <v>582</v>
      </c>
      <c r="Q2" t="s">
        <v>608</v>
      </c>
      <c r="R2" t="s">
        <v>583</v>
      </c>
      <c r="S2" t="s">
        <v>584</v>
      </c>
      <c r="T2" t="s">
        <v>585</v>
      </c>
      <c r="U2" t="s">
        <v>609</v>
      </c>
      <c r="V2" t="s">
        <v>586</v>
      </c>
      <c r="W2" t="s">
        <v>587</v>
      </c>
      <c r="X2" t="s">
        <v>588</v>
      </c>
      <c r="Y2" t="s">
        <v>610</v>
      </c>
      <c r="Z2" t="s">
        <v>589</v>
      </c>
      <c r="AA2" t="s">
        <v>590</v>
      </c>
      <c r="AB2" t="s">
        <v>591</v>
      </c>
      <c r="AC2" t="s">
        <v>611</v>
      </c>
      <c r="AD2" t="s">
        <v>592</v>
      </c>
      <c r="AE2" t="s">
        <v>593</v>
      </c>
      <c r="AF2" t="s">
        <v>594</v>
      </c>
      <c r="AG2" t="s">
        <v>612</v>
      </c>
      <c r="AH2" t="s">
        <v>595</v>
      </c>
      <c r="AI2" t="s">
        <v>596</v>
      </c>
      <c r="AJ2" t="s">
        <v>597</v>
      </c>
      <c r="AK2" t="s">
        <v>613</v>
      </c>
      <c r="AL2" t="s">
        <v>598</v>
      </c>
      <c r="AM2" t="s">
        <v>599</v>
      </c>
      <c r="AN2" t="s">
        <v>600</v>
      </c>
      <c r="AO2" t="s">
        <v>614</v>
      </c>
      <c r="AP2" t="s">
        <v>601</v>
      </c>
      <c r="AQ2" t="s">
        <v>602</v>
      </c>
      <c r="AR2" t="s">
        <v>603</v>
      </c>
      <c r="AS2" t="s">
        <v>615</v>
      </c>
      <c r="AT2" t="s">
        <v>604</v>
      </c>
    </row>
    <row r="3" spans="1:90" x14ac:dyDescent="0.25">
      <c r="A3">
        <v>1</v>
      </c>
      <c r="B3" t="s">
        <v>161</v>
      </c>
      <c r="C3">
        <v>87990</v>
      </c>
      <c r="D3">
        <v>11025</v>
      </c>
      <c r="E3">
        <v>449265</v>
      </c>
      <c r="F3">
        <v>548280</v>
      </c>
      <c r="G3">
        <v>88</v>
      </c>
      <c r="H3">
        <v>91</v>
      </c>
      <c r="I3">
        <v>95</v>
      </c>
      <c r="J3">
        <v>94</v>
      </c>
      <c r="K3">
        <v>7</v>
      </c>
      <c r="L3">
        <v>3</v>
      </c>
      <c r="M3">
        <v>6</v>
      </c>
      <c r="N3">
        <v>6</v>
      </c>
      <c r="O3">
        <v>83</v>
      </c>
      <c r="P3">
        <v>88</v>
      </c>
      <c r="Q3">
        <v>92</v>
      </c>
      <c r="R3">
        <v>91</v>
      </c>
      <c r="S3">
        <v>54</v>
      </c>
      <c r="T3">
        <v>61</v>
      </c>
      <c r="U3">
        <v>34</v>
      </c>
      <c r="V3">
        <v>38</v>
      </c>
      <c r="W3">
        <v>22</v>
      </c>
      <c r="X3">
        <v>20</v>
      </c>
      <c r="Y3">
        <v>43</v>
      </c>
      <c r="Z3">
        <v>39</v>
      </c>
      <c r="AA3">
        <v>7</v>
      </c>
      <c r="AB3">
        <v>5</v>
      </c>
      <c r="AC3">
        <v>14</v>
      </c>
      <c r="AD3">
        <v>13</v>
      </c>
      <c r="AE3">
        <v>1</v>
      </c>
      <c r="AF3">
        <v>3</v>
      </c>
      <c r="AG3">
        <v>1</v>
      </c>
      <c r="AH3">
        <v>1</v>
      </c>
      <c r="AI3">
        <v>5</v>
      </c>
      <c r="AJ3">
        <v>3</v>
      </c>
      <c r="AK3">
        <v>3</v>
      </c>
      <c r="AL3">
        <v>3</v>
      </c>
      <c r="AM3">
        <v>11</v>
      </c>
      <c r="AN3">
        <v>8</v>
      </c>
      <c r="AO3">
        <v>4</v>
      </c>
      <c r="AP3">
        <v>5</v>
      </c>
      <c r="AQ3">
        <v>1</v>
      </c>
      <c r="AR3">
        <v>1</v>
      </c>
      <c r="AS3">
        <v>1</v>
      </c>
      <c r="AT3">
        <v>1</v>
      </c>
    </row>
    <row r="4" spans="1:90" x14ac:dyDescent="0.25">
      <c r="A4">
        <v>2</v>
      </c>
      <c r="B4" t="s">
        <v>451</v>
      </c>
      <c r="C4">
        <v>5284</v>
      </c>
      <c r="D4">
        <v>576</v>
      </c>
      <c r="E4">
        <v>17695</v>
      </c>
      <c r="F4">
        <v>23555</v>
      </c>
      <c r="G4">
        <v>88</v>
      </c>
      <c r="H4">
        <v>90</v>
      </c>
      <c r="I4">
        <v>94</v>
      </c>
      <c r="J4">
        <v>92</v>
      </c>
      <c r="K4">
        <v>3</v>
      </c>
      <c r="L4">
        <v>1</v>
      </c>
      <c r="M4">
        <v>2</v>
      </c>
      <c r="N4">
        <v>2</v>
      </c>
      <c r="O4">
        <v>86</v>
      </c>
      <c r="P4">
        <v>89</v>
      </c>
      <c r="Q4">
        <v>93</v>
      </c>
      <c r="R4">
        <v>91</v>
      </c>
      <c r="S4">
        <v>36</v>
      </c>
      <c r="T4">
        <v>45</v>
      </c>
      <c r="U4">
        <v>23</v>
      </c>
      <c r="V4">
        <v>27</v>
      </c>
      <c r="W4">
        <v>35</v>
      </c>
      <c r="X4">
        <v>34</v>
      </c>
      <c r="Y4">
        <v>54</v>
      </c>
      <c r="Z4">
        <v>49</v>
      </c>
      <c r="AA4">
        <v>15</v>
      </c>
      <c r="AB4">
        <v>8</v>
      </c>
      <c r="AC4">
        <v>16</v>
      </c>
      <c r="AD4">
        <v>15</v>
      </c>
      <c r="AE4">
        <v>1</v>
      </c>
      <c r="AF4">
        <v>2</v>
      </c>
      <c r="AG4" t="s">
        <v>31</v>
      </c>
      <c r="AH4">
        <v>1</v>
      </c>
      <c r="AI4">
        <v>2</v>
      </c>
      <c r="AJ4">
        <v>1</v>
      </c>
      <c r="AK4">
        <v>1</v>
      </c>
      <c r="AL4">
        <v>1</v>
      </c>
      <c r="AM4">
        <v>10</v>
      </c>
      <c r="AN4">
        <v>7</v>
      </c>
      <c r="AO4">
        <v>4</v>
      </c>
      <c r="AP4">
        <v>6</v>
      </c>
      <c r="AQ4">
        <v>2</v>
      </c>
      <c r="AR4">
        <v>3</v>
      </c>
      <c r="AS4">
        <v>2</v>
      </c>
      <c r="AT4">
        <v>2</v>
      </c>
    </row>
    <row r="5" spans="1:90" x14ac:dyDescent="0.25">
      <c r="A5">
        <v>2</v>
      </c>
      <c r="B5" t="s">
        <v>467</v>
      </c>
      <c r="C5">
        <v>8472</v>
      </c>
      <c r="D5">
        <v>1056</v>
      </c>
      <c r="E5">
        <v>41212</v>
      </c>
      <c r="F5">
        <v>50740</v>
      </c>
      <c r="G5">
        <v>89</v>
      </c>
      <c r="H5">
        <v>90</v>
      </c>
      <c r="I5">
        <v>96</v>
      </c>
      <c r="J5">
        <v>95</v>
      </c>
      <c r="K5">
        <v>5</v>
      </c>
      <c r="L5">
        <v>2</v>
      </c>
      <c r="M5">
        <v>3</v>
      </c>
      <c r="N5">
        <v>3</v>
      </c>
      <c r="O5">
        <v>86</v>
      </c>
      <c r="P5">
        <v>88</v>
      </c>
      <c r="Q5">
        <v>94</v>
      </c>
      <c r="R5">
        <v>93</v>
      </c>
      <c r="S5">
        <v>44</v>
      </c>
      <c r="T5">
        <v>52</v>
      </c>
      <c r="U5">
        <v>21</v>
      </c>
      <c r="V5">
        <v>25</v>
      </c>
      <c r="W5">
        <v>35</v>
      </c>
      <c r="X5">
        <v>32</v>
      </c>
      <c r="Y5">
        <v>62</v>
      </c>
      <c r="Z5">
        <v>57</v>
      </c>
      <c r="AA5">
        <v>7</v>
      </c>
      <c r="AB5">
        <v>5</v>
      </c>
      <c r="AC5">
        <v>11</v>
      </c>
      <c r="AD5">
        <v>10</v>
      </c>
      <c r="AE5">
        <v>1</v>
      </c>
      <c r="AF5">
        <v>2</v>
      </c>
      <c r="AG5">
        <v>1</v>
      </c>
      <c r="AH5">
        <v>1</v>
      </c>
      <c r="AI5">
        <v>3</v>
      </c>
      <c r="AJ5">
        <v>2</v>
      </c>
      <c r="AK5">
        <v>1</v>
      </c>
      <c r="AL5">
        <v>2</v>
      </c>
      <c r="AM5">
        <v>9</v>
      </c>
      <c r="AN5">
        <v>8</v>
      </c>
      <c r="AO5">
        <v>3</v>
      </c>
      <c r="AP5">
        <v>4</v>
      </c>
      <c r="AQ5">
        <v>2</v>
      </c>
      <c r="AR5">
        <v>2</v>
      </c>
      <c r="AS5">
        <v>1</v>
      </c>
      <c r="AT5">
        <v>1</v>
      </c>
    </row>
    <row r="6" spans="1:90" x14ac:dyDescent="0.25">
      <c r="A6">
        <v>2</v>
      </c>
      <c r="B6" t="s">
        <v>316</v>
      </c>
      <c r="C6">
        <v>4487</v>
      </c>
      <c r="D6">
        <v>502</v>
      </c>
      <c r="E6">
        <v>21934</v>
      </c>
      <c r="F6">
        <v>26923</v>
      </c>
      <c r="G6">
        <v>85</v>
      </c>
      <c r="H6">
        <v>92</v>
      </c>
      <c r="I6">
        <v>93</v>
      </c>
      <c r="J6">
        <v>92</v>
      </c>
      <c r="K6">
        <v>8</v>
      </c>
      <c r="L6">
        <v>4</v>
      </c>
      <c r="M6">
        <v>9</v>
      </c>
      <c r="N6">
        <v>8</v>
      </c>
      <c r="O6">
        <v>81</v>
      </c>
      <c r="P6">
        <v>89</v>
      </c>
      <c r="Q6">
        <v>90</v>
      </c>
      <c r="R6">
        <v>89</v>
      </c>
      <c r="S6">
        <v>61</v>
      </c>
      <c r="T6">
        <v>67</v>
      </c>
      <c r="U6">
        <v>43</v>
      </c>
      <c r="V6">
        <v>46</v>
      </c>
      <c r="W6">
        <v>16</v>
      </c>
      <c r="X6">
        <v>16</v>
      </c>
      <c r="Y6">
        <v>39</v>
      </c>
      <c r="Z6">
        <v>35</v>
      </c>
      <c r="AA6">
        <v>3</v>
      </c>
      <c r="AB6">
        <v>3</v>
      </c>
      <c r="AC6">
        <v>8</v>
      </c>
      <c r="AD6">
        <v>7</v>
      </c>
      <c r="AE6">
        <v>1</v>
      </c>
      <c r="AF6">
        <v>4</v>
      </c>
      <c r="AG6">
        <v>1</v>
      </c>
      <c r="AH6">
        <v>1</v>
      </c>
      <c r="AI6">
        <v>5</v>
      </c>
      <c r="AJ6">
        <v>3</v>
      </c>
      <c r="AK6">
        <v>3</v>
      </c>
      <c r="AL6">
        <v>3</v>
      </c>
      <c r="AM6">
        <v>14</v>
      </c>
      <c r="AN6">
        <v>7</v>
      </c>
      <c r="AO6">
        <v>6</v>
      </c>
      <c r="AP6">
        <v>7</v>
      </c>
      <c r="AQ6">
        <v>1</v>
      </c>
      <c r="AR6">
        <v>1</v>
      </c>
      <c r="AS6">
        <v>1</v>
      </c>
      <c r="AT6">
        <v>1</v>
      </c>
    </row>
    <row r="7" spans="1:90" x14ac:dyDescent="0.25">
      <c r="A7">
        <v>2</v>
      </c>
      <c r="B7" t="s">
        <v>330</v>
      </c>
      <c r="C7">
        <v>11153</v>
      </c>
      <c r="D7">
        <v>1557</v>
      </c>
      <c r="E7">
        <v>62834</v>
      </c>
      <c r="F7">
        <v>75544</v>
      </c>
      <c r="G7">
        <v>87</v>
      </c>
      <c r="H7">
        <v>90</v>
      </c>
      <c r="I7">
        <v>94</v>
      </c>
      <c r="J7">
        <v>93</v>
      </c>
      <c r="K7">
        <v>8</v>
      </c>
      <c r="L7">
        <v>4</v>
      </c>
      <c r="M7">
        <v>7</v>
      </c>
      <c r="N7">
        <v>7</v>
      </c>
      <c r="O7">
        <v>82</v>
      </c>
      <c r="P7">
        <v>87</v>
      </c>
      <c r="Q7">
        <v>91</v>
      </c>
      <c r="R7">
        <v>90</v>
      </c>
      <c r="S7">
        <v>57</v>
      </c>
      <c r="T7">
        <v>62</v>
      </c>
      <c r="U7">
        <v>38</v>
      </c>
      <c r="V7">
        <v>42</v>
      </c>
      <c r="W7">
        <v>15</v>
      </c>
      <c r="X7">
        <v>14</v>
      </c>
      <c r="Y7">
        <v>29</v>
      </c>
      <c r="Z7">
        <v>27</v>
      </c>
      <c r="AA7">
        <v>10</v>
      </c>
      <c r="AB7">
        <v>8</v>
      </c>
      <c r="AC7">
        <v>24</v>
      </c>
      <c r="AD7">
        <v>21</v>
      </c>
      <c r="AE7">
        <v>1</v>
      </c>
      <c r="AF7">
        <v>2</v>
      </c>
      <c r="AG7">
        <v>1</v>
      </c>
      <c r="AH7">
        <v>1</v>
      </c>
      <c r="AI7">
        <v>5</v>
      </c>
      <c r="AJ7">
        <v>3</v>
      </c>
      <c r="AK7">
        <v>3</v>
      </c>
      <c r="AL7">
        <v>3</v>
      </c>
      <c r="AM7">
        <v>12</v>
      </c>
      <c r="AN7">
        <v>9</v>
      </c>
      <c r="AO7">
        <v>5</v>
      </c>
      <c r="AP7">
        <v>6</v>
      </c>
      <c r="AQ7">
        <v>1</v>
      </c>
      <c r="AR7">
        <v>1</v>
      </c>
      <c r="AS7">
        <v>1</v>
      </c>
      <c r="AT7">
        <v>1</v>
      </c>
    </row>
    <row r="8" spans="1:90" x14ac:dyDescent="0.25">
      <c r="A8">
        <v>2</v>
      </c>
      <c r="B8" t="s">
        <v>355</v>
      </c>
      <c r="C8">
        <v>9203</v>
      </c>
      <c r="D8">
        <v>992</v>
      </c>
      <c r="E8">
        <v>46055</v>
      </c>
      <c r="F8">
        <v>56250</v>
      </c>
      <c r="G8">
        <v>86</v>
      </c>
      <c r="H8">
        <v>92</v>
      </c>
      <c r="I8">
        <v>94</v>
      </c>
      <c r="J8">
        <v>93</v>
      </c>
      <c r="K8">
        <v>7</v>
      </c>
      <c r="L8">
        <v>2</v>
      </c>
      <c r="M8">
        <v>8</v>
      </c>
      <c r="N8">
        <v>8</v>
      </c>
      <c r="O8">
        <v>81</v>
      </c>
      <c r="P8">
        <v>90</v>
      </c>
      <c r="Q8">
        <v>91</v>
      </c>
      <c r="R8">
        <v>90</v>
      </c>
      <c r="S8">
        <v>54</v>
      </c>
      <c r="T8">
        <v>61</v>
      </c>
      <c r="U8">
        <v>34</v>
      </c>
      <c r="V8">
        <v>38</v>
      </c>
      <c r="W8">
        <v>19</v>
      </c>
      <c r="X8">
        <v>19</v>
      </c>
      <c r="Y8">
        <v>39</v>
      </c>
      <c r="Z8">
        <v>36</v>
      </c>
      <c r="AA8">
        <v>8</v>
      </c>
      <c r="AB8">
        <v>7</v>
      </c>
      <c r="AC8">
        <v>17</v>
      </c>
      <c r="AD8">
        <v>15</v>
      </c>
      <c r="AE8">
        <v>1</v>
      </c>
      <c r="AF8">
        <v>3</v>
      </c>
      <c r="AG8">
        <v>1</v>
      </c>
      <c r="AH8">
        <v>1</v>
      </c>
      <c r="AI8">
        <v>5</v>
      </c>
      <c r="AJ8">
        <v>1</v>
      </c>
      <c r="AK8">
        <v>3</v>
      </c>
      <c r="AL8">
        <v>3</v>
      </c>
      <c r="AM8">
        <v>13</v>
      </c>
      <c r="AN8">
        <v>7</v>
      </c>
      <c r="AO8">
        <v>5</v>
      </c>
      <c r="AP8">
        <v>6</v>
      </c>
      <c r="AQ8">
        <v>1</v>
      </c>
      <c r="AR8">
        <v>1</v>
      </c>
      <c r="AS8">
        <v>1</v>
      </c>
      <c r="AT8">
        <v>1</v>
      </c>
    </row>
    <row r="9" spans="1:90" x14ac:dyDescent="0.25">
      <c r="A9">
        <v>2</v>
      </c>
      <c r="B9" t="s">
        <v>372</v>
      </c>
      <c r="C9">
        <v>7562</v>
      </c>
      <c r="D9">
        <v>964</v>
      </c>
      <c r="E9">
        <v>40003</v>
      </c>
      <c r="F9">
        <v>48529</v>
      </c>
      <c r="G9">
        <v>87</v>
      </c>
      <c r="H9">
        <v>90</v>
      </c>
      <c r="I9">
        <v>94</v>
      </c>
      <c r="J9">
        <v>93</v>
      </c>
      <c r="K9">
        <v>8</v>
      </c>
      <c r="L9">
        <v>3</v>
      </c>
      <c r="M9">
        <v>7</v>
      </c>
      <c r="N9">
        <v>7</v>
      </c>
      <c r="O9">
        <v>81</v>
      </c>
      <c r="P9">
        <v>87</v>
      </c>
      <c r="Q9">
        <v>91</v>
      </c>
      <c r="R9">
        <v>89</v>
      </c>
      <c r="S9">
        <v>57</v>
      </c>
      <c r="T9">
        <v>63</v>
      </c>
      <c r="U9">
        <v>36</v>
      </c>
      <c r="V9">
        <v>40</v>
      </c>
      <c r="W9">
        <v>20</v>
      </c>
      <c r="X9">
        <v>18</v>
      </c>
      <c r="Y9">
        <v>47</v>
      </c>
      <c r="Z9">
        <v>42</v>
      </c>
      <c r="AA9">
        <v>4</v>
      </c>
      <c r="AB9">
        <v>3</v>
      </c>
      <c r="AC9">
        <v>7</v>
      </c>
      <c r="AD9">
        <v>7</v>
      </c>
      <c r="AE9">
        <v>1</v>
      </c>
      <c r="AF9">
        <v>3</v>
      </c>
      <c r="AG9">
        <v>1</v>
      </c>
      <c r="AH9">
        <v>1</v>
      </c>
      <c r="AI9">
        <v>6</v>
      </c>
      <c r="AJ9">
        <v>3</v>
      </c>
      <c r="AK9">
        <v>3</v>
      </c>
      <c r="AL9">
        <v>4</v>
      </c>
      <c r="AM9">
        <v>12</v>
      </c>
      <c r="AN9">
        <v>9</v>
      </c>
      <c r="AO9">
        <v>5</v>
      </c>
      <c r="AP9">
        <v>6</v>
      </c>
      <c r="AQ9">
        <v>1</v>
      </c>
      <c r="AR9">
        <v>1</v>
      </c>
      <c r="AS9">
        <v>1</v>
      </c>
      <c r="AT9">
        <v>1</v>
      </c>
    </row>
    <row r="10" spans="1:90" x14ac:dyDescent="0.25">
      <c r="A10">
        <v>2</v>
      </c>
      <c r="B10" t="s">
        <v>383</v>
      </c>
      <c r="C10">
        <v>9995</v>
      </c>
      <c r="D10">
        <v>1219</v>
      </c>
      <c r="E10">
        <v>49774</v>
      </c>
      <c r="F10">
        <v>60988</v>
      </c>
      <c r="G10">
        <v>88</v>
      </c>
      <c r="H10">
        <v>90</v>
      </c>
      <c r="I10">
        <v>95</v>
      </c>
      <c r="J10">
        <v>93</v>
      </c>
      <c r="K10">
        <v>6</v>
      </c>
      <c r="L10">
        <v>4</v>
      </c>
      <c r="M10">
        <v>6</v>
      </c>
      <c r="N10">
        <v>6</v>
      </c>
      <c r="O10">
        <v>82</v>
      </c>
      <c r="P10">
        <v>87</v>
      </c>
      <c r="Q10">
        <v>92</v>
      </c>
      <c r="R10">
        <v>90</v>
      </c>
      <c r="S10">
        <v>59</v>
      </c>
      <c r="T10">
        <v>69</v>
      </c>
      <c r="U10">
        <v>37</v>
      </c>
      <c r="V10">
        <v>41</v>
      </c>
      <c r="W10">
        <v>18</v>
      </c>
      <c r="X10">
        <v>12</v>
      </c>
      <c r="Y10">
        <v>41</v>
      </c>
      <c r="Z10">
        <v>37</v>
      </c>
      <c r="AA10">
        <v>5</v>
      </c>
      <c r="AB10">
        <v>3</v>
      </c>
      <c r="AC10">
        <v>13</v>
      </c>
      <c r="AD10">
        <v>11</v>
      </c>
      <c r="AE10">
        <v>1</v>
      </c>
      <c r="AF10">
        <v>3</v>
      </c>
      <c r="AG10">
        <v>1</v>
      </c>
      <c r="AH10">
        <v>1</v>
      </c>
      <c r="AI10">
        <v>5</v>
      </c>
      <c r="AJ10">
        <v>3</v>
      </c>
      <c r="AK10">
        <v>3</v>
      </c>
      <c r="AL10">
        <v>3</v>
      </c>
      <c r="AM10">
        <v>11</v>
      </c>
      <c r="AN10">
        <v>9</v>
      </c>
      <c r="AO10">
        <v>5</v>
      </c>
      <c r="AP10">
        <v>6</v>
      </c>
      <c r="AQ10">
        <v>1</v>
      </c>
      <c r="AR10">
        <v>2</v>
      </c>
      <c r="AS10">
        <v>1</v>
      </c>
      <c r="AT10">
        <v>1</v>
      </c>
    </row>
    <row r="11" spans="1:90" x14ac:dyDescent="0.25">
      <c r="A11">
        <v>2</v>
      </c>
      <c r="B11" t="s">
        <v>399</v>
      </c>
      <c r="C11">
        <v>8749</v>
      </c>
      <c r="D11">
        <v>1484</v>
      </c>
      <c r="E11">
        <v>52422</v>
      </c>
      <c r="F11">
        <v>62655</v>
      </c>
      <c r="G11">
        <v>89</v>
      </c>
      <c r="H11">
        <v>91</v>
      </c>
      <c r="I11">
        <v>95</v>
      </c>
      <c r="J11">
        <v>94</v>
      </c>
      <c r="K11">
        <v>7</v>
      </c>
      <c r="L11">
        <v>3</v>
      </c>
      <c r="M11">
        <v>6</v>
      </c>
      <c r="N11">
        <v>6</v>
      </c>
      <c r="O11">
        <v>84</v>
      </c>
      <c r="P11">
        <v>88</v>
      </c>
      <c r="Q11">
        <v>92</v>
      </c>
      <c r="R11">
        <v>91</v>
      </c>
      <c r="S11">
        <v>56</v>
      </c>
      <c r="T11">
        <v>67</v>
      </c>
      <c r="U11">
        <v>33</v>
      </c>
      <c r="V11">
        <v>37</v>
      </c>
      <c r="W11">
        <v>21</v>
      </c>
      <c r="X11">
        <v>17</v>
      </c>
      <c r="Y11">
        <v>47</v>
      </c>
      <c r="Z11">
        <v>43</v>
      </c>
      <c r="AA11">
        <v>6</v>
      </c>
      <c r="AB11">
        <v>2</v>
      </c>
      <c r="AC11">
        <v>12</v>
      </c>
      <c r="AD11">
        <v>11</v>
      </c>
      <c r="AE11">
        <v>1</v>
      </c>
      <c r="AF11">
        <v>1</v>
      </c>
      <c r="AG11">
        <v>1</v>
      </c>
      <c r="AH11">
        <v>1</v>
      </c>
      <c r="AI11">
        <v>5</v>
      </c>
      <c r="AJ11">
        <v>3</v>
      </c>
      <c r="AK11">
        <v>3</v>
      </c>
      <c r="AL11">
        <v>3</v>
      </c>
      <c r="AM11">
        <v>10</v>
      </c>
      <c r="AN11">
        <v>8</v>
      </c>
      <c r="AO11">
        <v>4</v>
      </c>
      <c r="AP11">
        <v>5</v>
      </c>
      <c r="AQ11">
        <v>1</v>
      </c>
      <c r="AR11">
        <v>1</v>
      </c>
      <c r="AS11">
        <v>1</v>
      </c>
      <c r="AT11">
        <v>1</v>
      </c>
    </row>
    <row r="12" spans="1:90" x14ac:dyDescent="0.25">
      <c r="A12">
        <v>2</v>
      </c>
      <c r="B12" t="s">
        <v>412</v>
      </c>
      <c r="C12">
        <v>14222</v>
      </c>
      <c r="D12">
        <v>1574</v>
      </c>
      <c r="E12">
        <v>70954</v>
      </c>
      <c r="F12">
        <v>86750</v>
      </c>
      <c r="G12">
        <v>88</v>
      </c>
      <c r="H12">
        <v>92</v>
      </c>
      <c r="I12">
        <v>96</v>
      </c>
      <c r="J12">
        <v>94</v>
      </c>
      <c r="K12">
        <v>7</v>
      </c>
      <c r="L12">
        <v>3</v>
      </c>
      <c r="M12">
        <v>5</v>
      </c>
      <c r="N12">
        <v>5</v>
      </c>
      <c r="O12">
        <v>82</v>
      </c>
      <c r="P12">
        <v>89</v>
      </c>
      <c r="Q12">
        <v>93</v>
      </c>
      <c r="R12">
        <v>91</v>
      </c>
      <c r="S12">
        <v>50</v>
      </c>
      <c r="T12">
        <v>59</v>
      </c>
      <c r="U12">
        <v>30</v>
      </c>
      <c r="V12">
        <v>34</v>
      </c>
      <c r="W12">
        <v>22</v>
      </c>
      <c r="X12">
        <v>21</v>
      </c>
      <c r="Y12">
        <v>43</v>
      </c>
      <c r="Z12">
        <v>39</v>
      </c>
      <c r="AA12">
        <v>9</v>
      </c>
      <c r="AB12">
        <v>8</v>
      </c>
      <c r="AC12">
        <v>20</v>
      </c>
      <c r="AD12">
        <v>18</v>
      </c>
      <c r="AE12" t="s">
        <v>31</v>
      </c>
      <c r="AF12">
        <v>3</v>
      </c>
      <c r="AG12">
        <v>1</v>
      </c>
      <c r="AH12">
        <v>1</v>
      </c>
      <c r="AI12">
        <v>6</v>
      </c>
      <c r="AJ12">
        <v>3</v>
      </c>
      <c r="AK12">
        <v>3</v>
      </c>
      <c r="AL12">
        <v>3</v>
      </c>
      <c r="AM12">
        <v>11</v>
      </c>
      <c r="AN12">
        <v>7</v>
      </c>
      <c r="AO12">
        <v>3</v>
      </c>
      <c r="AP12">
        <v>5</v>
      </c>
      <c r="AQ12">
        <v>2</v>
      </c>
      <c r="AR12">
        <v>1</v>
      </c>
      <c r="AS12">
        <v>1</v>
      </c>
      <c r="AT12">
        <v>1</v>
      </c>
    </row>
    <row r="13" spans="1:90" x14ac:dyDescent="0.25">
      <c r="A13">
        <v>2</v>
      </c>
      <c r="B13" t="s">
        <v>433</v>
      </c>
      <c r="C13">
        <v>8637</v>
      </c>
      <c r="D13">
        <v>1102</v>
      </c>
      <c r="E13">
        <v>44157</v>
      </c>
      <c r="F13">
        <v>53896</v>
      </c>
      <c r="G13">
        <v>89</v>
      </c>
      <c r="H13">
        <v>91</v>
      </c>
      <c r="I13">
        <v>95</v>
      </c>
      <c r="J13">
        <v>94</v>
      </c>
      <c r="K13">
        <v>8</v>
      </c>
      <c r="L13">
        <v>3</v>
      </c>
      <c r="M13">
        <v>7</v>
      </c>
      <c r="N13">
        <v>7</v>
      </c>
      <c r="O13">
        <v>85</v>
      </c>
      <c r="P13">
        <v>88</v>
      </c>
      <c r="Q13">
        <v>93</v>
      </c>
      <c r="R13">
        <v>91</v>
      </c>
      <c r="S13">
        <v>59</v>
      </c>
      <c r="T13">
        <v>63</v>
      </c>
      <c r="U13">
        <v>42</v>
      </c>
      <c r="V13">
        <v>45</v>
      </c>
      <c r="W13">
        <v>22</v>
      </c>
      <c r="X13">
        <v>20</v>
      </c>
      <c r="Y13">
        <v>45</v>
      </c>
      <c r="Z13">
        <v>41</v>
      </c>
      <c r="AA13">
        <v>2</v>
      </c>
      <c r="AB13">
        <v>1</v>
      </c>
      <c r="AC13">
        <v>5</v>
      </c>
      <c r="AD13">
        <v>5</v>
      </c>
      <c r="AE13">
        <v>1</v>
      </c>
      <c r="AF13">
        <v>4</v>
      </c>
      <c r="AG13">
        <v>1</v>
      </c>
      <c r="AH13">
        <v>1</v>
      </c>
      <c r="AI13">
        <v>5</v>
      </c>
      <c r="AJ13">
        <v>3</v>
      </c>
      <c r="AK13">
        <v>3</v>
      </c>
      <c r="AL13">
        <v>3</v>
      </c>
      <c r="AM13">
        <v>10</v>
      </c>
      <c r="AN13">
        <v>8</v>
      </c>
      <c r="AO13">
        <v>4</v>
      </c>
      <c r="AP13">
        <v>5</v>
      </c>
      <c r="AQ13">
        <v>1</v>
      </c>
      <c r="AR13" t="s">
        <v>31</v>
      </c>
      <c r="AS13">
        <v>1</v>
      </c>
      <c r="AT13">
        <v>1</v>
      </c>
    </row>
    <row r="14" spans="1:90" x14ac:dyDescent="0.25">
      <c r="A14">
        <v>3</v>
      </c>
      <c r="B14">
        <v>202</v>
      </c>
      <c r="C14">
        <v>233</v>
      </c>
      <c r="D14">
        <v>38</v>
      </c>
      <c r="E14">
        <v>1100</v>
      </c>
      <c r="F14">
        <v>1371</v>
      </c>
      <c r="G14">
        <v>85</v>
      </c>
      <c r="H14">
        <v>89</v>
      </c>
      <c r="I14">
        <v>93</v>
      </c>
      <c r="J14">
        <v>91</v>
      </c>
      <c r="K14" t="s">
        <v>20</v>
      </c>
      <c r="L14" t="s">
        <v>20</v>
      </c>
      <c r="M14" t="s">
        <v>20</v>
      </c>
      <c r="N14">
        <v>2</v>
      </c>
      <c r="O14" t="s">
        <v>20</v>
      </c>
      <c r="P14" t="s">
        <v>20</v>
      </c>
      <c r="Q14" t="s">
        <v>20</v>
      </c>
      <c r="R14">
        <v>89</v>
      </c>
      <c r="S14">
        <v>29</v>
      </c>
      <c r="T14">
        <v>32</v>
      </c>
      <c r="U14">
        <v>16</v>
      </c>
      <c r="V14">
        <v>18</v>
      </c>
      <c r="W14">
        <v>51</v>
      </c>
      <c r="X14">
        <v>50</v>
      </c>
      <c r="Y14">
        <v>70</v>
      </c>
      <c r="Z14">
        <v>66</v>
      </c>
      <c r="AA14" t="s">
        <v>20</v>
      </c>
      <c r="AB14" t="s">
        <v>20</v>
      </c>
      <c r="AC14" t="s">
        <v>20</v>
      </c>
      <c r="AD14">
        <v>4</v>
      </c>
      <c r="AE14" t="s">
        <v>20</v>
      </c>
      <c r="AF14" t="s">
        <v>20</v>
      </c>
      <c r="AG14" t="s">
        <v>20</v>
      </c>
      <c r="AH14">
        <v>1</v>
      </c>
      <c r="AI14" t="s">
        <v>20</v>
      </c>
      <c r="AJ14" t="s">
        <v>20</v>
      </c>
      <c r="AK14" t="s">
        <v>20</v>
      </c>
      <c r="AL14">
        <v>2</v>
      </c>
      <c r="AM14" t="s">
        <v>20</v>
      </c>
      <c r="AN14" t="s">
        <v>20</v>
      </c>
      <c r="AO14" t="s">
        <v>20</v>
      </c>
      <c r="AP14">
        <v>7</v>
      </c>
      <c r="AQ14" t="s">
        <v>20</v>
      </c>
      <c r="AR14" t="s">
        <v>20</v>
      </c>
      <c r="AS14" t="s">
        <v>20</v>
      </c>
      <c r="AT14">
        <v>1</v>
      </c>
    </row>
    <row r="15" spans="1:90" x14ac:dyDescent="0.25">
      <c r="A15">
        <v>3</v>
      </c>
      <c r="B15">
        <v>203</v>
      </c>
      <c r="C15">
        <v>443</v>
      </c>
      <c r="D15">
        <v>62</v>
      </c>
      <c r="E15">
        <v>1603</v>
      </c>
      <c r="F15">
        <v>2108</v>
      </c>
      <c r="G15">
        <v>92</v>
      </c>
      <c r="H15">
        <v>100</v>
      </c>
      <c r="I15">
        <v>95</v>
      </c>
      <c r="J15">
        <v>94</v>
      </c>
      <c r="K15" t="s">
        <v>20</v>
      </c>
      <c r="L15" t="s">
        <v>20</v>
      </c>
      <c r="M15" t="s">
        <v>20</v>
      </c>
      <c r="N15">
        <v>5</v>
      </c>
      <c r="O15">
        <v>88</v>
      </c>
      <c r="P15">
        <v>100</v>
      </c>
      <c r="Q15">
        <v>93</v>
      </c>
      <c r="R15">
        <v>92</v>
      </c>
      <c r="S15">
        <v>44</v>
      </c>
      <c r="T15">
        <v>69</v>
      </c>
      <c r="U15">
        <v>17</v>
      </c>
      <c r="V15">
        <v>25</v>
      </c>
      <c r="W15">
        <v>48</v>
      </c>
      <c r="X15">
        <v>68</v>
      </c>
      <c r="Y15">
        <v>63</v>
      </c>
      <c r="Z15">
        <v>60</v>
      </c>
      <c r="AA15" t="s">
        <v>20</v>
      </c>
      <c r="AB15" t="s">
        <v>20</v>
      </c>
      <c r="AC15" t="s">
        <v>20</v>
      </c>
      <c r="AD15">
        <v>12</v>
      </c>
      <c r="AE15" t="s">
        <v>20</v>
      </c>
      <c r="AF15" t="s">
        <v>20</v>
      </c>
      <c r="AG15" t="s">
        <v>20</v>
      </c>
      <c r="AH15">
        <v>1</v>
      </c>
      <c r="AI15">
        <v>4</v>
      </c>
      <c r="AJ15">
        <v>0</v>
      </c>
      <c r="AK15">
        <v>2</v>
      </c>
      <c r="AL15">
        <v>2</v>
      </c>
      <c r="AM15">
        <v>7</v>
      </c>
      <c r="AN15">
        <v>0</v>
      </c>
      <c r="AO15">
        <v>4</v>
      </c>
      <c r="AP15">
        <v>5</v>
      </c>
      <c r="AQ15">
        <v>1</v>
      </c>
      <c r="AR15">
        <v>0</v>
      </c>
      <c r="AS15">
        <v>1</v>
      </c>
      <c r="AT15">
        <v>1</v>
      </c>
    </row>
    <row r="16" spans="1:90" x14ac:dyDescent="0.25">
      <c r="A16">
        <v>3</v>
      </c>
      <c r="B16">
        <v>204</v>
      </c>
      <c r="C16">
        <v>388</v>
      </c>
      <c r="D16">
        <v>58</v>
      </c>
      <c r="E16">
        <v>1334</v>
      </c>
      <c r="F16">
        <v>1780</v>
      </c>
      <c r="G16">
        <v>88</v>
      </c>
      <c r="H16">
        <v>88</v>
      </c>
      <c r="I16">
        <v>94</v>
      </c>
      <c r="J16">
        <v>92</v>
      </c>
      <c r="K16" t="s">
        <v>20</v>
      </c>
      <c r="L16" t="s">
        <v>20</v>
      </c>
      <c r="M16" t="s">
        <v>20</v>
      </c>
      <c r="N16">
        <v>2</v>
      </c>
      <c r="O16" t="s">
        <v>20</v>
      </c>
      <c r="P16" t="s">
        <v>20</v>
      </c>
      <c r="Q16" t="s">
        <v>20</v>
      </c>
      <c r="R16">
        <v>91</v>
      </c>
      <c r="S16">
        <v>38</v>
      </c>
      <c r="T16">
        <v>57</v>
      </c>
      <c r="U16">
        <v>24</v>
      </c>
      <c r="V16">
        <v>28</v>
      </c>
      <c r="W16">
        <v>34</v>
      </c>
      <c r="X16">
        <v>16</v>
      </c>
      <c r="Y16">
        <v>58</v>
      </c>
      <c r="Z16">
        <v>52</v>
      </c>
      <c r="AA16" t="s">
        <v>20</v>
      </c>
      <c r="AB16" t="s">
        <v>20</v>
      </c>
      <c r="AC16" t="s">
        <v>20</v>
      </c>
      <c r="AD16">
        <v>11</v>
      </c>
      <c r="AE16" t="s">
        <v>20</v>
      </c>
      <c r="AF16" t="s">
        <v>20</v>
      </c>
      <c r="AG16" t="s">
        <v>20</v>
      </c>
      <c r="AH16" t="s">
        <v>31</v>
      </c>
      <c r="AI16" t="s">
        <v>20</v>
      </c>
      <c r="AJ16" t="s">
        <v>20</v>
      </c>
      <c r="AK16" t="s">
        <v>20</v>
      </c>
      <c r="AL16">
        <v>1</v>
      </c>
      <c r="AM16" t="s">
        <v>20</v>
      </c>
      <c r="AN16" t="s">
        <v>20</v>
      </c>
      <c r="AO16" t="s">
        <v>20</v>
      </c>
      <c r="AP16">
        <v>5</v>
      </c>
      <c r="AQ16" t="s">
        <v>20</v>
      </c>
      <c r="AR16" t="s">
        <v>20</v>
      </c>
      <c r="AS16" t="s">
        <v>20</v>
      </c>
      <c r="AT16">
        <v>3</v>
      </c>
    </row>
    <row r="17" spans="1:46" x14ac:dyDescent="0.25">
      <c r="A17">
        <v>3</v>
      </c>
      <c r="B17">
        <v>205</v>
      </c>
      <c r="C17">
        <v>217</v>
      </c>
      <c r="D17">
        <v>20</v>
      </c>
      <c r="E17">
        <v>813</v>
      </c>
      <c r="F17">
        <v>1050</v>
      </c>
      <c r="G17">
        <v>88</v>
      </c>
      <c r="H17">
        <v>90</v>
      </c>
      <c r="I17">
        <v>94</v>
      </c>
      <c r="J17">
        <v>92</v>
      </c>
      <c r="K17">
        <v>1</v>
      </c>
      <c r="L17">
        <v>0</v>
      </c>
      <c r="M17" t="s">
        <v>31</v>
      </c>
      <c r="N17">
        <v>1</v>
      </c>
      <c r="O17" t="s">
        <v>20</v>
      </c>
      <c r="P17" t="s">
        <v>20</v>
      </c>
      <c r="Q17" t="s">
        <v>20</v>
      </c>
      <c r="R17">
        <v>91</v>
      </c>
      <c r="S17">
        <v>36</v>
      </c>
      <c r="T17">
        <v>40</v>
      </c>
      <c r="U17">
        <v>17</v>
      </c>
      <c r="V17">
        <v>21</v>
      </c>
      <c r="W17">
        <v>43</v>
      </c>
      <c r="X17">
        <v>40</v>
      </c>
      <c r="Y17">
        <v>71</v>
      </c>
      <c r="Z17">
        <v>65</v>
      </c>
      <c r="AA17" t="s">
        <v>20</v>
      </c>
      <c r="AB17" t="s">
        <v>20</v>
      </c>
      <c r="AC17" t="s">
        <v>20</v>
      </c>
      <c r="AD17">
        <v>4</v>
      </c>
      <c r="AE17" t="s">
        <v>20</v>
      </c>
      <c r="AF17" t="s">
        <v>20</v>
      </c>
      <c r="AG17" t="s">
        <v>20</v>
      </c>
      <c r="AH17">
        <v>1</v>
      </c>
      <c r="AI17" t="s">
        <v>20</v>
      </c>
      <c r="AJ17" t="s">
        <v>20</v>
      </c>
      <c r="AK17" t="s">
        <v>20</v>
      </c>
      <c r="AL17">
        <v>1</v>
      </c>
      <c r="AM17" t="s">
        <v>20</v>
      </c>
      <c r="AN17" t="s">
        <v>20</v>
      </c>
      <c r="AO17" t="s">
        <v>20</v>
      </c>
      <c r="AP17">
        <v>5</v>
      </c>
      <c r="AQ17" t="s">
        <v>20</v>
      </c>
      <c r="AR17" t="s">
        <v>20</v>
      </c>
      <c r="AS17" t="s">
        <v>20</v>
      </c>
      <c r="AT17">
        <v>2</v>
      </c>
    </row>
    <row r="18" spans="1:46" x14ac:dyDescent="0.25">
      <c r="A18">
        <v>3</v>
      </c>
      <c r="B18">
        <v>206</v>
      </c>
      <c r="C18">
        <v>329</v>
      </c>
      <c r="D18">
        <v>26</v>
      </c>
      <c r="E18">
        <v>1023</v>
      </c>
      <c r="F18">
        <v>1378</v>
      </c>
      <c r="G18">
        <v>89</v>
      </c>
      <c r="H18">
        <v>92</v>
      </c>
      <c r="I18">
        <v>93</v>
      </c>
      <c r="J18">
        <v>92</v>
      </c>
      <c r="K18">
        <v>4</v>
      </c>
      <c r="L18">
        <v>0</v>
      </c>
      <c r="M18">
        <v>3</v>
      </c>
      <c r="N18">
        <v>3</v>
      </c>
      <c r="O18" t="s">
        <v>20</v>
      </c>
      <c r="P18" t="s">
        <v>20</v>
      </c>
      <c r="Q18" t="s">
        <v>20</v>
      </c>
      <c r="R18">
        <v>90</v>
      </c>
      <c r="S18">
        <v>49</v>
      </c>
      <c r="T18">
        <v>54</v>
      </c>
      <c r="U18">
        <v>41</v>
      </c>
      <c r="V18">
        <v>43</v>
      </c>
      <c r="W18">
        <v>28</v>
      </c>
      <c r="X18">
        <v>35</v>
      </c>
      <c r="Y18">
        <v>38</v>
      </c>
      <c r="Z18">
        <v>35</v>
      </c>
      <c r="AA18" t="s">
        <v>20</v>
      </c>
      <c r="AB18" t="s">
        <v>20</v>
      </c>
      <c r="AC18" t="s">
        <v>20</v>
      </c>
      <c r="AD18">
        <v>11</v>
      </c>
      <c r="AE18" t="s">
        <v>20</v>
      </c>
      <c r="AF18" t="s">
        <v>20</v>
      </c>
      <c r="AG18" t="s">
        <v>20</v>
      </c>
      <c r="AH18">
        <v>1</v>
      </c>
      <c r="AI18" t="s">
        <v>20</v>
      </c>
      <c r="AJ18" t="s">
        <v>20</v>
      </c>
      <c r="AK18" t="s">
        <v>20</v>
      </c>
      <c r="AL18">
        <v>2</v>
      </c>
      <c r="AM18" t="s">
        <v>20</v>
      </c>
      <c r="AN18" t="s">
        <v>20</v>
      </c>
      <c r="AO18" t="s">
        <v>20</v>
      </c>
      <c r="AP18">
        <v>6</v>
      </c>
      <c r="AQ18" t="s">
        <v>20</v>
      </c>
      <c r="AR18" t="s">
        <v>20</v>
      </c>
      <c r="AS18" t="s">
        <v>20</v>
      </c>
      <c r="AT18">
        <v>1</v>
      </c>
    </row>
    <row r="19" spans="1:46" x14ac:dyDescent="0.25">
      <c r="A19">
        <v>3</v>
      </c>
      <c r="B19">
        <v>207</v>
      </c>
      <c r="C19">
        <v>73</v>
      </c>
      <c r="D19">
        <v>14</v>
      </c>
      <c r="E19">
        <v>655</v>
      </c>
      <c r="F19">
        <v>742</v>
      </c>
      <c r="G19">
        <v>82</v>
      </c>
      <c r="H19">
        <v>93</v>
      </c>
      <c r="I19">
        <v>93</v>
      </c>
      <c r="J19">
        <v>92</v>
      </c>
      <c r="K19">
        <v>7</v>
      </c>
      <c r="L19">
        <v>0</v>
      </c>
      <c r="M19">
        <v>2</v>
      </c>
      <c r="N19">
        <v>3</v>
      </c>
      <c r="O19" t="s">
        <v>20</v>
      </c>
      <c r="P19" t="s">
        <v>20</v>
      </c>
      <c r="Q19" t="s">
        <v>20</v>
      </c>
      <c r="R19">
        <v>90</v>
      </c>
      <c r="S19">
        <v>37</v>
      </c>
      <c r="T19">
        <v>57</v>
      </c>
      <c r="U19">
        <v>16</v>
      </c>
      <c r="V19">
        <v>19</v>
      </c>
      <c r="W19">
        <v>27</v>
      </c>
      <c r="X19">
        <v>21</v>
      </c>
      <c r="Y19">
        <v>60</v>
      </c>
      <c r="Z19">
        <v>56</v>
      </c>
      <c r="AA19" t="s">
        <v>20</v>
      </c>
      <c r="AB19" t="s">
        <v>20</v>
      </c>
      <c r="AC19" t="s">
        <v>20</v>
      </c>
      <c r="AD19">
        <v>15</v>
      </c>
      <c r="AE19" t="s">
        <v>20</v>
      </c>
      <c r="AF19" t="s">
        <v>20</v>
      </c>
      <c r="AG19" t="s">
        <v>20</v>
      </c>
      <c r="AH19">
        <v>1</v>
      </c>
      <c r="AI19" t="s">
        <v>20</v>
      </c>
      <c r="AJ19" t="s">
        <v>20</v>
      </c>
      <c r="AK19" t="s">
        <v>20</v>
      </c>
      <c r="AL19">
        <v>2</v>
      </c>
      <c r="AM19" t="s">
        <v>20</v>
      </c>
      <c r="AN19" t="s">
        <v>20</v>
      </c>
      <c r="AO19" t="s">
        <v>20</v>
      </c>
      <c r="AP19">
        <v>6</v>
      </c>
      <c r="AQ19" t="s">
        <v>20</v>
      </c>
      <c r="AR19" t="s">
        <v>20</v>
      </c>
      <c r="AS19" t="s">
        <v>20</v>
      </c>
      <c r="AT19">
        <v>2</v>
      </c>
    </row>
    <row r="20" spans="1:46" x14ac:dyDescent="0.25">
      <c r="A20">
        <v>3</v>
      </c>
      <c r="B20">
        <v>208</v>
      </c>
      <c r="C20">
        <v>509</v>
      </c>
      <c r="D20">
        <v>52</v>
      </c>
      <c r="E20">
        <v>1223</v>
      </c>
      <c r="F20">
        <v>1784</v>
      </c>
      <c r="G20">
        <v>87</v>
      </c>
      <c r="H20">
        <v>96</v>
      </c>
      <c r="I20">
        <v>94</v>
      </c>
      <c r="J20">
        <v>92</v>
      </c>
      <c r="K20" t="s">
        <v>20</v>
      </c>
      <c r="L20" t="s">
        <v>20</v>
      </c>
      <c r="M20" t="s">
        <v>20</v>
      </c>
      <c r="N20">
        <v>2</v>
      </c>
      <c r="O20" t="s">
        <v>20</v>
      </c>
      <c r="P20" t="s">
        <v>20</v>
      </c>
      <c r="Q20" t="s">
        <v>20</v>
      </c>
      <c r="R20">
        <v>91</v>
      </c>
      <c r="S20">
        <v>41</v>
      </c>
      <c r="T20">
        <v>56</v>
      </c>
      <c r="U20">
        <v>20</v>
      </c>
      <c r="V20">
        <v>27</v>
      </c>
      <c r="W20">
        <v>32</v>
      </c>
      <c r="X20">
        <v>33</v>
      </c>
      <c r="Y20">
        <v>59</v>
      </c>
      <c r="Z20">
        <v>51</v>
      </c>
      <c r="AA20" t="s">
        <v>20</v>
      </c>
      <c r="AB20" t="s">
        <v>20</v>
      </c>
      <c r="AC20" t="s">
        <v>20</v>
      </c>
      <c r="AD20">
        <v>13</v>
      </c>
      <c r="AE20" t="s">
        <v>20</v>
      </c>
      <c r="AF20" t="s">
        <v>20</v>
      </c>
      <c r="AG20" t="s">
        <v>20</v>
      </c>
      <c r="AH20">
        <v>1</v>
      </c>
      <c r="AI20" t="s">
        <v>20</v>
      </c>
      <c r="AJ20" t="s">
        <v>20</v>
      </c>
      <c r="AK20" t="s">
        <v>20</v>
      </c>
      <c r="AL20">
        <v>1</v>
      </c>
      <c r="AM20" t="s">
        <v>20</v>
      </c>
      <c r="AN20" t="s">
        <v>20</v>
      </c>
      <c r="AO20" t="s">
        <v>20</v>
      </c>
      <c r="AP20">
        <v>7</v>
      </c>
      <c r="AQ20" t="s">
        <v>20</v>
      </c>
      <c r="AR20" t="s">
        <v>20</v>
      </c>
      <c r="AS20" t="s">
        <v>20</v>
      </c>
      <c r="AT20">
        <v>1</v>
      </c>
    </row>
    <row r="21" spans="1:46" x14ac:dyDescent="0.25">
      <c r="A21">
        <v>3</v>
      </c>
      <c r="B21">
        <v>209</v>
      </c>
      <c r="C21">
        <v>387</v>
      </c>
      <c r="D21">
        <v>57</v>
      </c>
      <c r="E21">
        <v>1723</v>
      </c>
      <c r="F21">
        <v>2167</v>
      </c>
      <c r="G21">
        <v>86</v>
      </c>
      <c r="H21">
        <v>86</v>
      </c>
      <c r="I21">
        <v>94</v>
      </c>
      <c r="J21">
        <v>92</v>
      </c>
      <c r="K21">
        <v>3</v>
      </c>
      <c r="L21">
        <v>0</v>
      </c>
      <c r="M21">
        <v>2</v>
      </c>
      <c r="N21">
        <v>2</v>
      </c>
      <c r="O21" t="s">
        <v>20</v>
      </c>
      <c r="P21" t="s">
        <v>20</v>
      </c>
      <c r="Q21" t="s">
        <v>20</v>
      </c>
      <c r="R21">
        <v>91</v>
      </c>
      <c r="S21">
        <v>33</v>
      </c>
      <c r="T21">
        <v>35</v>
      </c>
      <c r="U21">
        <v>21</v>
      </c>
      <c r="V21">
        <v>23</v>
      </c>
      <c r="W21">
        <v>29</v>
      </c>
      <c r="X21">
        <v>37</v>
      </c>
      <c r="Y21">
        <v>53</v>
      </c>
      <c r="Z21">
        <v>48</v>
      </c>
      <c r="AA21" t="s">
        <v>20</v>
      </c>
      <c r="AB21" t="s">
        <v>20</v>
      </c>
      <c r="AC21" t="s">
        <v>20</v>
      </c>
      <c r="AD21">
        <v>19</v>
      </c>
      <c r="AE21">
        <v>1</v>
      </c>
      <c r="AF21">
        <v>0</v>
      </c>
      <c r="AG21" t="s">
        <v>31</v>
      </c>
      <c r="AH21" t="s">
        <v>31</v>
      </c>
      <c r="AI21" t="s">
        <v>20</v>
      </c>
      <c r="AJ21" t="s">
        <v>20</v>
      </c>
      <c r="AK21" t="s">
        <v>20</v>
      </c>
      <c r="AL21">
        <v>1</v>
      </c>
      <c r="AM21">
        <v>12</v>
      </c>
      <c r="AN21">
        <v>9</v>
      </c>
      <c r="AO21">
        <v>4</v>
      </c>
      <c r="AP21">
        <v>6</v>
      </c>
      <c r="AQ21">
        <v>2</v>
      </c>
      <c r="AR21">
        <v>5</v>
      </c>
      <c r="AS21">
        <v>2</v>
      </c>
      <c r="AT21">
        <v>2</v>
      </c>
    </row>
    <row r="22" spans="1:46" x14ac:dyDescent="0.25">
      <c r="A22">
        <v>3</v>
      </c>
      <c r="B22">
        <v>210</v>
      </c>
      <c r="C22">
        <v>550</v>
      </c>
      <c r="D22">
        <v>44</v>
      </c>
      <c r="E22">
        <v>1644</v>
      </c>
      <c r="F22">
        <v>2238</v>
      </c>
      <c r="G22">
        <v>89</v>
      </c>
      <c r="H22">
        <v>86</v>
      </c>
      <c r="I22">
        <v>94</v>
      </c>
      <c r="J22">
        <v>93</v>
      </c>
      <c r="K22">
        <v>3</v>
      </c>
      <c r="L22">
        <v>0</v>
      </c>
      <c r="M22">
        <v>2</v>
      </c>
      <c r="N22">
        <v>2</v>
      </c>
      <c r="O22" t="s">
        <v>20</v>
      </c>
      <c r="P22" t="s">
        <v>20</v>
      </c>
      <c r="Q22" t="s">
        <v>20</v>
      </c>
      <c r="R22">
        <v>91</v>
      </c>
      <c r="S22">
        <v>33</v>
      </c>
      <c r="T22">
        <v>50</v>
      </c>
      <c r="U22">
        <v>21</v>
      </c>
      <c r="V22">
        <v>25</v>
      </c>
      <c r="W22">
        <v>31</v>
      </c>
      <c r="X22">
        <v>18</v>
      </c>
      <c r="Y22">
        <v>50</v>
      </c>
      <c r="Z22">
        <v>45</v>
      </c>
      <c r="AA22" t="s">
        <v>20</v>
      </c>
      <c r="AB22" t="s">
        <v>20</v>
      </c>
      <c r="AC22" t="s">
        <v>20</v>
      </c>
      <c r="AD22">
        <v>22</v>
      </c>
      <c r="AE22" t="s">
        <v>20</v>
      </c>
      <c r="AF22" t="s">
        <v>20</v>
      </c>
      <c r="AG22" t="s">
        <v>20</v>
      </c>
      <c r="AH22">
        <v>1</v>
      </c>
      <c r="AI22" t="s">
        <v>20</v>
      </c>
      <c r="AJ22" t="s">
        <v>20</v>
      </c>
      <c r="AK22" t="s">
        <v>20</v>
      </c>
      <c r="AL22">
        <v>1</v>
      </c>
      <c r="AM22" t="s">
        <v>20</v>
      </c>
      <c r="AN22" t="s">
        <v>20</v>
      </c>
      <c r="AO22" t="s">
        <v>20</v>
      </c>
      <c r="AP22">
        <v>5</v>
      </c>
      <c r="AQ22" t="s">
        <v>20</v>
      </c>
      <c r="AR22" t="s">
        <v>20</v>
      </c>
      <c r="AS22" t="s">
        <v>20</v>
      </c>
      <c r="AT22">
        <v>2</v>
      </c>
    </row>
    <row r="23" spans="1:46" x14ac:dyDescent="0.25">
      <c r="A23">
        <v>3</v>
      </c>
      <c r="B23">
        <v>211</v>
      </c>
      <c r="C23">
        <v>383</v>
      </c>
      <c r="D23">
        <v>86</v>
      </c>
      <c r="E23">
        <v>1982</v>
      </c>
      <c r="F23">
        <v>2451</v>
      </c>
      <c r="G23">
        <v>90</v>
      </c>
      <c r="H23">
        <v>88</v>
      </c>
      <c r="I23">
        <v>94</v>
      </c>
      <c r="J23">
        <v>93</v>
      </c>
      <c r="K23">
        <v>4</v>
      </c>
      <c r="L23">
        <v>3</v>
      </c>
      <c r="M23">
        <v>3</v>
      </c>
      <c r="N23">
        <v>3</v>
      </c>
      <c r="O23" t="s">
        <v>20</v>
      </c>
      <c r="P23" t="s">
        <v>20</v>
      </c>
      <c r="Q23" t="s">
        <v>20</v>
      </c>
      <c r="R23">
        <v>91</v>
      </c>
      <c r="S23">
        <v>45</v>
      </c>
      <c r="T23">
        <v>34</v>
      </c>
      <c r="U23">
        <v>30</v>
      </c>
      <c r="V23">
        <v>33</v>
      </c>
      <c r="W23">
        <v>36</v>
      </c>
      <c r="X23">
        <v>50</v>
      </c>
      <c r="Y23">
        <v>56</v>
      </c>
      <c r="Z23">
        <v>53</v>
      </c>
      <c r="AA23" t="s">
        <v>20</v>
      </c>
      <c r="AB23" t="s">
        <v>20</v>
      </c>
      <c r="AC23" t="s">
        <v>20</v>
      </c>
      <c r="AD23">
        <v>6</v>
      </c>
      <c r="AE23" t="s">
        <v>20</v>
      </c>
      <c r="AF23" t="s">
        <v>20</v>
      </c>
      <c r="AG23" t="s">
        <v>20</v>
      </c>
      <c r="AH23" t="s">
        <v>31</v>
      </c>
      <c r="AI23" t="s">
        <v>20</v>
      </c>
      <c r="AJ23" t="s">
        <v>20</v>
      </c>
      <c r="AK23" t="s">
        <v>20</v>
      </c>
      <c r="AL23">
        <v>2</v>
      </c>
      <c r="AM23">
        <v>9</v>
      </c>
      <c r="AN23">
        <v>12</v>
      </c>
      <c r="AO23">
        <v>5</v>
      </c>
      <c r="AP23">
        <v>6</v>
      </c>
      <c r="AQ23">
        <v>1</v>
      </c>
      <c r="AR23">
        <v>0</v>
      </c>
      <c r="AS23">
        <v>1</v>
      </c>
      <c r="AT23">
        <v>1</v>
      </c>
    </row>
    <row r="24" spans="1:46" x14ac:dyDescent="0.25">
      <c r="A24">
        <v>3</v>
      </c>
      <c r="B24">
        <v>212</v>
      </c>
      <c r="C24">
        <v>377</v>
      </c>
      <c r="D24">
        <v>38</v>
      </c>
      <c r="E24">
        <v>1251</v>
      </c>
      <c r="F24">
        <v>1666</v>
      </c>
      <c r="G24">
        <v>89</v>
      </c>
      <c r="H24">
        <v>92</v>
      </c>
      <c r="I24">
        <v>96</v>
      </c>
      <c r="J24">
        <v>94</v>
      </c>
      <c r="K24" t="s">
        <v>20</v>
      </c>
      <c r="L24" t="s">
        <v>20</v>
      </c>
      <c r="M24" t="s">
        <v>20</v>
      </c>
      <c r="N24">
        <v>2</v>
      </c>
      <c r="O24" t="s">
        <v>20</v>
      </c>
      <c r="P24" t="s">
        <v>20</v>
      </c>
      <c r="Q24" t="s">
        <v>20</v>
      </c>
      <c r="R24">
        <v>93</v>
      </c>
      <c r="S24">
        <v>30</v>
      </c>
      <c r="T24">
        <v>34</v>
      </c>
      <c r="U24">
        <v>16</v>
      </c>
      <c r="V24">
        <v>19</v>
      </c>
      <c r="W24">
        <v>54</v>
      </c>
      <c r="X24">
        <v>53</v>
      </c>
      <c r="Y24">
        <v>75</v>
      </c>
      <c r="Z24">
        <v>70</v>
      </c>
      <c r="AA24" t="s">
        <v>20</v>
      </c>
      <c r="AB24" t="s">
        <v>20</v>
      </c>
      <c r="AC24" t="s">
        <v>20</v>
      </c>
      <c r="AD24">
        <v>4</v>
      </c>
      <c r="AE24" t="s">
        <v>20</v>
      </c>
      <c r="AF24" t="s">
        <v>20</v>
      </c>
      <c r="AG24" t="s">
        <v>20</v>
      </c>
      <c r="AH24" t="s">
        <v>31</v>
      </c>
      <c r="AI24" t="s">
        <v>20</v>
      </c>
      <c r="AJ24" t="s">
        <v>20</v>
      </c>
      <c r="AK24" t="s">
        <v>20</v>
      </c>
      <c r="AL24">
        <v>1</v>
      </c>
      <c r="AM24">
        <v>8</v>
      </c>
      <c r="AN24">
        <v>0</v>
      </c>
      <c r="AO24">
        <v>3</v>
      </c>
      <c r="AP24">
        <v>4</v>
      </c>
      <c r="AQ24">
        <v>2</v>
      </c>
      <c r="AR24">
        <v>8</v>
      </c>
      <c r="AS24">
        <v>1</v>
      </c>
      <c r="AT24">
        <v>2</v>
      </c>
    </row>
    <row r="25" spans="1:46" x14ac:dyDescent="0.25">
      <c r="A25">
        <v>3</v>
      </c>
      <c r="B25">
        <v>213</v>
      </c>
      <c r="C25">
        <v>582</v>
      </c>
      <c r="D25">
        <v>48</v>
      </c>
      <c r="E25">
        <v>837</v>
      </c>
      <c r="F25">
        <v>1467</v>
      </c>
      <c r="G25">
        <v>90</v>
      </c>
      <c r="H25">
        <v>88</v>
      </c>
      <c r="I25">
        <v>96</v>
      </c>
      <c r="J25">
        <v>93</v>
      </c>
      <c r="K25">
        <v>3</v>
      </c>
      <c r="L25">
        <v>0</v>
      </c>
      <c r="M25">
        <v>1</v>
      </c>
      <c r="N25">
        <v>2</v>
      </c>
      <c r="O25" t="s">
        <v>20</v>
      </c>
      <c r="P25" t="s">
        <v>20</v>
      </c>
      <c r="Q25" t="s">
        <v>20</v>
      </c>
      <c r="R25">
        <v>92</v>
      </c>
      <c r="S25">
        <v>24</v>
      </c>
      <c r="T25">
        <v>40</v>
      </c>
      <c r="U25">
        <v>13</v>
      </c>
      <c r="V25">
        <v>18</v>
      </c>
      <c r="W25">
        <v>60</v>
      </c>
      <c r="X25">
        <v>44</v>
      </c>
      <c r="Y25">
        <v>77</v>
      </c>
      <c r="Z25">
        <v>69</v>
      </c>
      <c r="AA25" t="s">
        <v>20</v>
      </c>
      <c r="AB25" t="s">
        <v>20</v>
      </c>
      <c r="AC25" t="s">
        <v>20</v>
      </c>
      <c r="AD25">
        <v>4</v>
      </c>
      <c r="AE25" t="s">
        <v>20</v>
      </c>
      <c r="AF25" t="s">
        <v>20</v>
      </c>
      <c r="AG25" t="s">
        <v>20</v>
      </c>
      <c r="AH25">
        <v>1</v>
      </c>
      <c r="AI25" t="s">
        <v>20</v>
      </c>
      <c r="AJ25" t="s">
        <v>20</v>
      </c>
      <c r="AK25" t="s">
        <v>20</v>
      </c>
      <c r="AL25">
        <v>1</v>
      </c>
      <c r="AM25" t="s">
        <v>20</v>
      </c>
      <c r="AN25" t="s">
        <v>20</v>
      </c>
      <c r="AO25" t="s">
        <v>20</v>
      </c>
      <c r="AP25">
        <v>5</v>
      </c>
      <c r="AQ25" t="s">
        <v>20</v>
      </c>
      <c r="AR25" t="s">
        <v>20</v>
      </c>
      <c r="AS25" t="s">
        <v>20</v>
      </c>
      <c r="AT25">
        <v>2</v>
      </c>
    </row>
    <row r="26" spans="1:46" x14ac:dyDescent="0.25">
      <c r="A26">
        <v>3</v>
      </c>
      <c r="B26">
        <v>301</v>
      </c>
      <c r="C26">
        <v>374</v>
      </c>
      <c r="D26">
        <v>41</v>
      </c>
      <c r="E26">
        <v>1692</v>
      </c>
      <c r="F26">
        <v>2107</v>
      </c>
      <c r="G26">
        <v>87</v>
      </c>
      <c r="H26">
        <v>85</v>
      </c>
      <c r="I26">
        <v>94</v>
      </c>
      <c r="J26">
        <v>93</v>
      </c>
      <c r="K26">
        <v>5</v>
      </c>
      <c r="L26">
        <v>0</v>
      </c>
      <c r="M26">
        <v>4</v>
      </c>
      <c r="N26">
        <v>4</v>
      </c>
      <c r="O26" t="s">
        <v>20</v>
      </c>
      <c r="P26" t="s">
        <v>20</v>
      </c>
      <c r="Q26" t="s">
        <v>20</v>
      </c>
      <c r="R26">
        <v>91</v>
      </c>
      <c r="S26">
        <v>48</v>
      </c>
      <c r="T26">
        <v>76</v>
      </c>
      <c r="U26">
        <v>27</v>
      </c>
      <c r="V26">
        <v>32</v>
      </c>
      <c r="W26" t="s">
        <v>20</v>
      </c>
      <c r="X26" t="s">
        <v>20</v>
      </c>
      <c r="Y26" t="s">
        <v>20</v>
      </c>
      <c r="Z26">
        <v>52</v>
      </c>
      <c r="AA26" t="s">
        <v>20</v>
      </c>
      <c r="AB26" t="s">
        <v>20</v>
      </c>
      <c r="AC26" t="s">
        <v>20</v>
      </c>
      <c r="AD26">
        <v>7</v>
      </c>
      <c r="AE26" t="s">
        <v>20</v>
      </c>
      <c r="AF26" t="s">
        <v>20</v>
      </c>
      <c r="AG26" t="s">
        <v>20</v>
      </c>
      <c r="AH26" t="s">
        <v>31</v>
      </c>
      <c r="AI26" t="s">
        <v>20</v>
      </c>
      <c r="AJ26" t="s">
        <v>20</v>
      </c>
      <c r="AK26" t="s">
        <v>20</v>
      </c>
      <c r="AL26">
        <v>2</v>
      </c>
      <c r="AM26">
        <v>9</v>
      </c>
      <c r="AN26">
        <v>15</v>
      </c>
      <c r="AO26">
        <v>4</v>
      </c>
      <c r="AP26">
        <v>5</v>
      </c>
      <c r="AQ26">
        <v>3</v>
      </c>
      <c r="AR26">
        <v>0</v>
      </c>
      <c r="AS26">
        <v>1</v>
      </c>
      <c r="AT26">
        <v>2</v>
      </c>
    </row>
    <row r="27" spans="1:46" x14ac:dyDescent="0.25">
      <c r="A27">
        <v>3</v>
      </c>
      <c r="B27">
        <v>302</v>
      </c>
      <c r="C27">
        <v>675</v>
      </c>
      <c r="D27">
        <v>110</v>
      </c>
      <c r="E27">
        <v>2611</v>
      </c>
      <c r="F27">
        <v>3396</v>
      </c>
      <c r="G27">
        <v>88</v>
      </c>
      <c r="H27">
        <v>93</v>
      </c>
      <c r="I27">
        <v>96</v>
      </c>
      <c r="J27">
        <v>94</v>
      </c>
      <c r="K27">
        <v>4</v>
      </c>
      <c r="L27">
        <v>0</v>
      </c>
      <c r="M27">
        <v>1</v>
      </c>
      <c r="N27">
        <v>2</v>
      </c>
      <c r="O27">
        <v>86</v>
      </c>
      <c r="P27">
        <v>90</v>
      </c>
      <c r="Q27">
        <v>95</v>
      </c>
      <c r="R27">
        <v>93</v>
      </c>
      <c r="S27">
        <v>42</v>
      </c>
      <c r="T27">
        <v>48</v>
      </c>
      <c r="U27">
        <v>17</v>
      </c>
      <c r="V27">
        <v>23</v>
      </c>
      <c r="W27">
        <v>39</v>
      </c>
      <c r="X27">
        <v>42</v>
      </c>
      <c r="Y27">
        <v>70</v>
      </c>
      <c r="Z27">
        <v>63</v>
      </c>
      <c r="AA27">
        <v>5</v>
      </c>
      <c r="AB27">
        <v>0</v>
      </c>
      <c r="AC27">
        <v>8</v>
      </c>
      <c r="AD27">
        <v>7</v>
      </c>
      <c r="AE27">
        <v>1</v>
      </c>
      <c r="AF27">
        <v>0</v>
      </c>
      <c r="AG27" t="s">
        <v>31</v>
      </c>
      <c r="AH27">
        <v>1</v>
      </c>
      <c r="AI27">
        <v>2</v>
      </c>
      <c r="AJ27">
        <v>3</v>
      </c>
      <c r="AK27">
        <v>1</v>
      </c>
      <c r="AL27">
        <v>1</v>
      </c>
      <c r="AM27" t="s">
        <v>20</v>
      </c>
      <c r="AN27" t="s">
        <v>20</v>
      </c>
      <c r="AO27" t="s">
        <v>20</v>
      </c>
      <c r="AP27">
        <v>4</v>
      </c>
      <c r="AQ27" t="s">
        <v>20</v>
      </c>
      <c r="AR27" t="s">
        <v>20</v>
      </c>
      <c r="AS27" t="s">
        <v>20</v>
      </c>
      <c r="AT27">
        <v>2</v>
      </c>
    </row>
    <row r="28" spans="1:46" x14ac:dyDescent="0.25">
      <c r="A28">
        <v>3</v>
      </c>
      <c r="B28">
        <v>303</v>
      </c>
      <c r="C28">
        <v>443</v>
      </c>
      <c r="D28">
        <v>60</v>
      </c>
      <c r="E28">
        <v>2629</v>
      </c>
      <c r="F28">
        <v>3132</v>
      </c>
      <c r="G28">
        <v>91</v>
      </c>
      <c r="H28">
        <v>92</v>
      </c>
      <c r="I28">
        <v>97</v>
      </c>
      <c r="J28">
        <v>96</v>
      </c>
      <c r="K28" t="s">
        <v>20</v>
      </c>
      <c r="L28" t="s">
        <v>20</v>
      </c>
      <c r="M28" t="s">
        <v>20</v>
      </c>
      <c r="N28">
        <v>6</v>
      </c>
      <c r="O28" t="s">
        <v>20</v>
      </c>
      <c r="P28" t="s">
        <v>20</v>
      </c>
      <c r="Q28" t="s">
        <v>20</v>
      </c>
      <c r="R28">
        <v>93</v>
      </c>
      <c r="S28">
        <v>47</v>
      </c>
      <c r="T28">
        <v>45</v>
      </c>
      <c r="U28">
        <v>24</v>
      </c>
      <c r="V28">
        <v>28</v>
      </c>
      <c r="W28">
        <v>39</v>
      </c>
      <c r="X28">
        <v>45</v>
      </c>
      <c r="Y28">
        <v>65</v>
      </c>
      <c r="Z28">
        <v>61</v>
      </c>
      <c r="AA28" t="s">
        <v>20</v>
      </c>
      <c r="AB28" t="s">
        <v>20</v>
      </c>
      <c r="AC28" t="s">
        <v>20</v>
      </c>
      <c r="AD28">
        <v>6</v>
      </c>
      <c r="AE28" t="s">
        <v>20</v>
      </c>
      <c r="AF28" t="s">
        <v>20</v>
      </c>
      <c r="AG28" t="s">
        <v>20</v>
      </c>
      <c r="AH28">
        <v>1</v>
      </c>
      <c r="AI28" t="s">
        <v>20</v>
      </c>
      <c r="AJ28" t="s">
        <v>20</v>
      </c>
      <c r="AK28" t="s">
        <v>20</v>
      </c>
      <c r="AL28">
        <v>2</v>
      </c>
      <c r="AM28" t="s">
        <v>20</v>
      </c>
      <c r="AN28" t="s">
        <v>20</v>
      </c>
      <c r="AO28" t="s">
        <v>20</v>
      </c>
      <c r="AP28">
        <v>4</v>
      </c>
      <c r="AQ28" t="s">
        <v>20</v>
      </c>
      <c r="AR28" t="s">
        <v>20</v>
      </c>
      <c r="AS28" t="s">
        <v>20</v>
      </c>
      <c r="AT28">
        <v>1</v>
      </c>
    </row>
    <row r="29" spans="1:46" x14ac:dyDescent="0.25">
      <c r="A29">
        <v>3</v>
      </c>
      <c r="B29">
        <v>304</v>
      </c>
      <c r="C29">
        <v>407</v>
      </c>
      <c r="D29">
        <v>82</v>
      </c>
      <c r="E29">
        <v>2388</v>
      </c>
      <c r="F29">
        <v>2877</v>
      </c>
      <c r="G29">
        <v>90</v>
      </c>
      <c r="H29">
        <v>85</v>
      </c>
      <c r="I29">
        <v>96</v>
      </c>
      <c r="J29">
        <v>95</v>
      </c>
      <c r="K29" t="s">
        <v>20</v>
      </c>
      <c r="L29" t="s">
        <v>20</v>
      </c>
      <c r="M29" t="s">
        <v>20</v>
      </c>
      <c r="N29">
        <v>1</v>
      </c>
      <c r="O29" t="s">
        <v>20</v>
      </c>
      <c r="P29" t="s">
        <v>20</v>
      </c>
      <c r="Q29" t="s">
        <v>20</v>
      </c>
      <c r="R29">
        <v>94</v>
      </c>
      <c r="S29">
        <v>41</v>
      </c>
      <c r="T29">
        <v>40</v>
      </c>
      <c r="U29">
        <v>24</v>
      </c>
      <c r="V29">
        <v>27</v>
      </c>
      <c r="W29">
        <v>43</v>
      </c>
      <c r="X29">
        <v>38</v>
      </c>
      <c r="Y29">
        <v>63</v>
      </c>
      <c r="Z29">
        <v>59</v>
      </c>
      <c r="AA29" t="s">
        <v>20</v>
      </c>
      <c r="AB29" t="s">
        <v>20</v>
      </c>
      <c r="AC29" t="s">
        <v>20</v>
      </c>
      <c r="AD29">
        <v>7</v>
      </c>
      <c r="AE29" t="s">
        <v>20</v>
      </c>
      <c r="AF29" t="s">
        <v>20</v>
      </c>
      <c r="AG29" t="s">
        <v>20</v>
      </c>
      <c r="AH29">
        <v>1</v>
      </c>
      <c r="AI29" t="s">
        <v>20</v>
      </c>
      <c r="AJ29" t="s">
        <v>20</v>
      </c>
      <c r="AK29" t="s">
        <v>20</v>
      </c>
      <c r="AL29">
        <v>1</v>
      </c>
      <c r="AM29">
        <v>7</v>
      </c>
      <c r="AN29">
        <v>11</v>
      </c>
      <c r="AO29">
        <v>3</v>
      </c>
      <c r="AP29">
        <v>3</v>
      </c>
      <c r="AQ29">
        <v>3</v>
      </c>
      <c r="AR29">
        <v>4</v>
      </c>
      <c r="AS29">
        <v>1</v>
      </c>
      <c r="AT29">
        <v>1</v>
      </c>
    </row>
    <row r="30" spans="1:46" x14ac:dyDescent="0.25">
      <c r="A30">
        <v>3</v>
      </c>
      <c r="B30">
        <v>305</v>
      </c>
      <c r="C30">
        <v>415</v>
      </c>
      <c r="D30">
        <v>80</v>
      </c>
      <c r="E30">
        <v>2793</v>
      </c>
      <c r="F30">
        <v>3288</v>
      </c>
      <c r="G30">
        <v>90</v>
      </c>
      <c r="H30">
        <v>89</v>
      </c>
      <c r="I30">
        <v>97</v>
      </c>
      <c r="J30">
        <v>96</v>
      </c>
      <c r="K30" t="s">
        <v>20</v>
      </c>
      <c r="L30" t="s">
        <v>20</v>
      </c>
      <c r="M30" t="s">
        <v>20</v>
      </c>
      <c r="N30">
        <v>5</v>
      </c>
      <c r="O30">
        <v>85</v>
      </c>
      <c r="P30">
        <v>85</v>
      </c>
      <c r="Q30">
        <v>95</v>
      </c>
      <c r="R30">
        <v>93</v>
      </c>
      <c r="S30">
        <v>41</v>
      </c>
      <c r="T30">
        <v>48</v>
      </c>
      <c r="U30">
        <v>19</v>
      </c>
      <c r="V30">
        <v>23</v>
      </c>
      <c r="W30">
        <v>42</v>
      </c>
      <c r="X30">
        <v>35</v>
      </c>
      <c r="Y30">
        <v>73</v>
      </c>
      <c r="Z30">
        <v>68</v>
      </c>
      <c r="AA30" t="s">
        <v>20</v>
      </c>
      <c r="AB30" t="s">
        <v>20</v>
      </c>
      <c r="AC30" t="s">
        <v>20</v>
      </c>
      <c r="AD30">
        <v>2</v>
      </c>
      <c r="AE30" t="s">
        <v>20</v>
      </c>
      <c r="AF30" t="s">
        <v>20</v>
      </c>
      <c r="AG30" t="s">
        <v>20</v>
      </c>
      <c r="AH30">
        <v>1</v>
      </c>
      <c r="AI30">
        <v>5</v>
      </c>
      <c r="AJ30">
        <v>4</v>
      </c>
      <c r="AK30">
        <v>2</v>
      </c>
      <c r="AL30">
        <v>3</v>
      </c>
      <c r="AM30" t="s">
        <v>20</v>
      </c>
      <c r="AN30" t="s">
        <v>20</v>
      </c>
      <c r="AO30" t="s">
        <v>20</v>
      </c>
      <c r="AP30">
        <v>3</v>
      </c>
      <c r="AQ30" t="s">
        <v>20</v>
      </c>
      <c r="AR30" t="s">
        <v>20</v>
      </c>
      <c r="AS30" t="s">
        <v>20</v>
      </c>
      <c r="AT30">
        <v>1</v>
      </c>
    </row>
    <row r="31" spans="1:46" x14ac:dyDescent="0.25">
      <c r="A31">
        <v>3</v>
      </c>
      <c r="B31">
        <v>306</v>
      </c>
      <c r="C31">
        <v>691</v>
      </c>
      <c r="D31">
        <v>57</v>
      </c>
      <c r="E31">
        <v>2901</v>
      </c>
      <c r="F31">
        <v>3649</v>
      </c>
      <c r="G31">
        <v>87</v>
      </c>
      <c r="H31">
        <v>95</v>
      </c>
      <c r="I31">
        <v>95</v>
      </c>
      <c r="J31">
        <v>93</v>
      </c>
      <c r="K31" t="s">
        <v>20</v>
      </c>
      <c r="L31" t="s">
        <v>20</v>
      </c>
      <c r="M31" t="s">
        <v>20</v>
      </c>
      <c r="N31">
        <v>3</v>
      </c>
      <c r="O31" t="s">
        <v>20</v>
      </c>
      <c r="P31" t="s">
        <v>20</v>
      </c>
      <c r="Q31" t="s">
        <v>20</v>
      </c>
      <c r="R31">
        <v>92</v>
      </c>
      <c r="S31">
        <v>33</v>
      </c>
      <c r="T31">
        <v>40</v>
      </c>
      <c r="U31">
        <v>19</v>
      </c>
      <c r="V31">
        <v>22</v>
      </c>
      <c r="W31">
        <v>32</v>
      </c>
      <c r="X31">
        <v>35</v>
      </c>
      <c r="Y31">
        <v>58</v>
      </c>
      <c r="Z31">
        <v>53</v>
      </c>
      <c r="AA31" t="s">
        <v>20</v>
      </c>
      <c r="AB31" t="s">
        <v>20</v>
      </c>
      <c r="AC31" t="s">
        <v>20</v>
      </c>
      <c r="AD31">
        <v>17</v>
      </c>
      <c r="AE31" t="s">
        <v>20</v>
      </c>
      <c r="AF31" t="s">
        <v>20</v>
      </c>
      <c r="AG31" t="s">
        <v>20</v>
      </c>
      <c r="AH31">
        <v>1</v>
      </c>
      <c r="AI31" t="s">
        <v>20</v>
      </c>
      <c r="AJ31" t="s">
        <v>20</v>
      </c>
      <c r="AK31" t="s">
        <v>20</v>
      </c>
      <c r="AL31">
        <v>2</v>
      </c>
      <c r="AM31">
        <v>9</v>
      </c>
      <c r="AN31">
        <v>5</v>
      </c>
      <c r="AO31">
        <v>4</v>
      </c>
      <c r="AP31">
        <v>5</v>
      </c>
      <c r="AQ31">
        <v>4</v>
      </c>
      <c r="AR31">
        <v>0</v>
      </c>
      <c r="AS31">
        <v>1</v>
      </c>
      <c r="AT31">
        <v>1</v>
      </c>
    </row>
    <row r="32" spans="1:46" x14ac:dyDescent="0.25">
      <c r="A32">
        <v>3</v>
      </c>
      <c r="B32">
        <v>307</v>
      </c>
      <c r="C32">
        <v>628</v>
      </c>
      <c r="D32">
        <v>54</v>
      </c>
      <c r="E32">
        <v>2194</v>
      </c>
      <c r="F32">
        <v>2876</v>
      </c>
      <c r="G32">
        <v>90</v>
      </c>
      <c r="H32">
        <v>91</v>
      </c>
      <c r="I32">
        <v>96</v>
      </c>
      <c r="J32">
        <v>95</v>
      </c>
      <c r="K32" t="s">
        <v>20</v>
      </c>
      <c r="L32" t="s">
        <v>20</v>
      </c>
      <c r="M32" t="s">
        <v>20</v>
      </c>
      <c r="N32">
        <v>2</v>
      </c>
      <c r="O32" t="s">
        <v>20</v>
      </c>
      <c r="P32" t="s">
        <v>20</v>
      </c>
      <c r="Q32" t="s">
        <v>20</v>
      </c>
      <c r="R32">
        <v>93</v>
      </c>
      <c r="S32">
        <v>41</v>
      </c>
      <c r="T32">
        <v>52</v>
      </c>
      <c r="U32">
        <v>20</v>
      </c>
      <c r="V32">
        <v>25</v>
      </c>
      <c r="W32">
        <v>44</v>
      </c>
      <c r="X32">
        <v>33</v>
      </c>
      <c r="Y32">
        <v>72</v>
      </c>
      <c r="Z32">
        <v>65</v>
      </c>
      <c r="AA32">
        <v>2</v>
      </c>
      <c r="AB32">
        <v>0</v>
      </c>
      <c r="AC32">
        <v>2</v>
      </c>
      <c r="AD32">
        <v>2</v>
      </c>
      <c r="AE32" t="s">
        <v>20</v>
      </c>
      <c r="AF32" t="s">
        <v>20</v>
      </c>
      <c r="AG32" t="s">
        <v>20</v>
      </c>
      <c r="AH32">
        <v>1</v>
      </c>
      <c r="AI32" t="s">
        <v>20</v>
      </c>
      <c r="AJ32" t="s">
        <v>20</v>
      </c>
      <c r="AK32" t="s">
        <v>20</v>
      </c>
      <c r="AL32">
        <v>1</v>
      </c>
      <c r="AM32" t="s">
        <v>20</v>
      </c>
      <c r="AN32" t="s">
        <v>20</v>
      </c>
      <c r="AO32" t="s">
        <v>20</v>
      </c>
      <c r="AP32">
        <v>4</v>
      </c>
      <c r="AQ32" t="s">
        <v>20</v>
      </c>
      <c r="AR32" t="s">
        <v>20</v>
      </c>
      <c r="AS32" t="s">
        <v>20</v>
      </c>
      <c r="AT32">
        <v>1</v>
      </c>
    </row>
    <row r="33" spans="1:46" x14ac:dyDescent="0.25">
      <c r="A33">
        <v>3</v>
      </c>
      <c r="B33">
        <v>308</v>
      </c>
      <c r="C33">
        <v>616</v>
      </c>
      <c r="D33">
        <v>58</v>
      </c>
      <c r="E33">
        <v>2992</v>
      </c>
      <c r="F33">
        <v>3666</v>
      </c>
      <c r="G33">
        <v>88</v>
      </c>
      <c r="H33">
        <v>91</v>
      </c>
      <c r="I33">
        <v>95</v>
      </c>
      <c r="J33">
        <v>94</v>
      </c>
      <c r="K33">
        <v>3</v>
      </c>
      <c r="L33">
        <v>0</v>
      </c>
      <c r="M33">
        <v>2</v>
      </c>
      <c r="N33">
        <v>2</v>
      </c>
      <c r="O33" t="s">
        <v>20</v>
      </c>
      <c r="P33" t="s">
        <v>20</v>
      </c>
      <c r="Q33" t="s">
        <v>20</v>
      </c>
      <c r="R33">
        <v>93</v>
      </c>
      <c r="S33">
        <v>40</v>
      </c>
      <c r="T33">
        <v>59</v>
      </c>
      <c r="U33">
        <v>21</v>
      </c>
      <c r="V33">
        <v>24</v>
      </c>
      <c r="W33">
        <v>38</v>
      </c>
      <c r="X33">
        <v>26</v>
      </c>
      <c r="Y33">
        <v>63</v>
      </c>
      <c r="Z33">
        <v>58</v>
      </c>
      <c r="AA33" t="s">
        <v>20</v>
      </c>
      <c r="AB33" t="s">
        <v>20</v>
      </c>
      <c r="AC33" t="s">
        <v>20</v>
      </c>
      <c r="AD33">
        <v>9</v>
      </c>
      <c r="AE33" t="s">
        <v>20</v>
      </c>
      <c r="AF33" t="s">
        <v>20</v>
      </c>
      <c r="AG33" t="s">
        <v>20</v>
      </c>
      <c r="AH33">
        <v>1</v>
      </c>
      <c r="AI33" t="s">
        <v>20</v>
      </c>
      <c r="AJ33" t="s">
        <v>20</v>
      </c>
      <c r="AK33" t="s">
        <v>20</v>
      </c>
      <c r="AL33">
        <v>1</v>
      </c>
      <c r="AM33" t="s">
        <v>20</v>
      </c>
      <c r="AN33" t="s">
        <v>20</v>
      </c>
      <c r="AO33" t="s">
        <v>20</v>
      </c>
      <c r="AP33">
        <v>5</v>
      </c>
      <c r="AQ33" t="s">
        <v>20</v>
      </c>
      <c r="AR33" t="s">
        <v>20</v>
      </c>
      <c r="AS33" t="s">
        <v>20</v>
      </c>
      <c r="AT33">
        <v>1</v>
      </c>
    </row>
    <row r="34" spans="1:46" x14ac:dyDescent="0.25">
      <c r="A34">
        <v>3</v>
      </c>
      <c r="B34">
        <v>309</v>
      </c>
      <c r="C34">
        <v>542</v>
      </c>
      <c r="D34">
        <v>61</v>
      </c>
      <c r="E34">
        <v>1453</v>
      </c>
      <c r="F34">
        <v>2056</v>
      </c>
      <c r="G34">
        <v>87</v>
      </c>
      <c r="H34">
        <v>90</v>
      </c>
      <c r="I34">
        <v>93</v>
      </c>
      <c r="J34">
        <v>92</v>
      </c>
      <c r="K34">
        <v>1</v>
      </c>
      <c r="L34">
        <v>0</v>
      </c>
      <c r="M34">
        <v>1</v>
      </c>
      <c r="N34">
        <v>1</v>
      </c>
      <c r="O34" t="s">
        <v>20</v>
      </c>
      <c r="P34" t="s">
        <v>20</v>
      </c>
      <c r="Q34" t="s">
        <v>20</v>
      </c>
      <c r="R34">
        <v>91</v>
      </c>
      <c r="S34">
        <v>39</v>
      </c>
      <c r="T34">
        <v>62</v>
      </c>
      <c r="U34">
        <v>27</v>
      </c>
      <c r="V34">
        <v>31</v>
      </c>
      <c r="W34">
        <v>32</v>
      </c>
      <c r="X34">
        <v>26</v>
      </c>
      <c r="Y34">
        <v>46</v>
      </c>
      <c r="Z34">
        <v>42</v>
      </c>
      <c r="AA34" t="s">
        <v>20</v>
      </c>
      <c r="AB34" t="s">
        <v>20</v>
      </c>
      <c r="AC34" t="s">
        <v>20</v>
      </c>
      <c r="AD34">
        <v>17</v>
      </c>
      <c r="AE34" t="s">
        <v>20</v>
      </c>
      <c r="AF34" t="s">
        <v>20</v>
      </c>
      <c r="AG34" t="s">
        <v>20</v>
      </c>
      <c r="AH34">
        <v>1</v>
      </c>
      <c r="AI34" t="s">
        <v>20</v>
      </c>
      <c r="AJ34" t="s">
        <v>20</v>
      </c>
      <c r="AK34" t="s">
        <v>20</v>
      </c>
      <c r="AL34">
        <v>1</v>
      </c>
      <c r="AM34" t="s">
        <v>20</v>
      </c>
      <c r="AN34" t="s">
        <v>20</v>
      </c>
      <c r="AO34" t="s">
        <v>20</v>
      </c>
      <c r="AP34">
        <v>6</v>
      </c>
      <c r="AQ34" t="s">
        <v>20</v>
      </c>
      <c r="AR34" t="s">
        <v>20</v>
      </c>
      <c r="AS34" t="s">
        <v>20</v>
      </c>
      <c r="AT34">
        <v>2</v>
      </c>
    </row>
    <row r="35" spans="1:46" x14ac:dyDescent="0.25">
      <c r="A35">
        <v>3</v>
      </c>
      <c r="B35">
        <v>310</v>
      </c>
      <c r="C35">
        <v>447</v>
      </c>
      <c r="D35">
        <v>32</v>
      </c>
      <c r="E35">
        <v>1610</v>
      </c>
      <c r="F35">
        <v>2089</v>
      </c>
      <c r="G35">
        <v>90</v>
      </c>
      <c r="H35">
        <v>88</v>
      </c>
      <c r="I35">
        <v>96</v>
      </c>
      <c r="J35">
        <v>94</v>
      </c>
      <c r="K35" t="s">
        <v>20</v>
      </c>
      <c r="L35" t="s">
        <v>20</v>
      </c>
      <c r="M35" t="s">
        <v>20</v>
      </c>
      <c r="N35">
        <v>1</v>
      </c>
      <c r="O35" t="s">
        <v>20</v>
      </c>
      <c r="P35" t="s">
        <v>20</v>
      </c>
      <c r="Q35" t="s">
        <v>20</v>
      </c>
      <c r="R35">
        <v>93</v>
      </c>
      <c r="S35">
        <v>54</v>
      </c>
      <c r="T35">
        <v>66</v>
      </c>
      <c r="U35">
        <v>26</v>
      </c>
      <c r="V35">
        <v>33</v>
      </c>
      <c r="W35">
        <v>28</v>
      </c>
      <c r="X35">
        <v>9</v>
      </c>
      <c r="Y35">
        <v>51</v>
      </c>
      <c r="Z35">
        <v>46</v>
      </c>
      <c r="AA35" t="s">
        <v>20</v>
      </c>
      <c r="AB35" t="s">
        <v>20</v>
      </c>
      <c r="AC35" t="s">
        <v>20</v>
      </c>
      <c r="AD35">
        <v>14</v>
      </c>
      <c r="AE35" t="s">
        <v>20</v>
      </c>
      <c r="AF35" t="s">
        <v>20</v>
      </c>
      <c r="AG35" t="s">
        <v>20</v>
      </c>
      <c r="AH35">
        <v>1</v>
      </c>
      <c r="AI35" t="s">
        <v>20</v>
      </c>
      <c r="AJ35" t="s">
        <v>20</v>
      </c>
      <c r="AK35" t="s">
        <v>20</v>
      </c>
      <c r="AL35">
        <v>1</v>
      </c>
      <c r="AM35">
        <v>10</v>
      </c>
      <c r="AN35">
        <v>13</v>
      </c>
      <c r="AO35">
        <v>2</v>
      </c>
      <c r="AP35">
        <v>4</v>
      </c>
      <c r="AQ35">
        <v>1</v>
      </c>
      <c r="AR35">
        <v>0</v>
      </c>
      <c r="AS35">
        <v>2</v>
      </c>
      <c r="AT35">
        <v>2</v>
      </c>
    </row>
    <row r="36" spans="1:46" x14ac:dyDescent="0.25">
      <c r="A36">
        <v>3</v>
      </c>
      <c r="B36">
        <v>311</v>
      </c>
      <c r="C36">
        <v>261</v>
      </c>
      <c r="D36">
        <v>42</v>
      </c>
      <c r="E36">
        <v>2726</v>
      </c>
      <c r="F36">
        <v>3029</v>
      </c>
      <c r="G36">
        <v>89</v>
      </c>
      <c r="H36">
        <v>98</v>
      </c>
      <c r="I36">
        <v>95</v>
      </c>
      <c r="J36">
        <v>95</v>
      </c>
      <c r="K36">
        <v>9</v>
      </c>
      <c r="L36">
        <v>0</v>
      </c>
      <c r="M36">
        <v>7</v>
      </c>
      <c r="N36">
        <v>7</v>
      </c>
      <c r="O36" t="s">
        <v>20</v>
      </c>
      <c r="P36" t="s">
        <v>20</v>
      </c>
      <c r="Q36" t="s">
        <v>20</v>
      </c>
      <c r="R36">
        <v>92</v>
      </c>
      <c r="S36">
        <v>64</v>
      </c>
      <c r="T36">
        <v>67</v>
      </c>
      <c r="U36">
        <v>29</v>
      </c>
      <c r="V36">
        <v>32</v>
      </c>
      <c r="W36" t="s">
        <v>20</v>
      </c>
      <c r="X36" t="s">
        <v>20</v>
      </c>
      <c r="Y36" t="s">
        <v>20</v>
      </c>
      <c r="Z36">
        <v>28</v>
      </c>
      <c r="AA36">
        <v>17</v>
      </c>
      <c r="AB36">
        <v>24</v>
      </c>
      <c r="AC36">
        <v>34</v>
      </c>
      <c r="AD36">
        <v>32</v>
      </c>
      <c r="AE36">
        <v>0</v>
      </c>
      <c r="AF36">
        <v>0</v>
      </c>
      <c r="AG36" t="s">
        <v>31</v>
      </c>
      <c r="AH36" t="s">
        <v>31</v>
      </c>
      <c r="AI36" t="s">
        <v>20</v>
      </c>
      <c r="AJ36" t="s">
        <v>20</v>
      </c>
      <c r="AK36" t="s">
        <v>20</v>
      </c>
      <c r="AL36">
        <v>3</v>
      </c>
      <c r="AM36" t="s">
        <v>20</v>
      </c>
      <c r="AN36" t="s">
        <v>20</v>
      </c>
      <c r="AO36" t="s">
        <v>20</v>
      </c>
      <c r="AP36">
        <v>5</v>
      </c>
      <c r="AQ36" t="s">
        <v>20</v>
      </c>
      <c r="AR36" t="s">
        <v>20</v>
      </c>
      <c r="AS36" t="s">
        <v>20</v>
      </c>
      <c r="AT36">
        <v>1</v>
      </c>
    </row>
    <row r="37" spans="1:46" x14ac:dyDescent="0.25">
      <c r="A37">
        <v>3</v>
      </c>
      <c r="B37">
        <v>312</v>
      </c>
      <c r="C37">
        <v>452</v>
      </c>
      <c r="D37">
        <v>56</v>
      </c>
      <c r="E37">
        <v>2555</v>
      </c>
      <c r="F37">
        <v>3063</v>
      </c>
      <c r="G37">
        <v>85</v>
      </c>
      <c r="H37">
        <v>89</v>
      </c>
      <c r="I37">
        <v>95</v>
      </c>
      <c r="J37">
        <v>93</v>
      </c>
      <c r="K37" t="s">
        <v>20</v>
      </c>
      <c r="L37" t="s">
        <v>20</v>
      </c>
      <c r="M37" t="s">
        <v>20</v>
      </c>
      <c r="N37">
        <v>5</v>
      </c>
      <c r="O37" t="s">
        <v>20</v>
      </c>
      <c r="P37" t="s">
        <v>20</v>
      </c>
      <c r="Q37" t="s">
        <v>20</v>
      </c>
      <c r="R37">
        <v>90</v>
      </c>
      <c r="S37">
        <v>44</v>
      </c>
      <c r="T37">
        <v>48</v>
      </c>
      <c r="U37">
        <v>24</v>
      </c>
      <c r="V37">
        <v>27</v>
      </c>
      <c r="W37">
        <v>35</v>
      </c>
      <c r="X37">
        <v>30</v>
      </c>
      <c r="Y37">
        <v>66</v>
      </c>
      <c r="Z37">
        <v>61</v>
      </c>
      <c r="AA37">
        <v>1</v>
      </c>
      <c r="AB37">
        <v>0</v>
      </c>
      <c r="AC37">
        <v>1</v>
      </c>
      <c r="AD37">
        <v>1</v>
      </c>
      <c r="AE37" t="s">
        <v>20</v>
      </c>
      <c r="AF37" t="s">
        <v>20</v>
      </c>
      <c r="AG37" t="s">
        <v>20</v>
      </c>
      <c r="AH37">
        <v>1</v>
      </c>
      <c r="AI37" t="s">
        <v>20</v>
      </c>
      <c r="AJ37" t="s">
        <v>20</v>
      </c>
      <c r="AK37" t="s">
        <v>20</v>
      </c>
      <c r="AL37">
        <v>3</v>
      </c>
      <c r="AM37">
        <v>11</v>
      </c>
      <c r="AN37">
        <v>11</v>
      </c>
      <c r="AO37">
        <v>4</v>
      </c>
      <c r="AP37">
        <v>5</v>
      </c>
      <c r="AQ37">
        <v>4</v>
      </c>
      <c r="AR37">
        <v>0</v>
      </c>
      <c r="AS37">
        <v>1</v>
      </c>
      <c r="AT37">
        <v>2</v>
      </c>
    </row>
    <row r="38" spans="1:46" x14ac:dyDescent="0.25">
      <c r="A38">
        <v>3</v>
      </c>
      <c r="B38">
        <v>313</v>
      </c>
      <c r="C38">
        <v>532</v>
      </c>
      <c r="D38">
        <v>40</v>
      </c>
      <c r="E38">
        <v>2056</v>
      </c>
      <c r="F38">
        <v>2628</v>
      </c>
      <c r="G38">
        <v>87</v>
      </c>
      <c r="H38">
        <v>93</v>
      </c>
      <c r="I38">
        <v>97</v>
      </c>
      <c r="J38">
        <v>95</v>
      </c>
      <c r="K38">
        <v>5</v>
      </c>
      <c r="L38">
        <v>0</v>
      </c>
      <c r="M38">
        <v>2</v>
      </c>
      <c r="N38">
        <v>2</v>
      </c>
      <c r="O38" t="s">
        <v>20</v>
      </c>
      <c r="P38" t="s">
        <v>20</v>
      </c>
      <c r="Q38" t="s">
        <v>20</v>
      </c>
      <c r="R38">
        <v>93</v>
      </c>
      <c r="S38">
        <v>45</v>
      </c>
      <c r="T38">
        <v>70</v>
      </c>
      <c r="U38">
        <v>19</v>
      </c>
      <c r="V38">
        <v>25</v>
      </c>
      <c r="W38">
        <v>37</v>
      </c>
      <c r="X38">
        <v>20</v>
      </c>
      <c r="Y38">
        <v>73</v>
      </c>
      <c r="Z38">
        <v>65</v>
      </c>
      <c r="AA38" t="s">
        <v>20</v>
      </c>
      <c r="AB38" t="s">
        <v>20</v>
      </c>
      <c r="AC38" t="s">
        <v>20</v>
      </c>
      <c r="AD38">
        <v>3</v>
      </c>
      <c r="AE38" t="s">
        <v>20</v>
      </c>
      <c r="AF38" t="s">
        <v>20</v>
      </c>
      <c r="AG38" t="s">
        <v>20</v>
      </c>
      <c r="AH38">
        <v>1</v>
      </c>
      <c r="AI38" t="s">
        <v>20</v>
      </c>
      <c r="AJ38" t="s">
        <v>20</v>
      </c>
      <c r="AK38" t="s">
        <v>20</v>
      </c>
      <c r="AL38">
        <v>1</v>
      </c>
      <c r="AM38">
        <v>10</v>
      </c>
      <c r="AN38">
        <v>8</v>
      </c>
      <c r="AO38">
        <v>3</v>
      </c>
      <c r="AP38">
        <v>4</v>
      </c>
      <c r="AQ38">
        <v>3</v>
      </c>
      <c r="AR38">
        <v>0</v>
      </c>
      <c r="AS38">
        <v>1</v>
      </c>
      <c r="AT38">
        <v>1</v>
      </c>
    </row>
    <row r="39" spans="1:46" x14ac:dyDescent="0.25">
      <c r="A39">
        <v>3</v>
      </c>
      <c r="B39">
        <v>314</v>
      </c>
      <c r="C39">
        <v>125</v>
      </c>
      <c r="D39">
        <v>22</v>
      </c>
      <c r="E39">
        <v>1405</v>
      </c>
      <c r="F39">
        <v>1552</v>
      </c>
      <c r="G39">
        <v>90</v>
      </c>
      <c r="H39">
        <v>86</v>
      </c>
      <c r="I39">
        <v>96</v>
      </c>
      <c r="J39">
        <v>95</v>
      </c>
      <c r="K39">
        <v>6</v>
      </c>
      <c r="L39">
        <v>0</v>
      </c>
      <c r="M39">
        <v>2</v>
      </c>
      <c r="N39">
        <v>3</v>
      </c>
      <c r="O39" t="s">
        <v>20</v>
      </c>
      <c r="P39" t="s">
        <v>20</v>
      </c>
      <c r="Q39" t="s">
        <v>20</v>
      </c>
      <c r="R39">
        <v>93</v>
      </c>
      <c r="S39">
        <v>49</v>
      </c>
      <c r="T39">
        <v>36</v>
      </c>
      <c r="U39">
        <v>16</v>
      </c>
      <c r="V39">
        <v>19</v>
      </c>
      <c r="W39">
        <v>35</v>
      </c>
      <c r="X39">
        <v>45</v>
      </c>
      <c r="Y39">
        <v>66</v>
      </c>
      <c r="Z39">
        <v>63</v>
      </c>
      <c r="AA39" t="s">
        <v>20</v>
      </c>
      <c r="AB39" t="s">
        <v>20</v>
      </c>
      <c r="AC39" t="s">
        <v>20</v>
      </c>
      <c r="AD39">
        <v>10</v>
      </c>
      <c r="AE39" t="s">
        <v>20</v>
      </c>
      <c r="AF39" t="s">
        <v>20</v>
      </c>
      <c r="AG39" t="s">
        <v>20</v>
      </c>
      <c r="AH39">
        <v>1</v>
      </c>
      <c r="AI39" t="s">
        <v>20</v>
      </c>
      <c r="AJ39" t="s">
        <v>20</v>
      </c>
      <c r="AK39" t="s">
        <v>20</v>
      </c>
      <c r="AL39">
        <v>2</v>
      </c>
      <c r="AM39" t="s">
        <v>20</v>
      </c>
      <c r="AN39" t="s">
        <v>20</v>
      </c>
      <c r="AO39" t="s">
        <v>20</v>
      </c>
      <c r="AP39">
        <v>3</v>
      </c>
      <c r="AQ39" t="s">
        <v>20</v>
      </c>
      <c r="AR39" t="s">
        <v>20</v>
      </c>
      <c r="AS39" t="s">
        <v>20</v>
      </c>
      <c r="AT39">
        <v>2</v>
      </c>
    </row>
    <row r="40" spans="1:46" x14ac:dyDescent="0.25">
      <c r="A40">
        <v>3</v>
      </c>
      <c r="B40">
        <v>315</v>
      </c>
      <c r="C40">
        <v>254</v>
      </c>
      <c r="D40">
        <v>29</v>
      </c>
      <c r="E40">
        <v>1244</v>
      </c>
      <c r="F40">
        <v>1527</v>
      </c>
      <c r="G40">
        <v>88</v>
      </c>
      <c r="H40">
        <v>86</v>
      </c>
      <c r="I40">
        <v>95</v>
      </c>
      <c r="J40">
        <v>93</v>
      </c>
      <c r="K40">
        <v>1</v>
      </c>
      <c r="L40">
        <v>0</v>
      </c>
      <c r="M40">
        <v>2</v>
      </c>
      <c r="N40">
        <v>2</v>
      </c>
      <c r="O40" t="s">
        <v>20</v>
      </c>
      <c r="P40" t="s">
        <v>20</v>
      </c>
      <c r="Q40" t="s">
        <v>20</v>
      </c>
      <c r="R40">
        <v>91</v>
      </c>
      <c r="S40">
        <v>43</v>
      </c>
      <c r="T40">
        <v>45</v>
      </c>
      <c r="U40">
        <v>24</v>
      </c>
      <c r="V40">
        <v>28</v>
      </c>
      <c r="W40">
        <v>31</v>
      </c>
      <c r="X40">
        <v>31</v>
      </c>
      <c r="Y40">
        <v>62</v>
      </c>
      <c r="Z40">
        <v>56</v>
      </c>
      <c r="AA40" t="s">
        <v>20</v>
      </c>
      <c r="AB40" t="s">
        <v>20</v>
      </c>
      <c r="AC40" t="s">
        <v>20</v>
      </c>
      <c r="AD40">
        <v>7</v>
      </c>
      <c r="AE40" t="s">
        <v>20</v>
      </c>
      <c r="AF40" t="s">
        <v>20</v>
      </c>
      <c r="AG40" t="s">
        <v>20</v>
      </c>
      <c r="AH40">
        <v>1</v>
      </c>
      <c r="AI40" t="s">
        <v>20</v>
      </c>
      <c r="AJ40" t="s">
        <v>20</v>
      </c>
      <c r="AK40" t="s">
        <v>20</v>
      </c>
      <c r="AL40">
        <v>2</v>
      </c>
      <c r="AM40" t="s">
        <v>20</v>
      </c>
      <c r="AN40" t="s">
        <v>20</v>
      </c>
      <c r="AO40" t="s">
        <v>20</v>
      </c>
      <c r="AP40">
        <v>5</v>
      </c>
      <c r="AQ40" t="s">
        <v>20</v>
      </c>
      <c r="AR40" t="s">
        <v>20</v>
      </c>
      <c r="AS40" t="s">
        <v>20</v>
      </c>
      <c r="AT40">
        <v>1</v>
      </c>
    </row>
    <row r="41" spans="1:46" x14ac:dyDescent="0.25">
      <c r="A41">
        <v>3</v>
      </c>
      <c r="B41">
        <v>316</v>
      </c>
      <c r="C41">
        <v>714</v>
      </c>
      <c r="D41">
        <v>34</v>
      </c>
      <c r="E41">
        <v>2657</v>
      </c>
      <c r="F41">
        <v>3405</v>
      </c>
      <c r="G41">
        <v>88</v>
      </c>
      <c r="H41">
        <v>100</v>
      </c>
      <c r="I41">
        <v>94</v>
      </c>
      <c r="J41">
        <v>93</v>
      </c>
      <c r="K41">
        <v>2</v>
      </c>
      <c r="L41">
        <v>0</v>
      </c>
      <c r="M41">
        <v>2</v>
      </c>
      <c r="N41">
        <v>2</v>
      </c>
      <c r="O41">
        <v>87</v>
      </c>
      <c r="P41">
        <v>100</v>
      </c>
      <c r="Q41">
        <v>93</v>
      </c>
      <c r="R41">
        <v>92</v>
      </c>
      <c r="S41">
        <v>38</v>
      </c>
      <c r="T41">
        <v>35</v>
      </c>
      <c r="U41">
        <v>27</v>
      </c>
      <c r="V41">
        <v>29</v>
      </c>
      <c r="W41" t="s">
        <v>20</v>
      </c>
      <c r="X41" t="s">
        <v>20</v>
      </c>
      <c r="Y41" t="s">
        <v>20</v>
      </c>
      <c r="Z41">
        <v>25</v>
      </c>
      <c r="AA41">
        <v>37</v>
      </c>
      <c r="AB41">
        <v>44</v>
      </c>
      <c r="AC41">
        <v>37</v>
      </c>
      <c r="AD41">
        <v>37</v>
      </c>
      <c r="AE41" t="s">
        <v>20</v>
      </c>
      <c r="AF41" t="s">
        <v>20</v>
      </c>
      <c r="AG41" t="s">
        <v>20</v>
      </c>
      <c r="AH41">
        <v>1</v>
      </c>
      <c r="AI41">
        <v>2</v>
      </c>
      <c r="AJ41">
        <v>0</v>
      </c>
      <c r="AK41">
        <v>1</v>
      </c>
      <c r="AL41">
        <v>1</v>
      </c>
      <c r="AM41">
        <v>9</v>
      </c>
      <c r="AN41">
        <v>0</v>
      </c>
      <c r="AO41">
        <v>4</v>
      </c>
      <c r="AP41">
        <v>5</v>
      </c>
      <c r="AQ41">
        <v>3</v>
      </c>
      <c r="AR41">
        <v>0</v>
      </c>
      <c r="AS41">
        <v>2</v>
      </c>
      <c r="AT41">
        <v>2</v>
      </c>
    </row>
    <row r="42" spans="1:46" x14ac:dyDescent="0.25">
      <c r="A42">
        <v>3</v>
      </c>
      <c r="B42">
        <v>317</v>
      </c>
      <c r="C42">
        <v>544</v>
      </c>
      <c r="D42">
        <v>61</v>
      </c>
      <c r="E42">
        <v>2662</v>
      </c>
      <c r="F42">
        <v>3267</v>
      </c>
      <c r="G42">
        <v>91</v>
      </c>
      <c r="H42">
        <v>92</v>
      </c>
      <c r="I42">
        <v>97</v>
      </c>
      <c r="J42">
        <v>96</v>
      </c>
      <c r="K42" t="s">
        <v>20</v>
      </c>
      <c r="L42" t="s">
        <v>20</v>
      </c>
      <c r="M42" t="s">
        <v>20</v>
      </c>
      <c r="N42">
        <v>2</v>
      </c>
      <c r="O42" t="s">
        <v>20</v>
      </c>
      <c r="P42" t="s">
        <v>20</v>
      </c>
      <c r="Q42" t="s">
        <v>20</v>
      </c>
      <c r="R42">
        <v>95</v>
      </c>
      <c r="S42">
        <v>35</v>
      </c>
      <c r="T42">
        <v>46</v>
      </c>
      <c r="U42">
        <v>13</v>
      </c>
      <c r="V42">
        <v>17</v>
      </c>
      <c r="W42">
        <v>49</v>
      </c>
      <c r="X42">
        <v>39</v>
      </c>
      <c r="Y42">
        <v>80</v>
      </c>
      <c r="Z42">
        <v>74</v>
      </c>
      <c r="AA42" t="s">
        <v>20</v>
      </c>
      <c r="AB42" t="s">
        <v>20</v>
      </c>
      <c r="AC42" t="s">
        <v>20</v>
      </c>
      <c r="AD42">
        <v>3</v>
      </c>
      <c r="AE42" t="s">
        <v>20</v>
      </c>
      <c r="AF42" t="s">
        <v>20</v>
      </c>
      <c r="AG42" t="s">
        <v>20</v>
      </c>
      <c r="AH42">
        <v>1</v>
      </c>
      <c r="AI42" t="s">
        <v>20</v>
      </c>
      <c r="AJ42" t="s">
        <v>20</v>
      </c>
      <c r="AK42" t="s">
        <v>20</v>
      </c>
      <c r="AL42">
        <v>1</v>
      </c>
      <c r="AM42">
        <v>7</v>
      </c>
      <c r="AN42">
        <v>8</v>
      </c>
      <c r="AO42">
        <v>2</v>
      </c>
      <c r="AP42">
        <v>3</v>
      </c>
      <c r="AQ42">
        <v>2</v>
      </c>
      <c r="AR42">
        <v>0</v>
      </c>
      <c r="AS42">
        <v>1</v>
      </c>
      <c r="AT42">
        <v>1</v>
      </c>
    </row>
    <row r="43" spans="1:46" x14ac:dyDescent="0.25">
      <c r="A43">
        <v>3</v>
      </c>
      <c r="B43">
        <v>318</v>
      </c>
      <c r="C43">
        <v>210</v>
      </c>
      <c r="D43">
        <v>55</v>
      </c>
      <c r="E43">
        <v>1093</v>
      </c>
      <c r="F43">
        <v>1358</v>
      </c>
      <c r="G43">
        <v>84</v>
      </c>
      <c r="H43">
        <v>80</v>
      </c>
      <c r="I43">
        <v>93</v>
      </c>
      <c r="J43">
        <v>91</v>
      </c>
      <c r="K43">
        <v>4</v>
      </c>
      <c r="L43">
        <v>5</v>
      </c>
      <c r="M43">
        <v>3</v>
      </c>
      <c r="N43">
        <v>3</v>
      </c>
      <c r="O43">
        <v>79</v>
      </c>
      <c r="P43">
        <v>71</v>
      </c>
      <c r="Q43">
        <v>91</v>
      </c>
      <c r="R43">
        <v>88</v>
      </c>
      <c r="S43">
        <v>46</v>
      </c>
      <c r="T43">
        <v>45</v>
      </c>
      <c r="U43">
        <v>20</v>
      </c>
      <c r="V43">
        <v>25</v>
      </c>
      <c r="W43">
        <v>20</v>
      </c>
      <c r="X43">
        <v>16</v>
      </c>
      <c r="Y43">
        <v>42</v>
      </c>
      <c r="Z43">
        <v>38</v>
      </c>
      <c r="AA43" t="s">
        <v>20</v>
      </c>
      <c r="AB43" t="s">
        <v>20</v>
      </c>
      <c r="AC43" t="s">
        <v>20</v>
      </c>
      <c r="AD43">
        <v>25</v>
      </c>
      <c r="AE43" t="s">
        <v>20</v>
      </c>
      <c r="AF43" t="s">
        <v>20</v>
      </c>
      <c r="AG43" t="s">
        <v>20</v>
      </c>
      <c r="AH43">
        <v>1</v>
      </c>
      <c r="AI43">
        <v>5</v>
      </c>
      <c r="AJ43">
        <v>9</v>
      </c>
      <c r="AK43">
        <v>2</v>
      </c>
      <c r="AL43">
        <v>3</v>
      </c>
      <c r="AM43" t="s">
        <v>20</v>
      </c>
      <c r="AN43" t="s">
        <v>20</v>
      </c>
      <c r="AO43" t="s">
        <v>20</v>
      </c>
      <c r="AP43">
        <v>7</v>
      </c>
      <c r="AQ43" t="s">
        <v>20</v>
      </c>
      <c r="AR43" t="s">
        <v>20</v>
      </c>
      <c r="AS43" t="s">
        <v>20</v>
      </c>
      <c r="AT43">
        <v>2</v>
      </c>
    </row>
    <row r="44" spans="1:46" x14ac:dyDescent="0.25">
      <c r="A44">
        <v>3</v>
      </c>
      <c r="B44">
        <v>319</v>
      </c>
      <c r="C44">
        <v>410</v>
      </c>
      <c r="D44">
        <v>63</v>
      </c>
      <c r="E44">
        <v>2205</v>
      </c>
      <c r="F44">
        <v>2678</v>
      </c>
      <c r="G44">
        <v>91</v>
      </c>
      <c r="H44">
        <v>92</v>
      </c>
      <c r="I44">
        <v>98</v>
      </c>
      <c r="J44">
        <v>97</v>
      </c>
      <c r="K44" t="s">
        <v>20</v>
      </c>
      <c r="L44" t="s">
        <v>20</v>
      </c>
      <c r="M44" t="s">
        <v>20</v>
      </c>
      <c r="N44">
        <v>5</v>
      </c>
      <c r="O44" t="s">
        <v>20</v>
      </c>
      <c r="P44" t="s">
        <v>20</v>
      </c>
      <c r="Q44" t="s">
        <v>20</v>
      </c>
      <c r="R44">
        <v>95</v>
      </c>
      <c r="S44">
        <v>51</v>
      </c>
      <c r="T44">
        <v>56</v>
      </c>
      <c r="U44">
        <v>15</v>
      </c>
      <c r="V44">
        <v>22</v>
      </c>
      <c r="W44">
        <v>35</v>
      </c>
      <c r="X44">
        <v>33</v>
      </c>
      <c r="Y44">
        <v>78</v>
      </c>
      <c r="Z44">
        <v>71</v>
      </c>
      <c r="AA44" t="s">
        <v>20</v>
      </c>
      <c r="AB44" t="s">
        <v>20</v>
      </c>
      <c r="AC44" t="s">
        <v>20</v>
      </c>
      <c r="AD44">
        <v>2</v>
      </c>
      <c r="AE44" t="s">
        <v>20</v>
      </c>
      <c r="AF44" t="s">
        <v>20</v>
      </c>
      <c r="AG44" t="s">
        <v>20</v>
      </c>
      <c r="AH44">
        <v>1</v>
      </c>
      <c r="AI44" t="s">
        <v>20</v>
      </c>
      <c r="AJ44" t="s">
        <v>20</v>
      </c>
      <c r="AK44" t="s">
        <v>20</v>
      </c>
      <c r="AL44">
        <v>2</v>
      </c>
      <c r="AM44" t="s">
        <v>20</v>
      </c>
      <c r="AN44" t="s">
        <v>20</v>
      </c>
      <c r="AO44" t="s">
        <v>20</v>
      </c>
      <c r="AP44">
        <v>3</v>
      </c>
      <c r="AQ44" t="s">
        <v>20</v>
      </c>
      <c r="AR44" t="s">
        <v>20</v>
      </c>
      <c r="AS44" t="s">
        <v>20</v>
      </c>
      <c r="AT44">
        <v>1</v>
      </c>
    </row>
    <row r="45" spans="1:46" x14ac:dyDescent="0.25">
      <c r="A45">
        <v>3</v>
      </c>
      <c r="B45">
        <v>320</v>
      </c>
      <c r="C45">
        <v>545</v>
      </c>
      <c r="D45">
        <v>52</v>
      </c>
      <c r="E45">
        <v>1853</v>
      </c>
      <c r="F45">
        <v>2450</v>
      </c>
      <c r="G45">
        <v>90</v>
      </c>
      <c r="H45">
        <v>88</v>
      </c>
      <c r="I45">
        <v>96</v>
      </c>
      <c r="J45">
        <v>94</v>
      </c>
      <c r="K45">
        <v>3</v>
      </c>
      <c r="L45">
        <v>0</v>
      </c>
      <c r="M45">
        <v>2</v>
      </c>
      <c r="N45">
        <v>2</v>
      </c>
      <c r="O45" t="s">
        <v>20</v>
      </c>
      <c r="P45" t="s">
        <v>20</v>
      </c>
      <c r="Q45" t="s">
        <v>20</v>
      </c>
      <c r="R45">
        <v>93</v>
      </c>
      <c r="S45">
        <v>44</v>
      </c>
      <c r="T45">
        <v>54</v>
      </c>
      <c r="U45">
        <v>27</v>
      </c>
      <c r="V45">
        <v>31</v>
      </c>
      <c r="W45" t="s">
        <v>20</v>
      </c>
      <c r="X45" t="s">
        <v>20</v>
      </c>
      <c r="Y45" t="s">
        <v>20</v>
      </c>
      <c r="Z45">
        <v>31</v>
      </c>
      <c r="AA45" t="s">
        <v>20</v>
      </c>
      <c r="AB45" t="s">
        <v>20</v>
      </c>
      <c r="AC45" t="s">
        <v>20</v>
      </c>
      <c r="AD45">
        <v>31</v>
      </c>
      <c r="AE45" t="s">
        <v>20</v>
      </c>
      <c r="AF45" t="s">
        <v>20</v>
      </c>
      <c r="AG45" t="s">
        <v>20</v>
      </c>
      <c r="AH45" t="s">
        <v>31</v>
      </c>
      <c r="AI45" t="s">
        <v>20</v>
      </c>
      <c r="AJ45" t="s">
        <v>20</v>
      </c>
      <c r="AK45" t="s">
        <v>20</v>
      </c>
      <c r="AL45">
        <v>1</v>
      </c>
      <c r="AM45" t="s">
        <v>20</v>
      </c>
      <c r="AN45" t="s">
        <v>20</v>
      </c>
      <c r="AO45" t="s">
        <v>20</v>
      </c>
      <c r="AP45">
        <v>4</v>
      </c>
      <c r="AQ45" t="s">
        <v>20</v>
      </c>
      <c r="AR45" t="s">
        <v>20</v>
      </c>
      <c r="AS45" t="s">
        <v>20</v>
      </c>
      <c r="AT45">
        <v>2</v>
      </c>
    </row>
    <row r="46" spans="1:46" x14ac:dyDescent="0.25">
      <c r="A46">
        <v>3</v>
      </c>
      <c r="B46">
        <v>330</v>
      </c>
      <c r="C46">
        <v>2025</v>
      </c>
      <c r="D46">
        <v>196</v>
      </c>
      <c r="E46">
        <v>9581</v>
      </c>
      <c r="F46">
        <v>11802</v>
      </c>
      <c r="G46">
        <v>87</v>
      </c>
      <c r="H46">
        <v>88</v>
      </c>
      <c r="I46">
        <v>94</v>
      </c>
      <c r="J46">
        <v>93</v>
      </c>
      <c r="K46">
        <v>4</v>
      </c>
      <c r="L46">
        <v>2</v>
      </c>
      <c r="M46">
        <v>4</v>
      </c>
      <c r="N46">
        <v>4</v>
      </c>
      <c r="O46">
        <v>84</v>
      </c>
      <c r="P46">
        <v>86</v>
      </c>
      <c r="Q46">
        <v>92</v>
      </c>
      <c r="R46">
        <v>90</v>
      </c>
      <c r="S46">
        <v>58</v>
      </c>
      <c r="T46">
        <v>62</v>
      </c>
      <c r="U46">
        <v>32</v>
      </c>
      <c r="V46">
        <v>37</v>
      </c>
      <c r="W46">
        <v>19</v>
      </c>
      <c r="X46">
        <v>15</v>
      </c>
      <c r="Y46">
        <v>43</v>
      </c>
      <c r="Z46">
        <v>38</v>
      </c>
      <c r="AA46">
        <v>6</v>
      </c>
      <c r="AB46">
        <v>4</v>
      </c>
      <c r="AC46">
        <v>16</v>
      </c>
      <c r="AD46">
        <v>14</v>
      </c>
      <c r="AE46" t="s">
        <v>31</v>
      </c>
      <c r="AF46">
        <v>5</v>
      </c>
      <c r="AG46">
        <v>1</v>
      </c>
      <c r="AH46">
        <v>1</v>
      </c>
      <c r="AI46">
        <v>3</v>
      </c>
      <c r="AJ46">
        <v>3</v>
      </c>
      <c r="AK46">
        <v>2</v>
      </c>
      <c r="AL46">
        <v>2</v>
      </c>
      <c r="AM46">
        <v>11</v>
      </c>
      <c r="AN46">
        <v>10</v>
      </c>
      <c r="AO46">
        <v>5</v>
      </c>
      <c r="AP46">
        <v>6</v>
      </c>
      <c r="AQ46">
        <v>2</v>
      </c>
      <c r="AR46">
        <v>2</v>
      </c>
      <c r="AS46">
        <v>1</v>
      </c>
      <c r="AT46">
        <v>1</v>
      </c>
    </row>
    <row r="47" spans="1:46" x14ac:dyDescent="0.25">
      <c r="A47">
        <v>3</v>
      </c>
      <c r="B47">
        <v>331</v>
      </c>
      <c r="C47">
        <v>849</v>
      </c>
      <c r="D47">
        <v>62</v>
      </c>
      <c r="E47">
        <v>2429</v>
      </c>
      <c r="F47">
        <v>3340</v>
      </c>
      <c r="G47">
        <v>85</v>
      </c>
      <c r="H47">
        <v>90</v>
      </c>
      <c r="I47">
        <v>95</v>
      </c>
      <c r="J47">
        <v>92</v>
      </c>
      <c r="K47" t="s">
        <v>20</v>
      </c>
      <c r="L47" t="s">
        <v>20</v>
      </c>
      <c r="M47" t="s">
        <v>20</v>
      </c>
      <c r="N47">
        <v>6</v>
      </c>
      <c r="O47" t="s">
        <v>20</v>
      </c>
      <c r="P47" t="s">
        <v>20</v>
      </c>
      <c r="Q47" t="s">
        <v>20</v>
      </c>
      <c r="R47">
        <v>89</v>
      </c>
      <c r="S47">
        <v>49</v>
      </c>
      <c r="T47">
        <v>69</v>
      </c>
      <c r="U47">
        <v>31</v>
      </c>
      <c r="V47">
        <v>36</v>
      </c>
      <c r="W47" t="s">
        <v>20</v>
      </c>
      <c r="X47" t="s">
        <v>20</v>
      </c>
      <c r="Y47" t="s">
        <v>20</v>
      </c>
      <c r="Z47">
        <v>51</v>
      </c>
      <c r="AA47" t="s">
        <v>20</v>
      </c>
      <c r="AB47" t="s">
        <v>20</v>
      </c>
      <c r="AC47" t="s">
        <v>20</v>
      </c>
      <c r="AD47">
        <v>1</v>
      </c>
      <c r="AE47" t="s">
        <v>20</v>
      </c>
      <c r="AF47" t="s">
        <v>20</v>
      </c>
      <c r="AG47" t="s">
        <v>20</v>
      </c>
      <c r="AH47">
        <v>1</v>
      </c>
      <c r="AI47" t="s">
        <v>20</v>
      </c>
      <c r="AJ47" t="s">
        <v>20</v>
      </c>
      <c r="AK47" t="s">
        <v>20</v>
      </c>
      <c r="AL47">
        <v>3</v>
      </c>
      <c r="AM47" t="s">
        <v>20</v>
      </c>
      <c r="AN47" t="s">
        <v>20</v>
      </c>
      <c r="AO47" t="s">
        <v>20</v>
      </c>
      <c r="AP47">
        <v>7</v>
      </c>
      <c r="AQ47" t="s">
        <v>20</v>
      </c>
      <c r="AR47" t="s">
        <v>20</v>
      </c>
      <c r="AS47" t="s">
        <v>20</v>
      </c>
      <c r="AT47">
        <v>1</v>
      </c>
    </row>
    <row r="48" spans="1:46" x14ac:dyDescent="0.25">
      <c r="A48">
        <v>3</v>
      </c>
      <c r="B48">
        <v>332</v>
      </c>
      <c r="C48">
        <v>556</v>
      </c>
      <c r="D48">
        <v>64</v>
      </c>
      <c r="E48">
        <v>3037</v>
      </c>
      <c r="F48">
        <v>3657</v>
      </c>
      <c r="G48">
        <v>89</v>
      </c>
      <c r="H48">
        <v>88</v>
      </c>
      <c r="I48">
        <v>94</v>
      </c>
      <c r="J48">
        <v>93</v>
      </c>
      <c r="K48" t="s">
        <v>20</v>
      </c>
      <c r="L48" t="s">
        <v>20</v>
      </c>
      <c r="M48" t="s">
        <v>20</v>
      </c>
      <c r="N48">
        <v>8</v>
      </c>
      <c r="O48">
        <v>85</v>
      </c>
      <c r="P48">
        <v>83</v>
      </c>
      <c r="Q48">
        <v>91</v>
      </c>
      <c r="R48">
        <v>90</v>
      </c>
      <c r="S48">
        <v>77</v>
      </c>
      <c r="T48">
        <v>78</v>
      </c>
      <c r="U48">
        <v>60</v>
      </c>
      <c r="V48">
        <v>63</v>
      </c>
      <c r="W48" t="s">
        <v>20</v>
      </c>
      <c r="X48" t="s">
        <v>20</v>
      </c>
      <c r="Y48" t="s">
        <v>20</v>
      </c>
      <c r="Z48">
        <v>13</v>
      </c>
      <c r="AA48" t="s">
        <v>20</v>
      </c>
      <c r="AB48" t="s">
        <v>20</v>
      </c>
      <c r="AC48" t="s">
        <v>20</v>
      </c>
      <c r="AD48">
        <v>14</v>
      </c>
      <c r="AE48">
        <v>0</v>
      </c>
      <c r="AF48">
        <v>0</v>
      </c>
      <c r="AG48" t="s">
        <v>31</v>
      </c>
      <c r="AH48" t="s">
        <v>31</v>
      </c>
      <c r="AI48">
        <v>4</v>
      </c>
      <c r="AJ48">
        <v>5</v>
      </c>
      <c r="AK48">
        <v>3</v>
      </c>
      <c r="AL48">
        <v>3</v>
      </c>
      <c r="AM48" t="s">
        <v>20</v>
      </c>
      <c r="AN48" t="s">
        <v>20</v>
      </c>
      <c r="AO48" t="s">
        <v>20</v>
      </c>
      <c r="AP48">
        <v>6</v>
      </c>
      <c r="AQ48" t="s">
        <v>20</v>
      </c>
      <c r="AR48" t="s">
        <v>20</v>
      </c>
      <c r="AS48" t="s">
        <v>20</v>
      </c>
      <c r="AT48">
        <v>1</v>
      </c>
    </row>
    <row r="49" spans="1:46" x14ac:dyDescent="0.25">
      <c r="A49">
        <v>3</v>
      </c>
      <c r="B49">
        <v>333</v>
      </c>
      <c r="C49">
        <v>619</v>
      </c>
      <c r="D49">
        <v>56</v>
      </c>
      <c r="E49">
        <v>2855</v>
      </c>
      <c r="F49">
        <v>3530</v>
      </c>
      <c r="G49">
        <v>86</v>
      </c>
      <c r="H49">
        <v>91</v>
      </c>
      <c r="I49">
        <v>94</v>
      </c>
      <c r="J49">
        <v>92</v>
      </c>
      <c r="K49">
        <v>5</v>
      </c>
      <c r="L49">
        <v>5</v>
      </c>
      <c r="M49">
        <v>7</v>
      </c>
      <c r="N49">
        <v>7</v>
      </c>
      <c r="O49" t="s">
        <v>20</v>
      </c>
      <c r="P49" t="s">
        <v>20</v>
      </c>
      <c r="Q49" t="s">
        <v>20</v>
      </c>
      <c r="R49">
        <v>87</v>
      </c>
      <c r="S49">
        <v>52</v>
      </c>
      <c r="T49">
        <v>70</v>
      </c>
      <c r="U49">
        <v>45</v>
      </c>
      <c r="V49">
        <v>46</v>
      </c>
      <c r="W49">
        <v>24</v>
      </c>
      <c r="X49">
        <v>14</v>
      </c>
      <c r="Y49">
        <v>40</v>
      </c>
      <c r="Z49">
        <v>37</v>
      </c>
      <c r="AA49">
        <v>1</v>
      </c>
      <c r="AB49">
        <v>0</v>
      </c>
      <c r="AC49">
        <v>4</v>
      </c>
      <c r="AD49">
        <v>3</v>
      </c>
      <c r="AE49" t="s">
        <v>20</v>
      </c>
      <c r="AF49" t="s">
        <v>20</v>
      </c>
      <c r="AG49" t="s">
        <v>20</v>
      </c>
      <c r="AH49">
        <v>1</v>
      </c>
      <c r="AI49" t="s">
        <v>20</v>
      </c>
      <c r="AJ49" t="s">
        <v>20</v>
      </c>
      <c r="AK49" t="s">
        <v>20</v>
      </c>
      <c r="AL49">
        <v>5</v>
      </c>
      <c r="AM49">
        <v>13</v>
      </c>
      <c r="AN49">
        <v>9</v>
      </c>
      <c r="AO49">
        <v>6</v>
      </c>
      <c r="AP49">
        <v>7</v>
      </c>
      <c r="AQ49">
        <v>1</v>
      </c>
      <c r="AR49">
        <v>0</v>
      </c>
      <c r="AS49">
        <v>1</v>
      </c>
      <c r="AT49">
        <v>1</v>
      </c>
    </row>
    <row r="50" spans="1:46" x14ac:dyDescent="0.25">
      <c r="A50">
        <v>3</v>
      </c>
      <c r="B50">
        <v>334</v>
      </c>
      <c r="C50">
        <v>387</v>
      </c>
      <c r="D50">
        <v>86</v>
      </c>
      <c r="E50">
        <v>2461</v>
      </c>
      <c r="F50">
        <v>2934</v>
      </c>
      <c r="G50">
        <v>89</v>
      </c>
      <c r="H50">
        <v>87</v>
      </c>
      <c r="I50">
        <v>95</v>
      </c>
      <c r="J50">
        <v>94</v>
      </c>
      <c r="K50">
        <v>5</v>
      </c>
      <c r="L50">
        <v>3</v>
      </c>
      <c r="M50">
        <v>6</v>
      </c>
      <c r="N50">
        <v>6</v>
      </c>
      <c r="O50" t="s">
        <v>20</v>
      </c>
      <c r="P50" t="s">
        <v>20</v>
      </c>
      <c r="Q50" t="s">
        <v>20</v>
      </c>
      <c r="R50">
        <v>91</v>
      </c>
      <c r="S50">
        <v>53</v>
      </c>
      <c r="T50">
        <v>60</v>
      </c>
      <c r="U50">
        <v>33</v>
      </c>
      <c r="V50">
        <v>37</v>
      </c>
      <c r="W50">
        <v>23</v>
      </c>
      <c r="X50">
        <v>15</v>
      </c>
      <c r="Y50">
        <v>39</v>
      </c>
      <c r="Z50">
        <v>36</v>
      </c>
      <c r="AA50" t="s">
        <v>20</v>
      </c>
      <c r="AB50" t="s">
        <v>20</v>
      </c>
      <c r="AC50" t="s">
        <v>20</v>
      </c>
      <c r="AD50">
        <v>18</v>
      </c>
      <c r="AE50" t="s">
        <v>20</v>
      </c>
      <c r="AF50" t="s">
        <v>20</v>
      </c>
      <c r="AG50" t="s">
        <v>20</v>
      </c>
      <c r="AH50">
        <v>1</v>
      </c>
      <c r="AI50" t="s">
        <v>20</v>
      </c>
      <c r="AJ50" t="s">
        <v>20</v>
      </c>
      <c r="AK50" t="s">
        <v>20</v>
      </c>
      <c r="AL50">
        <v>3</v>
      </c>
      <c r="AM50" t="s">
        <v>20</v>
      </c>
      <c r="AN50" t="s">
        <v>20</v>
      </c>
      <c r="AO50" t="s">
        <v>20</v>
      </c>
      <c r="AP50">
        <v>4</v>
      </c>
      <c r="AQ50" t="s">
        <v>20</v>
      </c>
      <c r="AR50" t="s">
        <v>20</v>
      </c>
      <c r="AS50" t="s">
        <v>20</v>
      </c>
      <c r="AT50">
        <v>1</v>
      </c>
    </row>
    <row r="51" spans="1:46" x14ac:dyDescent="0.25">
      <c r="A51">
        <v>3</v>
      </c>
      <c r="B51">
        <v>335</v>
      </c>
      <c r="C51">
        <v>422</v>
      </c>
      <c r="D51">
        <v>51</v>
      </c>
      <c r="E51">
        <v>2863</v>
      </c>
      <c r="F51">
        <v>3336</v>
      </c>
      <c r="G51">
        <v>84</v>
      </c>
      <c r="H51">
        <v>90</v>
      </c>
      <c r="I51">
        <v>93</v>
      </c>
      <c r="J51">
        <v>92</v>
      </c>
      <c r="K51">
        <v>5</v>
      </c>
      <c r="L51">
        <v>6</v>
      </c>
      <c r="M51">
        <v>6</v>
      </c>
      <c r="N51">
        <v>6</v>
      </c>
      <c r="O51" t="s">
        <v>20</v>
      </c>
      <c r="P51" t="s">
        <v>20</v>
      </c>
      <c r="Q51" t="s">
        <v>20</v>
      </c>
      <c r="R51">
        <v>88</v>
      </c>
      <c r="S51">
        <v>56</v>
      </c>
      <c r="T51">
        <v>73</v>
      </c>
      <c r="U51">
        <v>34</v>
      </c>
      <c r="V51">
        <v>37</v>
      </c>
      <c r="W51" t="s">
        <v>20</v>
      </c>
      <c r="X51" t="s">
        <v>20</v>
      </c>
      <c r="Y51" t="s">
        <v>20</v>
      </c>
      <c r="Z51">
        <v>50</v>
      </c>
      <c r="AA51" t="s">
        <v>20</v>
      </c>
      <c r="AB51" t="s">
        <v>20</v>
      </c>
      <c r="AC51" t="s">
        <v>20</v>
      </c>
      <c r="AD51" t="s">
        <v>31</v>
      </c>
      <c r="AE51" t="s">
        <v>20</v>
      </c>
      <c r="AF51" t="s">
        <v>20</v>
      </c>
      <c r="AG51" t="s">
        <v>20</v>
      </c>
      <c r="AH51">
        <v>1</v>
      </c>
      <c r="AI51" t="s">
        <v>20</v>
      </c>
      <c r="AJ51" t="s">
        <v>20</v>
      </c>
      <c r="AK51" t="s">
        <v>20</v>
      </c>
      <c r="AL51">
        <v>4</v>
      </c>
      <c r="AM51">
        <v>15</v>
      </c>
      <c r="AN51">
        <v>10</v>
      </c>
      <c r="AO51">
        <v>6</v>
      </c>
      <c r="AP51">
        <v>7</v>
      </c>
      <c r="AQ51">
        <v>1</v>
      </c>
      <c r="AR51">
        <v>0</v>
      </c>
      <c r="AS51">
        <v>1</v>
      </c>
      <c r="AT51">
        <v>1</v>
      </c>
    </row>
    <row r="52" spans="1:46" x14ac:dyDescent="0.25">
      <c r="A52">
        <v>3</v>
      </c>
      <c r="B52">
        <v>336</v>
      </c>
      <c r="C52">
        <v>460</v>
      </c>
      <c r="D52">
        <v>87</v>
      </c>
      <c r="E52">
        <v>1969</v>
      </c>
      <c r="F52">
        <v>2516</v>
      </c>
      <c r="G52">
        <v>83</v>
      </c>
      <c r="H52">
        <v>86</v>
      </c>
      <c r="I52">
        <v>94</v>
      </c>
      <c r="J52">
        <v>92</v>
      </c>
      <c r="K52" t="s">
        <v>20</v>
      </c>
      <c r="L52" t="s">
        <v>20</v>
      </c>
      <c r="M52" t="s">
        <v>20</v>
      </c>
      <c r="N52">
        <v>5</v>
      </c>
      <c r="O52">
        <v>77</v>
      </c>
      <c r="P52">
        <v>83</v>
      </c>
      <c r="Q52">
        <v>92</v>
      </c>
      <c r="R52">
        <v>89</v>
      </c>
      <c r="S52">
        <v>49</v>
      </c>
      <c r="T52">
        <v>64</v>
      </c>
      <c r="U52">
        <v>30</v>
      </c>
      <c r="V52">
        <v>35</v>
      </c>
      <c r="W52">
        <v>27</v>
      </c>
      <c r="X52">
        <v>17</v>
      </c>
      <c r="Y52">
        <v>60</v>
      </c>
      <c r="Z52">
        <v>52</v>
      </c>
      <c r="AA52" t="s">
        <v>20</v>
      </c>
      <c r="AB52" t="s">
        <v>20</v>
      </c>
      <c r="AC52" t="s">
        <v>20</v>
      </c>
      <c r="AD52">
        <v>1</v>
      </c>
      <c r="AE52" t="s">
        <v>20</v>
      </c>
      <c r="AF52" t="s">
        <v>20</v>
      </c>
      <c r="AG52" t="s">
        <v>20</v>
      </c>
      <c r="AH52">
        <v>1</v>
      </c>
      <c r="AI52">
        <v>6</v>
      </c>
      <c r="AJ52">
        <v>3</v>
      </c>
      <c r="AK52">
        <v>2</v>
      </c>
      <c r="AL52">
        <v>3</v>
      </c>
      <c r="AM52" t="s">
        <v>20</v>
      </c>
      <c r="AN52" t="s">
        <v>20</v>
      </c>
      <c r="AO52" t="s">
        <v>20</v>
      </c>
      <c r="AP52">
        <v>7</v>
      </c>
      <c r="AQ52" t="s">
        <v>20</v>
      </c>
      <c r="AR52" t="s">
        <v>20</v>
      </c>
      <c r="AS52" t="s">
        <v>20</v>
      </c>
      <c r="AT52">
        <v>1</v>
      </c>
    </row>
    <row r="53" spans="1:46" x14ac:dyDescent="0.25">
      <c r="A53">
        <v>3</v>
      </c>
      <c r="B53">
        <v>340</v>
      </c>
      <c r="C53">
        <v>279</v>
      </c>
      <c r="D53">
        <v>30</v>
      </c>
      <c r="E53">
        <v>912</v>
      </c>
      <c r="F53">
        <v>1221</v>
      </c>
      <c r="G53">
        <v>82</v>
      </c>
      <c r="H53">
        <v>93</v>
      </c>
      <c r="I53">
        <v>90</v>
      </c>
      <c r="J53">
        <v>88</v>
      </c>
      <c r="K53">
        <v>6</v>
      </c>
      <c r="L53">
        <v>10</v>
      </c>
      <c r="M53">
        <v>9</v>
      </c>
      <c r="N53">
        <v>8</v>
      </c>
      <c r="O53" t="s">
        <v>20</v>
      </c>
      <c r="P53" t="s">
        <v>20</v>
      </c>
      <c r="Q53" t="s">
        <v>20</v>
      </c>
      <c r="R53">
        <v>83</v>
      </c>
      <c r="S53">
        <v>66</v>
      </c>
      <c r="T53">
        <v>77</v>
      </c>
      <c r="U53">
        <v>59</v>
      </c>
      <c r="V53">
        <v>61</v>
      </c>
      <c r="W53" t="s">
        <v>20</v>
      </c>
      <c r="X53" t="s">
        <v>20</v>
      </c>
      <c r="Y53" t="s">
        <v>20</v>
      </c>
      <c r="Z53">
        <v>10</v>
      </c>
      <c r="AA53" t="s">
        <v>20</v>
      </c>
      <c r="AB53" t="s">
        <v>20</v>
      </c>
      <c r="AC53" t="s">
        <v>20</v>
      </c>
      <c r="AD53">
        <v>12</v>
      </c>
      <c r="AE53" t="s">
        <v>20</v>
      </c>
      <c r="AF53" t="s">
        <v>20</v>
      </c>
      <c r="AG53" t="s">
        <v>20</v>
      </c>
      <c r="AH53" t="s">
        <v>31</v>
      </c>
      <c r="AI53" t="s">
        <v>20</v>
      </c>
      <c r="AJ53" t="s">
        <v>20</v>
      </c>
      <c r="AK53" t="s">
        <v>20</v>
      </c>
      <c r="AL53">
        <v>5</v>
      </c>
      <c r="AM53" t="s">
        <v>20</v>
      </c>
      <c r="AN53" t="s">
        <v>20</v>
      </c>
      <c r="AO53" t="s">
        <v>20</v>
      </c>
      <c r="AP53">
        <v>10</v>
      </c>
      <c r="AQ53" t="s">
        <v>20</v>
      </c>
      <c r="AR53" t="s">
        <v>20</v>
      </c>
      <c r="AS53" t="s">
        <v>20</v>
      </c>
      <c r="AT53">
        <v>1</v>
      </c>
    </row>
    <row r="54" spans="1:46" x14ac:dyDescent="0.25">
      <c r="A54">
        <v>3</v>
      </c>
      <c r="B54">
        <v>341</v>
      </c>
      <c r="C54">
        <v>972</v>
      </c>
      <c r="D54">
        <v>34</v>
      </c>
      <c r="E54">
        <v>3624</v>
      </c>
      <c r="F54">
        <v>4630</v>
      </c>
      <c r="G54">
        <v>88</v>
      </c>
      <c r="H54">
        <v>91</v>
      </c>
      <c r="I54">
        <v>94</v>
      </c>
      <c r="J54">
        <v>93</v>
      </c>
      <c r="K54" t="s">
        <v>20</v>
      </c>
      <c r="L54" t="s">
        <v>20</v>
      </c>
      <c r="M54" t="s">
        <v>20</v>
      </c>
      <c r="N54">
        <v>7</v>
      </c>
      <c r="O54" t="s">
        <v>20</v>
      </c>
      <c r="P54" t="s">
        <v>20</v>
      </c>
      <c r="Q54" t="s">
        <v>20</v>
      </c>
      <c r="R54">
        <v>90</v>
      </c>
      <c r="S54">
        <v>43</v>
      </c>
      <c r="T54">
        <v>56</v>
      </c>
      <c r="U54">
        <v>25</v>
      </c>
      <c r="V54">
        <v>29</v>
      </c>
      <c r="W54">
        <v>38</v>
      </c>
      <c r="X54">
        <v>32</v>
      </c>
      <c r="Y54">
        <v>61</v>
      </c>
      <c r="Z54">
        <v>56</v>
      </c>
      <c r="AA54" t="s">
        <v>20</v>
      </c>
      <c r="AB54" t="s">
        <v>20</v>
      </c>
      <c r="AC54" t="s">
        <v>20</v>
      </c>
      <c r="AD54">
        <v>3</v>
      </c>
      <c r="AE54" t="s">
        <v>20</v>
      </c>
      <c r="AF54" t="s">
        <v>20</v>
      </c>
      <c r="AG54" t="s">
        <v>20</v>
      </c>
      <c r="AH54">
        <v>1</v>
      </c>
      <c r="AI54" t="s">
        <v>20</v>
      </c>
      <c r="AJ54" t="s">
        <v>20</v>
      </c>
      <c r="AK54" t="s">
        <v>20</v>
      </c>
      <c r="AL54">
        <v>3</v>
      </c>
      <c r="AM54">
        <v>11</v>
      </c>
      <c r="AN54">
        <v>9</v>
      </c>
      <c r="AO54">
        <v>5</v>
      </c>
      <c r="AP54">
        <v>7</v>
      </c>
      <c r="AQ54">
        <v>1</v>
      </c>
      <c r="AR54">
        <v>0</v>
      </c>
      <c r="AS54" t="s">
        <v>31</v>
      </c>
      <c r="AT54">
        <v>1</v>
      </c>
    </row>
    <row r="55" spans="1:46" x14ac:dyDescent="0.25">
      <c r="A55">
        <v>3</v>
      </c>
      <c r="B55">
        <v>342</v>
      </c>
      <c r="C55">
        <v>206</v>
      </c>
      <c r="D55">
        <v>25</v>
      </c>
      <c r="E55">
        <v>1546</v>
      </c>
      <c r="F55">
        <v>1777</v>
      </c>
      <c r="G55">
        <v>87</v>
      </c>
      <c r="H55">
        <v>96</v>
      </c>
      <c r="I55">
        <v>94</v>
      </c>
      <c r="J55">
        <v>93</v>
      </c>
      <c r="K55" t="s">
        <v>20</v>
      </c>
      <c r="L55" t="s">
        <v>20</v>
      </c>
      <c r="M55" t="s">
        <v>20</v>
      </c>
      <c r="N55">
        <v>7</v>
      </c>
      <c r="O55" t="s">
        <v>20</v>
      </c>
      <c r="P55" t="s">
        <v>20</v>
      </c>
      <c r="Q55" t="s">
        <v>20</v>
      </c>
      <c r="R55">
        <v>90</v>
      </c>
      <c r="S55">
        <v>60</v>
      </c>
      <c r="T55">
        <v>40</v>
      </c>
      <c r="U55">
        <v>32</v>
      </c>
      <c r="V55">
        <v>35</v>
      </c>
      <c r="W55" t="s">
        <v>20</v>
      </c>
      <c r="X55" t="s">
        <v>20</v>
      </c>
      <c r="Y55" t="s">
        <v>20</v>
      </c>
      <c r="Z55">
        <v>28</v>
      </c>
      <c r="AA55">
        <v>7</v>
      </c>
      <c r="AB55">
        <v>32</v>
      </c>
      <c r="AC55">
        <v>28</v>
      </c>
      <c r="AD55">
        <v>26</v>
      </c>
      <c r="AE55">
        <v>0</v>
      </c>
      <c r="AF55">
        <v>0</v>
      </c>
      <c r="AG55">
        <v>1</v>
      </c>
      <c r="AH55">
        <v>1</v>
      </c>
      <c r="AI55" t="s">
        <v>20</v>
      </c>
      <c r="AJ55" t="s">
        <v>20</v>
      </c>
      <c r="AK55" t="s">
        <v>20</v>
      </c>
      <c r="AL55">
        <v>3</v>
      </c>
      <c r="AM55" t="s">
        <v>20</v>
      </c>
      <c r="AN55" t="s">
        <v>20</v>
      </c>
      <c r="AO55" t="s">
        <v>20</v>
      </c>
      <c r="AP55">
        <v>7</v>
      </c>
      <c r="AQ55" t="s">
        <v>20</v>
      </c>
      <c r="AR55" t="s">
        <v>20</v>
      </c>
      <c r="AS55" t="s">
        <v>20</v>
      </c>
      <c r="AT55" t="s">
        <v>31</v>
      </c>
    </row>
    <row r="56" spans="1:46" x14ac:dyDescent="0.25">
      <c r="A56">
        <v>3</v>
      </c>
      <c r="B56">
        <v>343</v>
      </c>
      <c r="C56">
        <v>639</v>
      </c>
      <c r="D56">
        <v>29</v>
      </c>
      <c r="E56">
        <v>2582</v>
      </c>
      <c r="F56">
        <v>3250</v>
      </c>
      <c r="G56">
        <v>90</v>
      </c>
      <c r="H56">
        <v>86</v>
      </c>
      <c r="I56">
        <v>94</v>
      </c>
      <c r="J56">
        <v>93</v>
      </c>
      <c r="K56" t="s">
        <v>20</v>
      </c>
      <c r="L56" t="s">
        <v>20</v>
      </c>
      <c r="M56" t="s">
        <v>20</v>
      </c>
      <c r="N56">
        <v>7</v>
      </c>
      <c r="O56" t="s">
        <v>20</v>
      </c>
      <c r="P56" t="s">
        <v>20</v>
      </c>
      <c r="Q56" t="s">
        <v>20</v>
      </c>
      <c r="R56">
        <v>90</v>
      </c>
      <c r="S56">
        <v>59</v>
      </c>
      <c r="T56">
        <v>55</v>
      </c>
      <c r="U56">
        <v>30</v>
      </c>
      <c r="V56">
        <v>36</v>
      </c>
      <c r="W56">
        <v>21</v>
      </c>
      <c r="X56">
        <v>28</v>
      </c>
      <c r="Y56">
        <v>47</v>
      </c>
      <c r="Z56">
        <v>42</v>
      </c>
      <c r="AA56" t="s">
        <v>20</v>
      </c>
      <c r="AB56" t="s">
        <v>20</v>
      </c>
      <c r="AC56" t="s">
        <v>20</v>
      </c>
      <c r="AD56">
        <v>12</v>
      </c>
      <c r="AE56" t="s">
        <v>20</v>
      </c>
      <c r="AF56" t="s">
        <v>20</v>
      </c>
      <c r="AG56" t="s">
        <v>20</v>
      </c>
      <c r="AH56">
        <v>1</v>
      </c>
      <c r="AI56" t="s">
        <v>20</v>
      </c>
      <c r="AJ56" t="s">
        <v>20</v>
      </c>
      <c r="AK56" t="s">
        <v>20</v>
      </c>
      <c r="AL56">
        <v>3</v>
      </c>
      <c r="AM56">
        <v>9</v>
      </c>
      <c r="AN56">
        <v>14</v>
      </c>
      <c r="AO56">
        <v>5</v>
      </c>
      <c r="AP56">
        <v>6</v>
      </c>
      <c r="AQ56">
        <v>1</v>
      </c>
      <c r="AR56">
        <v>0</v>
      </c>
      <c r="AS56">
        <v>1</v>
      </c>
      <c r="AT56">
        <v>1</v>
      </c>
    </row>
    <row r="57" spans="1:46" x14ac:dyDescent="0.25">
      <c r="A57">
        <v>3</v>
      </c>
      <c r="B57">
        <v>344</v>
      </c>
      <c r="C57">
        <v>672</v>
      </c>
      <c r="D57">
        <v>88</v>
      </c>
      <c r="E57">
        <v>2749</v>
      </c>
      <c r="F57">
        <v>3509</v>
      </c>
      <c r="G57">
        <v>90</v>
      </c>
      <c r="H57">
        <v>93</v>
      </c>
      <c r="I57">
        <v>95</v>
      </c>
      <c r="J57">
        <v>94</v>
      </c>
      <c r="K57" t="s">
        <v>20</v>
      </c>
      <c r="L57" t="s">
        <v>20</v>
      </c>
      <c r="M57" t="s">
        <v>20</v>
      </c>
      <c r="N57">
        <v>5</v>
      </c>
      <c r="O57" t="s">
        <v>20</v>
      </c>
      <c r="P57" t="s">
        <v>20</v>
      </c>
      <c r="Q57" t="s">
        <v>20</v>
      </c>
      <c r="R57">
        <v>92</v>
      </c>
      <c r="S57">
        <v>38</v>
      </c>
      <c r="T57">
        <v>50</v>
      </c>
      <c r="U57">
        <v>16</v>
      </c>
      <c r="V57">
        <v>21</v>
      </c>
      <c r="W57">
        <v>36</v>
      </c>
      <c r="X57">
        <v>36</v>
      </c>
      <c r="Y57">
        <v>62</v>
      </c>
      <c r="Z57">
        <v>57</v>
      </c>
      <c r="AA57" t="s">
        <v>20</v>
      </c>
      <c r="AB57" t="s">
        <v>20</v>
      </c>
      <c r="AC57" t="s">
        <v>20</v>
      </c>
      <c r="AD57">
        <v>13</v>
      </c>
      <c r="AE57">
        <v>1</v>
      </c>
      <c r="AF57">
        <v>0</v>
      </c>
      <c r="AG57">
        <v>1</v>
      </c>
      <c r="AH57">
        <v>1</v>
      </c>
      <c r="AI57" t="s">
        <v>20</v>
      </c>
      <c r="AJ57" t="s">
        <v>20</v>
      </c>
      <c r="AK57" t="s">
        <v>20</v>
      </c>
      <c r="AL57">
        <v>2</v>
      </c>
      <c r="AM57">
        <v>9</v>
      </c>
      <c r="AN57">
        <v>7</v>
      </c>
      <c r="AO57">
        <v>4</v>
      </c>
      <c r="AP57">
        <v>5</v>
      </c>
      <c r="AQ57" t="s">
        <v>31</v>
      </c>
      <c r="AR57">
        <v>0</v>
      </c>
      <c r="AS57" t="s">
        <v>31</v>
      </c>
      <c r="AT57" t="s">
        <v>31</v>
      </c>
    </row>
    <row r="58" spans="1:46" x14ac:dyDescent="0.25">
      <c r="A58">
        <v>3</v>
      </c>
      <c r="B58">
        <v>350</v>
      </c>
      <c r="C58">
        <v>419</v>
      </c>
      <c r="D58">
        <v>68</v>
      </c>
      <c r="E58">
        <v>2843</v>
      </c>
      <c r="F58">
        <v>3330</v>
      </c>
      <c r="G58">
        <v>81</v>
      </c>
      <c r="H58">
        <v>93</v>
      </c>
      <c r="I58">
        <v>93</v>
      </c>
      <c r="J58">
        <v>91</v>
      </c>
      <c r="K58">
        <v>6</v>
      </c>
      <c r="L58">
        <v>4</v>
      </c>
      <c r="M58">
        <v>7</v>
      </c>
      <c r="N58">
        <v>7</v>
      </c>
      <c r="O58">
        <v>78</v>
      </c>
      <c r="P58">
        <v>88</v>
      </c>
      <c r="Q58">
        <v>90</v>
      </c>
      <c r="R58">
        <v>88</v>
      </c>
      <c r="S58">
        <v>59</v>
      </c>
      <c r="T58">
        <v>63</v>
      </c>
      <c r="U58">
        <v>42</v>
      </c>
      <c r="V58">
        <v>45</v>
      </c>
      <c r="W58">
        <v>11</v>
      </c>
      <c r="X58">
        <v>18</v>
      </c>
      <c r="Y58">
        <v>24</v>
      </c>
      <c r="Z58">
        <v>22</v>
      </c>
      <c r="AA58" t="s">
        <v>20</v>
      </c>
      <c r="AB58" t="s">
        <v>20</v>
      </c>
      <c r="AC58" t="s">
        <v>20</v>
      </c>
      <c r="AD58">
        <v>21</v>
      </c>
      <c r="AE58" t="s">
        <v>20</v>
      </c>
      <c r="AF58" t="s">
        <v>20</v>
      </c>
      <c r="AG58" t="s">
        <v>20</v>
      </c>
      <c r="AH58" t="s">
        <v>31</v>
      </c>
      <c r="AI58">
        <v>3</v>
      </c>
      <c r="AJ58">
        <v>4</v>
      </c>
      <c r="AK58">
        <v>3</v>
      </c>
      <c r="AL58">
        <v>3</v>
      </c>
      <c r="AM58" t="s">
        <v>20</v>
      </c>
      <c r="AN58" t="s">
        <v>20</v>
      </c>
      <c r="AO58" t="s">
        <v>20</v>
      </c>
      <c r="AP58">
        <v>8</v>
      </c>
      <c r="AQ58" t="s">
        <v>20</v>
      </c>
      <c r="AR58" t="s">
        <v>20</v>
      </c>
      <c r="AS58" t="s">
        <v>20</v>
      </c>
      <c r="AT58">
        <v>1</v>
      </c>
    </row>
    <row r="59" spans="1:46" x14ac:dyDescent="0.25">
      <c r="A59">
        <v>3</v>
      </c>
      <c r="B59">
        <v>351</v>
      </c>
      <c r="C59">
        <v>231</v>
      </c>
      <c r="D59">
        <v>66</v>
      </c>
      <c r="E59">
        <v>1809</v>
      </c>
      <c r="F59">
        <v>2106</v>
      </c>
      <c r="G59">
        <v>88</v>
      </c>
      <c r="H59">
        <v>91</v>
      </c>
      <c r="I59">
        <v>95</v>
      </c>
      <c r="J59">
        <v>94</v>
      </c>
      <c r="K59">
        <v>5</v>
      </c>
      <c r="L59">
        <v>5</v>
      </c>
      <c r="M59">
        <v>5</v>
      </c>
      <c r="N59">
        <v>5</v>
      </c>
      <c r="O59">
        <v>86</v>
      </c>
      <c r="P59">
        <v>86</v>
      </c>
      <c r="Q59">
        <v>92</v>
      </c>
      <c r="R59">
        <v>92</v>
      </c>
      <c r="S59">
        <v>67</v>
      </c>
      <c r="T59">
        <v>68</v>
      </c>
      <c r="U59">
        <v>50</v>
      </c>
      <c r="V59">
        <v>52</v>
      </c>
      <c r="W59" t="s">
        <v>20</v>
      </c>
      <c r="X59" t="s">
        <v>20</v>
      </c>
      <c r="Y59" t="s">
        <v>20</v>
      </c>
      <c r="Z59">
        <v>4</v>
      </c>
      <c r="AA59">
        <v>14</v>
      </c>
      <c r="AB59">
        <v>8</v>
      </c>
      <c r="AC59">
        <v>40</v>
      </c>
      <c r="AD59">
        <v>36</v>
      </c>
      <c r="AE59" t="s">
        <v>20</v>
      </c>
      <c r="AF59" t="s">
        <v>20</v>
      </c>
      <c r="AG59" t="s">
        <v>20</v>
      </c>
      <c r="AH59" t="s">
        <v>31</v>
      </c>
      <c r="AI59">
        <v>3</v>
      </c>
      <c r="AJ59">
        <v>5</v>
      </c>
      <c r="AK59">
        <v>3</v>
      </c>
      <c r="AL59">
        <v>3</v>
      </c>
      <c r="AM59" t="s">
        <v>20</v>
      </c>
      <c r="AN59" t="s">
        <v>20</v>
      </c>
      <c r="AO59" t="s">
        <v>20</v>
      </c>
      <c r="AP59">
        <v>5</v>
      </c>
      <c r="AQ59" t="s">
        <v>20</v>
      </c>
      <c r="AR59" t="s">
        <v>20</v>
      </c>
      <c r="AS59" t="s">
        <v>20</v>
      </c>
      <c r="AT59">
        <v>1</v>
      </c>
    </row>
    <row r="60" spans="1:46" x14ac:dyDescent="0.25">
      <c r="A60">
        <v>3</v>
      </c>
      <c r="B60">
        <v>352</v>
      </c>
      <c r="C60">
        <v>870</v>
      </c>
      <c r="D60">
        <v>91</v>
      </c>
      <c r="E60">
        <v>3413</v>
      </c>
      <c r="F60">
        <v>4374</v>
      </c>
      <c r="G60">
        <v>82</v>
      </c>
      <c r="H60">
        <v>85</v>
      </c>
      <c r="I60">
        <v>92</v>
      </c>
      <c r="J60">
        <v>90</v>
      </c>
      <c r="K60" t="s">
        <v>20</v>
      </c>
      <c r="L60" t="s">
        <v>20</v>
      </c>
      <c r="M60" t="s">
        <v>20</v>
      </c>
      <c r="N60">
        <v>4</v>
      </c>
      <c r="O60" t="s">
        <v>20</v>
      </c>
      <c r="P60" t="s">
        <v>20</v>
      </c>
      <c r="Q60" t="s">
        <v>20</v>
      </c>
      <c r="R60">
        <v>87</v>
      </c>
      <c r="S60">
        <v>50</v>
      </c>
      <c r="T60">
        <v>60</v>
      </c>
      <c r="U60">
        <v>30</v>
      </c>
      <c r="V60">
        <v>34</v>
      </c>
      <c r="W60">
        <v>11</v>
      </c>
      <c r="X60">
        <v>5</v>
      </c>
      <c r="Y60">
        <v>17</v>
      </c>
      <c r="Z60">
        <v>15</v>
      </c>
      <c r="AA60">
        <v>16</v>
      </c>
      <c r="AB60">
        <v>13</v>
      </c>
      <c r="AC60">
        <v>43</v>
      </c>
      <c r="AD60">
        <v>37</v>
      </c>
      <c r="AE60" t="s">
        <v>20</v>
      </c>
      <c r="AF60" t="s">
        <v>20</v>
      </c>
      <c r="AG60" t="s">
        <v>20</v>
      </c>
      <c r="AH60">
        <v>1</v>
      </c>
      <c r="AI60" t="s">
        <v>20</v>
      </c>
      <c r="AJ60" t="s">
        <v>20</v>
      </c>
      <c r="AK60" t="s">
        <v>20</v>
      </c>
      <c r="AL60">
        <v>3</v>
      </c>
      <c r="AM60" t="s">
        <v>20</v>
      </c>
      <c r="AN60" t="s">
        <v>20</v>
      </c>
      <c r="AO60" t="s">
        <v>20</v>
      </c>
      <c r="AP60">
        <v>9</v>
      </c>
      <c r="AQ60" t="s">
        <v>20</v>
      </c>
      <c r="AR60" t="s">
        <v>20</v>
      </c>
      <c r="AS60" t="s">
        <v>20</v>
      </c>
      <c r="AT60">
        <v>1</v>
      </c>
    </row>
    <row r="61" spans="1:46" x14ac:dyDescent="0.25">
      <c r="A61">
        <v>3</v>
      </c>
      <c r="B61">
        <v>353</v>
      </c>
      <c r="C61">
        <v>343</v>
      </c>
      <c r="D61">
        <v>50</v>
      </c>
      <c r="E61">
        <v>2526</v>
      </c>
      <c r="F61">
        <v>2919</v>
      </c>
      <c r="G61">
        <v>88</v>
      </c>
      <c r="H61">
        <v>90</v>
      </c>
      <c r="I61">
        <v>93</v>
      </c>
      <c r="J61">
        <v>92</v>
      </c>
      <c r="K61" t="s">
        <v>20</v>
      </c>
      <c r="L61" t="s">
        <v>20</v>
      </c>
      <c r="M61" t="s">
        <v>20</v>
      </c>
      <c r="N61">
        <v>6</v>
      </c>
      <c r="O61" t="s">
        <v>20</v>
      </c>
      <c r="P61" t="s">
        <v>20</v>
      </c>
      <c r="Q61" t="s">
        <v>20</v>
      </c>
      <c r="R61">
        <v>89</v>
      </c>
      <c r="S61">
        <v>64</v>
      </c>
      <c r="T61">
        <v>78</v>
      </c>
      <c r="U61">
        <v>35</v>
      </c>
      <c r="V61">
        <v>39</v>
      </c>
      <c r="W61" t="s">
        <v>20</v>
      </c>
      <c r="X61" t="s">
        <v>20</v>
      </c>
      <c r="Y61" t="s">
        <v>20</v>
      </c>
      <c r="Z61">
        <v>15</v>
      </c>
      <c r="AA61" t="s">
        <v>20</v>
      </c>
      <c r="AB61" t="s">
        <v>20</v>
      </c>
      <c r="AC61" t="s">
        <v>20</v>
      </c>
      <c r="AD61">
        <v>36</v>
      </c>
      <c r="AE61" t="s">
        <v>20</v>
      </c>
      <c r="AF61" t="s">
        <v>20</v>
      </c>
      <c r="AG61" t="s">
        <v>20</v>
      </c>
      <c r="AH61" t="s">
        <v>31</v>
      </c>
      <c r="AI61" t="s">
        <v>20</v>
      </c>
      <c r="AJ61" t="s">
        <v>20</v>
      </c>
      <c r="AK61" t="s">
        <v>20</v>
      </c>
      <c r="AL61">
        <v>3</v>
      </c>
      <c r="AM61" t="s">
        <v>20</v>
      </c>
      <c r="AN61" t="s">
        <v>20</v>
      </c>
      <c r="AO61" t="s">
        <v>20</v>
      </c>
      <c r="AP61">
        <v>7</v>
      </c>
      <c r="AQ61" t="s">
        <v>20</v>
      </c>
      <c r="AR61" t="s">
        <v>20</v>
      </c>
      <c r="AS61" t="s">
        <v>20</v>
      </c>
      <c r="AT61">
        <v>1</v>
      </c>
    </row>
    <row r="62" spans="1:46" x14ac:dyDescent="0.25">
      <c r="A62">
        <v>3</v>
      </c>
      <c r="B62">
        <v>354</v>
      </c>
      <c r="C62">
        <v>493</v>
      </c>
      <c r="D62">
        <v>65</v>
      </c>
      <c r="E62">
        <v>1811</v>
      </c>
      <c r="F62">
        <v>2369</v>
      </c>
      <c r="G62">
        <v>85</v>
      </c>
      <c r="H62">
        <v>91</v>
      </c>
      <c r="I62">
        <v>93</v>
      </c>
      <c r="J62">
        <v>92</v>
      </c>
      <c r="K62">
        <v>5</v>
      </c>
      <c r="L62">
        <v>6</v>
      </c>
      <c r="M62">
        <v>6</v>
      </c>
      <c r="N62">
        <v>6</v>
      </c>
      <c r="O62">
        <v>80</v>
      </c>
      <c r="P62">
        <v>85</v>
      </c>
      <c r="Q62">
        <v>91</v>
      </c>
      <c r="R62">
        <v>88</v>
      </c>
      <c r="S62">
        <v>65</v>
      </c>
      <c r="T62">
        <v>69</v>
      </c>
      <c r="U62">
        <v>43</v>
      </c>
      <c r="V62">
        <v>48</v>
      </c>
      <c r="W62" t="s">
        <v>20</v>
      </c>
      <c r="X62" t="s">
        <v>20</v>
      </c>
      <c r="Y62" t="s">
        <v>20</v>
      </c>
      <c r="Z62">
        <v>7</v>
      </c>
      <c r="AA62" t="s">
        <v>20</v>
      </c>
      <c r="AB62" t="s">
        <v>20</v>
      </c>
      <c r="AC62" t="s">
        <v>20</v>
      </c>
      <c r="AD62">
        <v>32</v>
      </c>
      <c r="AE62" t="s">
        <v>20</v>
      </c>
      <c r="AF62" t="s">
        <v>20</v>
      </c>
      <c r="AG62" t="s">
        <v>20</v>
      </c>
      <c r="AH62">
        <v>1</v>
      </c>
      <c r="AI62">
        <v>4</v>
      </c>
      <c r="AJ62">
        <v>6</v>
      </c>
      <c r="AK62">
        <v>3</v>
      </c>
      <c r="AL62">
        <v>3</v>
      </c>
      <c r="AM62">
        <v>14</v>
      </c>
      <c r="AN62">
        <v>9</v>
      </c>
      <c r="AO62">
        <v>6</v>
      </c>
      <c r="AP62">
        <v>8</v>
      </c>
      <c r="AQ62">
        <v>1</v>
      </c>
      <c r="AR62">
        <v>0</v>
      </c>
      <c r="AS62">
        <v>1</v>
      </c>
      <c r="AT62">
        <v>1</v>
      </c>
    </row>
    <row r="63" spans="1:46" x14ac:dyDescent="0.25">
      <c r="A63">
        <v>3</v>
      </c>
      <c r="B63">
        <v>355</v>
      </c>
      <c r="C63">
        <v>345</v>
      </c>
      <c r="D63">
        <v>18</v>
      </c>
      <c r="E63">
        <v>1754</v>
      </c>
      <c r="F63">
        <v>2117</v>
      </c>
      <c r="G63">
        <v>87</v>
      </c>
      <c r="H63">
        <v>83</v>
      </c>
      <c r="I63">
        <v>92</v>
      </c>
      <c r="J63">
        <v>91</v>
      </c>
      <c r="K63">
        <v>12</v>
      </c>
      <c r="L63">
        <v>0</v>
      </c>
      <c r="M63">
        <v>9</v>
      </c>
      <c r="N63">
        <v>9</v>
      </c>
      <c r="O63" t="s">
        <v>20</v>
      </c>
      <c r="P63" t="s">
        <v>20</v>
      </c>
      <c r="Q63" t="s">
        <v>20</v>
      </c>
      <c r="R63">
        <v>86</v>
      </c>
      <c r="S63">
        <v>70</v>
      </c>
      <c r="T63">
        <v>44</v>
      </c>
      <c r="U63">
        <v>72</v>
      </c>
      <c r="V63">
        <v>71</v>
      </c>
      <c r="W63">
        <v>6</v>
      </c>
      <c r="X63">
        <v>28</v>
      </c>
      <c r="Y63">
        <v>4</v>
      </c>
      <c r="Z63">
        <v>5</v>
      </c>
      <c r="AA63" t="s">
        <v>20</v>
      </c>
      <c r="AB63" t="s">
        <v>20</v>
      </c>
      <c r="AC63" t="s">
        <v>20</v>
      </c>
      <c r="AD63">
        <v>10</v>
      </c>
      <c r="AE63" t="s">
        <v>20</v>
      </c>
      <c r="AF63" t="s">
        <v>20</v>
      </c>
      <c r="AG63" t="s">
        <v>20</v>
      </c>
      <c r="AH63">
        <v>1</v>
      </c>
      <c r="AI63" t="s">
        <v>20</v>
      </c>
      <c r="AJ63" t="s">
        <v>20</v>
      </c>
      <c r="AK63" t="s">
        <v>20</v>
      </c>
      <c r="AL63">
        <v>5</v>
      </c>
      <c r="AM63">
        <v>12</v>
      </c>
      <c r="AN63">
        <v>17</v>
      </c>
      <c r="AO63">
        <v>7</v>
      </c>
      <c r="AP63">
        <v>8</v>
      </c>
      <c r="AQ63">
        <v>1</v>
      </c>
      <c r="AR63">
        <v>0</v>
      </c>
      <c r="AS63">
        <v>1</v>
      </c>
      <c r="AT63">
        <v>1</v>
      </c>
    </row>
    <row r="64" spans="1:46" x14ac:dyDescent="0.25">
      <c r="A64">
        <v>3</v>
      </c>
      <c r="B64">
        <v>356</v>
      </c>
      <c r="C64">
        <v>462</v>
      </c>
      <c r="D64">
        <v>80</v>
      </c>
      <c r="E64">
        <v>2258</v>
      </c>
      <c r="F64">
        <v>2800</v>
      </c>
      <c r="G64">
        <v>90</v>
      </c>
      <c r="H64">
        <v>90</v>
      </c>
      <c r="I64">
        <v>95</v>
      </c>
      <c r="J64">
        <v>94</v>
      </c>
      <c r="K64">
        <v>10</v>
      </c>
      <c r="L64">
        <v>4</v>
      </c>
      <c r="M64">
        <v>7</v>
      </c>
      <c r="N64">
        <v>7</v>
      </c>
      <c r="O64">
        <v>86</v>
      </c>
      <c r="P64">
        <v>80</v>
      </c>
      <c r="Q64">
        <v>92</v>
      </c>
      <c r="R64">
        <v>91</v>
      </c>
      <c r="S64">
        <v>45</v>
      </c>
      <c r="T64">
        <v>44</v>
      </c>
      <c r="U64">
        <v>22</v>
      </c>
      <c r="V64">
        <v>26</v>
      </c>
      <c r="W64" t="s">
        <v>20</v>
      </c>
      <c r="X64" t="s">
        <v>20</v>
      </c>
      <c r="Y64" t="s">
        <v>20</v>
      </c>
      <c r="Z64">
        <v>9</v>
      </c>
      <c r="AA64">
        <v>36</v>
      </c>
      <c r="AB64">
        <v>35</v>
      </c>
      <c r="AC64">
        <v>60</v>
      </c>
      <c r="AD64">
        <v>55</v>
      </c>
      <c r="AE64" t="s">
        <v>20</v>
      </c>
      <c r="AF64" t="s">
        <v>20</v>
      </c>
      <c r="AG64" t="s">
        <v>20</v>
      </c>
      <c r="AH64">
        <v>1</v>
      </c>
      <c r="AI64">
        <v>4</v>
      </c>
      <c r="AJ64">
        <v>10</v>
      </c>
      <c r="AK64">
        <v>3</v>
      </c>
      <c r="AL64">
        <v>3</v>
      </c>
      <c r="AM64">
        <v>10</v>
      </c>
      <c r="AN64">
        <v>10</v>
      </c>
      <c r="AO64">
        <v>4</v>
      </c>
      <c r="AP64">
        <v>5</v>
      </c>
      <c r="AQ64">
        <v>0</v>
      </c>
      <c r="AR64">
        <v>0</v>
      </c>
      <c r="AS64">
        <v>1</v>
      </c>
      <c r="AT64" t="s">
        <v>31</v>
      </c>
    </row>
    <row r="65" spans="1:46" x14ac:dyDescent="0.25">
      <c r="A65">
        <v>3</v>
      </c>
      <c r="B65">
        <v>357</v>
      </c>
      <c r="C65">
        <v>294</v>
      </c>
      <c r="D65">
        <v>38</v>
      </c>
      <c r="E65">
        <v>2326</v>
      </c>
      <c r="F65">
        <v>2658</v>
      </c>
      <c r="G65">
        <v>86</v>
      </c>
      <c r="H65">
        <v>84</v>
      </c>
      <c r="I65">
        <v>93</v>
      </c>
      <c r="J65">
        <v>93</v>
      </c>
      <c r="K65" t="s">
        <v>20</v>
      </c>
      <c r="L65" t="s">
        <v>20</v>
      </c>
      <c r="M65" t="s">
        <v>20</v>
      </c>
      <c r="N65">
        <v>8</v>
      </c>
      <c r="O65" t="s">
        <v>20</v>
      </c>
      <c r="P65" t="s">
        <v>20</v>
      </c>
      <c r="Q65" t="s">
        <v>20</v>
      </c>
      <c r="R65">
        <v>89</v>
      </c>
      <c r="S65">
        <v>63</v>
      </c>
      <c r="T65">
        <v>66</v>
      </c>
      <c r="U65">
        <v>38</v>
      </c>
      <c r="V65">
        <v>41</v>
      </c>
      <c r="W65" t="s">
        <v>20</v>
      </c>
      <c r="X65" t="s">
        <v>20</v>
      </c>
      <c r="Y65" t="s">
        <v>20</v>
      </c>
      <c r="Z65">
        <v>8</v>
      </c>
      <c r="AA65" t="s">
        <v>20</v>
      </c>
      <c r="AB65" t="s">
        <v>20</v>
      </c>
      <c r="AC65" t="s">
        <v>20</v>
      </c>
      <c r="AD65">
        <v>39</v>
      </c>
      <c r="AE65" t="s">
        <v>20</v>
      </c>
      <c r="AF65" t="s">
        <v>20</v>
      </c>
      <c r="AG65" t="s">
        <v>20</v>
      </c>
      <c r="AH65" t="s">
        <v>31</v>
      </c>
      <c r="AI65" t="s">
        <v>20</v>
      </c>
      <c r="AJ65" t="s">
        <v>20</v>
      </c>
      <c r="AK65" t="s">
        <v>20</v>
      </c>
      <c r="AL65">
        <v>4</v>
      </c>
      <c r="AM65">
        <v>13</v>
      </c>
      <c r="AN65">
        <v>16</v>
      </c>
      <c r="AO65">
        <v>6</v>
      </c>
      <c r="AP65">
        <v>7</v>
      </c>
      <c r="AQ65">
        <v>1</v>
      </c>
      <c r="AR65">
        <v>0</v>
      </c>
      <c r="AS65" t="s">
        <v>31</v>
      </c>
      <c r="AT65" t="s">
        <v>31</v>
      </c>
    </row>
    <row r="66" spans="1:46" x14ac:dyDescent="0.25">
      <c r="A66">
        <v>3</v>
      </c>
      <c r="B66">
        <v>358</v>
      </c>
      <c r="C66">
        <v>443</v>
      </c>
      <c r="D66">
        <v>80</v>
      </c>
      <c r="E66">
        <v>2358</v>
      </c>
      <c r="F66">
        <v>2881</v>
      </c>
      <c r="G66">
        <v>89</v>
      </c>
      <c r="H66">
        <v>88</v>
      </c>
      <c r="I66">
        <v>97</v>
      </c>
      <c r="J66">
        <v>96</v>
      </c>
      <c r="K66">
        <v>9</v>
      </c>
      <c r="L66">
        <v>5</v>
      </c>
      <c r="M66">
        <v>5</v>
      </c>
      <c r="N66">
        <v>5</v>
      </c>
      <c r="O66">
        <v>84</v>
      </c>
      <c r="P66">
        <v>84</v>
      </c>
      <c r="Q66">
        <v>96</v>
      </c>
      <c r="R66">
        <v>93</v>
      </c>
      <c r="S66">
        <v>56</v>
      </c>
      <c r="T66">
        <v>59</v>
      </c>
      <c r="U66">
        <v>28</v>
      </c>
      <c r="V66">
        <v>33</v>
      </c>
      <c r="W66">
        <v>18</v>
      </c>
      <c r="X66">
        <v>18</v>
      </c>
      <c r="Y66">
        <v>51</v>
      </c>
      <c r="Z66">
        <v>45</v>
      </c>
      <c r="AA66" t="s">
        <v>20</v>
      </c>
      <c r="AB66" t="s">
        <v>20</v>
      </c>
      <c r="AC66" t="s">
        <v>20</v>
      </c>
      <c r="AD66">
        <v>15</v>
      </c>
      <c r="AE66" t="s">
        <v>20</v>
      </c>
      <c r="AF66" t="s">
        <v>20</v>
      </c>
      <c r="AG66" t="s">
        <v>20</v>
      </c>
      <c r="AH66">
        <v>1</v>
      </c>
      <c r="AI66">
        <v>6</v>
      </c>
      <c r="AJ66">
        <v>4</v>
      </c>
      <c r="AK66">
        <v>2</v>
      </c>
      <c r="AL66">
        <v>2</v>
      </c>
      <c r="AM66">
        <v>8</v>
      </c>
      <c r="AN66">
        <v>13</v>
      </c>
      <c r="AO66">
        <v>2</v>
      </c>
      <c r="AP66">
        <v>4</v>
      </c>
      <c r="AQ66">
        <v>2</v>
      </c>
      <c r="AR66">
        <v>0</v>
      </c>
      <c r="AS66" t="s">
        <v>31</v>
      </c>
      <c r="AT66">
        <v>1</v>
      </c>
    </row>
    <row r="67" spans="1:46" x14ac:dyDescent="0.25">
      <c r="A67">
        <v>3</v>
      </c>
      <c r="B67">
        <v>359</v>
      </c>
      <c r="C67">
        <v>460</v>
      </c>
      <c r="D67">
        <v>69</v>
      </c>
      <c r="E67">
        <v>2963</v>
      </c>
      <c r="F67">
        <v>3492</v>
      </c>
      <c r="G67">
        <v>85</v>
      </c>
      <c r="H67">
        <v>88</v>
      </c>
      <c r="I67">
        <v>94</v>
      </c>
      <c r="J67">
        <v>93</v>
      </c>
      <c r="K67">
        <v>10</v>
      </c>
      <c r="L67">
        <v>4</v>
      </c>
      <c r="M67">
        <v>10</v>
      </c>
      <c r="N67">
        <v>10</v>
      </c>
      <c r="O67" t="s">
        <v>20</v>
      </c>
      <c r="P67" t="s">
        <v>20</v>
      </c>
      <c r="Q67" t="s">
        <v>20</v>
      </c>
      <c r="R67">
        <v>88</v>
      </c>
      <c r="S67">
        <v>59</v>
      </c>
      <c r="T67">
        <v>58</v>
      </c>
      <c r="U67">
        <v>43</v>
      </c>
      <c r="V67">
        <v>45</v>
      </c>
      <c r="W67" t="s">
        <v>20</v>
      </c>
      <c r="X67" t="s">
        <v>20</v>
      </c>
      <c r="Y67" t="s">
        <v>20</v>
      </c>
      <c r="Z67">
        <v>9</v>
      </c>
      <c r="AA67">
        <v>12</v>
      </c>
      <c r="AB67">
        <v>19</v>
      </c>
      <c r="AC67">
        <v>37</v>
      </c>
      <c r="AD67">
        <v>33</v>
      </c>
      <c r="AE67">
        <v>0</v>
      </c>
      <c r="AF67">
        <v>6</v>
      </c>
      <c r="AG67" t="s">
        <v>31</v>
      </c>
      <c r="AH67" t="s">
        <v>31</v>
      </c>
      <c r="AI67" t="s">
        <v>20</v>
      </c>
      <c r="AJ67" t="s">
        <v>20</v>
      </c>
      <c r="AK67" t="s">
        <v>20</v>
      </c>
      <c r="AL67">
        <v>4</v>
      </c>
      <c r="AM67" t="s">
        <v>20</v>
      </c>
      <c r="AN67" t="s">
        <v>20</v>
      </c>
      <c r="AO67" t="s">
        <v>20</v>
      </c>
      <c r="AP67">
        <v>7</v>
      </c>
      <c r="AQ67" t="s">
        <v>20</v>
      </c>
      <c r="AR67" t="s">
        <v>20</v>
      </c>
      <c r="AS67" t="s">
        <v>20</v>
      </c>
      <c r="AT67">
        <v>1</v>
      </c>
    </row>
    <row r="68" spans="1:46" x14ac:dyDescent="0.25">
      <c r="A68">
        <v>3</v>
      </c>
      <c r="B68">
        <v>370</v>
      </c>
      <c r="C68">
        <v>357</v>
      </c>
      <c r="D68">
        <v>53</v>
      </c>
      <c r="E68">
        <v>1937</v>
      </c>
      <c r="F68">
        <v>2347</v>
      </c>
      <c r="G68">
        <v>82</v>
      </c>
      <c r="H68">
        <v>91</v>
      </c>
      <c r="I68">
        <v>94</v>
      </c>
      <c r="J68">
        <v>92</v>
      </c>
      <c r="K68" t="s">
        <v>20</v>
      </c>
      <c r="L68" t="s">
        <v>20</v>
      </c>
      <c r="M68" t="s">
        <v>20</v>
      </c>
      <c r="N68">
        <v>12</v>
      </c>
      <c r="O68" t="s">
        <v>20</v>
      </c>
      <c r="P68" t="s">
        <v>20</v>
      </c>
      <c r="Q68" t="s">
        <v>20</v>
      </c>
      <c r="R68">
        <v>87</v>
      </c>
      <c r="S68" t="s">
        <v>20</v>
      </c>
      <c r="T68" t="s">
        <v>20</v>
      </c>
      <c r="U68" t="s">
        <v>20</v>
      </c>
      <c r="V68">
        <v>72</v>
      </c>
      <c r="W68">
        <v>1</v>
      </c>
      <c r="X68">
        <v>0</v>
      </c>
      <c r="Y68">
        <v>12</v>
      </c>
      <c r="Z68">
        <v>10</v>
      </c>
      <c r="AA68" t="s">
        <v>20</v>
      </c>
      <c r="AB68" t="s">
        <v>20</v>
      </c>
      <c r="AC68" t="s">
        <v>20</v>
      </c>
      <c r="AD68" t="s">
        <v>20</v>
      </c>
      <c r="AE68" t="s">
        <v>20</v>
      </c>
      <c r="AF68" t="s">
        <v>20</v>
      </c>
      <c r="AG68" t="s">
        <v>20</v>
      </c>
      <c r="AH68" t="s">
        <v>20</v>
      </c>
      <c r="AI68" t="s">
        <v>20</v>
      </c>
      <c r="AJ68" t="s">
        <v>20</v>
      </c>
      <c r="AK68" t="s">
        <v>20</v>
      </c>
      <c r="AL68">
        <v>5</v>
      </c>
      <c r="AM68">
        <v>17</v>
      </c>
      <c r="AN68">
        <v>9</v>
      </c>
      <c r="AO68">
        <v>5</v>
      </c>
      <c r="AP68">
        <v>7</v>
      </c>
      <c r="AQ68">
        <v>1</v>
      </c>
      <c r="AR68">
        <v>0</v>
      </c>
      <c r="AS68">
        <v>1</v>
      </c>
      <c r="AT68">
        <v>1</v>
      </c>
    </row>
    <row r="69" spans="1:46" x14ac:dyDescent="0.25">
      <c r="A69">
        <v>3</v>
      </c>
      <c r="B69">
        <v>371</v>
      </c>
      <c r="C69">
        <v>488</v>
      </c>
      <c r="D69">
        <v>40</v>
      </c>
      <c r="E69">
        <v>2785</v>
      </c>
      <c r="F69">
        <v>3313</v>
      </c>
      <c r="G69">
        <v>84</v>
      </c>
      <c r="H69">
        <v>93</v>
      </c>
      <c r="I69">
        <v>93</v>
      </c>
      <c r="J69">
        <v>92</v>
      </c>
      <c r="K69">
        <v>6</v>
      </c>
      <c r="L69">
        <v>0</v>
      </c>
      <c r="M69">
        <v>8</v>
      </c>
      <c r="N69">
        <v>7</v>
      </c>
      <c r="O69" t="s">
        <v>20</v>
      </c>
      <c r="P69" t="s">
        <v>20</v>
      </c>
      <c r="Q69" t="s">
        <v>20</v>
      </c>
      <c r="R69">
        <v>87</v>
      </c>
      <c r="S69">
        <v>52</v>
      </c>
      <c r="T69">
        <v>50</v>
      </c>
      <c r="U69">
        <v>32</v>
      </c>
      <c r="V69">
        <v>35</v>
      </c>
      <c r="W69">
        <v>21</v>
      </c>
      <c r="X69">
        <v>33</v>
      </c>
      <c r="Y69">
        <v>52</v>
      </c>
      <c r="Z69">
        <v>47</v>
      </c>
      <c r="AA69" t="s">
        <v>20</v>
      </c>
      <c r="AB69" t="s">
        <v>20</v>
      </c>
      <c r="AC69" t="s">
        <v>20</v>
      </c>
      <c r="AD69">
        <v>3</v>
      </c>
      <c r="AE69" t="s">
        <v>20</v>
      </c>
      <c r="AF69" t="s">
        <v>20</v>
      </c>
      <c r="AG69" t="s">
        <v>20</v>
      </c>
      <c r="AH69">
        <v>1</v>
      </c>
      <c r="AI69" t="s">
        <v>20</v>
      </c>
      <c r="AJ69" t="s">
        <v>20</v>
      </c>
      <c r="AK69" t="s">
        <v>20</v>
      </c>
      <c r="AL69">
        <v>5</v>
      </c>
      <c r="AM69">
        <v>15</v>
      </c>
      <c r="AN69">
        <v>8</v>
      </c>
      <c r="AO69">
        <v>6</v>
      </c>
      <c r="AP69">
        <v>8</v>
      </c>
      <c r="AQ69">
        <v>2</v>
      </c>
      <c r="AR69">
        <v>0</v>
      </c>
      <c r="AS69">
        <v>1</v>
      </c>
      <c r="AT69">
        <v>1</v>
      </c>
    </row>
    <row r="70" spans="1:46" x14ac:dyDescent="0.25">
      <c r="A70">
        <v>3</v>
      </c>
      <c r="B70">
        <v>372</v>
      </c>
      <c r="C70">
        <v>560</v>
      </c>
      <c r="D70">
        <v>52</v>
      </c>
      <c r="E70">
        <v>2694</v>
      </c>
      <c r="F70">
        <v>3306</v>
      </c>
      <c r="G70">
        <v>83</v>
      </c>
      <c r="H70">
        <v>92</v>
      </c>
      <c r="I70">
        <v>94</v>
      </c>
      <c r="J70">
        <v>92</v>
      </c>
      <c r="K70" t="s">
        <v>20</v>
      </c>
      <c r="L70" t="s">
        <v>20</v>
      </c>
      <c r="M70" t="s">
        <v>20</v>
      </c>
      <c r="N70">
        <v>9</v>
      </c>
      <c r="O70" t="s">
        <v>20</v>
      </c>
      <c r="P70" t="s">
        <v>20</v>
      </c>
      <c r="Q70" t="s">
        <v>20</v>
      </c>
      <c r="R70">
        <v>88</v>
      </c>
      <c r="S70">
        <v>60</v>
      </c>
      <c r="T70">
        <v>67</v>
      </c>
      <c r="U70">
        <v>31</v>
      </c>
      <c r="V70">
        <v>36</v>
      </c>
      <c r="W70">
        <v>10</v>
      </c>
      <c r="X70">
        <v>21</v>
      </c>
      <c r="Y70">
        <v>40</v>
      </c>
      <c r="Z70">
        <v>34</v>
      </c>
      <c r="AA70" t="s">
        <v>20</v>
      </c>
      <c r="AB70" t="s">
        <v>20</v>
      </c>
      <c r="AC70" t="s">
        <v>20</v>
      </c>
      <c r="AD70">
        <v>17</v>
      </c>
      <c r="AE70" t="s">
        <v>20</v>
      </c>
      <c r="AF70" t="s">
        <v>20</v>
      </c>
      <c r="AG70" t="s">
        <v>20</v>
      </c>
      <c r="AH70">
        <v>1</v>
      </c>
      <c r="AI70" t="s">
        <v>20</v>
      </c>
      <c r="AJ70" t="s">
        <v>20</v>
      </c>
      <c r="AK70" t="s">
        <v>20</v>
      </c>
      <c r="AL70">
        <v>4</v>
      </c>
      <c r="AM70" t="s">
        <v>20</v>
      </c>
      <c r="AN70" t="s">
        <v>20</v>
      </c>
      <c r="AO70" t="s">
        <v>20</v>
      </c>
      <c r="AP70">
        <v>8</v>
      </c>
      <c r="AQ70" t="s">
        <v>20</v>
      </c>
      <c r="AR70" t="s">
        <v>20</v>
      </c>
      <c r="AS70" t="s">
        <v>20</v>
      </c>
      <c r="AT70" t="s">
        <v>31</v>
      </c>
    </row>
    <row r="71" spans="1:46" x14ac:dyDescent="0.25">
      <c r="A71">
        <v>3</v>
      </c>
      <c r="B71">
        <v>373</v>
      </c>
      <c r="C71">
        <v>993</v>
      </c>
      <c r="D71">
        <v>101</v>
      </c>
      <c r="E71">
        <v>4234</v>
      </c>
      <c r="F71">
        <v>5328</v>
      </c>
      <c r="G71">
        <v>87</v>
      </c>
      <c r="H71">
        <v>90</v>
      </c>
      <c r="I71">
        <v>93</v>
      </c>
      <c r="J71">
        <v>92</v>
      </c>
      <c r="K71" t="s">
        <v>20</v>
      </c>
      <c r="L71" t="s">
        <v>20</v>
      </c>
      <c r="M71" t="s">
        <v>20</v>
      </c>
      <c r="N71">
        <v>9</v>
      </c>
      <c r="O71" t="s">
        <v>20</v>
      </c>
      <c r="P71" t="s">
        <v>20</v>
      </c>
      <c r="Q71" t="s">
        <v>20</v>
      </c>
      <c r="R71">
        <v>89</v>
      </c>
      <c r="S71">
        <v>59</v>
      </c>
      <c r="T71">
        <v>76</v>
      </c>
      <c r="U71">
        <v>40</v>
      </c>
      <c r="V71">
        <v>44</v>
      </c>
      <c r="W71">
        <v>14</v>
      </c>
      <c r="X71">
        <v>7</v>
      </c>
      <c r="Y71">
        <v>40</v>
      </c>
      <c r="Z71">
        <v>35</v>
      </c>
      <c r="AA71" t="s">
        <v>20</v>
      </c>
      <c r="AB71" t="s">
        <v>20</v>
      </c>
      <c r="AC71" t="s">
        <v>20</v>
      </c>
      <c r="AD71">
        <v>9</v>
      </c>
      <c r="AE71" t="s">
        <v>20</v>
      </c>
      <c r="AF71" t="s">
        <v>20</v>
      </c>
      <c r="AG71" t="s">
        <v>20</v>
      </c>
      <c r="AH71">
        <v>1</v>
      </c>
      <c r="AI71" t="s">
        <v>20</v>
      </c>
      <c r="AJ71" t="s">
        <v>20</v>
      </c>
      <c r="AK71" t="s">
        <v>20</v>
      </c>
      <c r="AL71">
        <v>4</v>
      </c>
      <c r="AM71" t="s">
        <v>20</v>
      </c>
      <c r="AN71" t="s">
        <v>20</v>
      </c>
      <c r="AO71" t="s">
        <v>20</v>
      </c>
      <c r="AP71">
        <v>7</v>
      </c>
      <c r="AQ71" t="s">
        <v>20</v>
      </c>
      <c r="AR71" t="s">
        <v>20</v>
      </c>
      <c r="AS71" t="s">
        <v>20</v>
      </c>
      <c r="AT71" t="s">
        <v>31</v>
      </c>
    </row>
    <row r="72" spans="1:46" x14ac:dyDescent="0.25">
      <c r="A72">
        <v>3</v>
      </c>
      <c r="B72">
        <v>380</v>
      </c>
      <c r="C72">
        <v>1104</v>
      </c>
      <c r="D72">
        <v>92</v>
      </c>
      <c r="E72">
        <v>4531</v>
      </c>
      <c r="F72">
        <v>5727</v>
      </c>
      <c r="G72">
        <v>82</v>
      </c>
      <c r="H72">
        <v>92</v>
      </c>
      <c r="I72">
        <v>93</v>
      </c>
      <c r="J72">
        <v>91</v>
      </c>
      <c r="K72">
        <v>3</v>
      </c>
      <c r="L72">
        <v>0</v>
      </c>
      <c r="M72">
        <v>5</v>
      </c>
      <c r="N72">
        <v>5</v>
      </c>
      <c r="O72" t="s">
        <v>20</v>
      </c>
      <c r="P72" t="s">
        <v>20</v>
      </c>
      <c r="Q72" t="s">
        <v>20</v>
      </c>
      <c r="R72">
        <v>88</v>
      </c>
      <c r="S72">
        <v>46</v>
      </c>
      <c r="T72">
        <v>53</v>
      </c>
      <c r="U72">
        <v>27</v>
      </c>
      <c r="V72">
        <v>31</v>
      </c>
      <c r="W72">
        <v>32</v>
      </c>
      <c r="X72">
        <v>32</v>
      </c>
      <c r="Y72">
        <v>61</v>
      </c>
      <c r="Z72">
        <v>55</v>
      </c>
      <c r="AA72" t="s">
        <v>31</v>
      </c>
      <c r="AB72">
        <v>0</v>
      </c>
      <c r="AC72">
        <v>1</v>
      </c>
      <c r="AD72">
        <v>1</v>
      </c>
      <c r="AE72" t="s">
        <v>20</v>
      </c>
      <c r="AF72" t="s">
        <v>20</v>
      </c>
      <c r="AG72" t="s">
        <v>20</v>
      </c>
      <c r="AH72">
        <v>1</v>
      </c>
      <c r="AI72" t="s">
        <v>20</v>
      </c>
      <c r="AJ72" t="s">
        <v>20</v>
      </c>
      <c r="AK72" t="s">
        <v>20</v>
      </c>
      <c r="AL72">
        <v>2</v>
      </c>
      <c r="AM72" t="s">
        <v>20</v>
      </c>
      <c r="AN72" t="s">
        <v>20</v>
      </c>
      <c r="AO72" t="s">
        <v>20</v>
      </c>
      <c r="AP72">
        <v>8</v>
      </c>
      <c r="AQ72" t="s">
        <v>20</v>
      </c>
      <c r="AR72" t="s">
        <v>20</v>
      </c>
      <c r="AS72" t="s">
        <v>20</v>
      </c>
      <c r="AT72">
        <v>1</v>
      </c>
    </row>
    <row r="73" spans="1:46" x14ac:dyDescent="0.25">
      <c r="A73">
        <v>3</v>
      </c>
      <c r="B73">
        <v>381</v>
      </c>
      <c r="C73">
        <v>363</v>
      </c>
      <c r="D73">
        <v>74</v>
      </c>
      <c r="E73">
        <v>2131</v>
      </c>
      <c r="F73">
        <v>2568</v>
      </c>
      <c r="G73">
        <v>92</v>
      </c>
      <c r="H73">
        <v>93</v>
      </c>
      <c r="I73">
        <v>96</v>
      </c>
      <c r="J73">
        <v>95</v>
      </c>
      <c r="K73">
        <v>7</v>
      </c>
      <c r="L73">
        <v>0</v>
      </c>
      <c r="M73">
        <v>6</v>
      </c>
      <c r="N73">
        <v>6</v>
      </c>
      <c r="O73" t="s">
        <v>20</v>
      </c>
      <c r="P73" t="s">
        <v>20</v>
      </c>
      <c r="Q73" t="s">
        <v>20</v>
      </c>
      <c r="R73">
        <v>93</v>
      </c>
      <c r="S73">
        <v>45</v>
      </c>
      <c r="T73">
        <v>45</v>
      </c>
      <c r="U73">
        <v>23</v>
      </c>
      <c r="V73">
        <v>26</v>
      </c>
      <c r="W73">
        <v>36</v>
      </c>
      <c r="X73">
        <v>43</v>
      </c>
      <c r="Y73">
        <v>55</v>
      </c>
      <c r="Z73">
        <v>52</v>
      </c>
      <c r="AA73" t="s">
        <v>20</v>
      </c>
      <c r="AB73" t="s">
        <v>20</v>
      </c>
      <c r="AC73" t="s">
        <v>20</v>
      </c>
      <c r="AD73">
        <v>13</v>
      </c>
      <c r="AE73" t="s">
        <v>20</v>
      </c>
      <c r="AF73" t="s">
        <v>20</v>
      </c>
      <c r="AG73" t="s">
        <v>20</v>
      </c>
      <c r="AH73">
        <v>1</v>
      </c>
      <c r="AI73" t="s">
        <v>20</v>
      </c>
      <c r="AJ73" t="s">
        <v>20</v>
      </c>
      <c r="AK73" t="s">
        <v>20</v>
      </c>
      <c r="AL73">
        <v>2</v>
      </c>
      <c r="AM73" t="s">
        <v>20</v>
      </c>
      <c r="AN73" t="s">
        <v>20</v>
      </c>
      <c r="AO73" t="s">
        <v>20</v>
      </c>
      <c r="AP73">
        <v>4</v>
      </c>
      <c r="AQ73" t="s">
        <v>20</v>
      </c>
      <c r="AR73" t="s">
        <v>20</v>
      </c>
      <c r="AS73" t="s">
        <v>20</v>
      </c>
      <c r="AT73" t="s">
        <v>31</v>
      </c>
    </row>
    <row r="74" spans="1:46" x14ac:dyDescent="0.25">
      <c r="A74">
        <v>3</v>
      </c>
      <c r="B74">
        <v>382</v>
      </c>
      <c r="C74">
        <v>805</v>
      </c>
      <c r="D74">
        <v>103</v>
      </c>
      <c r="E74">
        <v>3696</v>
      </c>
      <c r="F74">
        <v>4604</v>
      </c>
      <c r="G74">
        <v>91</v>
      </c>
      <c r="H74">
        <v>91</v>
      </c>
      <c r="I74">
        <v>95</v>
      </c>
      <c r="J74">
        <v>95</v>
      </c>
      <c r="K74">
        <v>9</v>
      </c>
      <c r="L74">
        <v>3</v>
      </c>
      <c r="M74">
        <v>8</v>
      </c>
      <c r="N74">
        <v>8</v>
      </c>
      <c r="O74" t="s">
        <v>20</v>
      </c>
      <c r="P74" t="s">
        <v>20</v>
      </c>
      <c r="Q74" t="s">
        <v>20</v>
      </c>
      <c r="R74">
        <v>92</v>
      </c>
      <c r="S74">
        <v>55</v>
      </c>
      <c r="T74">
        <v>59</v>
      </c>
      <c r="U74">
        <v>30</v>
      </c>
      <c r="V74">
        <v>35</v>
      </c>
      <c r="W74" t="s">
        <v>20</v>
      </c>
      <c r="X74" t="s">
        <v>20</v>
      </c>
      <c r="Y74" t="s">
        <v>20</v>
      </c>
      <c r="Z74">
        <v>19</v>
      </c>
      <c r="AA74">
        <v>20</v>
      </c>
      <c r="AB74">
        <v>17</v>
      </c>
      <c r="AC74">
        <v>42</v>
      </c>
      <c r="AD74">
        <v>37</v>
      </c>
      <c r="AE74" t="s">
        <v>20</v>
      </c>
      <c r="AF74" t="s">
        <v>20</v>
      </c>
      <c r="AG74" t="s">
        <v>20</v>
      </c>
      <c r="AH74" t="s">
        <v>31</v>
      </c>
      <c r="AI74" t="s">
        <v>20</v>
      </c>
      <c r="AJ74" t="s">
        <v>20</v>
      </c>
      <c r="AK74" t="s">
        <v>20</v>
      </c>
      <c r="AL74">
        <v>2</v>
      </c>
      <c r="AM74">
        <v>8</v>
      </c>
      <c r="AN74">
        <v>9</v>
      </c>
      <c r="AO74">
        <v>4</v>
      </c>
      <c r="AP74">
        <v>5</v>
      </c>
      <c r="AQ74">
        <v>1</v>
      </c>
      <c r="AR74">
        <v>0</v>
      </c>
      <c r="AS74">
        <v>1</v>
      </c>
      <c r="AT74">
        <v>1</v>
      </c>
    </row>
    <row r="75" spans="1:46" x14ac:dyDescent="0.25">
      <c r="A75">
        <v>3</v>
      </c>
      <c r="B75">
        <v>383</v>
      </c>
      <c r="C75">
        <v>1299</v>
      </c>
      <c r="D75">
        <v>93</v>
      </c>
      <c r="E75">
        <v>6151</v>
      </c>
      <c r="F75">
        <v>7543</v>
      </c>
      <c r="G75">
        <v>81</v>
      </c>
      <c r="H75">
        <v>87</v>
      </c>
      <c r="I75">
        <v>94</v>
      </c>
      <c r="J75">
        <v>92</v>
      </c>
      <c r="K75" t="s">
        <v>20</v>
      </c>
      <c r="L75" t="s">
        <v>20</v>
      </c>
      <c r="M75" t="s">
        <v>20</v>
      </c>
      <c r="N75">
        <v>7</v>
      </c>
      <c r="O75" t="s">
        <v>20</v>
      </c>
      <c r="P75" t="s">
        <v>20</v>
      </c>
      <c r="Q75" t="s">
        <v>20</v>
      </c>
      <c r="R75">
        <v>88</v>
      </c>
      <c r="S75">
        <v>50</v>
      </c>
      <c r="T75">
        <v>47</v>
      </c>
      <c r="U75">
        <v>28</v>
      </c>
      <c r="V75">
        <v>32</v>
      </c>
      <c r="W75">
        <v>19</v>
      </c>
      <c r="X75">
        <v>29</v>
      </c>
      <c r="Y75">
        <v>50</v>
      </c>
      <c r="Z75">
        <v>45</v>
      </c>
      <c r="AA75" t="s">
        <v>20</v>
      </c>
      <c r="AB75" t="s">
        <v>20</v>
      </c>
      <c r="AC75" t="s">
        <v>20</v>
      </c>
      <c r="AD75">
        <v>11</v>
      </c>
      <c r="AE75" t="s">
        <v>20</v>
      </c>
      <c r="AF75" t="s">
        <v>20</v>
      </c>
      <c r="AG75" t="s">
        <v>20</v>
      </c>
      <c r="AH75">
        <v>1</v>
      </c>
      <c r="AI75" t="s">
        <v>20</v>
      </c>
      <c r="AJ75" t="s">
        <v>20</v>
      </c>
      <c r="AK75" t="s">
        <v>20</v>
      </c>
      <c r="AL75">
        <v>4</v>
      </c>
      <c r="AM75">
        <v>17</v>
      </c>
      <c r="AN75">
        <v>10</v>
      </c>
      <c r="AO75">
        <v>5</v>
      </c>
      <c r="AP75">
        <v>7</v>
      </c>
      <c r="AQ75">
        <v>1</v>
      </c>
      <c r="AR75">
        <v>3</v>
      </c>
      <c r="AS75">
        <v>1</v>
      </c>
      <c r="AT75">
        <v>1</v>
      </c>
    </row>
    <row r="76" spans="1:46" x14ac:dyDescent="0.25">
      <c r="A76">
        <v>3</v>
      </c>
      <c r="B76">
        <v>384</v>
      </c>
      <c r="C76">
        <v>668</v>
      </c>
      <c r="D76">
        <v>79</v>
      </c>
      <c r="E76">
        <v>2870</v>
      </c>
      <c r="F76">
        <v>3617</v>
      </c>
      <c r="G76">
        <v>84</v>
      </c>
      <c r="H76">
        <v>89</v>
      </c>
      <c r="I76">
        <v>94</v>
      </c>
      <c r="J76">
        <v>92</v>
      </c>
      <c r="K76">
        <v>5</v>
      </c>
      <c r="L76">
        <v>0</v>
      </c>
      <c r="M76">
        <v>8</v>
      </c>
      <c r="N76">
        <v>7</v>
      </c>
      <c r="O76" t="s">
        <v>20</v>
      </c>
      <c r="P76" t="s">
        <v>20</v>
      </c>
      <c r="Q76" t="s">
        <v>20</v>
      </c>
      <c r="R76">
        <v>89</v>
      </c>
      <c r="S76">
        <v>50</v>
      </c>
      <c r="T76">
        <v>67</v>
      </c>
      <c r="U76">
        <v>38</v>
      </c>
      <c r="V76">
        <v>41</v>
      </c>
      <c r="W76">
        <v>14</v>
      </c>
      <c r="X76">
        <v>11</v>
      </c>
      <c r="Y76">
        <v>25</v>
      </c>
      <c r="Z76">
        <v>23</v>
      </c>
      <c r="AA76">
        <v>14</v>
      </c>
      <c r="AB76">
        <v>5</v>
      </c>
      <c r="AC76">
        <v>29</v>
      </c>
      <c r="AD76">
        <v>25</v>
      </c>
      <c r="AE76" t="s">
        <v>20</v>
      </c>
      <c r="AF76" t="s">
        <v>20</v>
      </c>
      <c r="AG76" t="s">
        <v>20</v>
      </c>
      <c r="AH76">
        <v>1</v>
      </c>
      <c r="AI76" t="s">
        <v>20</v>
      </c>
      <c r="AJ76" t="s">
        <v>20</v>
      </c>
      <c r="AK76" t="s">
        <v>20</v>
      </c>
      <c r="AL76">
        <v>3</v>
      </c>
      <c r="AM76" t="s">
        <v>20</v>
      </c>
      <c r="AN76" t="s">
        <v>20</v>
      </c>
      <c r="AO76" t="s">
        <v>20</v>
      </c>
      <c r="AP76">
        <v>7</v>
      </c>
      <c r="AQ76" t="s">
        <v>20</v>
      </c>
      <c r="AR76" t="s">
        <v>20</v>
      </c>
      <c r="AS76" t="s">
        <v>20</v>
      </c>
      <c r="AT76" t="s">
        <v>31</v>
      </c>
    </row>
    <row r="77" spans="1:46" x14ac:dyDescent="0.25">
      <c r="A77">
        <v>3</v>
      </c>
      <c r="B77">
        <v>390</v>
      </c>
      <c r="C77">
        <v>245</v>
      </c>
      <c r="D77">
        <v>31</v>
      </c>
      <c r="E77">
        <v>1772</v>
      </c>
      <c r="F77">
        <v>2048</v>
      </c>
      <c r="G77">
        <v>88</v>
      </c>
      <c r="H77">
        <v>94</v>
      </c>
      <c r="I77">
        <v>93</v>
      </c>
      <c r="J77">
        <v>93</v>
      </c>
      <c r="K77">
        <v>9</v>
      </c>
      <c r="L77">
        <v>10</v>
      </c>
      <c r="M77">
        <v>10</v>
      </c>
      <c r="N77">
        <v>10</v>
      </c>
      <c r="O77" t="s">
        <v>20</v>
      </c>
      <c r="P77" t="s">
        <v>20</v>
      </c>
      <c r="Q77" t="s">
        <v>20</v>
      </c>
      <c r="R77">
        <v>89</v>
      </c>
      <c r="S77">
        <v>53</v>
      </c>
      <c r="T77">
        <v>68</v>
      </c>
      <c r="U77">
        <v>34</v>
      </c>
      <c r="V77">
        <v>37</v>
      </c>
      <c r="W77">
        <v>28</v>
      </c>
      <c r="X77">
        <v>16</v>
      </c>
      <c r="Y77">
        <v>54</v>
      </c>
      <c r="Z77">
        <v>50</v>
      </c>
      <c r="AA77" t="s">
        <v>20</v>
      </c>
      <c r="AB77" t="s">
        <v>20</v>
      </c>
      <c r="AC77" t="s">
        <v>20</v>
      </c>
      <c r="AD77">
        <v>0</v>
      </c>
      <c r="AE77" t="s">
        <v>20</v>
      </c>
      <c r="AF77" t="s">
        <v>20</v>
      </c>
      <c r="AG77" t="s">
        <v>20</v>
      </c>
      <c r="AH77">
        <v>1</v>
      </c>
      <c r="AI77" t="s">
        <v>20</v>
      </c>
      <c r="AJ77" t="s">
        <v>20</v>
      </c>
      <c r="AK77" t="s">
        <v>20</v>
      </c>
      <c r="AL77">
        <v>4</v>
      </c>
      <c r="AM77" t="s">
        <v>20</v>
      </c>
      <c r="AN77" t="s">
        <v>20</v>
      </c>
      <c r="AO77" t="s">
        <v>20</v>
      </c>
      <c r="AP77">
        <v>7</v>
      </c>
      <c r="AQ77" t="s">
        <v>20</v>
      </c>
      <c r="AR77" t="s">
        <v>20</v>
      </c>
      <c r="AS77" t="s">
        <v>20</v>
      </c>
      <c r="AT77" t="s">
        <v>31</v>
      </c>
    </row>
    <row r="78" spans="1:46" x14ac:dyDescent="0.25">
      <c r="A78">
        <v>3</v>
      </c>
      <c r="B78">
        <v>391</v>
      </c>
      <c r="C78">
        <v>395</v>
      </c>
      <c r="D78">
        <v>25</v>
      </c>
      <c r="E78">
        <v>1869</v>
      </c>
      <c r="F78">
        <v>2289</v>
      </c>
      <c r="G78">
        <v>85</v>
      </c>
      <c r="H78">
        <v>92</v>
      </c>
      <c r="I78">
        <v>93</v>
      </c>
      <c r="J78">
        <v>92</v>
      </c>
      <c r="K78" t="s">
        <v>20</v>
      </c>
      <c r="L78" t="s">
        <v>20</v>
      </c>
      <c r="M78" t="s">
        <v>20</v>
      </c>
      <c r="N78">
        <v>6</v>
      </c>
      <c r="O78" t="s">
        <v>20</v>
      </c>
      <c r="P78" t="s">
        <v>20</v>
      </c>
      <c r="Q78" t="s">
        <v>20</v>
      </c>
      <c r="R78">
        <v>89</v>
      </c>
      <c r="S78" t="s">
        <v>20</v>
      </c>
      <c r="T78" t="s">
        <v>20</v>
      </c>
      <c r="U78" t="s">
        <v>20</v>
      </c>
      <c r="V78">
        <v>28</v>
      </c>
      <c r="W78">
        <v>42</v>
      </c>
      <c r="X78">
        <v>48</v>
      </c>
      <c r="Y78">
        <v>64</v>
      </c>
      <c r="Z78">
        <v>60</v>
      </c>
      <c r="AA78" t="s">
        <v>20</v>
      </c>
      <c r="AB78" t="s">
        <v>20</v>
      </c>
      <c r="AC78" t="s">
        <v>20</v>
      </c>
      <c r="AD78" t="s">
        <v>20</v>
      </c>
      <c r="AE78" t="s">
        <v>20</v>
      </c>
      <c r="AF78" t="s">
        <v>20</v>
      </c>
      <c r="AG78" t="s">
        <v>20</v>
      </c>
      <c r="AH78" t="s">
        <v>20</v>
      </c>
      <c r="AI78" t="s">
        <v>20</v>
      </c>
      <c r="AJ78" t="s">
        <v>20</v>
      </c>
      <c r="AK78" t="s">
        <v>20</v>
      </c>
      <c r="AL78">
        <v>3</v>
      </c>
      <c r="AM78" t="s">
        <v>20</v>
      </c>
      <c r="AN78" t="s">
        <v>20</v>
      </c>
      <c r="AO78" t="s">
        <v>20</v>
      </c>
      <c r="AP78">
        <v>7</v>
      </c>
      <c r="AQ78" t="s">
        <v>20</v>
      </c>
      <c r="AR78" t="s">
        <v>20</v>
      </c>
      <c r="AS78" t="s">
        <v>20</v>
      </c>
      <c r="AT78">
        <v>1</v>
      </c>
    </row>
    <row r="79" spans="1:46" x14ac:dyDescent="0.25">
      <c r="A79">
        <v>3</v>
      </c>
      <c r="B79">
        <v>392</v>
      </c>
      <c r="C79">
        <v>321</v>
      </c>
      <c r="D79">
        <v>68</v>
      </c>
      <c r="E79">
        <v>1751</v>
      </c>
      <c r="F79">
        <v>2140</v>
      </c>
      <c r="G79">
        <v>83</v>
      </c>
      <c r="H79">
        <v>91</v>
      </c>
      <c r="I79">
        <v>93</v>
      </c>
      <c r="J79">
        <v>92</v>
      </c>
      <c r="K79">
        <v>7</v>
      </c>
      <c r="L79">
        <v>6</v>
      </c>
      <c r="M79">
        <v>8</v>
      </c>
      <c r="N79">
        <v>8</v>
      </c>
      <c r="O79">
        <v>80</v>
      </c>
      <c r="P79">
        <v>87</v>
      </c>
      <c r="Q79">
        <v>90</v>
      </c>
      <c r="R79">
        <v>88</v>
      </c>
      <c r="S79">
        <v>62</v>
      </c>
      <c r="T79">
        <v>60</v>
      </c>
      <c r="U79">
        <v>39</v>
      </c>
      <c r="V79">
        <v>43</v>
      </c>
      <c r="W79">
        <v>16</v>
      </c>
      <c r="X79">
        <v>22</v>
      </c>
      <c r="Y79">
        <v>50</v>
      </c>
      <c r="Z79">
        <v>44</v>
      </c>
      <c r="AA79">
        <v>0</v>
      </c>
      <c r="AB79">
        <v>0</v>
      </c>
      <c r="AC79">
        <v>0</v>
      </c>
      <c r="AD79">
        <v>0</v>
      </c>
      <c r="AE79">
        <v>1</v>
      </c>
      <c r="AF79">
        <v>4</v>
      </c>
      <c r="AG79">
        <v>1</v>
      </c>
      <c r="AH79">
        <v>1</v>
      </c>
      <c r="AI79">
        <v>3</v>
      </c>
      <c r="AJ79">
        <v>4</v>
      </c>
      <c r="AK79">
        <v>3</v>
      </c>
      <c r="AL79">
        <v>4</v>
      </c>
      <c r="AM79" t="s">
        <v>20</v>
      </c>
      <c r="AN79" t="s">
        <v>20</v>
      </c>
      <c r="AO79" t="s">
        <v>20</v>
      </c>
      <c r="AP79">
        <v>8</v>
      </c>
      <c r="AQ79" t="s">
        <v>20</v>
      </c>
      <c r="AR79" t="s">
        <v>20</v>
      </c>
      <c r="AS79" t="s">
        <v>20</v>
      </c>
      <c r="AT79">
        <v>1</v>
      </c>
    </row>
    <row r="80" spans="1:46" x14ac:dyDescent="0.25">
      <c r="A80">
        <v>3</v>
      </c>
      <c r="B80">
        <v>393</v>
      </c>
      <c r="C80">
        <v>338</v>
      </c>
      <c r="D80">
        <v>23</v>
      </c>
      <c r="E80">
        <v>1250</v>
      </c>
      <c r="F80">
        <v>1611</v>
      </c>
      <c r="G80">
        <v>88</v>
      </c>
      <c r="H80">
        <v>87</v>
      </c>
      <c r="I80">
        <v>92</v>
      </c>
      <c r="J80">
        <v>92</v>
      </c>
      <c r="K80" t="s">
        <v>20</v>
      </c>
      <c r="L80" t="s">
        <v>20</v>
      </c>
      <c r="M80" t="s">
        <v>20</v>
      </c>
      <c r="N80">
        <v>11</v>
      </c>
      <c r="O80" t="s">
        <v>20</v>
      </c>
      <c r="P80" t="s">
        <v>20</v>
      </c>
      <c r="Q80" t="s">
        <v>20</v>
      </c>
      <c r="R80">
        <v>88</v>
      </c>
      <c r="S80">
        <v>67</v>
      </c>
      <c r="T80">
        <v>43</v>
      </c>
      <c r="U80">
        <v>53</v>
      </c>
      <c r="V80">
        <v>56</v>
      </c>
      <c r="W80">
        <v>16</v>
      </c>
      <c r="X80">
        <v>35</v>
      </c>
      <c r="Y80">
        <v>35</v>
      </c>
      <c r="Z80">
        <v>31</v>
      </c>
      <c r="AA80" t="s">
        <v>20</v>
      </c>
      <c r="AB80" t="s">
        <v>20</v>
      </c>
      <c r="AC80" t="s">
        <v>20</v>
      </c>
      <c r="AD80">
        <v>0</v>
      </c>
      <c r="AE80" t="s">
        <v>20</v>
      </c>
      <c r="AF80" t="s">
        <v>20</v>
      </c>
      <c r="AG80" t="s">
        <v>20</v>
      </c>
      <c r="AH80">
        <v>1</v>
      </c>
      <c r="AI80" t="s">
        <v>20</v>
      </c>
      <c r="AJ80" t="s">
        <v>20</v>
      </c>
      <c r="AK80" t="s">
        <v>20</v>
      </c>
      <c r="AL80">
        <v>4</v>
      </c>
      <c r="AM80" t="s">
        <v>20</v>
      </c>
      <c r="AN80" t="s">
        <v>20</v>
      </c>
      <c r="AO80" t="s">
        <v>20</v>
      </c>
      <c r="AP80">
        <v>8</v>
      </c>
      <c r="AQ80" t="s">
        <v>20</v>
      </c>
      <c r="AR80" t="s">
        <v>20</v>
      </c>
      <c r="AS80" t="s">
        <v>20</v>
      </c>
      <c r="AT80">
        <v>1</v>
      </c>
    </row>
    <row r="81" spans="1:46" x14ac:dyDescent="0.25">
      <c r="A81">
        <v>3</v>
      </c>
      <c r="B81">
        <v>394</v>
      </c>
      <c r="C81">
        <v>501</v>
      </c>
      <c r="D81">
        <v>53</v>
      </c>
      <c r="E81">
        <v>2469</v>
      </c>
      <c r="F81">
        <v>3023</v>
      </c>
      <c r="G81">
        <v>85</v>
      </c>
      <c r="H81">
        <v>94</v>
      </c>
      <c r="I81">
        <v>92</v>
      </c>
      <c r="J81">
        <v>91</v>
      </c>
      <c r="K81">
        <v>10</v>
      </c>
      <c r="L81">
        <v>0</v>
      </c>
      <c r="M81">
        <v>12</v>
      </c>
      <c r="N81">
        <v>12</v>
      </c>
      <c r="O81" t="s">
        <v>20</v>
      </c>
      <c r="P81" t="s">
        <v>20</v>
      </c>
      <c r="Q81" t="s">
        <v>20</v>
      </c>
      <c r="R81">
        <v>87</v>
      </c>
      <c r="S81">
        <v>74</v>
      </c>
      <c r="T81">
        <v>87</v>
      </c>
      <c r="U81">
        <v>61</v>
      </c>
      <c r="V81">
        <v>64</v>
      </c>
      <c r="W81">
        <v>6</v>
      </c>
      <c r="X81">
        <v>0</v>
      </c>
      <c r="Y81">
        <v>26</v>
      </c>
      <c r="Z81">
        <v>22</v>
      </c>
      <c r="AA81" t="s">
        <v>20</v>
      </c>
      <c r="AB81" t="s">
        <v>20</v>
      </c>
      <c r="AC81" t="s">
        <v>20</v>
      </c>
      <c r="AD81" t="s">
        <v>20</v>
      </c>
      <c r="AE81" t="s">
        <v>20</v>
      </c>
      <c r="AF81" t="s">
        <v>20</v>
      </c>
      <c r="AG81" t="s">
        <v>20</v>
      </c>
      <c r="AH81" t="s">
        <v>20</v>
      </c>
      <c r="AI81" t="s">
        <v>20</v>
      </c>
      <c r="AJ81" t="s">
        <v>20</v>
      </c>
      <c r="AK81" t="s">
        <v>20</v>
      </c>
      <c r="AL81">
        <v>4</v>
      </c>
      <c r="AM81" t="s">
        <v>20</v>
      </c>
      <c r="AN81" t="s">
        <v>20</v>
      </c>
      <c r="AO81" t="s">
        <v>20</v>
      </c>
      <c r="AP81">
        <v>8</v>
      </c>
      <c r="AQ81" t="s">
        <v>20</v>
      </c>
      <c r="AR81" t="s">
        <v>20</v>
      </c>
      <c r="AS81" t="s">
        <v>20</v>
      </c>
      <c r="AT81">
        <v>1</v>
      </c>
    </row>
    <row r="82" spans="1:46" x14ac:dyDescent="0.25">
      <c r="A82">
        <v>3</v>
      </c>
      <c r="B82">
        <v>420</v>
      </c>
      <c r="C82">
        <v>1</v>
      </c>
      <c r="D82">
        <v>2</v>
      </c>
      <c r="E82">
        <v>19</v>
      </c>
      <c r="F82">
        <v>22</v>
      </c>
      <c r="G82" t="s">
        <v>20</v>
      </c>
      <c r="H82" t="s">
        <v>20</v>
      </c>
      <c r="I82" t="s">
        <v>20</v>
      </c>
      <c r="J82">
        <v>91</v>
      </c>
      <c r="K82" t="s">
        <v>20</v>
      </c>
      <c r="L82" t="s">
        <v>20</v>
      </c>
      <c r="M82" t="s">
        <v>20</v>
      </c>
      <c r="N82">
        <v>0</v>
      </c>
      <c r="O82" t="s">
        <v>20</v>
      </c>
      <c r="P82" t="s">
        <v>20</v>
      </c>
      <c r="Q82" t="s">
        <v>20</v>
      </c>
      <c r="R82" t="s">
        <v>20</v>
      </c>
      <c r="S82" t="s">
        <v>20</v>
      </c>
      <c r="T82" t="s">
        <v>20</v>
      </c>
      <c r="U82" t="s">
        <v>20</v>
      </c>
      <c r="V82">
        <v>68</v>
      </c>
      <c r="W82" t="s">
        <v>20</v>
      </c>
      <c r="X82" t="s">
        <v>20</v>
      </c>
      <c r="Y82" t="s">
        <v>20</v>
      </c>
      <c r="Z82">
        <v>14</v>
      </c>
      <c r="AA82" t="s">
        <v>20</v>
      </c>
      <c r="AB82" t="s">
        <v>20</v>
      </c>
      <c r="AC82" t="s">
        <v>20</v>
      </c>
      <c r="AD82" t="s">
        <v>20</v>
      </c>
      <c r="AE82" t="s">
        <v>20</v>
      </c>
      <c r="AF82" t="s">
        <v>20</v>
      </c>
      <c r="AG82" t="s">
        <v>20</v>
      </c>
      <c r="AH82" t="s">
        <v>20</v>
      </c>
      <c r="AI82" t="s">
        <v>20</v>
      </c>
      <c r="AJ82" t="s">
        <v>20</v>
      </c>
      <c r="AK82" t="s">
        <v>20</v>
      </c>
      <c r="AL82" t="s">
        <v>20</v>
      </c>
      <c r="AM82" t="s">
        <v>20</v>
      </c>
      <c r="AN82" t="s">
        <v>20</v>
      </c>
      <c r="AO82" t="s">
        <v>20</v>
      </c>
      <c r="AP82" t="s">
        <v>20</v>
      </c>
      <c r="AQ82" t="s">
        <v>20</v>
      </c>
      <c r="AR82" t="s">
        <v>20</v>
      </c>
      <c r="AS82" t="s">
        <v>20</v>
      </c>
      <c r="AT82" t="s">
        <v>20</v>
      </c>
    </row>
    <row r="83" spans="1:46" x14ac:dyDescent="0.25">
      <c r="A83">
        <v>3</v>
      </c>
      <c r="B83">
        <v>800</v>
      </c>
      <c r="C83">
        <v>243</v>
      </c>
      <c r="D83">
        <v>25</v>
      </c>
      <c r="E83">
        <v>1794</v>
      </c>
      <c r="F83">
        <v>2062</v>
      </c>
      <c r="G83">
        <v>88</v>
      </c>
      <c r="H83">
        <v>96</v>
      </c>
      <c r="I83">
        <v>96</v>
      </c>
      <c r="J83">
        <v>95</v>
      </c>
      <c r="K83" t="s">
        <v>20</v>
      </c>
      <c r="L83" t="s">
        <v>20</v>
      </c>
      <c r="M83" t="s">
        <v>20</v>
      </c>
      <c r="N83">
        <v>7</v>
      </c>
      <c r="O83" t="s">
        <v>20</v>
      </c>
      <c r="P83" t="s">
        <v>20</v>
      </c>
      <c r="Q83" t="s">
        <v>20</v>
      </c>
      <c r="R83">
        <v>92</v>
      </c>
      <c r="S83">
        <v>60</v>
      </c>
      <c r="T83">
        <v>60</v>
      </c>
      <c r="U83">
        <v>27</v>
      </c>
      <c r="V83">
        <v>31</v>
      </c>
      <c r="W83">
        <v>20</v>
      </c>
      <c r="X83">
        <v>24</v>
      </c>
      <c r="Y83">
        <v>58</v>
      </c>
      <c r="Z83">
        <v>53</v>
      </c>
      <c r="AA83" t="s">
        <v>20</v>
      </c>
      <c r="AB83" t="s">
        <v>20</v>
      </c>
      <c r="AC83" t="s">
        <v>20</v>
      </c>
      <c r="AD83">
        <v>7</v>
      </c>
      <c r="AE83" t="s">
        <v>20</v>
      </c>
      <c r="AF83" t="s">
        <v>20</v>
      </c>
      <c r="AG83" t="s">
        <v>20</v>
      </c>
      <c r="AH83">
        <v>1</v>
      </c>
      <c r="AI83" t="s">
        <v>20</v>
      </c>
      <c r="AJ83" t="s">
        <v>20</v>
      </c>
      <c r="AK83" t="s">
        <v>20</v>
      </c>
      <c r="AL83">
        <v>3</v>
      </c>
      <c r="AM83" t="s">
        <v>20</v>
      </c>
      <c r="AN83" t="s">
        <v>20</v>
      </c>
      <c r="AO83" t="s">
        <v>20</v>
      </c>
      <c r="AP83">
        <v>4</v>
      </c>
      <c r="AQ83" t="s">
        <v>20</v>
      </c>
      <c r="AR83" t="s">
        <v>20</v>
      </c>
      <c r="AS83" t="s">
        <v>20</v>
      </c>
      <c r="AT83">
        <v>1</v>
      </c>
    </row>
    <row r="84" spans="1:46" x14ac:dyDescent="0.25">
      <c r="A84">
        <v>3</v>
      </c>
      <c r="B84">
        <v>801</v>
      </c>
      <c r="C84">
        <v>516</v>
      </c>
      <c r="D84">
        <v>79</v>
      </c>
      <c r="E84">
        <v>2469</v>
      </c>
      <c r="F84">
        <v>3064</v>
      </c>
      <c r="G84">
        <v>84</v>
      </c>
      <c r="H84">
        <v>90</v>
      </c>
      <c r="I84">
        <v>92</v>
      </c>
      <c r="J84">
        <v>91</v>
      </c>
      <c r="K84" t="s">
        <v>20</v>
      </c>
      <c r="L84" t="s">
        <v>20</v>
      </c>
      <c r="M84" t="s">
        <v>20</v>
      </c>
      <c r="N84">
        <v>6</v>
      </c>
      <c r="O84" t="s">
        <v>20</v>
      </c>
      <c r="P84" t="s">
        <v>20</v>
      </c>
      <c r="Q84" t="s">
        <v>20</v>
      </c>
      <c r="R84">
        <v>87</v>
      </c>
      <c r="S84">
        <v>46</v>
      </c>
      <c r="T84">
        <v>56</v>
      </c>
      <c r="U84">
        <v>29</v>
      </c>
      <c r="V84">
        <v>32</v>
      </c>
      <c r="W84">
        <v>26</v>
      </c>
      <c r="X84">
        <v>19</v>
      </c>
      <c r="Y84">
        <v>45</v>
      </c>
      <c r="Z84">
        <v>41</v>
      </c>
      <c r="AA84" t="s">
        <v>20</v>
      </c>
      <c r="AB84" t="s">
        <v>20</v>
      </c>
      <c r="AC84" t="s">
        <v>20</v>
      </c>
      <c r="AD84">
        <v>12</v>
      </c>
      <c r="AE84" t="s">
        <v>20</v>
      </c>
      <c r="AF84" t="s">
        <v>20</v>
      </c>
      <c r="AG84" t="s">
        <v>20</v>
      </c>
      <c r="AH84">
        <v>2</v>
      </c>
      <c r="AI84" t="s">
        <v>20</v>
      </c>
      <c r="AJ84" t="s">
        <v>20</v>
      </c>
      <c r="AK84" t="s">
        <v>20</v>
      </c>
      <c r="AL84">
        <v>4</v>
      </c>
      <c r="AM84">
        <v>14</v>
      </c>
      <c r="AN84">
        <v>10</v>
      </c>
      <c r="AO84">
        <v>6</v>
      </c>
      <c r="AP84">
        <v>8</v>
      </c>
      <c r="AQ84">
        <v>2</v>
      </c>
      <c r="AR84">
        <v>0</v>
      </c>
      <c r="AS84">
        <v>1</v>
      </c>
      <c r="AT84">
        <v>1</v>
      </c>
    </row>
    <row r="85" spans="1:46" x14ac:dyDescent="0.25">
      <c r="A85">
        <v>3</v>
      </c>
      <c r="B85">
        <v>802</v>
      </c>
      <c r="C85">
        <v>344</v>
      </c>
      <c r="D85">
        <v>22</v>
      </c>
      <c r="E85">
        <v>1778</v>
      </c>
      <c r="F85">
        <v>2144</v>
      </c>
      <c r="G85">
        <v>93</v>
      </c>
      <c r="H85">
        <v>91</v>
      </c>
      <c r="I85">
        <v>96</v>
      </c>
      <c r="J85">
        <v>95</v>
      </c>
      <c r="K85" t="s">
        <v>20</v>
      </c>
      <c r="L85" t="s">
        <v>20</v>
      </c>
      <c r="M85" t="s">
        <v>20</v>
      </c>
      <c r="N85">
        <v>7</v>
      </c>
      <c r="O85" t="s">
        <v>20</v>
      </c>
      <c r="P85" t="s">
        <v>20</v>
      </c>
      <c r="Q85" t="s">
        <v>20</v>
      </c>
      <c r="R85">
        <v>92</v>
      </c>
      <c r="S85">
        <v>65</v>
      </c>
      <c r="T85">
        <v>64</v>
      </c>
      <c r="U85">
        <v>46</v>
      </c>
      <c r="V85">
        <v>50</v>
      </c>
      <c r="W85">
        <v>21</v>
      </c>
      <c r="X85">
        <v>18</v>
      </c>
      <c r="Y85">
        <v>45</v>
      </c>
      <c r="Z85">
        <v>41</v>
      </c>
      <c r="AA85" t="s">
        <v>20</v>
      </c>
      <c r="AB85" t="s">
        <v>20</v>
      </c>
      <c r="AC85" t="s">
        <v>20</v>
      </c>
      <c r="AD85">
        <v>1</v>
      </c>
      <c r="AE85" t="s">
        <v>20</v>
      </c>
      <c r="AF85" t="s">
        <v>20</v>
      </c>
      <c r="AG85" t="s">
        <v>20</v>
      </c>
      <c r="AH85">
        <v>1</v>
      </c>
      <c r="AI85" t="s">
        <v>20</v>
      </c>
      <c r="AJ85" t="s">
        <v>20</v>
      </c>
      <c r="AK85" t="s">
        <v>20</v>
      </c>
      <c r="AL85">
        <v>3</v>
      </c>
      <c r="AM85" t="s">
        <v>20</v>
      </c>
      <c r="AN85" t="s">
        <v>20</v>
      </c>
      <c r="AO85" t="s">
        <v>20</v>
      </c>
      <c r="AP85">
        <v>4</v>
      </c>
      <c r="AQ85" t="s">
        <v>20</v>
      </c>
      <c r="AR85" t="s">
        <v>20</v>
      </c>
      <c r="AS85" t="s">
        <v>20</v>
      </c>
      <c r="AT85">
        <v>1</v>
      </c>
    </row>
    <row r="86" spans="1:46" x14ac:dyDescent="0.25">
      <c r="A86">
        <v>3</v>
      </c>
      <c r="B86">
        <v>803</v>
      </c>
      <c r="C86">
        <v>277</v>
      </c>
      <c r="D86">
        <v>72</v>
      </c>
      <c r="E86">
        <v>2677</v>
      </c>
      <c r="F86">
        <v>3026</v>
      </c>
      <c r="G86">
        <v>88</v>
      </c>
      <c r="H86">
        <v>94</v>
      </c>
      <c r="I86">
        <v>95</v>
      </c>
      <c r="J86">
        <v>94</v>
      </c>
      <c r="K86">
        <v>9</v>
      </c>
      <c r="L86">
        <v>8</v>
      </c>
      <c r="M86">
        <v>10</v>
      </c>
      <c r="N86">
        <v>9</v>
      </c>
      <c r="O86" t="s">
        <v>20</v>
      </c>
      <c r="P86" t="s">
        <v>20</v>
      </c>
      <c r="Q86" t="s">
        <v>20</v>
      </c>
      <c r="R86">
        <v>91</v>
      </c>
      <c r="S86">
        <v>55</v>
      </c>
      <c r="T86">
        <v>58</v>
      </c>
      <c r="U86">
        <v>36</v>
      </c>
      <c r="V86">
        <v>38</v>
      </c>
      <c r="W86">
        <v>24</v>
      </c>
      <c r="X86">
        <v>28</v>
      </c>
      <c r="Y86">
        <v>46</v>
      </c>
      <c r="Z86">
        <v>43</v>
      </c>
      <c r="AA86" t="s">
        <v>20</v>
      </c>
      <c r="AB86" t="s">
        <v>20</v>
      </c>
      <c r="AC86" t="s">
        <v>20</v>
      </c>
      <c r="AD86">
        <v>9</v>
      </c>
      <c r="AE86" t="s">
        <v>20</v>
      </c>
      <c r="AF86" t="s">
        <v>20</v>
      </c>
      <c r="AG86" t="s">
        <v>20</v>
      </c>
      <c r="AH86">
        <v>1</v>
      </c>
      <c r="AI86" t="s">
        <v>20</v>
      </c>
      <c r="AJ86" t="s">
        <v>20</v>
      </c>
      <c r="AK86" t="s">
        <v>20</v>
      </c>
      <c r="AL86">
        <v>4</v>
      </c>
      <c r="AM86" t="s">
        <v>20</v>
      </c>
      <c r="AN86" t="s">
        <v>20</v>
      </c>
      <c r="AO86" t="s">
        <v>20</v>
      </c>
      <c r="AP86">
        <v>5</v>
      </c>
      <c r="AQ86" t="s">
        <v>20</v>
      </c>
      <c r="AR86" t="s">
        <v>20</v>
      </c>
      <c r="AS86" t="s">
        <v>20</v>
      </c>
      <c r="AT86">
        <v>1</v>
      </c>
    </row>
    <row r="87" spans="1:46" x14ac:dyDescent="0.25">
      <c r="A87">
        <v>3</v>
      </c>
      <c r="B87">
        <v>805</v>
      </c>
      <c r="C87">
        <v>125</v>
      </c>
      <c r="D87">
        <v>31</v>
      </c>
      <c r="E87">
        <v>937</v>
      </c>
      <c r="F87">
        <v>1093</v>
      </c>
      <c r="G87">
        <v>90</v>
      </c>
      <c r="H87">
        <v>90</v>
      </c>
      <c r="I87">
        <v>93</v>
      </c>
      <c r="J87">
        <v>93</v>
      </c>
      <c r="K87" t="s">
        <v>20</v>
      </c>
      <c r="L87" t="s">
        <v>20</v>
      </c>
      <c r="M87" t="s">
        <v>20</v>
      </c>
      <c r="N87">
        <v>7</v>
      </c>
      <c r="O87">
        <v>84</v>
      </c>
      <c r="P87">
        <v>77</v>
      </c>
      <c r="Q87">
        <v>91</v>
      </c>
      <c r="R87">
        <v>90</v>
      </c>
      <c r="S87">
        <v>60</v>
      </c>
      <c r="T87">
        <v>61</v>
      </c>
      <c r="U87">
        <v>41</v>
      </c>
      <c r="V87">
        <v>44</v>
      </c>
      <c r="W87" t="s">
        <v>20</v>
      </c>
      <c r="X87" t="s">
        <v>20</v>
      </c>
      <c r="Y87" t="s">
        <v>20</v>
      </c>
      <c r="Z87">
        <v>17</v>
      </c>
      <c r="AA87" t="s">
        <v>20</v>
      </c>
      <c r="AB87" t="s">
        <v>20</v>
      </c>
      <c r="AC87" t="s">
        <v>20</v>
      </c>
      <c r="AD87">
        <v>28</v>
      </c>
      <c r="AE87" t="s">
        <v>20</v>
      </c>
      <c r="AF87" t="s">
        <v>20</v>
      </c>
      <c r="AG87" t="s">
        <v>20</v>
      </c>
      <c r="AH87">
        <v>1</v>
      </c>
      <c r="AI87">
        <v>6</v>
      </c>
      <c r="AJ87">
        <v>13</v>
      </c>
      <c r="AK87">
        <v>3</v>
      </c>
      <c r="AL87">
        <v>3</v>
      </c>
      <c r="AM87" t="s">
        <v>20</v>
      </c>
      <c r="AN87" t="s">
        <v>20</v>
      </c>
      <c r="AO87" t="s">
        <v>20</v>
      </c>
      <c r="AP87">
        <v>7</v>
      </c>
      <c r="AQ87" t="s">
        <v>20</v>
      </c>
      <c r="AR87" t="s">
        <v>20</v>
      </c>
      <c r="AS87" t="s">
        <v>20</v>
      </c>
      <c r="AT87">
        <v>1</v>
      </c>
    </row>
    <row r="88" spans="1:46" x14ac:dyDescent="0.25">
      <c r="A88">
        <v>3</v>
      </c>
      <c r="B88">
        <v>806</v>
      </c>
      <c r="C88">
        <v>321</v>
      </c>
      <c r="D88">
        <v>30</v>
      </c>
      <c r="E88">
        <v>1046</v>
      </c>
      <c r="F88">
        <v>1397</v>
      </c>
      <c r="G88">
        <v>84</v>
      </c>
      <c r="H88">
        <v>90</v>
      </c>
      <c r="I88">
        <v>94</v>
      </c>
      <c r="J88">
        <v>91</v>
      </c>
      <c r="K88" t="s">
        <v>20</v>
      </c>
      <c r="L88" t="s">
        <v>20</v>
      </c>
      <c r="M88" t="s">
        <v>20</v>
      </c>
      <c r="N88">
        <v>8</v>
      </c>
      <c r="O88" t="s">
        <v>20</v>
      </c>
      <c r="P88" t="s">
        <v>20</v>
      </c>
      <c r="Q88" t="s">
        <v>20</v>
      </c>
      <c r="R88">
        <v>88</v>
      </c>
      <c r="S88">
        <v>64</v>
      </c>
      <c r="T88">
        <v>73</v>
      </c>
      <c r="U88">
        <v>51</v>
      </c>
      <c r="V88">
        <v>55</v>
      </c>
      <c r="W88" t="s">
        <v>20</v>
      </c>
      <c r="X88" t="s">
        <v>20</v>
      </c>
      <c r="Y88" t="s">
        <v>20</v>
      </c>
      <c r="Z88">
        <v>26</v>
      </c>
      <c r="AA88" t="s">
        <v>20</v>
      </c>
      <c r="AB88" t="s">
        <v>20</v>
      </c>
      <c r="AC88" t="s">
        <v>20</v>
      </c>
      <c r="AD88">
        <v>6</v>
      </c>
      <c r="AE88" t="s">
        <v>20</v>
      </c>
      <c r="AF88" t="s">
        <v>20</v>
      </c>
      <c r="AG88" t="s">
        <v>20</v>
      </c>
      <c r="AH88">
        <v>1</v>
      </c>
      <c r="AI88" t="s">
        <v>20</v>
      </c>
      <c r="AJ88" t="s">
        <v>20</v>
      </c>
      <c r="AK88" t="s">
        <v>20</v>
      </c>
      <c r="AL88">
        <v>4</v>
      </c>
      <c r="AM88">
        <v>15</v>
      </c>
      <c r="AN88">
        <v>10</v>
      </c>
      <c r="AO88">
        <v>6</v>
      </c>
      <c r="AP88">
        <v>8</v>
      </c>
      <c r="AQ88">
        <v>1</v>
      </c>
      <c r="AR88">
        <v>0</v>
      </c>
      <c r="AS88">
        <v>1</v>
      </c>
      <c r="AT88">
        <v>1</v>
      </c>
    </row>
    <row r="89" spans="1:46" x14ac:dyDescent="0.25">
      <c r="A89">
        <v>3</v>
      </c>
      <c r="B89">
        <v>807</v>
      </c>
      <c r="C89">
        <v>398</v>
      </c>
      <c r="D89">
        <v>37</v>
      </c>
      <c r="E89">
        <v>1256</v>
      </c>
      <c r="F89">
        <v>1691</v>
      </c>
      <c r="G89">
        <v>87</v>
      </c>
      <c r="H89">
        <v>84</v>
      </c>
      <c r="I89">
        <v>94</v>
      </c>
      <c r="J89">
        <v>92</v>
      </c>
      <c r="K89">
        <v>9</v>
      </c>
      <c r="L89">
        <v>0</v>
      </c>
      <c r="M89">
        <v>8</v>
      </c>
      <c r="N89">
        <v>8</v>
      </c>
      <c r="O89" t="s">
        <v>20</v>
      </c>
      <c r="P89" t="s">
        <v>20</v>
      </c>
      <c r="Q89" t="s">
        <v>20</v>
      </c>
      <c r="R89">
        <v>89</v>
      </c>
      <c r="S89">
        <v>67</v>
      </c>
      <c r="T89">
        <v>70</v>
      </c>
      <c r="U89">
        <v>57</v>
      </c>
      <c r="V89">
        <v>60</v>
      </c>
      <c r="W89" t="s">
        <v>20</v>
      </c>
      <c r="X89" t="s">
        <v>20</v>
      </c>
      <c r="Y89" t="s">
        <v>20</v>
      </c>
      <c r="Z89">
        <v>9</v>
      </c>
      <c r="AA89">
        <v>13</v>
      </c>
      <c r="AB89">
        <v>11</v>
      </c>
      <c r="AC89">
        <v>23</v>
      </c>
      <c r="AD89">
        <v>20</v>
      </c>
      <c r="AE89" t="s">
        <v>20</v>
      </c>
      <c r="AF89" t="s">
        <v>20</v>
      </c>
      <c r="AG89" t="s">
        <v>20</v>
      </c>
      <c r="AH89" t="s">
        <v>31</v>
      </c>
      <c r="AI89" t="s">
        <v>20</v>
      </c>
      <c r="AJ89" t="s">
        <v>20</v>
      </c>
      <c r="AK89" t="s">
        <v>20</v>
      </c>
      <c r="AL89">
        <v>3</v>
      </c>
      <c r="AM89" t="s">
        <v>20</v>
      </c>
      <c r="AN89" t="s">
        <v>20</v>
      </c>
      <c r="AO89" t="s">
        <v>20</v>
      </c>
      <c r="AP89">
        <v>7</v>
      </c>
      <c r="AQ89" t="s">
        <v>20</v>
      </c>
      <c r="AR89" t="s">
        <v>20</v>
      </c>
      <c r="AS89" t="s">
        <v>20</v>
      </c>
      <c r="AT89">
        <v>1</v>
      </c>
    </row>
    <row r="90" spans="1:46" x14ac:dyDescent="0.25">
      <c r="A90">
        <v>3</v>
      </c>
      <c r="B90">
        <v>808</v>
      </c>
      <c r="C90">
        <v>236</v>
      </c>
      <c r="D90">
        <v>39</v>
      </c>
      <c r="E90">
        <v>1726</v>
      </c>
      <c r="F90">
        <v>2001</v>
      </c>
      <c r="G90">
        <v>88</v>
      </c>
      <c r="H90">
        <v>97</v>
      </c>
      <c r="I90">
        <v>93</v>
      </c>
      <c r="J90">
        <v>93</v>
      </c>
      <c r="K90" t="s">
        <v>20</v>
      </c>
      <c r="L90" t="s">
        <v>20</v>
      </c>
      <c r="M90" t="s">
        <v>20</v>
      </c>
      <c r="N90">
        <v>7</v>
      </c>
      <c r="O90" t="s">
        <v>20</v>
      </c>
      <c r="P90" t="s">
        <v>20</v>
      </c>
      <c r="Q90" t="s">
        <v>20</v>
      </c>
      <c r="R90">
        <v>89</v>
      </c>
      <c r="S90">
        <v>72</v>
      </c>
      <c r="T90">
        <v>77</v>
      </c>
      <c r="U90">
        <v>53</v>
      </c>
      <c r="V90">
        <v>56</v>
      </c>
      <c r="W90">
        <v>4</v>
      </c>
      <c r="X90">
        <v>13</v>
      </c>
      <c r="Y90">
        <v>17</v>
      </c>
      <c r="Z90">
        <v>15</v>
      </c>
      <c r="AA90" t="s">
        <v>20</v>
      </c>
      <c r="AB90" t="s">
        <v>20</v>
      </c>
      <c r="AC90" t="s">
        <v>20</v>
      </c>
      <c r="AD90">
        <v>18</v>
      </c>
      <c r="AE90" t="s">
        <v>20</v>
      </c>
      <c r="AF90" t="s">
        <v>20</v>
      </c>
      <c r="AG90" t="s">
        <v>20</v>
      </c>
      <c r="AH90" t="s">
        <v>31</v>
      </c>
      <c r="AI90" t="s">
        <v>20</v>
      </c>
      <c r="AJ90" t="s">
        <v>20</v>
      </c>
      <c r="AK90" t="s">
        <v>20</v>
      </c>
      <c r="AL90">
        <v>4</v>
      </c>
      <c r="AM90" t="s">
        <v>20</v>
      </c>
      <c r="AN90" t="s">
        <v>20</v>
      </c>
      <c r="AO90" t="s">
        <v>20</v>
      </c>
      <c r="AP90">
        <v>7</v>
      </c>
      <c r="AQ90" t="s">
        <v>20</v>
      </c>
      <c r="AR90" t="s">
        <v>20</v>
      </c>
      <c r="AS90" t="s">
        <v>20</v>
      </c>
      <c r="AT90">
        <v>1</v>
      </c>
    </row>
    <row r="91" spans="1:46" x14ac:dyDescent="0.25">
      <c r="A91">
        <v>3</v>
      </c>
      <c r="B91">
        <v>810</v>
      </c>
      <c r="C91">
        <v>428</v>
      </c>
      <c r="D91">
        <v>37</v>
      </c>
      <c r="E91">
        <v>2019</v>
      </c>
      <c r="F91">
        <v>2484</v>
      </c>
      <c r="G91">
        <v>86</v>
      </c>
      <c r="H91">
        <v>92</v>
      </c>
      <c r="I91">
        <v>92</v>
      </c>
      <c r="J91">
        <v>91</v>
      </c>
      <c r="K91">
        <v>7</v>
      </c>
      <c r="L91">
        <v>0</v>
      </c>
      <c r="M91">
        <v>11</v>
      </c>
      <c r="N91">
        <v>10</v>
      </c>
      <c r="O91" t="s">
        <v>20</v>
      </c>
      <c r="P91" t="s">
        <v>20</v>
      </c>
      <c r="Q91" t="s">
        <v>20</v>
      </c>
      <c r="R91">
        <v>88</v>
      </c>
      <c r="S91">
        <v>54</v>
      </c>
      <c r="T91">
        <v>57</v>
      </c>
      <c r="U91">
        <v>33</v>
      </c>
      <c r="V91">
        <v>37</v>
      </c>
      <c r="W91" t="s">
        <v>20</v>
      </c>
      <c r="X91" t="s">
        <v>20</v>
      </c>
      <c r="Y91" t="s">
        <v>20</v>
      </c>
      <c r="Z91">
        <v>13</v>
      </c>
      <c r="AA91">
        <v>15</v>
      </c>
      <c r="AB91">
        <v>24</v>
      </c>
      <c r="AC91">
        <v>41</v>
      </c>
      <c r="AD91">
        <v>36</v>
      </c>
      <c r="AE91" t="s">
        <v>20</v>
      </c>
      <c r="AF91" t="s">
        <v>20</v>
      </c>
      <c r="AG91" t="s">
        <v>20</v>
      </c>
      <c r="AH91">
        <v>1</v>
      </c>
      <c r="AI91" t="s">
        <v>20</v>
      </c>
      <c r="AJ91" t="s">
        <v>20</v>
      </c>
      <c r="AK91" t="s">
        <v>20</v>
      </c>
      <c r="AL91">
        <v>3</v>
      </c>
      <c r="AM91" t="s">
        <v>20</v>
      </c>
      <c r="AN91" t="s">
        <v>20</v>
      </c>
      <c r="AO91" t="s">
        <v>20</v>
      </c>
      <c r="AP91">
        <v>9</v>
      </c>
      <c r="AQ91" t="s">
        <v>20</v>
      </c>
      <c r="AR91" t="s">
        <v>20</v>
      </c>
      <c r="AS91" t="s">
        <v>20</v>
      </c>
      <c r="AT91">
        <v>1</v>
      </c>
    </row>
    <row r="92" spans="1:46" x14ac:dyDescent="0.25">
      <c r="A92">
        <v>3</v>
      </c>
      <c r="B92">
        <v>811</v>
      </c>
      <c r="C92">
        <v>442</v>
      </c>
      <c r="D92">
        <v>78</v>
      </c>
      <c r="E92">
        <v>3209</v>
      </c>
      <c r="F92">
        <v>3729</v>
      </c>
      <c r="G92">
        <v>92</v>
      </c>
      <c r="H92">
        <v>91</v>
      </c>
      <c r="I92">
        <v>96</v>
      </c>
      <c r="J92">
        <v>95</v>
      </c>
      <c r="K92">
        <v>9</v>
      </c>
      <c r="L92">
        <v>5</v>
      </c>
      <c r="M92">
        <v>9</v>
      </c>
      <c r="N92">
        <v>9</v>
      </c>
      <c r="O92" t="s">
        <v>20</v>
      </c>
      <c r="P92" t="s">
        <v>20</v>
      </c>
      <c r="Q92" t="s">
        <v>20</v>
      </c>
      <c r="R92">
        <v>93</v>
      </c>
      <c r="S92">
        <v>59</v>
      </c>
      <c r="T92">
        <v>72</v>
      </c>
      <c r="U92">
        <v>36</v>
      </c>
      <c r="V92">
        <v>40</v>
      </c>
      <c r="W92">
        <v>21</v>
      </c>
      <c r="X92">
        <v>12</v>
      </c>
      <c r="Y92">
        <v>40</v>
      </c>
      <c r="Z92">
        <v>37</v>
      </c>
      <c r="AA92" t="s">
        <v>20</v>
      </c>
      <c r="AB92" t="s">
        <v>20</v>
      </c>
      <c r="AC92" t="s">
        <v>20</v>
      </c>
      <c r="AD92">
        <v>15</v>
      </c>
      <c r="AE92" t="s">
        <v>20</v>
      </c>
      <c r="AF92" t="s">
        <v>20</v>
      </c>
      <c r="AG92" t="s">
        <v>20</v>
      </c>
      <c r="AH92">
        <v>1</v>
      </c>
      <c r="AI92" t="s">
        <v>20</v>
      </c>
      <c r="AJ92" t="s">
        <v>20</v>
      </c>
      <c r="AK92" t="s">
        <v>20</v>
      </c>
      <c r="AL92">
        <v>2</v>
      </c>
      <c r="AM92">
        <v>7</v>
      </c>
      <c r="AN92">
        <v>9</v>
      </c>
      <c r="AO92">
        <v>4</v>
      </c>
      <c r="AP92">
        <v>4</v>
      </c>
      <c r="AQ92">
        <v>1</v>
      </c>
      <c r="AR92">
        <v>0</v>
      </c>
      <c r="AS92" t="s">
        <v>31</v>
      </c>
      <c r="AT92">
        <v>1</v>
      </c>
    </row>
    <row r="93" spans="1:46" x14ac:dyDescent="0.25">
      <c r="A93">
        <v>3</v>
      </c>
      <c r="B93">
        <v>812</v>
      </c>
      <c r="C93">
        <v>298</v>
      </c>
      <c r="D93">
        <v>41</v>
      </c>
      <c r="E93">
        <v>1371</v>
      </c>
      <c r="F93">
        <v>1710</v>
      </c>
      <c r="G93">
        <v>80</v>
      </c>
      <c r="H93">
        <v>93</v>
      </c>
      <c r="I93">
        <v>93</v>
      </c>
      <c r="J93">
        <v>91</v>
      </c>
      <c r="K93" t="s">
        <v>20</v>
      </c>
      <c r="L93" t="s">
        <v>20</v>
      </c>
      <c r="M93" t="s">
        <v>20</v>
      </c>
      <c r="N93">
        <v>7</v>
      </c>
      <c r="O93" t="s">
        <v>20</v>
      </c>
      <c r="P93" t="s">
        <v>20</v>
      </c>
      <c r="Q93" t="s">
        <v>20</v>
      </c>
      <c r="R93">
        <v>88</v>
      </c>
      <c r="S93">
        <v>58</v>
      </c>
      <c r="T93">
        <v>61</v>
      </c>
      <c r="U93">
        <v>39</v>
      </c>
      <c r="V93">
        <v>43</v>
      </c>
      <c r="W93" t="s">
        <v>20</v>
      </c>
      <c r="X93" t="s">
        <v>20</v>
      </c>
      <c r="Y93" t="s">
        <v>20</v>
      </c>
      <c r="Z93">
        <v>14</v>
      </c>
      <c r="AA93">
        <v>14</v>
      </c>
      <c r="AB93">
        <v>24</v>
      </c>
      <c r="AC93">
        <v>35</v>
      </c>
      <c r="AD93">
        <v>31</v>
      </c>
      <c r="AE93" t="s">
        <v>20</v>
      </c>
      <c r="AF93" t="s">
        <v>20</v>
      </c>
      <c r="AG93" t="s">
        <v>20</v>
      </c>
      <c r="AH93">
        <v>1</v>
      </c>
      <c r="AI93" t="s">
        <v>20</v>
      </c>
      <c r="AJ93" t="s">
        <v>20</v>
      </c>
      <c r="AK93" t="s">
        <v>20</v>
      </c>
      <c r="AL93">
        <v>3</v>
      </c>
      <c r="AM93" t="s">
        <v>20</v>
      </c>
      <c r="AN93" t="s">
        <v>20</v>
      </c>
      <c r="AO93" t="s">
        <v>20</v>
      </c>
      <c r="AP93">
        <v>9</v>
      </c>
      <c r="AQ93" t="s">
        <v>20</v>
      </c>
      <c r="AR93" t="s">
        <v>20</v>
      </c>
      <c r="AS93" t="s">
        <v>20</v>
      </c>
      <c r="AT93" t="s">
        <v>31</v>
      </c>
    </row>
    <row r="94" spans="1:46" x14ac:dyDescent="0.25">
      <c r="A94">
        <v>3</v>
      </c>
      <c r="B94">
        <v>813</v>
      </c>
      <c r="C94">
        <v>297</v>
      </c>
      <c r="D94">
        <v>46</v>
      </c>
      <c r="E94">
        <v>1500</v>
      </c>
      <c r="F94">
        <v>1843</v>
      </c>
      <c r="G94">
        <v>90</v>
      </c>
      <c r="H94">
        <v>96</v>
      </c>
      <c r="I94">
        <v>94</v>
      </c>
      <c r="J94">
        <v>93</v>
      </c>
      <c r="K94" t="s">
        <v>20</v>
      </c>
      <c r="L94" t="s">
        <v>20</v>
      </c>
      <c r="M94" t="s">
        <v>20</v>
      </c>
      <c r="N94">
        <v>9</v>
      </c>
      <c r="O94" t="s">
        <v>20</v>
      </c>
      <c r="P94" t="s">
        <v>20</v>
      </c>
      <c r="Q94" t="s">
        <v>20</v>
      </c>
      <c r="R94">
        <v>91</v>
      </c>
      <c r="S94">
        <v>68</v>
      </c>
      <c r="T94">
        <v>74</v>
      </c>
      <c r="U94">
        <v>37</v>
      </c>
      <c r="V94">
        <v>43</v>
      </c>
      <c r="W94" t="s">
        <v>20</v>
      </c>
      <c r="X94" t="s">
        <v>20</v>
      </c>
      <c r="Y94" t="s">
        <v>20</v>
      </c>
      <c r="Z94">
        <v>7</v>
      </c>
      <c r="AA94">
        <v>15</v>
      </c>
      <c r="AB94">
        <v>15</v>
      </c>
      <c r="AC94">
        <v>46</v>
      </c>
      <c r="AD94">
        <v>40</v>
      </c>
      <c r="AE94" t="s">
        <v>20</v>
      </c>
      <c r="AF94" t="s">
        <v>20</v>
      </c>
      <c r="AG94" t="s">
        <v>20</v>
      </c>
      <c r="AH94" t="s">
        <v>31</v>
      </c>
      <c r="AI94" t="s">
        <v>20</v>
      </c>
      <c r="AJ94" t="s">
        <v>20</v>
      </c>
      <c r="AK94" t="s">
        <v>20</v>
      </c>
      <c r="AL94">
        <v>3</v>
      </c>
      <c r="AM94" t="s">
        <v>20</v>
      </c>
      <c r="AN94" t="s">
        <v>20</v>
      </c>
      <c r="AO94" t="s">
        <v>20</v>
      </c>
      <c r="AP94">
        <v>6</v>
      </c>
      <c r="AQ94" t="s">
        <v>20</v>
      </c>
      <c r="AR94" t="s">
        <v>20</v>
      </c>
      <c r="AS94" t="s">
        <v>20</v>
      </c>
      <c r="AT94">
        <v>1</v>
      </c>
    </row>
    <row r="95" spans="1:46" x14ac:dyDescent="0.25">
      <c r="A95">
        <v>3</v>
      </c>
      <c r="B95">
        <v>815</v>
      </c>
      <c r="C95">
        <v>875</v>
      </c>
      <c r="D95">
        <v>76</v>
      </c>
      <c r="E95">
        <v>5506</v>
      </c>
      <c r="F95">
        <v>6457</v>
      </c>
      <c r="G95">
        <v>92</v>
      </c>
      <c r="H95">
        <v>96</v>
      </c>
      <c r="I95">
        <v>96</v>
      </c>
      <c r="J95">
        <v>96</v>
      </c>
      <c r="K95" t="s">
        <v>20</v>
      </c>
      <c r="L95" t="s">
        <v>20</v>
      </c>
      <c r="M95" t="s">
        <v>20</v>
      </c>
      <c r="N95">
        <v>7</v>
      </c>
      <c r="O95" t="s">
        <v>20</v>
      </c>
      <c r="P95" t="s">
        <v>20</v>
      </c>
      <c r="Q95" t="s">
        <v>20</v>
      </c>
      <c r="R95">
        <v>93</v>
      </c>
      <c r="S95">
        <v>51</v>
      </c>
      <c r="T95">
        <v>53</v>
      </c>
      <c r="U95">
        <v>34</v>
      </c>
      <c r="V95">
        <v>36</v>
      </c>
      <c r="W95">
        <v>32</v>
      </c>
      <c r="X95">
        <v>36</v>
      </c>
      <c r="Y95">
        <v>46</v>
      </c>
      <c r="Z95">
        <v>44</v>
      </c>
      <c r="AA95" t="s">
        <v>20</v>
      </c>
      <c r="AB95" t="s">
        <v>20</v>
      </c>
      <c r="AC95" t="s">
        <v>20</v>
      </c>
      <c r="AD95">
        <v>11</v>
      </c>
      <c r="AE95" t="s">
        <v>20</v>
      </c>
      <c r="AF95" t="s">
        <v>20</v>
      </c>
      <c r="AG95" t="s">
        <v>20</v>
      </c>
      <c r="AH95">
        <v>1</v>
      </c>
      <c r="AI95" t="s">
        <v>20</v>
      </c>
      <c r="AJ95" t="s">
        <v>20</v>
      </c>
      <c r="AK95" t="s">
        <v>20</v>
      </c>
      <c r="AL95">
        <v>3</v>
      </c>
      <c r="AM95" t="s">
        <v>20</v>
      </c>
      <c r="AN95" t="s">
        <v>20</v>
      </c>
      <c r="AO95" t="s">
        <v>20</v>
      </c>
      <c r="AP95">
        <v>4</v>
      </c>
      <c r="AQ95" t="s">
        <v>20</v>
      </c>
      <c r="AR95" t="s">
        <v>20</v>
      </c>
      <c r="AS95" t="s">
        <v>20</v>
      </c>
      <c r="AT95">
        <v>1</v>
      </c>
    </row>
    <row r="96" spans="1:46" x14ac:dyDescent="0.25">
      <c r="A96">
        <v>3</v>
      </c>
      <c r="B96">
        <v>816</v>
      </c>
      <c r="C96">
        <v>226</v>
      </c>
      <c r="D96">
        <v>27</v>
      </c>
      <c r="E96">
        <v>1421</v>
      </c>
      <c r="F96">
        <v>1674</v>
      </c>
      <c r="G96">
        <v>89</v>
      </c>
      <c r="H96">
        <v>100</v>
      </c>
      <c r="I96">
        <v>96</v>
      </c>
      <c r="J96">
        <v>95</v>
      </c>
      <c r="K96" t="s">
        <v>20</v>
      </c>
      <c r="L96" t="s">
        <v>20</v>
      </c>
      <c r="M96" t="s">
        <v>20</v>
      </c>
      <c r="N96">
        <v>7</v>
      </c>
      <c r="O96" t="s">
        <v>20</v>
      </c>
      <c r="P96" t="s">
        <v>20</v>
      </c>
      <c r="Q96" t="s">
        <v>20</v>
      </c>
      <c r="R96">
        <v>91</v>
      </c>
      <c r="S96">
        <v>64</v>
      </c>
      <c r="T96">
        <v>56</v>
      </c>
      <c r="U96">
        <v>44</v>
      </c>
      <c r="V96">
        <v>47</v>
      </c>
      <c r="W96">
        <v>17</v>
      </c>
      <c r="X96">
        <v>30</v>
      </c>
      <c r="Y96">
        <v>48</v>
      </c>
      <c r="Z96">
        <v>44</v>
      </c>
      <c r="AA96" t="s">
        <v>20</v>
      </c>
      <c r="AB96" t="s">
        <v>20</v>
      </c>
      <c r="AC96" t="s">
        <v>20</v>
      </c>
      <c r="AD96" t="s">
        <v>20</v>
      </c>
      <c r="AE96" t="s">
        <v>20</v>
      </c>
      <c r="AF96" t="s">
        <v>20</v>
      </c>
      <c r="AG96" t="s">
        <v>20</v>
      </c>
      <c r="AH96" t="s">
        <v>20</v>
      </c>
      <c r="AI96" t="s">
        <v>20</v>
      </c>
      <c r="AJ96" t="s">
        <v>20</v>
      </c>
      <c r="AK96" t="s">
        <v>20</v>
      </c>
      <c r="AL96">
        <v>4</v>
      </c>
      <c r="AM96">
        <v>11</v>
      </c>
      <c r="AN96">
        <v>0</v>
      </c>
      <c r="AO96">
        <v>3</v>
      </c>
      <c r="AP96">
        <v>4</v>
      </c>
      <c r="AQ96">
        <v>0</v>
      </c>
      <c r="AR96">
        <v>0</v>
      </c>
      <c r="AS96" t="s">
        <v>31</v>
      </c>
      <c r="AT96" t="s">
        <v>31</v>
      </c>
    </row>
    <row r="97" spans="1:46" x14ac:dyDescent="0.25">
      <c r="A97">
        <v>3</v>
      </c>
      <c r="B97">
        <v>821</v>
      </c>
      <c r="C97">
        <v>462</v>
      </c>
      <c r="D97">
        <v>47</v>
      </c>
      <c r="E97">
        <v>1964</v>
      </c>
      <c r="F97">
        <v>2473</v>
      </c>
      <c r="G97">
        <v>85</v>
      </c>
      <c r="H97">
        <v>81</v>
      </c>
      <c r="I97">
        <v>95</v>
      </c>
      <c r="J97">
        <v>93</v>
      </c>
      <c r="K97">
        <v>4</v>
      </c>
      <c r="L97">
        <v>0</v>
      </c>
      <c r="M97">
        <v>4</v>
      </c>
      <c r="N97">
        <v>4</v>
      </c>
      <c r="O97" t="s">
        <v>20</v>
      </c>
      <c r="P97" t="s">
        <v>20</v>
      </c>
      <c r="Q97" t="s">
        <v>20</v>
      </c>
      <c r="R97">
        <v>91</v>
      </c>
      <c r="S97">
        <v>44</v>
      </c>
      <c r="T97">
        <v>66</v>
      </c>
      <c r="U97">
        <v>22</v>
      </c>
      <c r="V97">
        <v>27</v>
      </c>
      <c r="W97" t="s">
        <v>20</v>
      </c>
      <c r="X97" t="s">
        <v>20</v>
      </c>
      <c r="Y97" t="s">
        <v>20</v>
      </c>
      <c r="Z97">
        <v>11</v>
      </c>
      <c r="AA97">
        <v>30</v>
      </c>
      <c r="AB97">
        <v>9</v>
      </c>
      <c r="AC97">
        <v>59</v>
      </c>
      <c r="AD97">
        <v>53</v>
      </c>
      <c r="AE97" t="s">
        <v>20</v>
      </c>
      <c r="AF97" t="s">
        <v>20</v>
      </c>
      <c r="AG97" t="s">
        <v>20</v>
      </c>
      <c r="AH97" t="s">
        <v>31</v>
      </c>
      <c r="AI97" t="s">
        <v>20</v>
      </c>
      <c r="AJ97" t="s">
        <v>20</v>
      </c>
      <c r="AK97" t="s">
        <v>20</v>
      </c>
      <c r="AL97">
        <v>2</v>
      </c>
      <c r="AM97" t="s">
        <v>20</v>
      </c>
      <c r="AN97" t="s">
        <v>20</v>
      </c>
      <c r="AO97" t="s">
        <v>20</v>
      </c>
      <c r="AP97">
        <v>6</v>
      </c>
      <c r="AQ97" t="s">
        <v>20</v>
      </c>
      <c r="AR97" t="s">
        <v>20</v>
      </c>
      <c r="AS97" t="s">
        <v>20</v>
      </c>
      <c r="AT97">
        <v>1</v>
      </c>
    </row>
    <row r="98" spans="1:46" x14ac:dyDescent="0.25">
      <c r="A98">
        <v>3</v>
      </c>
      <c r="B98">
        <v>822</v>
      </c>
      <c r="C98">
        <v>212</v>
      </c>
      <c r="D98">
        <v>29</v>
      </c>
      <c r="E98">
        <v>1606</v>
      </c>
      <c r="F98">
        <v>1847</v>
      </c>
      <c r="G98">
        <v>83</v>
      </c>
      <c r="H98">
        <v>76</v>
      </c>
      <c r="I98">
        <v>95</v>
      </c>
      <c r="J98">
        <v>93</v>
      </c>
      <c r="K98">
        <v>4</v>
      </c>
      <c r="L98">
        <v>0</v>
      </c>
      <c r="M98">
        <v>4</v>
      </c>
      <c r="N98">
        <v>4</v>
      </c>
      <c r="O98" t="s">
        <v>20</v>
      </c>
      <c r="P98" t="s">
        <v>20</v>
      </c>
      <c r="Q98" t="s">
        <v>20</v>
      </c>
      <c r="R98">
        <v>91</v>
      </c>
      <c r="S98">
        <v>45</v>
      </c>
      <c r="T98">
        <v>48</v>
      </c>
      <c r="U98">
        <v>33</v>
      </c>
      <c r="V98">
        <v>35</v>
      </c>
      <c r="W98" t="s">
        <v>20</v>
      </c>
      <c r="X98" t="s">
        <v>20</v>
      </c>
      <c r="Y98" t="s">
        <v>20</v>
      </c>
      <c r="Z98">
        <v>56</v>
      </c>
      <c r="AA98" t="s">
        <v>20</v>
      </c>
      <c r="AB98" t="s">
        <v>20</v>
      </c>
      <c r="AC98" t="s">
        <v>20</v>
      </c>
      <c r="AD98" t="s">
        <v>20</v>
      </c>
      <c r="AE98" t="s">
        <v>20</v>
      </c>
      <c r="AF98" t="s">
        <v>20</v>
      </c>
      <c r="AG98" t="s">
        <v>20</v>
      </c>
      <c r="AH98" t="s">
        <v>20</v>
      </c>
      <c r="AI98" t="s">
        <v>20</v>
      </c>
      <c r="AJ98" t="s">
        <v>20</v>
      </c>
      <c r="AK98" t="s">
        <v>20</v>
      </c>
      <c r="AL98">
        <v>2</v>
      </c>
      <c r="AM98" t="s">
        <v>20</v>
      </c>
      <c r="AN98" t="s">
        <v>20</v>
      </c>
      <c r="AO98" t="s">
        <v>20</v>
      </c>
      <c r="AP98">
        <v>6</v>
      </c>
      <c r="AQ98" t="s">
        <v>20</v>
      </c>
      <c r="AR98" t="s">
        <v>20</v>
      </c>
      <c r="AS98" t="s">
        <v>20</v>
      </c>
      <c r="AT98">
        <v>1</v>
      </c>
    </row>
    <row r="99" spans="1:46" x14ac:dyDescent="0.25">
      <c r="A99">
        <v>3</v>
      </c>
      <c r="B99">
        <v>823</v>
      </c>
      <c r="C99">
        <v>344</v>
      </c>
      <c r="D99">
        <v>60</v>
      </c>
      <c r="E99">
        <v>2259</v>
      </c>
      <c r="F99">
        <v>2663</v>
      </c>
      <c r="G99">
        <v>90</v>
      </c>
      <c r="H99">
        <v>97</v>
      </c>
      <c r="I99">
        <v>96</v>
      </c>
      <c r="J99">
        <v>95</v>
      </c>
      <c r="K99" t="s">
        <v>20</v>
      </c>
      <c r="L99" t="s">
        <v>20</v>
      </c>
      <c r="M99" t="s">
        <v>20</v>
      </c>
      <c r="N99">
        <v>6</v>
      </c>
      <c r="O99" t="s">
        <v>20</v>
      </c>
      <c r="P99" t="s">
        <v>20</v>
      </c>
      <c r="Q99" t="s">
        <v>20</v>
      </c>
      <c r="R99">
        <v>92</v>
      </c>
      <c r="S99">
        <v>65</v>
      </c>
      <c r="T99">
        <v>58</v>
      </c>
      <c r="U99">
        <v>31</v>
      </c>
      <c r="V99">
        <v>36</v>
      </c>
      <c r="W99">
        <v>18</v>
      </c>
      <c r="X99">
        <v>32</v>
      </c>
      <c r="Y99">
        <v>60</v>
      </c>
      <c r="Z99">
        <v>54</v>
      </c>
      <c r="AA99" t="s">
        <v>20</v>
      </c>
      <c r="AB99" t="s">
        <v>20</v>
      </c>
      <c r="AC99" t="s">
        <v>20</v>
      </c>
      <c r="AD99">
        <v>1</v>
      </c>
      <c r="AE99" t="s">
        <v>20</v>
      </c>
      <c r="AF99" t="s">
        <v>20</v>
      </c>
      <c r="AG99" t="s">
        <v>20</v>
      </c>
      <c r="AH99" t="s">
        <v>31</v>
      </c>
      <c r="AI99" t="s">
        <v>20</v>
      </c>
      <c r="AJ99" t="s">
        <v>20</v>
      </c>
      <c r="AK99" t="s">
        <v>20</v>
      </c>
      <c r="AL99">
        <v>3</v>
      </c>
      <c r="AM99" t="s">
        <v>20</v>
      </c>
      <c r="AN99" t="s">
        <v>20</v>
      </c>
      <c r="AO99" t="s">
        <v>20</v>
      </c>
      <c r="AP99">
        <v>4</v>
      </c>
      <c r="AQ99" t="s">
        <v>20</v>
      </c>
      <c r="AR99" t="s">
        <v>20</v>
      </c>
      <c r="AS99" t="s">
        <v>20</v>
      </c>
      <c r="AT99">
        <v>1</v>
      </c>
    </row>
    <row r="100" spans="1:46" x14ac:dyDescent="0.25">
      <c r="A100">
        <v>3</v>
      </c>
      <c r="B100">
        <v>825</v>
      </c>
      <c r="C100">
        <v>652</v>
      </c>
      <c r="D100">
        <v>111</v>
      </c>
      <c r="E100">
        <v>4804</v>
      </c>
      <c r="F100">
        <v>5567</v>
      </c>
      <c r="G100">
        <v>94</v>
      </c>
      <c r="H100">
        <v>96</v>
      </c>
      <c r="I100">
        <v>98</v>
      </c>
      <c r="J100">
        <v>97</v>
      </c>
      <c r="K100">
        <v>8</v>
      </c>
      <c r="L100">
        <v>6</v>
      </c>
      <c r="M100">
        <v>4</v>
      </c>
      <c r="N100">
        <v>4</v>
      </c>
      <c r="O100">
        <v>88</v>
      </c>
      <c r="P100">
        <v>90</v>
      </c>
      <c r="Q100">
        <v>95</v>
      </c>
      <c r="R100">
        <v>94</v>
      </c>
      <c r="S100">
        <v>49</v>
      </c>
      <c r="T100">
        <v>57</v>
      </c>
      <c r="U100">
        <v>21</v>
      </c>
      <c r="V100">
        <v>25</v>
      </c>
      <c r="W100">
        <v>35</v>
      </c>
      <c r="X100">
        <v>32</v>
      </c>
      <c r="Y100">
        <v>70</v>
      </c>
      <c r="Z100">
        <v>66</v>
      </c>
      <c r="AA100" t="s">
        <v>20</v>
      </c>
      <c r="AB100" t="s">
        <v>20</v>
      </c>
      <c r="AC100" t="s">
        <v>20</v>
      </c>
      <c r="AD100">
        <v>4</v>
      </c>
      <c r="AE100" t="s">
        <v>20</v>
      </c>
      <c r="AF100" t="s">
        <v>20</v>
      </c>
      <c r="AG100" t="s">
        <v>20</v>
      </c>
      <c r="AH100">
        <v>1</v>
      </c>
      <c r="AI100">
        <v>6</v>
      </c>
      <c r="AJ100">
        <v>6</v>
      </c>
      <c r="AK100">
        <v>2</v>
      </c>
      <c r="AL100">
        <v>3</v>
      </c>
      <c r="AM100" t="s">
        <v>20</v>
      </c>
      <c r="AN100" t="s">
        <v>20</v>
      </c>
      <c r="AO100" t="s">
        <v>20</v>
      </c>
      <c r="AP100">
        <v>2</v>
      </c>
      <c r="AQ100" t="s">
        <v>20</v>
      </c>
      <c r="AR100" t="s">
        <v>20</v>
      </c>
      <c r="AS100" t="s">
        <v>20</v>
      </c>
      <c r="AT100">
        <v>1</v>
      </c>
    </row>
    <row r="101" spans="1:46" x14ac:dyDescent="0.25">
      <c r="A101">
        <v>3</v>
      </c>
      <c r="B101">
        <v>826</v>
      </c>
      <c r="C101">
        <v>608</v>
      </c>
      <c r="D101">
        <v>62</v>
      </c>
      <c r="E101">
        <v>2079</v>
      </c>
      <c r="F101">
        <v>2749</v>
      </c>
      <c r="G101">
        <v>90</v>
      </c>
      <c r="H101">
        <v>85</v>
      </c>
      <c r="I101">
        <v>95</v>
      </c>
      <c r="J101">
        <v>94</v>
      </c>
      <c r="K101" t="s">
        <v>20</v>
      </c>
      <c r="L101" t="s">
        <v>20</v>
      </c>
      <c r="M101" t="s">
        <v>20</v>
      </c>
      <c r="N101">
        <v>5</v>
      </c>
      <c r="O101">
        <v>82</v>
      </c>
      <c r="P101">
        <v>81</v>
      </c>
      <c r="Q101">
        <v>91</v>
      </c>
      <c r="R101">
        <v>89</v>
      </c>
      <c r="S101">
        <v>41</v>
      </c>
      <c r="T101">
        <v>48</v>
      </c>
      <c r="U101">
        <v>25</v>
      </c>
      <c r="V101">
        <v>29</v>
      </c>
      <c r="W101">
        <v>40</v>
      </c>
      <c r="X101">
        <v>29</v>
      </c>
      <c r="Y101">
        <v>66</v>
      </c>
      <c r="Z101">
        <v>60</v>
      </c>
      <c r="AA101" t="s">
        <v>20</v>
      </c>
      <c r="AB101" t="s">
        <v>20</v>
      </c>
      <c r="AC101" t="s">
        <v>20</v>
      </c>
      <c r="AD101" t="s">
        <v>20</v>
      </c>
      <c r="AE101" t="s">
        <v>20</v>
      </c>
      <c r="AF101" t="s">
        <v>20</v>
      </c>
      <c r="AG101" t="s">
        <v>20</v>
      </c>
      <c r="AH101" t="s">
        <v>20</v>
      </c>
      <c r="AI101">
        <v>8</v>
      </c>
      <c r="AJ101">
        <v>5</v>
      </c>
      <c r="AK101">
        <v>4</v>
      </c>
      <c r="AL101">
        <v>5</v>
      </c>
      <c r="AM101" t="s">
        <v>20</v>
      </c>
      <c r="AN101" t="s">
        <v>20</v>
      </c>
      <c r="AO101" t="s">
        <v>20</v>
      </c>
      <c r="AP101">
        <v>5</v>
      </c>
      <c r="AQ101" t="s">
        <v>20</v>
      </c>
      <c r="AR101" t="s">
        <v>20</v>
      </c>
      <c r="AS101" t="s">
        <v>20</v>
      </c>
      <c r="AT101">
        <v>1</v>
      </c>
    </row>
    <row r="102" spans="1:46" x14ac:dyDescent="0.25">
      <c r="A102">
        <v>3</v>
      </c>
      <c r="B102">
        <v>830</v>
      </c>
      <c r="C102">
        <v>1323</v>
      </c>
      <c r="D102">
        <v>203</v>
      </c>
      <c r="E102">
        <v>6707</v>
      </c>
      <c r="F102">
        <v>8233</v>
      </c>
      <c r="G102">
        <v>89</v>
      </c>
      <c r="H102">
        <v>91</v>
      </c>
      <c r="I102">
        <v>95</v>
      </c>
      <c r="J102">
        <v>94</v>
      </c>
      <c r="K102">
        <v>11</v>
      </c>
      <c r="L102">
        <v>3</v>
      </c>
      <c r="M102">
        <v>10</v>
      </c>
      <c r="N102">
        <v>10</v>
      </c>
      <c r="O102">
        <v>82</v>
      </c>
      <c r="P102">
        <v>87</v>
      </c>
      <c r="Q102">
        <v>92</v>
      </c>
      <c r="R102">
        <v>90</v>
      </c>
      <c r="S102">
        <v>61</v>
      </c>
      <c r="T102">
        <v>66</v>
      </c>
      <c r="U102">
        <v>42</v>
      </c>
      <c r="V102">
        <v>45</v>
      </c>
      <c r="W102">
        <v>18</v>
      </c>
      <c r="X102">
        <v>17</v>
      </c>
      <c r="Y102">
        <v>43</v>
      </c>
      <c r="Z102">
        <v>38</v>
      </c>
      <c r="AA102">
        <v>2</v>
      </c>
      <c r="AB102">
        <v>1</v>
      </c>
      <c r="AC102">
        <v>6</v>
      </c>
      <c r="AD102">
        <v>6</v>
      </c>
      <c r="AE102" t="s">
        <v>31</v>
      </c>
      <c r="AF102">
        <v>2</v>
      </c>
      <c r="AG102">
        <v>1</v>
      </c>
      <c r="AH102">
        <v>1</v>
      </c>
      <c r="AI102">
        <v>7</v>
      </c>
      <c r="AJ102">
        <v>4</v>
      </c>
      <c r="AK102">
        <v>4</v>
      </c>
      <c r="AL102">
        <v>4</v>
      </c>
      <c r="AM102">
        <v>11</v>
      </c>
      <c r="AN102">
        <v>9</v>
      </c>
      <c r="AO102">
        <v>4</v>
      </c>
      <c r="AP102">
        <v>5</v>
      </c>
      <c r="AQ102">
        <v>1</v>
      </c>
      <c r="AR102">
        <v>0</v>
      </c>
      <c r="AS102">
        <v>1</v>
      </c>
      <c r="AT102">
        <v>1</v>
      </c>
    </row>
    <row r="103" spans="1:46" x14ac:dyDescent="0.25">
      <c r="A103">
        <v>3</v>
      </c>
      <c r="B103">
        <v>831</v>
      </c>
      <c r="C103">
        <v>480</v>
      </c>
      <c r="D103">
        <v>37</v>
      </c>
      <c r="E103">
        <v>2262</v>
      </c>
      <c r="F103">
        <v>2779</v>
      </c>
      <c r="G103">
        <v>83</v>
      </c>
      <c r="H103">
        <v>95</v>
      </c>
      <c r="I103">
        <v>94</v>
      </c>
      <c r="J103">
        <v>92</v>
      </c>
      <c r="K103" t="s">
        <v>20</v>
      </c>
      <c r="L103" t="s">
        <v>20</v>
      </c>
      <c r="M103" t="s">
        <v>20</v>
      </c>
      <c r="N103">
        <v>10</v>
      </c>
      <c r="O103" t="s">
        <v>20</v>
      </c>
      <c r="P103" t="s">
        <v>20</v>
      </c>
      <c r="Q103" t="s">
        <v>20</v>
      </c>
      <c r="R103">
        <v>87</v>
      </c>
      <c r="S103">
        <v>58</v>
      </c>
      <c r="T103">
        <v>62</v>
      </c>
      <c r="U103">
        <v>44</v>
      </c>
      <c r="V103">
        <v>47</v>
      </c>
      <c r="W103">
        <v>16</v>
      </c>
      <c r="X103">
        <v>22</v>
      </c>
      <c r="Y103">
        <v>41</v>
      </c>
      <c r="Z103">
        <v>37</v>
      </c>
      <c r="AA103">
        <v>1</v>
      </c>
      <c r="AB103">
        <v>0</v>
      </c>
      <c r="AC103">
        <v>4</v>
      </c>
      <c r="AD103">
        <v>3</v>
      </c>
      <c r="AE103" t="s">
        <v>20</v>
      </c>
      <c r="AF103" t="s">
        <v>20</v>
      </c>
      <c r="AG103" t="s">
        <v>20</v>
      </c>
      <c r="AH103">
        <v>1</v>
      </c>
      <c r="AI103" t="s">
        <v>20</v>
      </c>
      <c r="AJ103" t="s">
        <v>20</v>
      </c>
      <c r="AK103" t="s">
        <v>20</v>
      </c>
      <c r="AL103">
        <v>5</v>
      </c>
      <c r="AM103" t="s">
        <v>20</v>
      </c>
      <c r="AN103" t="s">
        <v>20</v>
      </c>
      <c r="AO103" t="s">
        <v>20</v>
      </c>
      <c r="AP103">
        <v>7</v>
      </c>
      <c r="AQ103" t="s">
        <v>20</v>
      </c>
      <c r="AR103" t="s">
        <v>20</v>
      </c>
      <c r="AS103" t="s">
        <v>20</v>
      </c>
      <c r="AT103">
        <v>1</v>
      </c>
    </row>
    <row r="104" spans="1:46" x14ac:dyDescent="0.25">
      <c r="A104">
        <v>3</v>
      </c>
      <c r="B104">
        <v>835</v>
      </c>
      <c r="C104">
        <v>788</v>
      </c>
      <c r="D104">
        <v>70</v>
      </c>
      <c r="E104">
        <v>3427</v>
      </c>
      <c r="F104">
        <v>4285</v>
      </c>
      <c r="G104">
        <v>93</v>
      </c>
      <c r="H104">
        <v>94</v>
      </c>
      <c r="I104">
        <v>97</v>
      </c>
      <c r="J104">
        <v>96</v>
      </c>
      <c r="K104">
        <v>14</v>
      </c>
      <c r="L104">
        <v>4</v>
      </c>
      <c r="M104">
        <v>7</v>
      </c>
      <c r="N104">
        <v>8</v>
      </c>
      <c r="O104" t="s">
        <v>20</v>
      </c>
      <c r="P104" t="s">
        <v>20</v>
      </c>
      <c r="Q104" t="s">
        <v>20</v>
      </c>
      <c r="R104">
        <v>93</v>
      </c>
      <c r="S104">
        <v>61</v>
      </c>
      <c r="T104">
        <v>56</v>
      </c>
      <c r="U104">
        <v>33</v>
      </c>
      <c r="V104">
        <v>38</v>
      </c>
      <c r="W104">
        <v>25</v>
      </c>
      <c r="X104">
        <v>31</v>
      </c>
      <c r="Y104">
        <v>60</v>
      </c>
      <c r="Z104">
        <v>53</v>
      </c>
      <c r="AA104" t="s">
        <v>20</v>
      </c>
      <c r="AB104" t="s">
        <v>20</v>
      </c>
      <c r="AC104" t="s">
        <v>20</v>
      </c>
      <c r="AD104" t="s">
        <v>31</v>
      </c>
      <c r="AE104" t="s">
        <v>20</v>
      </c>
      <c r="AF104" t="s">
        <v>20</v>
      </c>
      <c r="AG104" t="s">
        <v>20</v>
      </c>
      <c r="AH104">
        <v>1</v>
      </c>
      <c r="AI104" t="s">
        <v>20</v>
      </c>
      <c r="AJ104" t="s">
        <v>20</v>
      </c>
      <c r="AK104" t="s">
        <v>20</v>
      </c>
      <c r="AL104">
        <v>3</v>
      </c>
      <c r="AM104">
        <v>7</v>
      </c>
      <c r="AN104">
        <v>6</v>
      </c>
      <c r="AO104">
        <v>3</v>
      </c>
      <c r="AP104">
        <v>4</v>
      </c>
      <c r="AQ104">
        <v>1</v>
      </c>
      <c r="AR104">
        <v>0</v>
      </c>
      <c r="AS104" t="s">
        <v>31</v>
      </c>
      <c r="AT104" t="s">
        <v>31</v>
      </c>
    </row>
    <row r="105" spans="1:46" x14ac:dyDescent="0.25">
      <c r="A105">
        <v>3</v>
      </c>
      <c r="B105">
        <v>836</v>
      </c>
      <c r="C105">
        <v>331</v>
      </c>
      <c r="D105">
        <v>18</v>
      </c>
      <c r="E105">
        <v>1205</v>
      </c>
      <c r="F105">
        <v>1554</v>
      </c>
      <c r="G105">
        <v>90</v>
      </c>
      <c r="H105">
        <v>89</v>
      </c>
      <c r="I105">
        <v>96</v>
      </c>
      <c r="J105">
        <v>95</v>
      </c>
      <c r="K105">
        <v>12</v>
      </c>
      <c r="L105">
        <v>0</v>
      </c>
      <c r="M105">
        <v>7</v>
      </c>
      <c r="N105">
        <v>8</v>
      </c>
      <c r="O105" t="s">
        <v>20</v>
      </c>
      <c r="P105" t="s">
        <v>20</v>
      </c>
      <c r="Q105" t="s">
        <v>20</v>
      </c>
      <c r="R105">
        <v>90</v>
      </c>
      <c r="S105">
        <v>50</v>
      </c>
      <c r="T105">
        <v>56</v>
      </c>
      <c r="U105">
        <v>29</v>
      </c>
      <c r="V105">
        <v>34</v>
      </c>
      <c r="W105">
        <v>32</v>
      </c>
      <c r="X105">
        <v>28</v>
      </c>
      <c r="Y105">
        <v>62</v>
      </c>
      <c r="Z105">
        <v>56</v>
      </c>
      <c r="AA105" t="s">
        <v>20</v>
      </c>
      <c r="AB105" t="s">
        <v>20</v>
      </c>
      <c r="AC105" t="s">
        <v>20</v>
      </c>
      <c r="AD105" t="s">
        <v>20</v>
      </c>
      <c r="AE105" t="s">
        <v>20</v>
      </c>
      <c r="AF105" t="s">
        <v>20</v>
      </c>
      <c r="AG105" t="s">
        <v>20</v>
      </c>
      <c r="AH105" t="s">
        <v>20</v>
      </c>
      <c r="AI105" t="s">
        <v>20</v>
      </c>
      <c r="AJ105" t="s">
        <v>20</v>
      </c>
      <c r="AK105" t="s">
        <v>20</v>
      </c>
      <c r="AL105">
        <v>5</v>
      </c>
      <c r="AM105" t="s">
        <v>20</v>
      </c>
      <c r="AN105" t="s">
        <v>20</v>
      </c>
      <c r="AO105" t="s">
        <v>20</v>
      </c>
      <c r="AP105">
        <v>5</v>
      </c>
      <c r="AQ105" t="s">
        <v>20</v>
      </c>
      <c r="AR105" t="s">
        <v>20</v>
      </c>
      <c r="AS105" t="s">
        <v>20</v>
      </c>
      <c r="AT105" t="s">
        <v>31</v>
      </c>
    </row>
    <row r="106" spans="1:46" x14ac:dyDescent="0.25">
      <c r="A106">
        <v>3</v>
      </c>
      <c r="B106">
        <v>837</v>
      </c>
      <c r="C106">
        <v>269</v>
      </c>
      <c r="D106">
        <v>28</v>
      </c>
      <c r="E106">
        <v>1390</v>
      </c>
      <c r="F106">
        <v>1687</v>
      </c>
      <c r="G106">
        <v>88</v>
      </c>
      <c r="H106">
        <v>89</v>
      </c>
      <c r="I106">
        <v>93</v>
      </c>
      <c r="J106">
        <v>92</v>
      </c>
      <c r="K106" t="s">
        <v>20</v>
      </c>
      <c r="L106" t="s">
        <v>20</v>
      </c>
      <c r="M106" t="s">
        <v>20</v>
      </c>
      <c r="N106">
        <v>6</v>
      </c>
      <c r="O106" t="s">
        <v>20</v>
      </c>
      <c r="P106" t="s">
        <v>20</v>
      </c>
      <c r="Q106" t="s">
        <v>20</v>
      </c>
      <c r="R106">
        <v>89</v>
      </c>
      <c r="S106">
        <v>54</v>
      </c>
      <c r="T106">
        <v>71</v>
      </c>
      <c r="U106">
        <v>37</v>
      </c>
      <c r="V106">
        <v>40</v>
      </c>
      <c r="W106" t="s">
        <v>20</v>
      </c>
      <c r="X106" t="s">
        <v>20</v>
      </c>
      <c r="Y106" t="s">
        <v>20</v>
      </c>
      <c r="Z106">
        <v>47</v>
      </c>
      <c r="AA106" t="s">
        <v>20</v>
      </c>
      <c r="AB106" t="s">
        <v>20</v>
      </c>
      <c r="AC106" t="s">
        <v>20</v>
      </c>
      <c r="AD106" t="s">
        <v>20</v>
      </c>
      <c r="AE106" t="s">
        <v>20</v>
      </c>
      <c r="AF106" t="s">
        <v>20</v>
      </c>
      <c r="AG106" t="s">
        <v>20</v>
      </c>
      <c r="AH106" t="s">
        <v>20</v>
      </c>
      <c r="AI106" t="s">
        <v>20</v>
      </c>
      <c r="AJ106" t="s">
        <v>20</v>
      </c>
      <c r="AK106" t="s">
        <v>20</v>
      </c>
      <c r="AL106">
        <v>3</v>
      </c>
      <c r="AM106">
        <v>11</v>
      </c>
      <c r="AN106">
        <v>11</v>
      </c>
      <c r="AO106">
        <v>6</v>
      </c>
      <c r="AP106">
        <v>7</v>
      </c>
      <c r="AQ106">
        <v>1</v>
      </c>
      <c r="AR106">
        <v>0</v>
      </c>
      <c r="AS106" t="s">
        <v>31</v>
      </c>
      <c r="AT106">
        <v>1</v>
      </c>
    </row>
    <row r="107" spans="1:46" x14ac:dyDescent="0.25">
      <c r="A107">
        <v>3</v>
      </c>
      <c r="B107">
        <v>840</v>
      </c>
      <c r="C107">
        <v>954</v>
      </c>
      <c r="D107">
        <v>88</v>
      </c>
      <c r="E107">
        <v>4046</v>
      </c>
      <c r="F107">
        <v>5088</v>
      </c>
      <c r="G107">
        <v>86</v>
      </c>
      <c r="H107">
        <v>94</v>
      </c>
      <c r="I107">
        <v>93</v>
      </c>
      <c r="J107">
        <v>92</v>
      </c>
      <c r="K107">
        <v>6</v>
      </c>
      <c r="L107">
        <v>3</v>
      </c>
      <c r="M107">
        <v>9</v>
      </c>
      <c r="N107">
        <v>8</v>
      </c>
      <c r="O107" t="s">
        <v>20</v>
      </c>
      <c r="P107" t="s">
        <v>20</v>
      </c>
      <c r="Q107" t="s">
        <v>20</v>
      </c>
      <c r="R107">
        <v>88</v>
      </c>
      <c r="S107">
        <v>58</v>
      </c>
      <c r="T107">
        <v>81</v>
      </c>
      <c r="U107">
        <v>40</v>
      </c>
      <c r="V107">
        <v>44</v>
      </c>
      <c r="W107">
        <v>19</v>
      </c>
      <c r="X107">
        <v>11</v>
      </c>
      <c r="Y107">
        <v>41</v>
      </c>
      <c r="Z107">
        <v>36</v>
      </c>
      <c r="AA107" t="s">
        <v>20</v>
      </c>
      <c r="AB107" t="s">
        <v>20</v>
      </c>
      <c r="AC107" t="s">
        <v>20</v>
      </c>
      <c r="AD107">
        <v>7</v>
      </c>
      <c r="AE107" t="s">
        <v>20</v>
      </c>
      <c r="AF107" t="s">
        <v>20</v>
      </c>
      <c r="AG107" t="s">
        <v>20</v>
      </c>
      <c r="AH107">
        <v>1</v>
      </c>
      <c r="AI107" t="s">
        <v>20</v>
      </c>
      <c r="AJ107" t="s">
        <v>20</v>
      </c>
      <c r="AK107" t="s">
        <v>20</v>
      </c>
      <c r="AL107">
        <v>3</v>
      </c>
      <c r="AM107">
        <v>13</v>
      </c>
      <c r="AN107">
        <v>6</v>
      </c>
      <c r="AO107">
        <v>7</v>
      </c>
      <c r="AP107">
        <v>8</v>
      </c>
      <c r="AQ107">
        <v>1</v>
      </c>
      <c r="AR107">
        <v>0</v>
      </c>
      <c r="AS107" t="s">
        <v>31</v>
      </c>
      <c r="AT107" t="s">
        <v>31</v>
      </c>
    </row>
    <row r="108" spans="1:46" x14ac:dyDescent="0.25">
      <c r="A108">
        <v>3</v>
      </c>
      <c r="B108">
        <v>841</v>
      </c>
      <c r="C108">
        <v>139</v>
      </c>
      <c r="D108">
        <v>15</v>
      </c>
      <c r="E108">
        <v>967</v>
      </c>
      <c r="F108">
        <v>1121</v>
      </c>
      <c r="G108">
        <v>79</v>
      </c>
      <c r="H108">
        <v>100</v>
      </c>
      <c r="I108">
        <v>94</v>
      </c>
      <c r="J108">
        <v>92</v>
      </c>
      <c r="K108" t="s">
        <v>20</v>
      </c>
      <c r="L108" t="s">
        <v>20</v>
      </c>
      <c r="M108" t="s">
        <v>20</v>
      </c>
      <c r="N108">
        <v>5</v>
      </c>
      <c r="O108">
        <v>71</v>
      </c>
      <c r="P108">
        <v>100</v>
      </c>
      <c r="Q108">
        <v>92</v>
      </c>
      <c r="R108">
        <v>89</v>
      </c>
      <c r="S108">
        <v>63</v>
      </c>
      <c r="T108">
        <v>80</v>
      </c>
      <c r="U108">
        <v>39</v>
      </c>
      <c r="V108">
        <v>42</v>
      </c>
      <c r="W108">
        <v>0</v>
      </c>
      <c r="X108">
        <v>0</v>
      </c>
      <c r="Y108">
        <v>12</v>
      </c>
      <c r="Z108">
        <v>11</v>
      </c>
      <c r="AA108">
        <v>9</v>
      </c>
      <c r="AB108">
        <v>20</v>
      </c>
      <c r="AC108">
        <v>40</v>
      </c>
      <c r="AD108">
        <v>36</v>
      </c>
      <c r="AE108">
        <v>0</v>
      </c>
      <c r="AF108">
        <v>0</v>
      </c>
      <c r="AG108">
        <v>1</v>
      </c>
      <c r="AH108">
        <v>1</v>
      </c>
      <c r="AI108">
        <v>8</v>
      </c>
      <c r="AJ108">
        <v>0</v>
      </c>
      <c r="AK108">
        <v>2</v>
      </c>
      <c r="AL108">
        <v>3</v>
      </c>
      <c r="AM108" t="s">
        <v>20</v>
      </c>
      <c r="AN108" t="s">
        <v>20</v>
      </c>
      <c r="AO108" t="s">
        <v>20</v>
      </c>
      <c r="AP108">
        <v>7</v>
      </c>
      <c r="AQ108" t="s">
        <v>20</v>
      </c>
      <c r="AR108" t="s">
        <v>20</v>
      </c>
      <c r="AS108" t="s">
        <v>20</v>
      </c>
      <c r="AT108">
        <v>1</v>
      </c>
    </row>
    <row r="109" spans="1:46" x14ac:dyDescent="0.25">
      <c r="A109">
        <v>3</v>
      </c>
      <c r="B109">
        <v>845</v>
      </c>
      <c r="C109">
        <v>799</v>
      </c>
      <c r="D109">
        <v>107</v>
      </c>
      <c r="E109">
        <v>4235</v>
      </c>
      <c r="F109">
        <v>5141</v>
      </c>
      <c r="G109">
        <v>86</v>
      </c>
      <c r="H109">
        <v>91</v>
      </c>
      <c r="I109">
        <v>95</v>
      </c>
      <c r="J109">
        <v>93</v>
      </c>
      <c r="K109" t="s">
        <v>20</v>
      </c>
      <c r="L109" t="s">
        <v>20</v>
      </c>
      <c r="M109" t="s">
        <v>20</v>
      </c>
      <c r="N109">
        <v>5</v>
      </c>
      <c r="O109">
        <v>81</v>
      </c>
      <c r="P109">
        <v>87</v>
      </c>
      <c r="Q109">
        <v>92</v>
      </c>
      <c r="R109">
        <v>91</v>
      </c>
      <c r="S109">
        <v>63</v>
      </c>
      <c r="T109">
        <v>64</v>
      </c>
      <c r="U109">
        <v>48</v>
      </c>
      <c r="V109">
        <v>51</v>
      </c>
      <c r="W109">
        <v>5</v>
      </c>
      <c r="X109">
        <v>10</v>
      </c>
      <c r="Y109">
        <v>21</v>
      </c>
      <c r="Z109">
        <v>19</v>
      </c>
      <c r="AA109">
        <v>13</v>
      </c>
      <c r="AB109">
        <v>10</v>
      </c>
      <c r="AC109">
        <v>22</v>
      </c>
      <c r="AD109">
        <v>20</v>
      </c>
      <c r="AE109">
        <v>1</v>
      </c>
      <c r="AF109">
        <v>3</v>
      </c>
      <c r="AG109">
        <v>1</v>
      </c>
      <c r="AH109">
        <v>1</v>
      </c>
      <c r="AI109">
        <v>5</v>
      </c>
      <c r="AJ109">
        <v>4</v>
      </c>
      <c r="AK109">
        <v>3</v>
      </c>
      <c r="AL109">
        <v>3</v>
      </c>
      <c r="AM109" t="s">
        <v>20</v>
      </c>
      <c r="AN109" t="s">
        <v>20</v>
      </c>
      <c r="AO109" t="s">
        <v>20</v>
      </c>
      <c r="AP109">
        <v>6</v>
      </c>
      <c r="AQ109" t="s">
        <v>20</v>
      </c>
      <c r="AR109" t="s">
        <v>20</v>
      </c>
      <c r="AS109" t="s">
        <v>20</v>
      </c>
      <c r="AT109">
        <v>1</v>
      </c>
    </row>
    <row r="110" spans="1:46" x14ac:dyDescent="0.25">
      <c r="A110">
        <v>3</v>
      </c>
      <c r="B110">
        <v>846</v>
      </c>
      <c r="C110">
        <v>524</v>
      </c>
      <c r="D110">
        <v>50</v>
      </c>
      <c r="E110">
        <v>1666</v>
      </c>
      <c r="F110">
        <v>2240</v>
      </c>
      <c r="G110">
        <v>90</v>
      </c>
      <c r="H110">
        <v>84</v>
      </c>
      <c r="I110">
        <v>95</v>
      </c>
      <c r="J110">
        <v>94</v>
      </c>
      <c r="K110">
        <v>5</v>
      </c>
      <c r="L110">
        <v>0</v>
      </c>
      <c r="M110">
        <v>3</v>
      </c>
      <c r="N110">
        <v>4</v>
      </c>
      <c r="O110" t="s">
        <v>20</v>
      </c>
      <c r="P110" t="s">
        <v>20</v>
      </c>
      <c r="Q110" t="s">
        <v>20</v>
      </c>
      <c r="R110">
        <v>91</v>
      </c>
      <c r="S110">
        <v>43</v>
      </c>
      <c r="T110">
        <v>38</v>
      </c>
      <c r="U110">
        <v>21</v>
      </c>
      <c r="V110">
        <v>26</v>
      </c>
      <c r="W110" t="s">
        <v>20</v>
      </c>
      <c r="X110" t="s">
        <v>20</v>
      </c>
      <c r="Y110" t="s">
        <v>20</v>
      </c>
      <c r="Z110">
        <v>21</v>
      </c>
      <c r="AA110">
        <v>26</v>
      </c>
      <c r="AB110">
        <v>22</v>
      </c>
      <c r="AC110">
        <v>49</v>
      </c>
      <c r="AD110">
        <v>43</v>
      </c>
      <c r="AE110" t="s">
        <v>20</v>
      </c>
      <c r="AF110" t="s">
        <v>20</v>
      </c>
      <c r="AG110" t="s">
        <v>20</v>
      </c>
      <c r="AH110">
        <v>1</v>
      </c>
      <c r="AI110" t="s">
        <v>20</v>
      </c>
      <c r="AJ110" t="s">
        <v>20</v>
      </c>
      <c r="AK110" t="s">
        <v>20</v>
      </c>
      <c r="AL110">
        <v>2</v>
      </c>
      <c r="AM110" t="s">
        <v>20</v>
      </c>
      <c r="AN110" t="s">
        <v>20</v>
      </c>
      <c r="AO110" t="s">
        <v>20</v>
      </c>
      <c r="AP110">
        <v>6</v>
      </c>
      <c r="AQ110" t="s">
        <v>20</v>
      </c>
      <c r="AR110" t="s">
        <v>20</v>
      </c>
      <c r="AS110" t="s">
        <v>20</v>
      </c>
      <c r="AT110">
        <v>1</v>
      </c>
    </row>
    <row r="111" spans="1:46" x14ac:dyDescent="0.25">
      <c r="A111">
        <v>3</v>
      </c>
      <c r="B111">
        <v>850</v>
      </c>
      <c r="C111">
        <v>1701</v>
      </c>
      <c r="D111">
        <v>197</v>
      </c>
      <c r="E111">
        <v>11449</v>
      </c>
      <c r="F111">
        <v>13347</v>
      </c>
      <c r="G111">
        <v>89</v>
      </c>
      <c r="H111">
        <v>94</v>
      </c>
      <c r="I111">
        <v>96</v>
      </c>
      <c r="J111">
        <v>95</v>
      </c>
      <c r="K111">
        <v>7</v>
      </c>
      <c r="L111">
        <v>2</v>
      </c>
      <c r="M111">
        <v>6</v>
      </c>
      <c r="N111">
        <v>6</v>
      </c>
      <c r="O111">
        <v>82</v>
      </c>
      <c r="P111">
        <v>92</v>
      </c>
      <c r="Q111">
        <v>92</v>
      </c>
      <c r="R111">
        <v>91</v>
      </c>
      <c r="S111">
        <v>57</v>
      </c>
      <c r="T111">
        <v>58</v>
      </c>
      <c r="U111">
        <v>36</v>
      </c>
      <c r="V111">
        <v>39</v>
      </c>
      <c r="W111">
        <v>5</v>
      </c>
      <c r="X111">
        <v>5</v>
      </c>
      <c r="Y111">
        <v>7</v>
      </c>
      <c r="Z111">
        <v>7</v>
      </c>
      <c r="AA111">
        <v>20</v>
      </c>
      <c r="AB111">
        <v>27</v>
      </c>
      <c r="AC111">
        <v>49</v>
      </c>
      <c r="AD111">
        <v>45</v>
      </c>
      <c r="AE111" t="s">
        <v>31</v>
      </c>
      <c r="AF111">
        <v>2</v>
      </c>
      <c r="AG111" t="s">
        <v>31</v>
      </c>
      <c r="AH111" t="s">
        <v>31</v>
      </c>
      <c r="AI111">
        <v>6</v>
      </c>
      <c r="AJ111">
        <v>2</v>
      </c>
      <c r="AK111">
        <v>3</v>
      </c>
      <c r="AL111">
        <v>4</v>
      </c>
      <c r="AM111" t="s">
        <v>20</v>
      </c>
      <c r="AN111" t="s">
        <v>20</v>
      </c>
      <c r="AO111" t="s">
        <v>20</v>
      </c>
      <c r="AP111">
        <v>5</v>
      </c>
      <c r="AQ111" t="s">
        <v>20</v>
      </c>
      <c r="AR111" t="s">
        <v>20</v>
      </c>
      <c r="AS111" t="s">
        <v>20</v>
      </c>
      <c r="AT111">
        <v>1</v>
      </c>
    </row>
    <row r="112" spans="1:46" x14ac:dyDescent="0.25">
      <c r="A112">
        <v>3</v>
      </c>
      <c r="B112">
        <v>851</v>
      </c>
      <c r="C112">
        <v>365</v>
      </c>
      <c r="D112">
        <v>31</v>
      </c>
      <c r="E112">
        <v>1311</v>
      </c>
      <c r="F112">
        <v>1707</v>
      </c>
      <c r="G112">
        <v>85</v>
      </c>
      <c r="H112">
        <v>94</v>
      </c>
      <c r="I112">
        <v>94</v>
      </c>
      <c r="J112">
        <v>92</v>
      </c>
      <c r="K112" t="s">
        <v>20</v>
      </c>
      <c r="L112" t="s">
        <v>20</v>
      </c>
      <c r="M112" t="s">
        <v>20</v>
      </c>
      <c r="N112">
        <v>9</v>
      </c>
      <c r="O112" t="s">
        <v>20</v>
      </c>
      <c r="P112" t="s">
        <v>20</v>
      </c>
      <c r="Q112" t="s">
        <v>20</v>
      </c>
      <c r="R112">
        <v>87</v>
      </c>
      <c r="S112">
        <v>58</v>
      </c>
      <c r="T112">
        <v>65</v>
      </c>
      <c r="U112">
        <v>47</v>
      </c>
      <c r="V112">
        <v>49</v>
      </c>
      <c r="W112" t="s">
        <v>20</v>
      </c>
      <c r="X112" t="s">
        <v>20</v>
      </c>
      <c r="Y112" t="s">
        <v>20</v>
      </c>
      <c r="Z112">
        <v>1</v>
      </c>
      <c r="AA112" t="s">
        <v>20</v>
      </c>
      <c r="AB112" t="s">
        <v>20</v>
      </c>
      <c r="AC112" t="s">
        <v>20</v>
      </c>
      <c r="AD112">
        <v>36</v>
      </c>
      <c r="AE112" t="s">
        <v>20</v>
      </c>
      <c r="AF112" t="s">
        <v>20</v>
      </c>
      <c r="AG112" t="s">
        <v>20</v>
      </c>
      <c r="AH112" t="s">
        <v>31</v>
      </c>
      <c r="AI112" t="s">
        <v>20</v>
      </c>
      <c r="AJ112" t="s">
        <v>20</v>
      </c>
      <c r="AK112" t="s">
        <v>20</v>
      </c>
      <c r="AL112">
        <v>4</v>
      </c>
      <c r="AM112" t="s">
        <v>20</v>
      </c>
      <c r="AN112" t="s">
        <v>20</v>
      </c>
      <c r="AO112" t="s">
        <v>20</v>
      </c>
      <c r="AP112">
        <v>7</v>
      </c>
      <c r="AQ112" t="s">
        <v>20</v>
      </c>
      <c r="AR112" t="s">
        <v>20</v>
      </c>
      <c r="AS112" t="s">
        <v>20</v>
      </c>
      <c r="AT112">
        <v>1</v>
      </c>
    </row>
    <row r="113" spans="1:46" x14ac:dyDescent="0.25">
      <c r="A113">
        <v>3</v>
      </c>
      <c r="B113">
        <v>852</v>
      </c>
      <c r="C113">
        <v>444</v>
      </c>
      <c r="D113">
        <v>17</v>
      </c>
      <c r="E113">
        <v>1445</v>
      </c>
      <c r="F113">
        <v>1906</v>
      </c>
      <c r="G113">
        <v>80</v>
      </c>
      <c r="H113">
        <v>82</v>
      </c>
      <c r="I113">
        <v>93</v>
      </c>
      <c r="J113">
        <v>90</v>
      </c>
      <c r="K113">
        <v>8</v>
      </c>
      <c r="L113">
        <v>0</v>
      </c>
      <c r="M113">
        <v>6</v>
      </c>
      <c r="N113">
        <v>7</v>
      </c>
      <c r="O113" t="s">
        <v>20</v>
      </c>
      <c r="P113" t="s">
        <v>20</v>
      </c>
      <c r="Q113" t="s">
        <v>20</v>
      </c>
      <c r="R113">
        <v>85</v>
      </c>
      <c r="S113">
        <v>40</v>
      </c>
      <c r="T113">
        <v>41</v>
      </c>
      <c r="U113">
        <v>24</v>
      </c>
      <c r="V113">
        <v>28</v>
      </c>
      <c r="W113" t="s">
        <v>20</v>
      </c>
      <c r="X113" t="s">
        <v>20</v>
      </c>
      <c r="Y113" t="s">
        <v>20</v>
      </c>
      <c r="Z113" t="s">
        <v>20</v>
      </c>
      <c r="AA113">
        <v>30</v>
      </c>
      <c r="AB113">
        <v>35</v>
      </c>
      <c r="AC113">
        <v>58</v>
      </c>
      <c r="AD113">
        <v>51</v>
      </c>
      <c r="AE113" t="s">
        <v>20</v>
      </c>
      <c r="AF113" t="s">
        <v>20</v>
      </c>
      <c r="AG113" t="s">
        <v>20</v>
      </c>
      <c r="AH113" t="s">
        <v>20</v>
      </c>
      <c r="AI113" t="s">
        <v>20</v>
      </c>
      <c r="AJ113" t="s">
        <v>20</v>
      </c>
      <c r="AK113" t="s">
        <v>20</v>
      </c>
      <c r="AL113">
        <v>4</v>
      </c>
      <c r="AM113">
        <v>16</v>
      </c>
      <c r="AN113">
        <v>18</v>
      </c>
      <c r="AO113">
        <v>6</v>
      </c>
      <c r="AP113">
        <v>9</v>
      </c>
      <c r="AQ113">
        <v>4</v>
      </c>
      <c r="AR113">
        <v>0</v>
      </c>
      <c r="AS113">
        <v>1</v>
      </c>
      <c r="AT113">
        <v>2</v>
      </c>
    </row>
    <row r="114" spans="1:46" x14ac:dyDescent="0.25">
      <c r="A114">
        <v>3</v>
      </c>
      <c r="B114">
        <v>855</v>
      </c>
      <c r="C114">
        <v>1061</v>
      </c>
      <c r="D114">
        <v>160</v>
      </c>
      <c r="E114">
        <v>5928</v>
      </c>
      <c r="F114">
        <v>7149</v>
      </c>
      <c r="G114">
        <v>89</v>
      </c>
      <c r="H114">
        <v>88</v>
      </c>
      <c r="I114">
        <v>95</v>
      </c>
      <c r="J114">
        <v>94</v>
      </c>
      <c r="K114">
        <v>9</v>
      </c>
      <c r="L114">
        <v>3</v>
      </c>
      <c r="M114">
        <v>8</v>
      </c>
      <c r="N114">
        <v>8</v>
      </c>
      <c r="O114">
        <v>83</v>
      </c>
      <c r="P114">
        <v>85</v>
      </c>
      <c r="Q114">
        <v>91</v>
      </c>
      <c r="R114">
        <v>90</v>
      </c>
      <c r="S114">
        <v>62</v>
      </c>
      <c r="T114">
        <v>56</v>
      </c>
      <c r="U114">
        <v>30</v>
      </c>
      <c r="V114">
        <v>36</v>
      </c>
      <c r="W114">
        <v>18</v>
      </c>
      <c r="X114">
        <v>23</v>
      </c>
      <c r="Y114">
        <v>55</v>
      </c>
      <c r="Z114">
        <v>48</v>
      </c>
      <c r="AA114">
        <v>3</v>
      </c>
      <c r="AB114">
        <v>3</v>
      </c>
      <c r="AC114">
        <v>5</v>
      </c>
      <c r="AD114">
        <v>5</v>
      </c>
      <c r="AE114" t="s">
        <v>31</v>
      </c>
      <c r="AF114">
        <v>3</v>
      </c>
      <c r="AG114">
        <v>1</v>
      </c>
      <c r="AH114">
        <v>1</v>
      </c>
      <c r="AI114">
        <v>7</v>
      </c>
      <c r="AJ114">
        <v>3</v>
      </c>
      <c r="AK114">
        <v>4</v>
      </c>
      <c r="AL114">
        <v>5</v>
      </c>
      <c r="AM114" t="s">
        <v>20</v>
      </c>
      <c r="AN114" t="s">
        <v>20</v>
      </c>
      <c r="AO114" t="s">
        <v>20</v>
      </c>
      <c r="AP114">
        <v>5</v>
      </c>
      <c r="AQ114" t="s">
        <v>20</v>
      </c>
      <c r="AR114" t="s">
        <v>20</v>
      </c>
      <c r="AS114" t="s">
        <v>20</v>
      </c>
      <c r="AT114">
        <v>1</v>
      </c>
    </row>
    <row r="115" spans="1:46" x14ac:dyDescent="0.25">
      <c r="A115">
        <v>3</v>
      </c>
      <c r="B115">
        <v>856</v>
      </c>
      <c r="C115">
        <v>603</v>
      </c>
      <c r="D115">
        <v>54</v>
      </c>
      <c r="E115">
        <v>2594</v>
      </c>
      <c r="F115">
        <v>3251</v>
      </c>
      <c r="G115">
        <v>82</v>
      </c>
      <c r="H115">
        <v>87</v>
      </c>
      <c r="I115">
        <v>92</v>
      </c>
      <c r="J115">
        <v>90</v>
      </c>
      <c r="K115" t="s">
        <v>20</v>
      </c>
      <c r="L115" t="s">
        <v>20</v>
      </c>
      <c r="M115" t="s">
        <v>20</v>
      </c>
      <c r="N115">
        <v>3</v>
      </c>
      <c r="O115" t="s">
        <v>20</v>
      </c>
      <c r="P115" t="s">
        <v>20</v>
      </c>
      <c r="Q115" t="s">
        <v>20</v>
      </c>
      <c r="R115">
        <v>87</v>
      </c>
      <c r="S115">
        <v>40</v>
      </c>
      <c r="T115">
        <v>52</v>
      </c>
      <c r="U115">
        <v>22</v>
      </c>
      <c r="V115">
        <v>26</v>
      </c>
      <c r="W115" t="s">
        <v>20</v>
      </c>
      <c r="X115" t="s">
        <v>20</v>
      </c>
      <c r="Y115" t="s">
        <v>20</v>
      </c>
      <c r="Z115">
        <v>16</v>
      </c>
      <c r="AA115">
        <v>27</v>
      </c>
      <c r="AB115">
        <v>28</v>
      </c>
      <c r="AC115">
        <v>50</v>
      </c>
      <c r="AD115">
        <v>45</v>
      </c>
      <c r="AE115" t="s">
        <v>20</v>
      </c>
      <c r="AF115" t="s">
        <v>20</v>
      </c>
      <c r="AG115" t="s">
        <v>20</v>
      </c>
      <c r="AH115" t="s">
        <v>31</v>
      </c>
      <c r="AI115" t="s">
        <v>20</v>
      </c>
      <c r="AJ115" t="s">
        <v>20</v>
      </c>
      <c r="AK115" t="s">
        <v>20</v>
      </c>
      <c r="AL115">
        <v>3</v>
      </c>
      <c r="AM115" t="s">
        <v>20</v>
      </c>
      <c r="AN115" t="s">
        <v>20</v>
      </c>
      <c r="AO115" t="s">
        <v>20</v>
      </c>
      <c r="AP115">
        <v>8</v>
      </c>
      <c r="AQ115" t="s">
        <v>20</v>
      </c>
      <c r="AR115" t="s">
        <v>20</v>
      </c>
      <c r="AS115" t="s">
        <v>20</v>
      </c>
      <c r="AT115">
        <v>2</v>
      </c>
    </row>
    <row r="116" spans="1:46" x14ac:dyDescent="0.25">
      <c r="A116">
        <v>3</v>
      </c>
      <c r="B116">
        <v>857</v>
      </c>
      <c r="C116">
        <v>49</v>
      </c>
      <c r="D116">
        <v>10</v>
      </c>
      <c r="E116">
        <v>405</v>
      </c>
      <c r="F116">
        <v>464</v>
      </c>
      <c r="G116" t="s">
        <v>20</v>
      </c>
      <c r="H116" t="s">
        <v>20</v>
      </c>
      <c r="I116" t="s">
        <v>20</v>
      </c>
      <c r="J116">
        <v>91</v>
      </c>
      <c r="K116" t="s">
        <v>20</v>
      </c>
      <c r="L116" t="s">
        <v>20</v>
      </c>
      <c r="M116" t="s">
        <v>20</v>
      </c>
      <c r="N116">
        <v>5</v>
      </c>
      <c r="O116" t="s">
        <v>20</v>
      </c>
      <c r="P116" t="s">
        <v>20</v>
      </c>
      <c r="Q116" t="s">
        <v>20</v>
      </c>
      <c r="R116">
        <v>87</v>
      </c>
      <c r="S116" t="s">
        <v>20</v>
      </c>
      <c r="T116" t="s">
        <v>20</v>
      </c>
      <c r="U116" t="s">
        <v>20</v>
      </c>
      <c r="V116">
        <v>40</v>
      </c>
      <c r="W116" t="s">
        <v>20</v>
      </c>
      <c r="X116" t="s">
        <v>20</v>
      </c>
      <c r="Y116" t="s">
        <v>20</v>
      </c>
      <c r="Z116">
        <v>43</v>
      </c>
      <c r="AA116" t="s">
        <v>20</v>
      </c>
      <c r="AB116" t="s">
        <v>20</v>
      </c>
      <c r="AC116" t="s">
        <v>20</v>
      </c>
      <c r="AD116">
        <v>3</v>
      </c>
      <c r="AE116" t="s">
        <v>20</v>
      </c>
      <c r="AF116" t="s">
        <v>20</v>
      </c>
      <c r="AG116" t="s">
        <v>20</v>
      </c>
      <c r="AH116">
        <v>1</v>
      </c>
      <c r="AI116" t="s">
        <v>20</v>
      </c>
      <c r="AJ116" t="s">
        <v>20</v>
      </c>
      <c r="AK116" t="s">
        <v>20</v>
      </c>
      <c r="AL116">
        <v>4</v>
      </c>
      <c r="AM116" t="s">
        <v>20</v>
      </c>
      <c r="AN116" t="s">
        <v>20</v>
      </c>
      <c r="AO116" t="s">
        <v>20</v>
      </c>
      <c r="AP116">
        <v>6</v>
      </c>
      <c r="AQ116" t="s">
        <v>20</v>
      </c>
      <c r="AR116" t="s">
        <v>20</v>
      </c>
      <c r="AS116" t="s">
        <v>20</v>
      </c>
      <c r="AT116">
        <v>3</v>
      </c>
    </row>
    <row r="117" spans="1:46" x14ac:dyDescent="0.25">
      <c r="A117">
        <v>3</v>
      </c>
      <c r="B117">
        <v>860</v>
      </c>
      <c r="C117">
        <v>1325</v>
      </c>
      <c r="D117">
        <v>147</v>
      </c>
      <c r="E117">
        <v>7645</v>
      </c>
      <c r="F117">
        <v>9117</v>
      </c>
      <c r="G117">
        <v>91</v>
      </c>
      <c r="H117">
        <v>94</v>
      </c>
      <c r="I117">
        <v>96</v>
      </c>
      <c r="J117">
        <v>95</v>
      </c>
      <c r="K117">
        <v>9</v>
      </c>
      <c r="L117">
        <v>6</v>
      </c>
      <c r="M117">
        <v>8</v>
      </c>
      <c r="N117">
        <v>8</v>
      </c>
      <c r="O117">
        <v>85</v>
      </c>
      <c r="P117">
        <v>90</v>
      </c>
      <c r="Q117">
        <v>92</v>
      </c>
      <c r="R117">
        <v>91</v>
      </c>
      <c r="S117">
        <v>67</v>
      </c>
      <c r="T117">
        <v>66</v>
      </c>
      <c r="U117">
        <v>42</v>
      </c>
      <c r="V117">
        <v>46</v>
      </c>
      <c r="W117">
        <v>16</v>
      </c>
      <c r="X117">
        <v>19</v>
      </c>
      <c r="Y117">
        <v>46</v>
      </c>
      <c r="Z117">
        <v>41</v>
      </c>
      <c r="AA117">
        <v>2</v>
      </c>
      <c r="AB117">
        <v>0</v>
      </c>
      <c r="AC117">
        <v>3</v>
      </c>
      <c r="AD117">
        <v>3</v>
      </c>
      <c r="AE117">
        <v>1</v>
      </c>
      <c r="AF117">
        <v>5</v>
      </c>
      <c r="AG117">
        <v>1</v>
      </c>
      <c r="AH117">
        <v>1</v>
      </c>
      <c r="AI117">
        <v>6</v>
      </c>
      <c r="AJ117">
        <v>4</v>
      </c>
      <c r="AK117">
        <v>4</v>
      </c>
      <c r="AL117">
        <v>4</v>
      </c>
      <c r="AM117">
        <v>9</v>
      </c>
      <c r="AN117">
        <v>4</v>
      </c>
      <c r="AO117">
        <v>4</v>
      </c>
      <c r="AP117">
        <v>4</v>
      </c>
      <c r="AQ117">
        <v>1</v>
      </c>
      <c r="AR117">
        <v>2</v>
      </c>
      <c r="AS117" t="s">
        <v>31</v>
      </c>
      <c r="AT117" t="s">
        <v>31</v>
      </c>
    </row>
    <row r="118" spans="1:46" x14ac:dyDescent="0.25">
      <c r="A118">
        <v>3</v>
      </c>
      <c r="B118">
        <v>861</v>
      </c>
      <c r="C118">
        <v>400</v>
      </c>
      <c r="D118">
        <v>53</v>
      </c>
      <c r="E118">
        <v>1932</v>
      </c>
      <c r="F118">
        <v>2385</v>
      </c>
      <c r="G118">
        <v>84</v>
      </c>
      <c r="H118">
        <v>92</v>
      </c>
      <c r="I118">
        <v>94</v>
      </c>
      <c r="J118">
        <v>93</v>
      </c>
      <c r="K118" t="s">
        <v>20</v>
      </c>
      <c r="L118" t="s">
        <v>20</v>
      </c>
      <c r="M118" t="s">
        <v>20</v>
      </c>
      <c r="N118">
        <v>8</v>
      </c>
      <c r="O118">
        <v>77</v>
      </c>
      <c r="P118">
        <v>87</v>
      </c>
      <c r="Q118">
        <v>91</v>
      </c>
      <c r="R118">
        <v>88</v>
      </c>
      <c r="S118">
        <v>68</v>
      </c>
      <c r="T118">
        <v>75</v>
      </c>
      <c r="U118">
        <v>51</v>
      </c>
      <c r="V118">
        <v>54</v>
      </c>
      <c r="W118" t="s">
        <v>20</v>
      </c>
      <c r="X118" t="s">
        <v>20</v>
      </c>
      <c r="Y118" t="s">
        <v>20</v>
      </c>
      <c r="Z118">
        <v>13</v>
      </c>
      <c r="AA118" t="s">
        <v>20</v>
      </c>
      <c r="AB118" t="s">
        <v>20</v>
      </c>
      <c r="AC118" t="s">
        <v>20</v>
      </c>
      <c r="AD118">
        <v>20</v>
      </c>
      <c r="AE118">
        <v>1</v>
      </c>
      <c r="AF118">
        <v>8</v>
      </c>
      <c r="AG118">
        <v>1</v>
      </c>
      <c r="AH118">
        <v>1</v>
      </c>
      <c r="AI118">
        <v>7</v>
      </c>
      <c r="AJ118">
        <v>6</v>
      </c>
      <c r="AK118">
        <v>4</v>
      </c>
      <c r="AL118">
        <v>4</v>
      </c>
      <c r="AM118" t="s">
        <v>20</v>
      </c>
      <c r="AN118" t="s">
        <v>20</v>
      </c>
      <c r="AO118" t="s">
        <v>20</v>
      </c>
      <c r="AP118">
        <v>7</v>
      </c>
      <c r="AQ118" t="s">
        <v>20</v>
      </c>
      <c r="AR118" t="s">
        <v>20</v>
      </c>
      <c r="AS118" t="s">
        <v>20</v>
      </c>
      <c r="AT118" t="s">
        <v>31</v>
      </c>
    </row>
    <row r="119" spans="1:46" x14ac:dyDescent="0.25">
      <c r="A119">
        <v>3</v>
      </c>
      <c r="B119">
        <v>865</v>
      </c>
      <c r="C119">
        <v>653</v>
      </c>
      <c r="D119">
        <v>102</v>
      </c>
      <c r="E119">
        <v>4332</v>
      </c>
      <c r="F119">
        <v>5087</v>
      </c>
      <c r="G119">
        <v>89</v>
      </c>
      <c r="H119">
        <v>93</v>
      </c>
      <c r="I119">
        <v>96</v>
      </c>
      <c r="J119">
        <v>95</v>
      </c>
      <c r="K119" t="s">
        <v>20</v>
      </c>
      <c r="L119" t="s">
        <v>20</v>
      </c>
      <c r="M119" t="s">
        <v>20</v>
      </c>
      <c r="N119">
        <v>5</v>
      </c>
      <c r="O119" t="s">
        <v>20</v>
      </c>
      <c r="P119" t="s">
        <v>20</v>
      </c>
      <c r="Q119" t="s">
        <v>20</v>
      </c>
      <c r="R119">
        <v>92</v>
      </c>
      <c r="S119">
        <v>64</v>
      </c>
      <c r="T119">
        <v>79</v>
      </c>
      <c r="U119">
        <v>36</v>
      </c>
      <c r="V119">
        <v>40</v>
      </c>
      <c r="W119">
        <v>16</v>
      </c>
      <c r="X119">
        <v>12</v>
      </c>
      <c r="Y119">
        <v>52</v>
      </c>
      <c r="Z119">
        <v>46</v>
      </c>
      <c r="AA119" t="s">
        <v>20</v>
      </c>
      <c r="AB119" t="s">
        <v>20</v>
      </c>
      <c r="AC119" t="s">
        <v>20</v>
      </c>
      <c r="AD119">
        <v>4</v>
      </c>
      <c r="AE119" t="s">
        <v>20</v>
      </c>
      <c r="AF119" t="s">
        <v>20</v>
      </c>
      <c r="AG119" t="s">
        <v>20</v>
      </c>
      <c r="AH119">
        <v>1</v>
      </c>
      <c r="AI119" t="s">
        <v>20</v>
      </c>
      <c r="AJ119" t="s">
        <v>20</v>
      </c>
      <c r="AK119" t="s">
        <v>20</v>
      </c>
      <c r="AL119">
        <v>3</v>
      </c>
      <c r="AM119">
        <v>8</v>
      </c>
      <c r="AN119">
        <v>7</v>
      </c>
      <c r="AO119">
        <v>3</v>
      </c>
      <c r="AP119">
        <v>4</v>
      </c>
      <c r="AQ119">
        <v>2</v>
      </c>
      <c r="AR119">
        <v>0</v>
      </c>
      <c r="AS119">
        <v>1</v>
      </c>
      <c r="AT119">
        <v>1</v>
      </c>
    </row>
    <row r="120" spans="1:46" x14ac:dyDescent="0.25">
      <c r="A120">
        <v>3</v>
      </c>
      <c r="B120">
        <v>866</v>
      </c>
      <c r="C120">
        <v>449</v>
      </c>
      <c r="D120">
        <v>53</v>
      </c>
      <c r="E120">
        <v>1715</v>
      </c>
      <c r="F120">
        <v>2217</v>
      </c>
      <c r="G120">
        <v>91</v>
      </c>
      <c r="H120">
        <v>89</v>
      </c>
      <c r="I120">
        <v>95</v>
      </c>
      <c r="J120">
        <v>94</v>
      </c>
      <c r="K120">
        <v>4</v>
      </c>
      <c r="L120">
        <v>0</v>
      </c>
      <c r="M120">
        <v>6</v>
      </c>
      <c r="N120">
        <v>6</v>
      </c>
      <c r="O120">
        <v>87</v>
      </c>
      <c r="P120">
        <v>81</v>
      </c>
      <c r="Q120">
        <v>92</v>
      </c>
      <c r="R120">
        <v>91</v>
      </c>
      <c r="S120">
        <v>69</v>
      </c>
      <c r="T120">
        <v>68</v>
      </c>
      <c r="U120">
        <v>62</v>
      </c>
      <c r="V120">
        <v>64</v>
      </c>
      <c r="W120" t="s">
        <v>20</v>
      </c>
      <c r="X120" t="s">
        <v>20</v>
      </c>
      <c r="Y120" t="s">
        <v>20</v>
      </c>
      <c r="Z120">
        <v>18</v>
      </c>
      <c r="AA120" t="s">
        <v>20</v>
      </c>
      <c r="AB120" t="s">
        <v>20</v>
      </c>
      <c r="AC120" t="s">
        <v>20</v>
      </c>
      <c r="AD120">
        <v>9</v>
      </c>
      <c r="AE120" t="s">
        <v>20</v>
      </c>
      <c r="AF120" t="s">
        <v>20</v>
      </c>
      <c r="AG120" t="s">
        <v>20</v>
      </c>
      <c r="AH120" t="s">
        <v>31</v>
      </c>
      <c r="AI120">
        <v>4</v>
      </c>
      <c r="AJ120">
        <v>8</v>
      </c>
      <c r="AK120">
        <v>3</v>
      </c>
      <c r="AL120">
        <v>3</v>
      </c>
      <c r="AM120">
        <v>8</v>
      </c>
      <c r="AN120">
        <v>11</v>
      </c>
      <c r="AO120">
        <v>4</v>
      </c>
      <c r="AP120">
        <v>5</v>
      </c>
      <c r="AQ120">
        <v>1</v>
      </c>
      <c r="AR120">
        <v>0</v>
      </c>
      <c r="AS120">
        <v>1</v>
      </c>
      <c r="AT120">
        <v>1</v>
      </c>
    </row>
    <row r="121" spans="1:46" x14ac:dyDescent="0.25">
      <c r="A121">
        <v>3</v>
      </c>
      <c r="B121">
        <v>867</v>
      </c>
      <c r="C121">
        <v>125</v>
      </c>
      <c r="D121">
        <v>35</v>
      </c>
      <c r="E121">
        <v>999</v>
      </c>
      <c r="F121">
        <v>1159</v>
      </c>
      <c r="G121">
        <v>90</v>
      </c>
      <c r="H121">
        <v>91</v>
      </c>
      <c r="I121">
        <v>97</v>
      </c>
      <c r="J121">
        <v>96</v>
      </c>
      <c r="K121" t="s">
        <v>20</v>
      </c>
      <c r="L121" t="s">
        <v>20</v>
      </c>
      <c r="M121" t="s">
        <v>20</v>
      </c>
      <c r="N121">
        <v>5</v>
      </c>
      <c r="O121" t="s">
        <v>20</v>
      </c>
      <c r="P121" t="s">
        <v>20</v>
      </c>
      <c r="Q121" t="s">
        <v>20</v>
      </c>
      <c r="R121">
        <v>93</v>
      </c>
      <c r="S121">
        <v>45</v>
      </c>
      <c r="T121">
        <v>63</v>
      </c>
      <c r="U121">
        <v>27</v>
      </c>
      <c r="V121">
        <v>30</v>
      </c>
      <c r="W121" t="s">
        <v>20</v>
      </c>
      <c r="X121" t="s">
        <v>20</v>
      </c>
      <c r="Y121" t="s">
        <v>20</v>
      </c>
      <c r="Z121">
        <v>53</v>
      </c>
      <c r="AA121">
        <v>5</v>
      </c>
      <c r="AB121">
        <v>0</v>
      </c>
      <c r="AC121">
        <v>10</v>
      </c>
      <c r="AD121">
        <v>9</v>
      </c>
      <c r="AE121">
        <v>0</v>
      </c>
      <c r="AF121">
        <v>0</v>
      </c>
      <c r="AG121">
        <v>1</v>
      </c>
      <c r="AH121">
        <v>1</v>
      </c>
      <c r="AI121" t="s">
        <v>20</v>
      </c>
      <c r="AJ121" t="s">
        <v>20</v>
      </c>
      <c r="AK121" t="s">
        <v>20</v>
      </c>
      <c r="AL121">
        <v>4</v>
      </c>
      <c r="AM121" t="s">
        <v>20</v>
      </c>
      <c r="AN121" t="s">
        <v>20</v>
      </c>
      <c r="AO121" t="s">
        <v>20</v>
      </c>
      <c r="AP121" t="s">
        <v>20</v>
      </c>
      <c r="AQ121" t="s">
        <v>20</v>
      </c>
      <c r="AR121" t="s">
        <v>20</v>
      </c>
      <c r="AS121" t="s">
        <v>20</v>
      </c>
      <c r="AT121" t="s">
        <v>20</v>
      </c>
    </row>
    <row r="122" spans="1:46" x14ac:dyDescent="0.25">
      <c r="A122">
        <v>3</v>
      </c>
      <c r="B122">
        <v>868</v>
      </c>
      <c r="C122">
        <v>282</v>
      </c>
      <c r="D122">
        <v>41</v>
      </c>
      <c r="E122">
        <v>1188</v>
      </c>
      <c r="F122">
        <v>1511</v>
      </c>
      <c r="G122">
        <v>92</v>
      </c>
      <c r="H122">
        <v>98</v>
      </c>
      <c r="I122">
        <v>96</v>
      </c>
      <c r="J122">
        <v>95</v>
      </c>
      <c r="K122" t="s">
        <v>20</v>
      </c>
      <c r="L122" t="s">
        <v>20</v>
      </c>
      <c r="M122" t="s">
        <v>20</v>
      </c>
      <c r="N122">
        <v>4</v>
      </c>
      <c r="O122" t="s">
        <v>20</v>
      </c>
      <c r="P122" t="s">
        <v>20</v>
      </c>
      <c r="Q122" t="s">
        <v>20</v>
      </c>
      <c r="R122">
        <v>92</v>
      </c>
      <c r="S122">
        <v>44</v>
      </c>
      <c r="T122">
        <v>49</v>
      </c>
      <c r="U122">
        <v>25</v>
      </c>
      <c r="V122">
        <v>30</v>
      </c>
      <c r="W122">
        <v>35</v>
      </c>
      <c r="X122">
        <v>41</v>
      </c>
      <c r="Y122">
        <v>62</v>
      </c>
      <c r="Z122">
        <v>56</v>
      </c>
      <c r="AA122" t="s">
        <v>20</v>
      </c>
      <c r="AB122" t="s">
        <v>20</v>
      </c>
      <c r="AC122" t="s">
        <v>20</v>
      </c>
      <c r="AD122">
        <v>5</v>
      </c>
      <c r="AE122" t="s">
        <v>20</v>
      </c>
      <c r="AF122" t="s">
        <v>20</v>
      </c>
      <c r="AG122" t="s">
        <v>20</v>
      </c>
      <c r="AH122">
        <v>1</v>
      </c>
      <c r="AI122" t="s">
        <v>20</v>
      </c>
      <c r="AJ122" t="s">
        <v>20</v>
      </c>
      <c r="AK122" t="s">
        <v>20</v>
      </c>
      <c r="AL122">
        <v>4</v>
      </c>
      <c r="AM122" t="s">
        <v>20</v>
      </c>
      <c r="AN122" t="s">
        <v>20</v>
      </c>
      <c r="AO122" t="s">
        <v>20</v>
      </c>
      <c r="AP122">
        <v>3</v>
      </c>
      <c r="AQ122" t="s">
        <v>20</v>
      </c>
      <c r="AR122" t="s">
        <v>20</v>
      </c>
      <c r="AS122" t="s">
        <v>20</v>
      </c>
      <c r="AT122">
        <v>1</v>
      </c>
    </row>
    <row r="123" spans="1:46" x14ac:dyDescent="0.25">
      <c r="A123">
        <v>3</v>
      </c>
      <c r="B123">
        <v>869</v>
      </c>
      <c r="C123">
        <v>193</v>
      </c>
      <c r="D123">
        <v>40</v>
      </c>
      <c r="E123">
        <v>1652</v>
      </c>
      <c r="F123">
        <v>1885</v>
      </c>
      <c r="G123">
        <v>94</v>
      </c>
      <c r="H123">
        <v>98</v>
      </c>
      <c r="I123">
        <v>97</v>
      </c>
      <c r="J123">
        <v>97</v>
      </c>
      <c r="K123">
        <v>11</v>
      </c>
      <c r="L123">
        <v>8</v>
      </c>
      <c r="M123">
        <v>7</v>
      </c>
      <c r="N123">
        <v>7</v>
      </c>
      <c r="O123" t="s">
        <v>20</v>
      </c>
      <c r="P123" t="s">
        <v>20</v>
      </c>
      <c r="Q123" t="s">
        <v>20</v>
      </c>
      <c r="R123">
        <v>93</v>
      </c>
      <c r="S123">
        <v>52</v>
      </c>
      <c r="T123">
        <v>58</v>
      </c>
      <c r="U123">
        <v>24</v>
      </c>
      <c r="V123">
        <v>28</v>
      </c>
      <c r="W123">
        <v>30</v>
      </c>
      <c r="X123">
        <v>35</v>
      </c>
      <c r="Y123">
        <v>64</v>
      </c>
      <c r="Z123">
        <v>60</v>
      </c>
      <c r="AA123" t="s">
        <v>20</v>
      </c>
      <c r="AB123" t="s">
        <v>20</v>
      </c>
      <c r="AC123" t="s">
        <v>20</v>
      </c>
      <c r="AD123">
        <v>4</v>
      </c>
      <c r="AE123" t="s">
        <v>20</v>
      </c>
      <c r="AF123" t="s">
        <v>20</v>
      </c>
      <c r="AG123" t="s">
        <v>20</v>
      </c>
      <c r="AH123">
        <v>2</v>
      </c>
      <c r="AI123" t="s">
        <v>20</v>
      </c>
      <c r="AJ123" t="s">
        <v>20</v>
      </c>
      <c r="AK123" t="s">
        <v>20</v>
      </c>
      <c r="AL123">
        <v>4</v>
      </c>
      <c r="AM123" t="s">
        <v>20</v>
      </c>
      <c r="AN123" t="s">
        <v>20</v>
      </c>
      <c r="AO123" t="s">
        <v>20</v>
      </c>
      <c r="AP123">
        <v>3</v>
      </c>
      <c r="AQ123" t="s">
        <v>20</v>
      </c>
      <c r="AR123" t="s">
        <v>20</v>
      </c>
      <c r="AS123" t="s">
        <v>20</v>
      </c>
      <c r="AT123">
        <v>1</v>
      </c>
    </row>
    <row r="124" spans="1:46" x14ac:dyDescent="0.25">
      <c r="A124">
        <v>3</v>
      </c>
      <c r="B124">
        <v>870</v>
      </c>
      <c r="C124">
        <v>257</v>
      </c>
      <c r="D124">
        <v>27</v>
      </c>
      <c r="E124">
        <v>762</v>
      </c>
      <c r="F124">
        <v>1046</v>
      </c>
      <c r="G124">
        <v>83</v>
      </c>
      <c r="H124">
        <v>100</v>
      </c>
      <c r="I124">
        <v>96</v>
      </c>
      <c r="J124">
        <v>93</v>
      </c>
      <c r="K124" t="s">
        <v>20</v>
      </c>
      <c r="L124" t="s">
        <v>20</v>
      </c>
      <c r="M124" t="s">
        <v>20</v>
      </c>
      <c r="N124">
        <v>6</v>
      </c>
      <c r="O124" t="s">
        <v>20</v>
      </c>
      <c r="P124" t="s">
        <v>20</v>
      </c>
      <c r="Q124" t="s">
        <v>20</v>
      </c>
      <c r="R124">
        <v>90</v>
      </c>
      <c r="S124">
        <v>37</v>
      </c>
      <c r="T124">
        <v>81</v>
      </c>
      <c r="U124">
        <v>19</v>
      </c>
      <c r="V124">
        <v>25</v>
      </c>
      <c r="W124">
        <v>36</v>
      </c>
      <c r="X124">
        <v>15</v>
      </c>
      <c r="Y124">
        <v>66</v>
      </c>
      <c r="Z124">
        <v>57</v>
      </c>
      <c r="AA124" t="s">
        <v>20</v>
      </c>
      <c r="AB124" t="s">
        <v>20</v>
      </c>
      <c r="AC124" t="s">
        <v>20</v>
      </c>
      <c r="AD124">
        <v>6</v>
      </c>
      <c r="AE124" t="s">
        <v>20</v>
      </c>
      <c r="AF124" t="s">
        <v>20</v>
      </c>
      <c r="AG124" t="s">
        <v>20</v>
      </c>
      <c r="AH124">
        <v>1</v>
      </c>
      <c r="AI124" t="s">
        <v>20</v>
      </c>
      <c r="AJ124" t="s">
        <v>20</v>
      </c>
      <c r="AK124" t="s">
        <v>20</v>
      </c>
      <c r="AL124">
        <v>3</v>
      </c>
      <c r="AM124">
        <v>16</v>
      </c>
      <c r="AN124">
        <v>0</v>
      </c>
      <c r="AO124">
        <v>3</v>
      </c>
      <c r="AP124">
        <v>6</v>
      </c>
      <c r="AQ124">
        <v>1</v>
      </c>
      <c r="AR124">
        <v>0</v>
      </c>
      <c r="AS124">
        <v>1</v>
      </c>
      <c r="AT124">
        <v>1</v>
      </c>
    </row>
    <row r="125" spans="1:46" x14ac:dyDescent="0.25">
      <c r="A125">
        <v>3</v>
      </c>
      <c r="B125">
        <v>871</v>
      </c>
      <c r="C125">
        <v>341</v>
      </c>
      <c r="D125">
        <v>29</v>
      </c>
      <c r="E125">
        <v>1215</v>
      </c>
      <c r="F125">
        <v>1585</v>
      </c>
      <c r="G125">
        <v>91</v>
      </c>
      <c r="H125">
        <v>93</v>
      </c>
      <c r="I125">
        <v>98</v>
      </c>
      <c r="J125">
        <v>96</v>
      </c>
      <c r="K125">
        <v>3</v>
      </c>
      <c r="L125">
        <v>0</v>
      </c>
      <c r="M125">
        <v>1</v>
      </c>
      <c r="N125">
        <v>2</v>
      </c>
      <c r="O125" t="s">
        <v>20</v>
      </c>
      <c r="P125" t="s">
        <v>20</v>
      </c>
      <c r="Q125" t="s">
        <v>20</v>
      </c>
      <c r="R125">
        <v>95</v>
      </c>
      <c r="S125">
        <v>43</v>
      </c>
      <c r="T125">
        <v>52</v>
      </c>
      <c r="U125">
        <v>17</v>
      </c>
      <c r="V125">
        <v>23</v>
      </c>
      <c r="W125" t="s">
        <v>20</v>
      </c>
      <c r="X125" t="s">
        <v>20</v>
      </c>
      <c r="Y125" t="s">
        <v>20</v>
      </c>
      <c r="Z125">
        <v>68</v>
      </c>
      <c r="AA125" t="s">
        <v>20</v>
      </c>
      <c r="AB125" t="s">
        <v>20</v>
      </c>
      <c r="AC125" t="s">
        <v>20</v>
      </c>
      <c r="AD125">
        <v>3</v>
      </c>
      <c r="AE125" t="s">
        <v>20</v>
      </c>
      <c r="AF125" t="s">
        <v>20</v>
      </c>
      <c r="AG125" t="s">
        <v>20</v>
      </c>
      <c r="AH125" t="s">
        <v>31</v>
      </c>
      <c r="AI125" t="s">
        <v>20</v>
      </c>
      <c r="AJ125" t="s">
        <v>20</v>
      </c>
      <c r="AK125" t="s">
        <v>20</v>
      </c>
      <c r="AL125">
        <v>1</v>
      </c>
      <c r="AM125" t="s">
        <v>20</v>
      </c>
      <c r="AN125" t="s">
        <v>20</v>
      </c>
      <c r="AO125" t="s">
        <v>20</v>
      </c>
      <c r="AP125">
        <v>3</v>
      </c>
      <c r="AQ125" t="s">
        <v>20</v>
      </c>
      <c r="AR125" t="s">
        <v>20</v>
      </c>
      <c r="AS125" t="s">
        <v>20</v>
      </c>
      <c r="AT125">
        <v>1</v>
      </c>
    </row>
    <row r="126" spans="1:46" x14ac:dyDescent="0.25">
      <c r="A126">
        <v>3</v>
      </c>
      <c r="B126">
        <v>872</v>
      </c>
      <c r="C126">
        <v>182</v>
      </c>
      <c r="D126">
        <v>43</v>
      </c>
      <c r="E126">
        <v>1416</v>
      </c>
      <c r="F126">
        <v>1641</v>
      </c>
      <c r="G126">
        <v>93</v>
      </c>
      <c r="H126">
        <v>95</v>
      </c>
      <c r="I126">
        <v>97</v>
      </c>
      <c r="J126">
        <v>97</v>
      </c>
      <c r="K126" t="s">
        <v>20</v>
      </c>
      <c r="L126" t="s">
        <v>20</v>
      </c>
      <c r="M126" t="s">
        <v>20</v>
      </c>
      <c r="N126">
        <v>5</v>
      </c>
      <c r="O126" t="s">
        <v>20</v>
      </c>
      <c r="P126" t="s">
        <v>20</v>
      </c>
      <c r="Q126" t="s">
        <v>20</v>
      </c>
      <c r="R126">
        <v>95</v>
      </c>
      <c r="S126">
        <v>48</v>
      </c>
      <c r="T126">
        <v>56</v>
      </c>
      <c r="U126">
        <v>20</v>
      </c>
      <c r="V126">
        <v>24</v>
      </c>
      <c r="W126">
        <v>30</v>
      </c>
      <c r="X126">
        <v>35</v>
      </c>
      <c r="Y126">
        <v>66</v>
      </c>
      <c r="Z126">
        <v>61</v>
      </c>
      <c r="AA126" t="s">
        <v>20</v>
      </c>
      <c r="AB126" t="s">
        <v>20</v>
      </c>
      <c r="AC126" t="s">
        <v>20</v>
      </c>
      <c r="AD126">
        <v>8</v>
      </c>
      <c r="AE126" t="s">
        <v>20</v>
      </c>
      <c r="AF126" t="s">
        <v>20</v>
      </c>
      <c r="AG126" t="s">
        <v>20</v>
      </c>
      <c r="AH126">
        <v>1</v>
      </c>
      <c r="AI126" t="s">
        <v>20</v>
      </c>
      <c r="AJ126" t="s">
        <v>20</v>
      </c>
      <c r="AK126" t="s">
        <v>20</v>
      </c>
      <c r="AL126">
        <v>2</v>
      </c>
      <c r="AM126" t="s">
        <v>20</v>
      </c>
      <c r="AN126" t="s">
        <v>20</v>
      </c>
      <c r="AO126" t="s">
        <v>20</v>
      </c>
      <c r="AP126">
        <v>3</v>
      </c>
      <c r="AQ126" t="s">
        <v>20</v>
      </c>
      <c r="AR126" t="s">
        <v>20</v>
      </c>
      <c r="AS126" t="s">
        <v>20</v>
      </c>
      <c r="AT126">
        <v>1</v>
      </c>
    </row>
    <row r="127" spans="1:46" x14ac:dyDescent="0.25">
      <c r="A127">
        <v>3</v>
      </c>
      <c r="B127">
        <v>873</v>
      </c>
      <c r="C127">
        <v>961</v>
      </c>
      <c r="D127">
        <v>171</v>
      </c>
      <c r="E127">
        <v>4656</v>
      </c>
      <c r="F127">
        <v>5788</v>
      </c>
      <c r="G127">
        <v>88</v>
      </c>
      <c r="H127">
        <v>97</v>
      </c>
      <c r="I127">
        <v>96</v>
      </c>
      <c r="J127">
        <v>94</v>
      </c>
      <c r="K127">
        <v>7</v>
      </c>
      <c r="L127">
        <v>2</v>
      </c>
      <c r="M127">
        <v>6</v>
      </c>
      <c r="N127">
        <v>6</v>
      </c>
      <c r="O127">
        <v>82</v>
      </c>
      <c r="P127">
        <v>94</v>
      </c>
      <c r="Q127">
        <v>93</v>
      </c>
      <c r="R127">
        <v>91</v>
      </c>
      <c r="S127">
        <v>54</v>
      </c>
      <c r="T127">
        <v>66</v>
      </c>
      <c r="U127">
        <v>30</v>
      </c>
      <c r="V127">
        <v>35</v>
      </c>
      <c r="W127">
        <v>16</v>
      </c>
      <c r="X127">
        <v>23</v>
      </c>
      <c r="Y127">
        <v>29</v>
      </c>
      <c r="Z127">
        <v>27</v>
      </c>
      <c r="AA127" t="s">
        <v>20</v>
      </c>
      <c r="AB127" t="s">
        <v>20</v>
      </c>
      <c r="AC127" t="s">
        <v>20</v>
      </c>
      <c r="AD127">
        <v>28</v>
      </c>
      <c r="AE127" t="s">
        <v>20</v>
      </c>
      <c r="AF127" t="s">
        <v>20</v>
      </c>
      <c r="AG127" t="s">
        <v>20</v>
      </c>
      <c r="AH127">
        <v>1</v>
      </c>
      <c r="AI127">
        <v>6</v>
      </c>
      <c r="AJ127">
        <v>3</v>
      </c>
      <c r="AK127">
        <v>3</v>
      </c>
      <c r="AL127">
        <v>3</v>
      </c>
      <c r="AM127" t="s">
        <v>20</v>
      </c>
      <c r="AN127" t="s">
        <v>20</v>
      </c>
      <c r="AO127" t="s">
        <v>20</v>
      </c>
      <c r="AP127">
        <v>5</v>
      </c>
      <c r="AQ127" t="s">
        <v>20</v>
      </c>
      <c r="AR127" t="s">
        <v>20</v>
      </c>
      <c r="AS127" t="s">
        <v>20</v>
      </c>
      <c r="AT127">
        <v>1</v>
      </c>
    </row>
    <row r="128" spans="1:46" x14ac:dyDescent="0.25">
      <c r="A128">
        <v>3</v>
      </c>
      <c r="B128">
        <v>874</v>
      </c>
      <c r="C128">
        <v>390</v>
      </c>
      <c r="D128">
        <v>72</v>
      </c>
      <c r="E128">
        <v>1699</v>
      </c>
      <c r="F128">
        <v>2161</v>
      </c>
      <c r="G128">
        <v>88</v>
      </c>
      <c r="H128">
        <v>90</v>
      </c>
      <c r="I128">
        <v>95</v>
      </c>
      <c r="J128">
        <v>93</v>
      </c>
      <c r="K128" t="s">
        <v>20</v>
      </c>
      <c r="L128" t="s">
        <v>20</v>
      </c>
      <c r="M128" t="s">
        <v>20</v>
      </c>
      <c r="N128">
        <v>4</v>
      </c>
      <c r="O128" t="s">
        <v>20</v>
      </c>
      <c r="P128" t="s">
        <v>20</v>
      </c>
      <c r="Q128" t="s">
        <v>20</v>
      </c>
      <c r="R128">
        <v>91</v>
      </c>
      <c r="S128">
        <v>48</v>
      </c>
      <c r="T128">
        <v>65</v>
      </c>
      <c r="U128">
        <v>29</v>
      </c>
      <c r="V128">
        <v>34</v>
      </c>
      <c r="W128">
        <v>35</v>
      </c>
      <c r="X128">
        <v>21</v>
      </c>
      <c r="Y128">
        <v>63</v>
      </c>
      <c r="Z128">
        <v>57</v>
      </c>
      <c r="AA128" t="s">
        <v>20</v>
      </c>
      <c r="AB128" t="s">
        <v>20</v>
      </c>
      <c r="AC128" t="s">
        <v>20</v>
      </c>
      <c r="AD128" t="s">
        <v>20</v>
      </c>
      <c r="AE128" t="s">
        <v>20</v>
      </c>
      <c r="AF128" t="s">
        <v>20</v>
      </c>
      <c r="AG128" t="s">
        <v>20</v>
      </c>
      <c r="AH128" t="s">
        <v>20</v>
      </c>
      <c r="AI128" t="s">
        <v>20</v>
      </c>
      <c r="AJ128" t="s">
        <v>20</v>
      </c>
      <c r="AK128" t="s">
        <v>20</v>
      </c>
      <c r="AL128">
        <v>2</v>
      </c>
      <c r="AM128" t="s">
        <v>20</v>
      </c>
      <c r="AN128" t="s">
        <v>20</v>
      </c>
      <c r="AO128" t="s">
        <v>20</v>
      </c>
      <c r="AP128">
        <v>6</v>
      </c>
      <c r="AQ128" t="s">
        <v>20</v>
      </c>
      <c r="AR128" t="s">
        <v>20</v>
      </c>
      <c r="AS128" t="s">
        <v>20</v>
      </c>
      <c r="AT128">
        <v>1</v>
      </c>
    </row>
    <row r="129" spans="1:46" x14ac:dyDescent="0.25">
      <c r="A129">
        <v>3</v>
      </c>
      <c r="B129">
        <v>876</v>
      </c>
      <c r="C129">
        <v>234</v>
      </c>
      <c r="D129">
        <v>28</v>
      </c>
      <c r="E129">
        <v>1154</v>
      </c>
      <c r="F129">
        <v>1416</v>
      </c>
      <c r="G129">
        <v>89</v>
      </c>
      <c r="H129">
        <v>89</v>
      </c>
      <c r="I129">
        <v>94</v>
      </c>
      <c r="J129">
        <v>94</v>
      </c>
      <c r="K129" t="s">
        <v>20</v>
      </c>
      <c r="L129" t="s">
        <v>20</v>
      </c>
      <c r="M129" t="s">
        <v>20</v>
      </c>
      <c r="N129">
        <v>7</v>
      </c>
      <c r="O129" t="s">
        <v>20</v>
      </c>
      <c r="P129" t="s">
        <v>20</v>
      </c>
      <c r="Q129" t="s">
        <v>20</v>
      </c>
      <c r="R129">
        <v>91</v>
      </c>
      <c r="S129">
        <v>61</v>
      </c>
      <c r="T129">
        <v>68</v>
      </c>
      <c r="U129">
        <v>49</v>
      </c>
      <c r="V129">
        <v>51</v>
      </c>
      <c r="W129">
        <v>19</v>
      </c>
      <c r="X129">
        <v>18</v>
      </c>
      <c r="Y129">
        <v>25</v>
      </c>
      <c r="Z129">
        <v>24</v>
      </c>
      <c r="AA129" t="s">
        <v>20</v>
      </c>
      <c r="AB129" t="s">
        <v>20</v>
      </c>
      <c r="AC129" t="s">
        <v>20</v>
      </c>
      <c r="AD129">
        <v>14</v>
      </c>
      <c r="AE129" t="s">
        <v>20</v>
      </c>
      <c r="AF129" t="s">
        <v>20</v>
      </c>
      <c r="AG129" t="s">
        <v>20</v>
      </c>
      <c r="AH129">
        <v>1</v>
      </c>
      <c r="AI129" t="s">
        <v>20</v>
      </c>
      <c r="AJ129" t="s">
        <v>20</v>
      </c>
      <c r="AK129" t="s">
        <v>20</v>
      </c>
      <c r="AL129">
        <v>3</v>
      </c>
      <c r="AM129" t="s">
        <v>20</v>
      </c>
      <c r="AN129" t="s">
        <v>20</v>
      </c>
      <c r="AO129" t="s">
        <v>20</v>
      </c>
      <c r="AP129">
        <v>6</v>
      </c>
      <c r="AQ129" t="s">
        <v>20</v>
      </c>
      <c r="AR129" t="s">
        <v>20</v>
      </c>
      <c r="AS129" t="s">
        <v>20</v>
      </c>
      <c r="AT129" t="s">
        <v>31</v>
      </c>
    </row>
    <row r="130" spans="1:46" x14ac:dyDescent="0.25">
      <c r="A130">
        <v>3</v>
      </c>
      <c r="B130">
        <v>877</v>
      </c>
      <c r="C130">
        <v>313</v>
      </c>
      <c r="D130">
        <v>78</v>
      </c>
      <c r="E130">
        <v>1969</v>
      </c>
      <c r="F130">
        <v>2360</v>
      </c>
      <c r="G130">
        <v>88</v>
      </c>
      <c r="H130">
        <v>95</v>
      </c>
      <c r="I130">
        <v>96</v>
      </c>
      <c r="J130">
        <v>95</v>
      </c>
      <c r="K130" t="s">
        <v>20</v>
      </c>
      <c r="L130" t="s">
        <v>20</v>
      </c>
      <c r="M130" t="s">
        <v>20</v>
      </c>
      <c r="N130">
        <v>6</v>
      </c>
      <c r="O130">
        <v>81</v>
      </c>
      <c r="P130">
        <v>91</v>
      </c>
      <c r="Q130">
        <v>92</v>
      </c>
      <c r="R130">
        <v>90</v>
      </c>
      <c r="S130">
        <v>35</v>
      </c>
      <c r="T130">
        <v>58</v>
      </c>
      <c r="U130">
        <v>23</v>
      </c>
      <c r="V130">
        <v>26</v>
      </c>
      <c r="W130">
        <v>21</v>
      </c>
      <c r="X130">
        <v>21</v>
      </c>
      <c r="Y130">
        <v>27</v>
      </c>
      <c r="Z130">
        <v>26</v>
      </c>
      <c r="AA130" t="s">
        <v>20</v>
      </c>
      <c r="AB130" t="s">
        <v>20</v>
      </c>
      <c r="AC130" t="s">
        <v>20</v>
      </c>
      <c r="AD130">
        <v>38</v>
      </c>
      <c r="AE130" t="s">
        <v>20</v>
      </c>
      <c r="AF130" t="s">
        <v>20</v>
      </c>
      <c r="AG130" t="s">
        <v>20</v>
      </c>
      <c r="AH130">
        <v>1</v>
      </c>
      <c r="AI130">
        <v>7</v>
      </c>
      <c r="AJ130">
        <v>4</v>
      </c>
      <c r="AK130">
        <v>4</v>
      </c>
      <c r="AL130">
        <v>4</v>
      </c>
      <c r="AM130" t="s">
        <v>20</v>
      </c>
      <c r="AN130" t="s">
        <v>20</v>
      </c>
      <c r="AO130" t="s">
        <v>20</v>
      </c>
      <c r="AP130">
        <v>5</v>
      </c>
      <c r="AQ130" t="s">
        <v>20</v>
      </c>
      <c r="AR130" t="s">
        <v>20</v>
      </c>
      <c r="AS130" t="s">
        <v>20</v>
      </c>
      <c r="AT130" t="s">
        <v>31</v>
      </c>
    </row>
    <row r="131" spans="1:46" x14ac:dyDescent="0.25">
      <c r="A131">
        <v>3</v>
      </c>
      <c r="B131">
        <v>878</v>
      </c>
      <c r="C131">
        <v>1332</v>
      </c>
      <c r="D131">
        <v>205</v>
      </c>
      <c r="E131">
        <v>5604</v>
      </c>
      <c r="F131">
        <v>7141</v>
      </c>
      <c r="G131">
        <v>89</v>
      </c>
      <c r="H131">
        <v>90</v>
      </c>
      <c r="I131">
        <v>96</v>
      </c>
      <c r="J131">
        <v>95</v>
      </c>
      <c r="K131">
        <v>10</v>
      </c>
      <c r="L131">
        <v>6</v>
      </c>
      <c r="M131">
        <v>7</v>
      </c>
      <c r="N131">
        <v>7</v>
      </c>
      <c r="O131">
        <v>83</v>
      </c>
      <c r="P131">
        <v>84</v>
      </c>
      <c r="Q131">
        <v>94</v>
      </c>
      <c r="R131">
        <v>92</v>
      </c>
      <c r="S131">
        <v>61</v>
      </c>
      <c r="T131">
        <v>62</v>
      </c>
      <c r="U131">
        <v>55</v>
      </c>
      <c r="V131">
        <v>56</v>
      </c>
      <c r="W131">
        <v>21</v>
      </c>
      <c r="X131">
        <v>20</v>
      </c>
      <c r="Y131">
        <v>37</v>
      </c>
      <c r="Z131">
        <v>33</v>
      </c>
      <c r="AA131" t="s">
        <v>31</v>
      </c>
      <c r="AB131">
        <v>0</v>
      </c>
      <c r="AC131">
        <v>2</v>
      </c>
      <c r="AD131">
        <v>1</v>
      </c>
      <c r="AE131" t="s">
        <v>31</v>
      </c>
      <c r="AF131">
        <v>2</v>
      </c>
      <c r="AG131">
        <v>1</v>
      </c>
      <c r="AH131">
        <v>1</v>
      </c>
      <c r="AI131">
        <v>6</v>
      </c>
      <c r="AJ131">
        <v>6</v>
      </c>
      <c r="AK131">
        <v>2</v>
      </c>
      <c r="AL131">
        <v>3</v>
      </c>
      <c r="AM131">
        <v>11</v>
      </c>
      <c r="AN131">
        <v>10</v>
      </c>
      <c r="AO131">
        <v>3</v>
      </c>
      <c r="AP131">
        <v>5</v>
      </c>
      <c r="AQ131" t="s">
        <v>31</v>
      </c>
      <c r="AR131">
        <v>0</v>
      </c>
      <c r="AS131" t="s">
        <v>31</v>
      </c>
      <c r="AT131" t="s">
        <v>31</v>
      </c>
    </row>
    <row r="132" spans="1:46" x14ac:dyDescent="0.25">
      <c r="A132">
        <v>3</v>
      </c>
      <c r="B132">
        <v>879</v>
      </c>
      <c r="C132">
        <v>455</v>
      </c>
      <c r="D132">
        <v>68</v>
      </c>
      <c r="E132">
        <v>2181</v>
      </c>
      <c r="F132">
        <v>2704</v>
      </c>
      <c r="G132">
        <v>92</v>
      </c>
      <c r="H132">
        <v>93</v>
      </c>
      <c r="I132">
        <v>96</v>
      </c>
      <c r="J132">
        <v>95</v>
      </c>
      <c r="K132">
        <v>9</v>
      </c>
      <c r="L132">
        <v>0</v>
      </c>
      <c r="M132">
        <v>9</v>
      </c>
      <c r="N132">
        <v>9</v>
      </c>
      <c r="O132" t="s">
        <v>20</v>
      </c>
      <c r="P132" t="s">
        <v>20</v>
      </c>
      <c r="Q132" t="s">
        <v>20</v>
      </c>
      <c r="R132">
        <v>93</v>
      </c>
      <c r="S132">
        <v>29</v>
      </c>
      <c r="T132">
        <v>31</v>
      </c>
      <c r="U132">
        <v>22</v>
      </c>
      <c r="V132">
        <v>24</v>
      </c>
      <c r="W132">
        <v>57</v>
      </c>
      <c r="X132">
        <v>60</v>
      </c>
      <c r="Y132">
        <v>70</v>
      </c>
      <c r="Z132">
        <v>68</v>
      </c>
      <c r="AA132" t="s">
        <v>20</v>
      </c>
      <c r="AB132" t="s">
        <v>20</v>
      </c>
      <c r="AC132" t="s">
        <v>20</v>
      </c>
      <c r="AD132">
        <v>0</v>
      </c>
      <c r="AE132" t="s">
        <v>20</v>
      </c>
      <c r="AF132" t="s">
        <v>20</v>
      </c>
      <c r="AG132" t="s">
        <v>20</v>
      </c>
      <c r="AH132">
        <v>2</v>
      </c>
      <c r="AI132" t="s">
        <v>20</v>
      </c>
      <c r="AJ132" t="s">
        <v>20</v>
      </c>
      <c r="AK132" t="s">
        <v>20</v>
      </c>
      <c r="AL132">
        <v>2</v>
      </c>
      <c r="AM132" t="s">
        <v>20</v>
      </c>
      <c r="AN132" t="s">
        <v>20</v>
      </c>
      <c r="AO132" t="s">
        <v>20</v>
      </c>
      <c r="AP132">
        <v>5</v>
      </c>
      <c r="AQ132" t="s">
        <v>20</v>
      </c>
      <c r="AR132" t="s">
        <v>20</v>
      </c>
      <c r="AS132" t="s">
        <v>20</v>
      </c>
      <c r="AT132" t="s">
        <v>31</v>
      </c>
    </row>
    <row r="133" spans="1:46" x14ac:dyDescent="0.25">
      <c r="A133">
        <v>3</v>
      </c>
      <c r="B133">
        <v>880</v>
      </c>
      <c r="C133">
        <v>377</v>
      </c>
      <c r="D133">
        <v>33</v>
      </c>
      <c r="E133">
        <v>1026</v>
      </c>
      <c r="F133">
        <v>1436</v>
      </c>
      <c r="G133">
        <v>93</v>
      </c>
      <c r="H133">
        <v>91</v>
      </c>
      <c r="I133">
        <v>97</v>
      </c>
      <c r="J133">
        <v>96</v>
      </c>
      <c r="K133" t="s">
        <v>20</v>
      </c>
      <c r="L133" t="s">
        <v>20</v>
      </c>
      <c r="M133" t="s">
        <v>20</v>
      </c>
      <c r="N133">
        <v>4</v>
      </c>
      <c r="O133" t="s">
        <v>20</v>
      </c>
      <c r="P133" t="s">
        <v>20</v>
      </c>
      <c r="Q133" t="s">
        <v>20</v>
      </c>
      <c r="R133">
        <v>94</v>
      </c>
      <c r="S133">
        <v>57</v>
      </c>
      <c r="T133">
        <v>55</v>
      </c>
      <c r="U133">
        <v>39</v>
      </c>
      <c r="V133">
        <v>44</v>
      </c>
      <c r="W133">
        <v>34</v>
      </c>
      <c r="X133">
        <v>30</v>
      </c>
      <c r="Y133">
        <v>56</v>
      </c>
      <c r="Z133">
        <v>50</v>
      </c>
      <c r="AA133" t="s">
        <v>20</v>
      </c>
      <c r="AB133" t="s">
        <v>20</v>
      </c>
      <c r="AC133" t="s">
        <v>20</v>
      </c>
      <c r="AD133" t="s">
        <v>20</v>
      </c>
      <c r="AE133" t="s">
        <v>20</v>
      </c>
      <c r="AF133" t="s">
        <v>20</v>
      </c>
      <c r="AG133" t="s">
        <v>20</v>
      </c>
      <c r="AH133" t="s">
        <v>20</v>
      </c>
      <c r="AI133" t="s">
        <v>20</v>
      </c>
      <c r="AJ133" t="s">
        <v>20</v>
      </c>
      <c r="AK133" t="s">
        <v>20</v>
      </c>
      <c r="AL133">
        <v>2</v>
      </c>
      <c r="AM133" t="s">
        <v>20</v>
      </c>
      <c r="AN133" t="s">
        <v>20</v>
      </c>
      <c r="AO133" t="s">
        <v>20</v>
      </c>
      <c r="AP133">
        <v>4</v>
      </c>
      <c r="AQ133" t="s">
        <v>20</v>
      </c>
      <c r="AR133" t="s">
        <v>20</v>
      </c>
      <c r="AS133" t="s">
        <v>20</v>
      </c>
      <c r="AT133" t="s">
        <v>31</v>
      </c>
    </row>
    <row r="134" spans="1:46" x14ac:dyDescent="0.25">
      <c r="A134">
        <v>3</v>
      </c>
      <c r="B134">
        <v>881</v>
      </c>
      <c r="C134">
        <v>1784</v>
      </c>
      <c r="D134">
        <v>393</v>
      </c>
      <c r="E134">
        <v>13036</v>
      </c>
      <c r="F134">
        <v>15213</v>
      </c>
      <c r="G134">
        <v>87</v>
      </c>
      <c r="H134">
        <v>91</v>
      </c>
      <c r="I134">
        <v>95</v>
      </c>
      <c r="J134">
        <v>94</v>
      </c>
      <c r="K134">
        <v>8</v>
      </c>
      <c r="L134">
        <v>4</v>
      </c>
      <c r="M134">
        <v>7</v>
      </c>
      <c r="N134">
        <v>7</v>
      </c>
      <c r="O134">
        <v>80</v>
      </c>
      <c r="P134">
        <v>87</v>
      </c>
      <c r="Q134">
        <v>91</v>
      </c>
      <c r="R134">
        <v>90</v>
      </c>
      <c r="S134">
        <v>58</v>
      </c>
      <c r="T134">
        <v>70</v>
      </c>
      <c r="U134">
        <v>39</v>
      </c>
      <c r="V134">
        <v>42</v>
      </c>
      <c r="W134">
        <v>18</v>
      </c>
      <c r="X134">
        <v>13</v>
      </c>
      <c r="Y134">
        <v>41</v>
      </c>
      <c r="Z134">
        <v>37</v>
      </c>
      <c r="AA134">
        <v>4</v>
      </c>
      <c r="AB134">
        <v>1</v>
      </c>
      <c r="AC134">
        <v>11</v>
      </c>
      <c r="AD134">
        <v>10</v>
      </c>
      <c r="AE134">
        <v>1</v>
      </c>
      <c r="AF134">
        <v>2</v>
      </c>
      <c r="AG134">
        <v>1</v>
      </c>
      <c r="AH134">
        <v>1</v>
      </c>
      <c r="AI134">
        <v>7</v>
      </c>
      <c r="AJ134">
        <v>3</v>
      </c>
      <c r="AK134">
        <v>3</v>
      </c>
      <c r="AL134">
        <v>4</v>
      </c>
      <c r="AM134" t="s">
        <v>20</v>
      </c>
      <c r="AN134" t="s">
        <v>20</v>
      </c>
      <c r="AO134" t="s">
        <v>20</v>
      </c>
      <c r="AP134">
        <v>6</v>
      </c>
      <c r="AQ134" t="s">
        <v>20</v>
      </c>
      <c r="AR134" t="s">
        <v>20</v>
      </c>
      <c r="AS134" t="s">
        <v>20</v>
      </c>
      <c r="AT134">
        <v>1</v>
      </c>
    </row>
    <row r="135" spans="1:46" x14ac:dyDescent="0.25">
      <c r="A135">
        <v>3</v>
      </c>
      <c r="B135">
        <v>882</v>
      </c>
      <c r="C135">
        <v>247</v>
      </c>
      <c r="D135">
        <v>35</v>
      </c>
      <c r="E135">
        <v>1846</v>
      </c>
      <c r="F135">
        <v>2128</v>
      </c>
      <c r="G135">
        <v>87</v>
      </c>
      <c r="H135">
        <v>89</v>
      </c>
      <c r="I135">
        <v>95</v>
      </c>
      <c r="J135">
        <v>94</v>
      </c>
      <c r="K135">
        <v>5</v>
      </c>
      <c r="L135">
        <v>0</v>
      </c>
      <c r="M135">
        <v>4</v>
      </c>
      <c r="N135">
        <v>4</v>
      </c>
      <c r="O135" t="s">
        <v>20</v>
      </c>
      <c r="P135" t="s">
        <v>20</v>
      </c>
      <c r="Q135" t="s">
        <v>20</v>
      </c>
      <c r="R135">
        <v>91</v>
      </c>
      <c r="S135">
        <v>62</v>
      </c>
      <c r="T135">
        <v>69</v>
      </c>
      <c r="U135">
        <v>32</v>
      </c>
      <c r="V135">
        <v>36</v>
      </c>
      <c r="W135">
        <v>19</v>
      </c>
      <c r="X135">
        <v>14</v>
      </c>
      <c r="Y135">
        <v>59</v>
      </c>
      <c r="Z135">
        <v>54</v>
      </c>
      <c r="AA135" t="s">
        <v>20</v>
      </c>
      <c r="AB135" t="s">
        <v>20</v>
      </c>
      <c r="AC135" t="s">
        <v>20</v>
      </c>
      <c r="AD135" t="s">
        <v>31</v>
      </c>
      <c r="AE135" t="s">
        <v>20</v>
      </c>
      <c r="AF135" t="s">
        <v>20</v>
      </c>
      <c r="AG135" t="s">
        <v>20</v>
      </c>
      <c r="AH135">
        <v>1</v>
      </c>
      <c r="AI135" t="s">
        <v>20</v>
      </c>
      <c r="AJ135" t="s">
        <v>20</v>
      </c>
      <c r="AK135" t="s">
        <v>20</v>
      </c>
      <c r="AL135">
        <v>3</v>
      </c>
      <c r="AM135" t="s">
        <v>20</v>
      </c>
      <c r="AN135" t="s">
        <v>20</v>
      </c>
      <c r="AO135" t="s">
        <v>20</v>
      </c>
      <c r="AP135">
        <v>5</v>
      </c>
      <c r="AQ135" t="s">
        <v>20</v>
      </c>
      <c r="AR135" t="s">
        <v>20</v>
      </c>
      <c r="AS135" t="s">
        <v>20</v>
      </c>
      <c r="AT135">
        <v>1</v>
      </c>
    </row>
    <row r="136" spans="1:46" x14ac:dyDescent="0.25">
      <c r="A136">
        <v>3</v>
      </c>
      <c r="B136">
        <v>883</v>
      </c>
      <c r="C136">
        <v>276</v>
      </c>
      <c r="D136">
        <v>59</v>
      </c>
      <c r="E136">
        <v>1383</v>
      </c>
      <c r="F136">
        <v>1718</v>
      </c>
      <c r="G136">
        <v>86</v>
      </c>
      <c r="H136">
        <v>83</v>
      </c>
      <c r="I136">
        <v>95</v>
      </c>
      <c r="J136">
        <v>93</v>
      </c>
      <c r="K136">
        <v>9</v>
      </c>
      <c r="L136">
        <v>5</v>
      </c>
      <c r="M136">
        <v>6</v>
      </c>
      <c r="N136">
        <v>6</v>
      </c>
      <c r="O136">
        <v>78</v>
      </c>
      <c r="P136">
        <v>76</v>
      </c>
      <c r="Q136">
        <v>92</v>
      </c>
      <c r="R136">
        <v>89</v>
      </c>
      <c r="S136">
        <v>54</v>
      </c>
      <c r="T136">
        <v>49</v>
      </c>
      <c r="U136">
        <v>31</v>
      </c>
      <c r="V136">
        <v>35</v>
      </c>
      <c r="W136" t="s">
        <v>20</v>
      </c>
      <c r="X136" t="s">
        <v>20</v>
      </c>
      <c r="Y136" t="s">
        <v>20</v>
      </c>
      <c r="Z136">
        <v>24</v>
      </c>
      <c r="AA136" t="s">
        <v>20</v>
      </c>
      <c r="AB136" t="s">
        <v>20</v>
      </c>
      <c r="AC136" t="s">
        <v>20</v>
      </c>
      <c r="AD136">
        <v>30</v>
      </c>
      <c r="AE136" t="s">
        <v>20</v>
      </c>
      <c r="AF136" t="s">
        <v>20</v>
      </c>
      <c r="AG136" t="s">
        <v>20</v>
      </c>
      <c r="AH136">
        <v>1</v>
      </c>
      <c r="AI136">
        <v>8</v>
      </c>
      <c r="AJ136">
        <v>7</v>
      </c>
      <c r="AK136">
        <v>4</v>
      </c>
      <c r="AL136">
        <v>4</v>
      </c>
      <c r="AM136" t="s">
        <v>20</v>
      </c>
      <c r="AN136" t="s">
        <v>20</v>
      </c>
      <c r="AO136" t="s">
        <v>20</v>
      </c>
      <c r="AP136">
        <v>6</v>
      </c>
      <c r="AQ136" t="s">
        <v>20</v>
      </c>
      <c r="AR136" t="s">
        <v>20</v>
      </c>
      <c r="AS136" t="s">
        <v>20</v>
      </c>
      <c r="AT136" t="s">
        <v>31</v>
      </c>
    </row>
    <row r="137" spans="1:46" x14ac:dyDescent="0.25">
      <c r="A137">
        <v>3</v>
      </c>
      <c r="B137">
        <v>884</v>
      </c>
      <c r="C137">
        <v>321</v>
      </c>
      <c r="D137">
        <v>26</v>
      </c>
      <c r="E137">
        <v>1450</v>
      </c>
      <c r="F137">
        <v>1797</v>
      </c>
      <c r="G137">
        <v>93</v>
      </c>
      <c r="H137">
        <v>96</v>
      </c>
      <c r="I137">
        <v>96</v>
      </c>
      <c r="J137">
        <v>95</v>
      </c>
      <c r="K137" t="s">
        <v>20</v>
      </c>
      <c r="L137" t="s">
        <v>20</v>
      </c>
      <c r="M137" t="s">
        <v>20</v>
      </c>
      <c r="N137">
        <v>7</v>
      </c>
      <c r="O137" t="s">
        <v>20</v>
      </c>
      <c r="P137" t="s">
        <v>20</v>
      </c>
      <c r="Q137" t="s">
        <v>20</v>
      </c>
      <c r="R137">
        <v>91</v>
      </c>
      <c r="S137">
        <v>57</v>
      </c>
      <c r="T137">
        <v>62</v>
      </c>
      <c r="U137">
        <v>33</v>
      </c>
      <c r="V137">
        <v>37</v>
      </c>
      <c r="W137">
        <v>10</v>
      </c>
      <c r="X137">
        <v>0</v>
      </c>
      <c r="Y137">
        <v>16</v>
      </c>
      <c r="Z137">
        <v>15</v>
      </c>
      <c r="AA137">
        <v>17</v>
      </c>
      <c r="AB137">
        <v>15</v>
      </c>
      <c r="AC137">
        <v>42</v>
      </c>
      <c r="AD137">
        <v>37</v>
      </c>
      <c r="AE137" t="s">
        <v>20</v>
      </c>
      <c r="AF137" t="s">
        <v>20</v>
      </c>
      <c r="AG137" t="s">
        <v>20</v>
      </c>
      <c r="AH137">
        <v>2</v>
      </c>
      <c r="AI137" t="s">
        <v>20</v>
      </c>
      <c r="AJ137" t="s">
        <v>20</v>
      </c>
      <c r="AK137" t="s">
        <v>20</v>
      </c>
      <c r="AL137">
        <v>5</v>
      </c>
      <c r="AM137" t="s">
        <v>20</v>
      </c>
      <c r="AN137" t="s">
        <v>20</v>
      </c>
      <c r="AO137" t="s">
        <v>20</v>
      </c>
      <c r="AP137">
        <v>4</v>
      </c>
      <c r="AQ137" t="s">
        <v>20</v>
      </c>
      <c r="AR137" t="s">
        <v>20</v>
      </c>
      <c r="AS137" t="s">
        <v>20</v>
      </c>
      <c r="AT137">
        <v>1</v>
      </c>
    </row>
    <row r="138" spans="1:46" x14ac:dyDescent="0.25">
      <c r="A138">
        <v>3</v>
      </c>
      <c r="B138">
        <v>885</v>
      </c>
      <c r="C138">
        <v>1042</v>
      </c>
      <c r="D138">
        <v>116</v>
      </c>
      <c r="E138">
        <v>4608</v>
      </c>
      <c r="F138">
        <v>5766</v>
      </c>
      <c r="G138">
        <v>89</v>
      </c>
      <c r="H138">
        <v>89</v>
      </c>
      <c r="I138">
        <v>96</v>
      </c>
      <c r="J138">
        <v>94</v>
      </c>
      <c r="K138">
        <v>6</v>
      </c>
      <c r="L138">
        <v>3</v>
      </c>
      <c r="M138">
        <v>6</v>
      </c>
      <c r="N138">
        <v>6</v>
      </c>
      <c r="O138">
        <v>83</v>
      </c>
      <c r="P138">
        <v>86</v>
      </c>
      <c r="Q138">
        <v>93</v>
      </c>
      <c r="R138">
        <v>91</v>
      </c>
      <c r="S138">
        <v>58</v>
      </c>
      <c r="T138">
        <v>69</v>
      </c>
      <c r="U138">
        <v>31</v>
      </c>
      <c r="V138">
        <v>37</v>
      </c>
      <c r="W138">
        <v>15</v>
      </c>
      <c r="X138">
        <v>12</v>
      </c>
      <c r="Y138">
        <v>44</v>
      </c>
      <c r="Z138">
        <v>38</v>
      </c>
      <c r="AA138" t="s">
        <v>20</v>
      </c>
      <c r="AB138" t="s">
        <v>20</v>
      </c>
      <c r="AC138" t="s">
        <v>20</v>
      </c>
      <c r="AD138">
        <v>15</v>
      </c>
      <c r="AE138" t="s">
        <v>20</v>
      </c>
      <c r="AF138" t="s">
        <v>20</v>
      </c>
      <c r="AG138" t="s">
        <v>20</v>
      </c>
      <c r="AH138">
        <v>1</v>
      </c>
      <c r="AI138">
        <v>6</v>
      </c>
      <c r="AJ138">
        <v>3</v>
      </c>
      <c r="AK138">
        <v>3</v>
      </c>
      <c r="AL138">
        <v>3</v>
      </c>
      <c r="AM138" t="s">
        <v>20</v>
      </c>
      <c r="AN138" t="s">
        <v>20</v>
      </c>
      <c r="AO138" t="s">
        <v>20</v>
      </c>
      <c r="AP138">
        <v>5</v>
      </c>
      <c r="AQ138" t="s">
        <v>20</v>
      </c>
      <c r="AR138" t="s">
        <v>20</v>
      </c>
      <c r="AS138" t="s">
        <v>20</v>
      </c>
      <c r="AT138" t="s">
        <v>31</v>
      </c>
    </row>
    <row r="139" spans="1:46" x14ac:dyDescent="0.25">
      <c r="A139">
        <v>3</v>
      </c>
      <c r="B139">
        <v>886</v>
      </c>
      <c r="C139">
        <v>2690</v>
      </c>
      <c r="D139">
        <v>243</v>
      </c>
      <c r="E139">
        <v>13081</v>
      </c>
      <c r="F139">
        <v>16014</v>
      </c>
      <c r="G139">
        <v>86</v>
      </c>
      <c r="H139">
        <v>93</v>
      </c>
      <c r="I139">
        <v>95</v>
      </c>
      <c r="J139">
        <v>94</v>
      </c>
      <c r="K139">
        <v>5</v>
      </c>
      <c r="L139">
        <v>2</v>
      </c>
      <c r="M139">
        <v>5</v>
      </c>
      <c r="N139">
        <v>5</v>
      </c>
      <c r="O139">
        <v>82</v>
      </c>
      <c r="P139">
        <v>90</v>
      </c>
      <c r="Q139">
        <v>93</v>
      </c>
      <c r="R139">
        <v>91</v>
      </c>
      <c r="S139">
        <v>43</v>
      </c>
      <c r="T139">
        <v>57</v>
      </c>
      <c r="U139">
        <v>26</v>
      </c>
      <c r="V139">
        <v>30</v>
      </c>
      <c r="W139">
        <v>38</v>
      </c>
      <c r="X139">
        <v>30</v>
      </c>
      <c r="Y139">
        <v>66</v>
      </c>
      <c r="Z139">
        <v>60</v>
      </c>
      <c r="AA139" t="s">
        <v>31</v>
      </c>
      <c r="AB139">
        <v>0</v>
      </c>
      <c r="AC139" t="s">
        <v>31</v>
      </c>
      <c r="AD139" t="s">
        <v>31</v>
      </c>
      <c r="AE139">
        <v>1</v>
      </c>
      <c r="AF139">
        <v>4</v>
      </c>
      <c r="AG139">
        <v>1</v>
      </c>
      <c r="AH139">
        <v>1</v>
      </c>
      <c r="AI139">
        <v>5</v>
      </c>
      <c r="AJ139">
        <v>3</v>
      </c>
      <c r="AK139">
        <v>3</v>
      </c>
      <c r="AL139">
        <v>3</v>
      </c>
      <c r="AM139">
        <v>12</v>
      </c>
      <c r="AN139">
        <v>6</v>
      </c>
      <c r="AO139">
        <v>4</v>
      </c>
      <c r="AP139">
        <v>5</v>
      </c>
      <c r="AQ139">
        <v>2</v>
      </c>
      <c r="AR139">
        <v>1</v>
      </c>
      <c r="AS139">
        <v>1</v>
      </c>
      <c r="AT139">
        <v>1</v>
      </c>
    </row>
    <row r="140" spans="1:46" x14ac:dyDescent="0.25">
      <c r="A140">
        <v>3</v>
      </c>
      <c r="B140">
        <v>887</v>
      </c>
      <c r="C140">
        <v>648</v>
      </c>
      <c r="D140">
        <v>49</v>
      </c>
      <c r="E140">
        <v>2315</v>
      </c>
      <c r="F140">
        <v>3012</v>
      </c>
      <c r="G140">
        <v>85</v>
      </c>
      <c r="H140">
        <v>90</v>
      </c>
      <c r="I140">
        <v>96</v>
      </c>
      <c r="J140">
        <v>93</v>
      </c>
      <c r="K140" t="s">
        <v>20</v>
      </c>
      <c r="L140" t="s">
        <v>20</v>
      </c>
      <c r="M140" t="s">
        <v>20</v>
      </c>
      <c r="N140">
        <v>4</v>
      </c>
      <c r="O140" t="s">
        <v>20</v>
      </c>
      <c r="P140" t="s">
        <v>20</v>
      </c>
      <c r="Q140" t="s">
        <v>20</v>
      </c>
      <c r="R140">
        <v>91</v>
      </c>
      <c r="S140">
        <v>50</v>
      </c>
      <c r="T140">
        <v>47</v>
      </c>
      <c r="U140">
        <v>28</v>
      </c>
      <c r="V140">
        <v>33</v>
      </c>
      <c r="W140">
        <v>32</v>
      </c>
      <c r="X140">
        <v>22</v>
      </c>
      <c r="Y140">
        <v>65</v>
      </c>
      <c r="Z140">
        <v>57</v>
      </c>
      <c r="AA140" t="s">
        <v>20</v>
      </c>
      <c r="AB140" t="s">
        <v>20</v>
      </c>
      <c r="AC140" t="s">
        <v>20</v>
      </c>
      <c r="AD140" t="s">
        <v>31</v>
      </c>
      <c r="AE140" t="s">
        <v>20</v>
      </c>
      <c r="AF140" t="s">
        <v>20</v>
      </c>
      <c r="AG140" t="s">
        <v>20</v>
      </c>
      <c r="AH140">
        <v>1</v>
      </c>
      <c r="AI140" t="s">
        <v>20</v>
      </c>
      <c r="AJ140" t="s">
        <v>20</v>
      </c>
      <c r="AK140" t="s">
        <v>20</v>
      </c>
      <c r="AL140">
        <v>2</v>
      </c>
      <c r="AM140" t="s">
        <v>20</v>
      </c>
      <c r="AN140" t="s">
        <v>20</v>
      </c>
      <c r="AO140" t="s">
        <v>20</v>
      </c>
      <c r="AP140">
        <v>6</v>
      </c>
      <c r="AQ140" t="s">
        <v>20</v>
      </c>
      <c r="AR140" t="s">
        <v>20</v>
      </c>
      <c r="AS140" t="s">
        <v>20</v>
      </c>
      <c r="AT140">
        <v>1</v>
      </c>
    </row>
    <row r="141" spans="1:46" x14ac:dyDescent="0.25">
      <c r="A141">
        <v>3</v>
      </c>
      <c r="B141">
        <v>888</v>
      </c>
      <c r="C141">
        <v>1344</v>
      </c>
      <c r="D141">
        <v>243</v>
      </c>
      <c r="E141">
        <v>10846</v>
      </c>
      <c r="F141">
        <v>12433</v>
      </c>
      <c r="G141">
        <v>87</v>
      </c>
      <c r="H141">
        <v>89</v>
      </c>
      <c r="I141">
        <v>95</v>
      </c>
      <c r="J141">
        <v>94</v>
      </c>
      <c r="K141">
        <v>8</v>
      </c>
      <c r="L141">
        <v>4</v>
      </c>
      <c r="M141">
        <v>8</v>
      </c>
      <c r="N141">
        <v>8</v>
      </c>
      <c r="O141">
        <v>83</v>
      </c>
      <c r="P141">
        <v>87</v>
      </c>
      <c r="Q141">
        <v>91</v>
      </c>
      <c r="R141">
        <v>90</v>
      </c>
      <c r="S141">
        <v>65</v>
      </c>
      <c r="T141">
        <v>67</v>
      </c>
      <c r="U141">
        <v>49</v>
      </c>
      <c r="V141">
        <v>51</v>
      </c>
      <c r="W141">
        <v>10</v>
      </c>
      <c r="X141">
        <v>11</v>
      </c>
      <c r="Y141">
        <v>21</v>
      </c>
      <c r="Z141">
        <v>19</v>
      </c>
      <c r="AA141">
        <v>8</v>
      </c>
      <c r="AB141">
        <v>7</v>
      </c>
      <c r="AC141">
        <v>21</v>
      </c>
      <c r="AD141">
        <v>20</v>
      </c>
      <c r="AE141" t="s">
        <v>31</v>
      </c>
      <c r="AF141">
        <v>1</v>
      </c>
      <c r="AG141" t="s">
        <v>31</v>
      </c>
      <c r="AH141" t="s">
        <v>31</v>
      </c>
      <c r="AI141">
        <v>5</v>
      </c>
      <c r="AJ141">
        <v>2</v>
      </c>
      <c r="AK141">
        <v>3</v>
      </c>
      <c r="AL141">
        <v>3</v>
      </c>
      <c r="AM141">
        <v>11</v>
      </c>
      <c r="AN141">
        <v>9</v>
      </c>
      <c r="AO141">
        <v>5</v>
      </c>
      <c r="AP141">
        <v>5</v>
      </c>
      <c r="AQ141">
        <v>1</v>
      </c>
      <c r="AR141">
        <v>1</v>
      </c>
      <c r="AS141">
        <v>1</v>
      </c>
      <c r="AT141">
        <v>1</v>
      </c>
    </row>
    <row r="142" spans="1:46" x14ac:dyDescent="0.25">
      <c r="A142">
        <v>3</v>
      </c>
      <c r="B142">
        <v>889</v>
      </c>
      <c r="C142">
        <v>292</v>
      </c>
      <c r="D142">
        <v>36</v>
      </c>
      <c r="E142">
        <v>1308</v>
      </c>
      <c r="F142">
        <v>1636</v>
      </c>
      <c r="G142">
        <v>90</v>
      </c>
      <c r="H142">
        <v>100</v>
      </c>
      <c r="I142">
        <v>95</v>
      </c>
      <c r="J142">
        <v>94</v>
      </c>
      <c r="K142">
        <v>5</v>
      </c>
      <c r="L142">
        <v>0</v>
      </c>
      <c r="M142">
        <v>6</v>
      </c>
      <c r="N142">
        <v>6</v>
      </c>
      <c r="O142" t="s">
        <v>20</v>
      </c>
      <c r="P142" t="s">
        <v>20</v>
      </c>
      <c r="Q142" t="s">
        <v>20</v>
      </c>
      <c r="R142">
        <v>92</v>
      </c>
      <c r="S142">
        <v>62</v>
      </c>
      <c r="T142">
        <v>83</v>
      </c>
      <c r="U142">
        <v>55</v>
      </c>
      <c r="V142">
        <v>57</v>
      </c>
      <c r="W142" t="s">
        <v>20</v>
      </c>
      <c r="X142" t="s">
        <v>20</v>
      </c>
      <c r="Y142" t="s">
        <v>20</v>
      </c>
      <c r="Z142">
        <v>20</v>
      </c>
      <c r="AA142" t="s">
        <v>20</v>
      </c>
      <c r="AB142" t="s">
        <v>20</v>
      </c>
      <c r="AC142" t="s">
        <v>20</v>
      </c>
      <c r="AD142">
        <v>15</v>
      </c>
      <c r="AE142">
        <v>1</v>
      </c>
      <c r="AF142">
        <v>0</v>
      </c>
      <c r="AG142">
        <v>1</v>
      </c>
      <c r="AH142">
        <v>1</v>
      </c>
      <c r="AI142" t="s">
        <v>20</v>
      </c>
      <c r="AJ142" t="s">
        <v>20</v>
      </c>
      <c r="AK142" t="s">
        <v>20</v>
      </c>
      <c r="AL142">
        <v>2</v>
      </c>
      <c r="AM142">
        <v>8</v>
      </c>
      <c r="AN142">
        <v>0</v>
      </c>
      <c r="AO142">
        <v>5</v>
      </c>
      <c r="AP142">
        <v>5</v>
      </c>
      <c r="AQ142">
        <v>2</v>
      </c>
      <c r="AR142">
        <v>0</v>
      </c>
      <c r="AS142" t="s">
        <v>31</v>
      </c>
      <c r="AT142">
        <v>1</v>
      </c>
    </row>
    <row r="143" spans="1:46" x14ac:dyDescent="0.25">
      <c r="A143">
        <v>3</v>
      </c>
      <c r="B143">
        <v>890</v>
      </c>
      <c r="C143">
        <v>160</v>
      </c>
      <c r="D143">
        <v>14</v>
      </c>
      <c r="E143">
        <v>1238</v>
      </c>
      <c r="F143">
        <v>1412</v>
      </c>
      <c r="G143">
        <v>81</v>
      </c>
      <c r="H143">
        <v>86</v>
      </c>
      <c r="I143">
        <v>91</v>
      </c>
      <c r="J143">
        <v>90</v>
      </c>
      <c r="K143" t="s">
        <v>20</v>
      </c>
      <c r="L143" t="s">
        <v>20</v>
      </c>
      <c r="M143" t="s">
        <v>20</v>
      </c>
      <c r="N143">
        <v>9</v>
      </c>
      <c r="O143" t="s">
        <v>20</v>
      </c>
      <c r="P143" t="s">
        <v>20</v>
      </c>
      <c r="Q143" t="s">
        <v>20</v>
      </c>
      <c r="R143">
        <v>86</v>
      </c>
      <c r="S143">
        <v>63</v>
      </c>
      <c r="T143">
        <v>64</v>
      </c>
      <c r="U143">
        <v>45</v>
      </c>
      <c r="V143">
        <v>47</v>
      </c>
      <c r="W143">
        <v>4</v>
      </c>
      <c r="X143">
        <v>0</v>
      </c>
      <c r="Y143">
        <v>5</v>
      </c>
      <c r="Z143">
        <v>5</v>
      </c>
      <c r="AA143" t="s">
        <v>20</v>
      </c>
      <c r="AB143" t="s">
        <v>20</v>
      </c>
      <c r="AC143" t="s">
        <v>20</v>
      </c>
      <c r="AD143">
        <v>34</v>
      </c>
      <c r="AE143" t="s">
        <v>20</v>
      </c>
      <c r="AF143" t="s">
        <v>20</v>
      </c>
      <c r="AG143" t="s">
        <v>20</v>
      </c>
      <c r="AH143">
        <v>0</v>
      </c>
      <c r="AI143" t="s">
        <v>20</v>
      </c>
      <c r="AJ143" t="s">
        <v>20</v>
      </c>
      <c r="AK143" t="s">
        <v>20</v>
      </c>
      <c r="AL143">
        <v>4</v>
      </c>
      <c r="AM143" t="s">
        <v>20</v>
      </c>
      <c r="AN143" t="s">
        <v>20</v>
      </c>
      <c r="AO143" t="s">
        <v>20</v>
      </c>
      <c r="AP143">
        <v>9</v>
      </c>
      <c r="AQ143" t="s">
        <v>20</v>
      </c>
      <c r="AR143" t="s">
        <v>20</v>
      </c>
      <c r="AS143" t="s">
        <v>20</v>
      </c>
      <c r="AT143">
        <v>1</v>
      </c>
    </row>
    <row r="144" spans="1:46" x14ac:dyDescent="0.25">
      <c r="A144">
        <v>3</v>
      </c>
      <c r="B144">
        <v>891</v>
      </c>
      <c r="C144">
        <v>1368</v>
      </c>
      <c r="D144">
        <v>44</v>
      </c>
      <c r="E144">
        <v>6883</v>
      </c>
      <c r="F144">
        <v>8295</v>
      </c>
      <c r="G144">
        <v>86</v>
      </c>
      <c r="H144">
        <v>84</v>
      </c>
      <c r="I144">
        <v>94</v>
      </c>
      <c r="J144">
        <v>92</v>
      </c>
      <c r="K144">
        <v>7</v>
      </c>
      <c r="L144">
        <v>0</v>
      </c>
      <c r="M144">
        <v>8</v>
      </c>
      <c r="N144">
        <v>8</v>
      </c>
      <c r="O144" t="s">
        <v>20</v>
      </c>
      <c r="P144" t="s">
        <v>20</v>
      </c>
      <c r="Q144" t="s">
        <v>20</v>
      </c>
      <c r="R144">
        <v>88</v>
      </c>
      <c r="S144">
        <v>56</v>
      </c>
      <c r="T144">
        <v>52</v>
      </c>
      <c r="U144">
        <v>38</v>
      </c>
      <c r="V144">
        <v>41</v>
      </c>
      <c r="W144" t="s">
        <v>20</v>
      </c>
      <c r="X144" t="s">
        <v>20</v>
      </c>
      <c r="Y144" t="s">
        <v>20</v>
      </c>
      <c r="Z144">
        <v>42</v>
      </c>
      <c r="AA144">
        <v>1</v>
      </c>
      <c r="AB144">
        <v>0</v>
      </c>
      <c r="AC144">
        <v>4</v>
      </c>
      <c r="AD144">
        <v>4</v>
      </c>
      <c r="AE144">
        <v>1</v>
      </c>
      <c r="AF144">
        <v>16</v>
      </c>
      <c r="AG144">
        <v>1</v>
      </c>
      <c r="AH144">
        <v>1</v>
      </c>
      <c r="AI144" t="s">
        <v>20</v>
      </c>
      <c r="AJ144" t="s">
        <v>20</v>
      </c>
      <c r="AK144" t="s">
        <v>20</v>
      </c>
      <c r="AL144">
        <v>4</v>
      </c>
      <c r="AM144" t="s">
        <v>20</v>
      </c>
      <c r="AN144" t="s">
        <v>20</v>
      </c>
      <c r="AO144" t="s">
        <v>20</v>
      </c>
      <c r="AP144">
        <v>6</v>
      </c>
      <c r="AQ144" t="s">
        <v>20</v>
      </c>
      <c r="AR144" t="s">
        <v>20</v>
      </c>
      <c r="AS144" t="s">
        <v>20</v>
      </c>
      <c r="AT144">
        <v>1</v>
      </c>
    </row>
    <row r="145" spans="1:46" x14ac:dyDescent="0.25">
      <c r="A145">
        <v>3</v>
      </c>
      <c r="B145">
        <v>892</v>
      </c>
      <c r="C145">
        <v>500</v>
      </c>
      <c r="D145">
        <v>13</v>
      </c>
      <c r="E145">
        <v>2129</v>
      </c>
      <c r="F145">
        <v>2642</v>
      </c>
      <c r="G145">
        <v>78</v>
      </c>
      <c r="H145">
        <v>85</v>
      </c>
      <c r="I145">
        <v>89</v>
      </c>
      <c r="J145">
        <v>87</v>
      </c>
      <c r="K145">
        <v>5</v>
      </c>
      <c r="L145">
        <v>0</v>
      </c>
      <c r="M145">
        <v>6</v>
      </c>
      <c r="N145">
        <v>5</v>
      </c>
      <c r="O145" t="s">
        <v>20</v>
      </c>
      <c r="P145" t="s">
        <v>20</v>
      </c>
      <c r="Q145" t="s">
        <v>20</v>
      </c>
      <c r="R145">
        <v>82</v>
      </c>
      <c r="S145">
        <v>52</v>
      </c>
      <c r="T145">
        <v>54</v>
      </c>
      <c r="U145">
        <v>38</v>
      </c>
      <c r="V145">
        <v>41</v>
      </c>
      <c r="W145" t="s">
        <v>20</v>
      </c>
      <c r="X145" t="s">
        <v>20</v>
      </c>
      <c r="Y145" t="s">
        <v>20</v>
      </c>
      <c r="Z145">
        <v>28</v>
      </c>
      <c r="AA145">
        <v>3</v>
      </c>
      <c r="AB145">
        <v>0</v>
      </c>
      <c r="AC145">
        <v>15</v>
      </c>
      <c r="AD145">
        <v>13</v>
      </c>
      <c r="AE145">
        <v>1</v>
      </c>
      <c r="AF145">
        <v>0</v>
      </c>
      <c r="AG145" t="s">
        <v>31</v>
      </c>
      <c r="AH145" t="s">
        <v>31</v>
      </c>
      <c r="AI145" t="s">
        <v>20</v>
      </c>
      <c r="AJ145" t="s">
        <v>20</v>
      </c>
      <c r="AK145" t="s">
        <v>20</v>
      </c>
      <c r="AL145">
        <v>4</v>
      </c>
      <c r="AM145" t="s">
        <v>20</v>
      </c>
      <c r="AN145" t="s">
        <v>20</v>
      </c>
      <c r="AO145" t="s">
        <v>20</v>
      </c>
      <c r="AP145">
        <v>11</v>
      </c>
      <c r="AQ145" t="s">
        <v>20</v>
      </c>
      <c r="AR145" t="s">
        <v>20</v>
      </c>
      <c r="AS145" t="s">
        <v>20</v>
      </c>
      <c r="AT145">
        <v>2</v>
      </c>
    </row>
    <row r="146" spans="1:46" x14ac:dyDescent="0.25">
      <c r="A146">
        <v>3</v>
      </c>
      <c r="B146">
        <v>893</v>
      </c>
      <c r="C146">
        <v>369</v>
      </c>
      <c r="D146">
        <v>124</v>
      </c>
      <c r="E146">
        <v>2571</v>
      </c>
      <c r="F146">
        <v>3064</v>
      </c>
      <c r="G146">
        <v>88</v>
      </c>
      <c r="H146">
        <v>91</v>
      </c>
      <c r="I146">
        <v>94</v>
      </c>
      <c r="J146">
        <v>93</v>
      </c>
      <c r="K146">
        <v>11</v>
      </c>
      <c r="L146">
        <v>7</v>
      </c>
      <c r="M146">
        <v>6</v>
      </c>
      <c r="N146">
        <v>7</v>
      </c>
      <c r="O146">
        <v>82</v>
      </c>
      <c r="P146">
        <v>85</v>
      </c>
      <c r="Q146">
        <v>90</v>
      </c>
      <c r="R146">
        <v>89</v>
      </c>
      <c r="S146">
        <v>63</v>
      </c>
      <c r="T146">
        <v>72</v>
      </c>
      <c r="U146">
        <v>38</v>
      </c>
      <c r="V146">
        <v>43</v>
      </c>
      <c r="W146" t="s">
        <v>20</v>
      </c>
      <c r="X146" t="s">
        <v>20</v>
      </c>
      <c r="Y146" t="s">
        <v>20</v>
      </c>
      <c r="Z146">
        <v>18</v>
      </c>
      <c r="AA146" t="s">
        <v>20</v>
      </c>
      <c r="AB146" t="s">
        <v>20</v>
      </c>
      <c r="AC146" t="s">
        <v>20</v>
      </c>
      <c r="AD146">
        <v>27</v>
      </c>
      <c r="AE146" t="s">
        <v>20</v>
      </c>
      <c r="AF146" t="s">
        <v>20</v>
      </c>
      <c r="AG146" t="s">
        <v>20</v>
      </c>
      <c r="AH146">
        <v>1</v>
      </c>
      <c r="AI146">
        <v>6</v>
      </c>
      <c r="AJ146">
        <v>6</v>
      </c>
      <c r="AK146">
        <v>4</v>
      </c>
      <c r="AL146">
        <v>5</v>
      </c>
      <c r="AM146">
        <v>10</v>
      </c>
      <c r="AN146">
        <v>3</v>
      </c>
      <c r="AO146">
        <v>4</v>
      </c>
      <c r="AP146">
        <v>5</v>
      </c>
      <c r="AQ146">
        <v>2</v>
      </c>
      <c r="AR146">
        <v>6</v>
      </c>
      <c r="AS146">
        <v>2</v>
      </c>
      <c r="AT146">
        <v>2</v>
      </c>
    </row>
    <row r="147" spans="1:46" x14ac:dyDescent="0.25">
      <c r="A147">
        <v>3</v>
      </c>
      <c r="B147">
        <v>894</v>
      </c>
      <c r="C147">
        <v>324</v>
      </c>
      <c r="D147">
        <v>69</v>
      </c>
      <c r="E147">
        <v>1616</v>
      </c>
      <c r="F147">
        <v>2009</v>
      </c>
      <c r="G147">
        <v>83</v>
      </c>
      <c r="H147">
        <v>86</v>
      </c>
      <c r="I147">
        <v>94</v>
      </c>
      <c r="J147">
        <v>92</v>
      </c>
      <c r="K147" t="s">
        <v>20</v>
      </c>
      <c r="L147" t="s">
        <v>20</v>
      </c>
      <c r="M147" t="s">
        <v>20</v>
      </c>
      <c r="N147">
        <v>7</v>
      </c>
      <c r="O147" t="s">
        <v>20</v>
      </c>
      <c r="P147" t="s">
        <v>20</v>
      </c>
      <c r="Q147" t="s">
        <v>20</v>
      </c>
      <c r="R147">
        <v>88</v>
      </c>
      <c r="S147">
        <v>54</v>
      </c>
      <c r="T147">
        <v>72</v>
      </c>
      <c r="U147">
        <v>28</v>
      </c>
      <c r="V147">
        <v>33</v>
      </c>
      <c r="W147" t="s">
        <v>20</v>
      </c>
      <c r="X147" t="s">
        <v>20</v>
      </c>
      <c r="Y147" t="s">
        <v>20</v>
      </c>
      <c r="Z147">
        <v>30</v>
      </c>
      <c r="AA147">
        <v>16</v>
      </c>
      <c r="AB147">
        <v>9</v>
      </c>
      <c r="AC147">
        <v>27</v>
      </c>
      <c r="AD147">
        <v>24</v>
      </c>
      <c r="AE147" t="s">
        <v>20</v>
      </c>
      <c r="AF147" t="s">
        <v>20</v>
      </c>
      <c r="AG147" t="s">
        <v>20</v>
      </c>
      <c r="AH147" t="s">
        <v>31</v>
      </c>
      <c r="AI147" t="s">
        <v>20</v>
      </c>
      <c r="AJ147" t="s">
        <v>20</v>
      </c>
      <c r="AK147" t="s">
        <v>20</v>
      </c>
      <c r="AL147">
        <v>4</v>
      </c>
      <c r="AM147">
        <v>15</v>
      </c>
      <c r="AN147">
        <v>14</v>
      </c>
      <c r="AO147">
        <v>6</v>
      </c>
      <c r="AP147">
        <v>7</v>
      </c>
      <c r="AQ147">
        <v>2</v>
      </c>
      <c r="AR147">
        <v>0</v>
      </c>
      <c r="AS147" t="s">
        <v>31</v>
      </c>
      <c r="AT147" t="s">
        <v>31</v>
      </c>
    </row>
    <row r="148" spans="1:46" x14ac:dyDescent="0.25">
      <c r="A148">
        <v>3</v>
      </c>
      <c r="B148">
        <v>895</v>
      </c>
      <c r="C148">
        <v>542</v>
      </c>
      <c r="D148">
        <v>104</v>
      </c>
      <c r="E148">
        <v>3196</v>
      </c>
      <c r="F148">
        <v>3842</v>
      </c>
      <c r="G148">
        <v>91</v>
      </c>
      <c r="H148">
        <v>96</v>
      </c>
      <c r="I148">
        <v>97</v>
      </c>
      <c r="J148">
        <v>96</v>
      </c>
      <c r="K148">
        <v>12</v>
      </c>
      <c r="L148">
        <v>5</v>
      </c>
      <c r="M148">
        <v>6</v>
      </c>
      <c r="N148">
        <v>7</v>
      </c>
      <c r="O148">
        <v>86</v>
      </c>
      <c r="P148">
        <v>92</v>
      </c>
      <c r="Q148">
        <v>94</v>
      </c>
      <c r="R148">
        <v>93</v>
      </c>
      <c r="S148">
        <v>65</v>
      </c>
      <c r="T148">
        <v>74</v>
      </c>
      <c r="U148">
        <v>39</v>
      </c>
      <c r="V148">
        <v>44</v>
      </c>
      <c r="W148">
        <v>18</v>
      </c>
      <c r="X148">
        <v>14</v>
      </c>
      <c r="Y148">
        <v>49</v>
      </c>
      <c r="Z148">
        <v>43</v>
      </c>
      <c r="AA148" t="s">
        <v>20</v>
      </c>
      <c r="AB148" t="s">
        <v>20</v>
      </c>
      <c r="AC148" t="s">
        <v>20</v>
      </c>
      <c r="AD148">
        <v>6</v>
      </c>
      <c r="AE148" t="s">
        <v>20</v>
      </c>
      <c r="AF148" t="s">
        <v>20</v>
      </c>
      <c r="AG148" t="s">
        <v>20</v>
      </c>
      <c r="AH148" t="s">
        <v>31</v>
      </c>
      <c r="AI148">
        <v>5</v>
      </c>
      <c r="AJ148">
        <v>4</v>
      </c>
      <c r="AK148">
        <v>2</v>
      </c>
      <c r="AL148">
        <v>3</v>
      </c>
      <c r="AM148" t="s">
        <v>20</v>
      </c>
      <c r="AN148" t="s">
        <v>20</v>
      </c>
      <c r="AO148" t="s">
        <v>20</v>
      </c>
      <c r="AP148">
        <v>4</v>
      </c>
      <c r="AQ148" t="s">
        <v>20</v>
      </c>
      <c r="AR148" t="s">
        <v>20</v>
      </c>
      <c r="AS148" t="s">
        <v>20</v>
      </c>
      <c r="AT148" t="s">
        <v>31</v>
      </c>
    </row>
    <row r="149" spans="1:46" x14ac:dyDescent="0.25">
      <c r="A149">
        <v>3</v>
      </c>
      <c r="B149">
        <v>896</v>
      </c>
      <c r="C149">
        <v>504</v>
      </c>
      <c r="D149">
        <v>64</v>
      </c>
      <c r="E149">
        <v>3022</v>
      </c>
      <c r="F149">
        <v>3590</v>
      </c>
      <c r="G149">
        <v>85</v>
      </c>
      <c r="H149">
        <v>88</v>
      </c>
      <c r="I149">
        <v>95</v>
      </c>
      <c r="J149">
        <v>94</v>
      </c>
      <c r="K149">
        <v>6</v>
      </c>
      <c r="L149">
        <v>6</v>
      </c>
      <c r="M149">
        <v>5</v>
      </c>
      <c r="N149">
        <v>6</v>
      </c>
      <c r="O149" t="s">
        <v>20</v>
      </c>
      <c r="P149" t="s">
        <v>20</v>
      </c>
      <c r="Q149" t="s">
        <v>20</v>
      </c>
      <c r="R149">
        <v>91</v>
      </c>
      <c r="S149">
        <v>56</v>
      </c>
      <c r="T149">
        <v>55</v>
      </c>
      <c r="U149">
        <v>31</v>
      </c>
      <c r="V149">
        <v>35</v>
      </c>
      <c r="W149">
        <v>20</v>
      </c>
      <c r="X149">
        <v>25</v>
      </c>
      <c r="Y149">
        <v>45</v>
      </c>
      <c r="Z149">
        <v>41</v>
      </c>
      <c r="AA149" t="s">
        <v>20</v>
      </c>
      <c r="AB149" t="s">
        <v>20</v>
      </c>
      <c r="AC149" t="s">
        <v>20</v>
      </c>
      <c r="AD149">
        <v>13</v>
      </c>
      <c r="AE149" t="s">
        <v>20</v>
      </c>
      <c r="AF149" t="s">
        <v>20</v>
      </c>
      <c r="AG149" t="s">
        <v>20</v>
      </c>
      <c r="AH149">
        <v>1</v>
      </c>
      <c r="AI149" t="s">
        <v>20</v>
      </c>
      <c r="AJ149" t="s">
        <v>20</v>
      </c>
      <c r="AK149" t="s">
        <v>20</v>
      </c>
      <c r="AL149">
        <v>3</v>
      </c>
      <c r="AM149">
        <v>13</v>
      </c>
      <c r="AN149">
        <v>8</v>
      </c>
      <c r="AO149">
        <v>4</v>
      </c>
      <c r="AP149">
        <v>5</v>
      </c>
      <c r="AQ149">
        <v>2</v>
      </c>
      <c r="AR149">
        <v>5</v>
      </c>
      <c r="AS149">
        <v>1</v>
      </c>
      <c r="AT149">
        <v>1</v>
      </c>
    </row>
    <row r="150" spans="1:46" x14ac:dyDescent="0.25">
      <c r="A150">
        <v>3</v>
      </c>
      <c r="B150">
        <v>908</v>
      </c>
      <c r="C150">
        <v>888</v>
      </c>
      <c r="D150">
        <v>170</v>
      </c>
      <c r="E150">
        <v>4581</v>
      </c>
      <c r="F150">
        <v>5639</v>
      </c>
      <c r="G150">
        <v>87</v>
      </c>
      <c r="H150">
        <v>89</v>
      </c>
      <c r="I150">
        <v>95</v>
      </c>
      <c r="J150">
        <v>94</v>
      </c>
      <c r="K150">
        <v>7</v>
      </c>
      <c r="L150">
        <v>2</v>
      </c>
      <c r="M150">
        <v>6</v>
      </c>
      <c r="N150">
        <v>6</v>
      </c>
      <c r="O150">
        <v>84</v>
      </c>
      <c r="P150">
        <v>87</v>
      </c>
      <c r="Q150">
        <v>92</v>
      </c>
      <c r="R150">
        <v>91</v>
      </c>
      <c r="S150">
        <v>67</v>
      </c>
      <c r="T150">
        <v>76</v>
      </c>
      <c r="U150">
        <v>63</v>
      </c>
      <c r="V150">
        <v>64</v>
      </c>
      <c r="W150">
        <v>16</v>
      </c>
      <c r="X150">
        <v>11</v>
      </c>
      <c r="Y150">
        <v>28</v>
      </c>
      <c r="Z150">
        <v>26</v>
      </c>
      <c r="AA150" t="s">
        <v>20</v>
      </c>
      <c r="AB150" t="s">
        <v>20</v>
      </c>
      <c r="AC150" t="s">
        <v>20</v>
      </c>
      <c r="AD150" t="s">
        <v>31</v>
      </c>
      <c r="AE150" t="s">
        <v>20</v>
      </c>
      <c r="AF150" t="s">
        <v>20</v>
      </c>
      <c r="AG150" t="s">
        <v>20</v>
      </c>
      <c r="AH150">
        <v>1</v>
      </c>
      <c r="AI150">
        <v>3</v>
      </c>
      <c r="AJ150">
        <v>2</v>
      </c>
      <c r="AK150">
        <v>3</v>
      </c>
      <c r="AL150">
        <v>3</v>
      </c>
      <c r="AM150">
        <v>12</v>
      </c>
      <c r="AN150">
        <v>11</v>
      </c>
      <c r="AO150">
        <v>5</v>
      </c>
      <c r="AP150">
        <v>6</v>
      </c>
      <c r="AQ150">
        <v>1</v>
      </c>
      <c r="AR150">
        <v>0</v>
      </c>
      <c r="AS150" t="s">
        <v>31</v>
      </c>
      <c r="AT150" t="s">
        <v>31</v>
      </c>
    </row>
    <row r="151" spans="1:46" x14ac:dyDescent="0.25">
      <c r="A151">
        <v>3</v>
      </c>
      <c r="B151">
        <v>909</v>
      </c>
      <c r="C151">
        <v>636</v>
      </c>
      <c r="D151">
        <v>159</v>
      </c>
      <c r="E151">
        <v>4627</v>
      </c>
      <c r="F151">
        <v>5422</v>
      </c>
      <c r="G151">
        <v>90</v>
      </c>
      <c r="H151">
        <v>91</v>
      </c>
      <c r="I151">
        <v>95</v>
      </c>
      <c r="J151">
        <v>95</v>
      </c>
      <c r="K151">
        <v>14</v>
      </c>
      <c r="L151">
        <v>4</v>
      </c>
      <c r="M151">
        <v>13</v>
      </c>
      <c r="N151">
        <v>12</v>
      </c>
      <c r="O151">
        <v>83</v>
      </c>
      <c r="P151">
        <v>89</v>
      </c>
      <c r="Q151">
        <v>91</v>
      </c>
      <c r="R151">
        <v>90</v>
      </c>
      <c r="S151">
        <v>64</v>
      </c>
      <c r="T151">
        <v>62</v>
      </c>
      <c r="U151">
        <v>39</v>
      </c>
      <c r="V151">
        <v>42</v>
      </c>
      <c r="W151">
        <v>16</v>
      </c>
      <c r="X151">
        <v>22</v>
      </c>
      <c r="Y151">
        <v>47</v>
      </c>
      <c r="Z151">
        <v>43</v>
      </c>
      <c r="AA151" t="s">
        <v>20</v>
      </c>
      <c r="AB151" t="s">
        <v>20</v>
      </c>
      <c r="AC151" t="s">
        <v>20</v>
      </c>
      <c r="AD151">
        <v>4</v>
      </c>
      <c r="AE151" t="s">
        <v>20</v>
      </c>
      <c r="AF151" t="s">
        <v>20</v>
      </c>
      <c r="AG151" t="s">
        <v>20</v>
      </c>
      <c r="AH151">
        <v>1</v>
      </c>
      <c r="AI151">
        <v>7</v>
      </c>
      <c r="AJ151">
        <v>2</v>
      </c>
      <c r="AK151">
        <v>4</v>
      </c>
      <c r="AL151">
        <v>4</v>
      </c>
      <c r="AM151" t="s">
        <v>20</v>
      </c>
      <c r="AN151" t="s">
        <v>20</v>
      </c>
      <c r="AO151" t="s">
        <v>20</v>
      </c>
      <c r="AP151">
        <v>5</v>
      </c>
      <c r="AQ151" t="s">
        <v>20</v>
      </c>
      <c r="AR151" t="s">
        <v>20</v>
      </c>
      <c r="AS151" t="s">
        <v>20</v>
      </c>
      <c r="AT151">
        <v>1</v>
      </c>
    </row>
    <row r="152" spans="1:46" x14ac:dyDescent="0.25">
      <c r="A152">
        <v>3</v>
      </c>
      <c r="B152">
        <v>916</v>
      </c>
      <c r="C152">
        <v>771</v>
      </c>
      <c r="D152">
        <v>108</v>
      </c>
      <c r="E152">
        <v>5601</v>
      </c>
      <c r="F152">
        <v>6480</v>
      </c>
      <c r="G152">
        <v>89</v>
      </c>
      <c r="H152">
        <v>92</v>
      </c>
      <c r="I152">
        <v>95</v>
      </c>
      <c r="J152">
        <v>94</v>
      </c>
      <c r="K152">
        <v>7</v>
      </c>
      <c r="L152">
        <v>4</v>
      </c>
      <c r="M152">
        <v>6</v>
      </c>
      <c r="N152">
        <v>6</v>
      </c>
      <c r="O152">
        <v>84</v>
      </c>
      <c r="P152">
        <v>86</v>
      </c>
      <c r="Q152">
        <v>91</v>
      </c>
      <c r="R152">
        <v>90</v>
      </c>
      <c r="S152">
        <v>57</v>
      </c>
      <c r="T152">
        <v>67</v>
      </c>
      <c r="U152">
        <v>29</v>
      </c>
      <c r="V152">
        <v>33</v>
      </c>
      <c r="W152">
        <v>19</v>
      </c>
      <c r="X152">
        <v>14</v>
      </c>
      <c r="Y152">
        <v>54</v>
      </c>
      <c r="Z152">
        <v>49</v>
      </c>
      <c r="AA152" t="s">
        <v>20</v>
      </c>
      <c r="AB152" t="s">
        <v>20</v>
      </c>
      <c r="AC152" t="s">
        <v>20</v>
      </c>
      <c r="AD152">
        <v>7</v>
      </c>
      <c r="AE152" t="s">
        <v>20</v>
      </c>
      <c r="AF152" t="s">
        <v>20</v>
      </c>
      <c r="AG152" t="s">
        <v>20</v>
      </c>
      <c r="AH152">
        <v>1</v>
      </c>
      <c r="AI152">
        <v>5</v>
      </c>
      <c r="AJ152">
        <v>6</v>
      </c>
      <c r="AK152">
        <v>4</v>
      </c>
      <c r="AL152">
        <v>4</v>
      </c>
      <c r="AM152" t="s">
        <v>20</v>
      </c>
      <c r="AN152" t="s">
        <v>20</v>
      </c>
      <c r="AO152" t="s">
        <v>20</v>
      </c>
      <c r="AP152">
        <v>5</v>
      </c>
      <c r="AQ152" t="s">
        <v>20</v>
      </c>
      <c r="AR152" t="s">
        <v>20</v>
      </c>
      <c r="AS152" t="s">
        <v>20</v>
      </c>
      <c r="AT152">
        <v>1</v>
      </c>
    </row>
    <row r="153" spans="1:46" x14ac:dyDescent="0.25">
      <c r="A153">
        <v>3</v>
      </c>
      <c r="B153">
        <v>919</v>
      </c>
      <c r="C153">
        <v>2003</v>
      </c>
      <c r="D153">
        <v>162</v>
      </c>
      <c r="E153">
        <v>10614</v>
      </c>
      <c r="F153">
        <v>12779</v>
      </c>
      <c r="G153">
        <v>93</v>
      </c>
      <c r="H153">
        <v>95</v>
      </c>
      <c r="I153">
        <v>97</v>
      </c>
      <c r="J153">
        <v>97</v>
      </c>
      <c r="K153" t="s">
        <v>20</v>
      </c>
      <c r="L153" t="s">
        <v>20</v>
      </c>
      <c r="M153" t="s">
        <v>20</v>
      </c>
      <c r="N153">
        <v>4</v>
      </c>
      <c r="O153" t="s">
        <v>20</v>
      </c>
      <c r="P153" t="s">
        <v>20</v>
      </c>
      <c r="Q153" t="s">
        <v>20</v>
      </c>
      <c r="R153">
        <v>94</v>
      </c>
      <c r="S153">
        <v>54</v>
      </c>
      <c r="T153">
        <v>67</v>
      </c>
      <c r="U153">
        <v>26</v>
      </c>
      <c r="V153">
        <v>31</v>
      </c>
      <c r="W153">
        <v>33</v>
      </c>
      <c r="X153">
        <v>26</v>
      </c>
      <c r="Y153">
        <v>67</v>
      </c>
      <c r="Z153">
        <v>61</v>
      </c>
      <c r="AA153" t="s">
        <v>20</v>
      </c>
      <c r="AB153" t="s">
        <v>20</v>
      </c>
      <c r="AC153" t="s">
        <v>20</v>
      </c>
      <c r="AD153">
        <v>1</v>
      </c>
      <c r="AE153" t="s">
        <v>20</v>
      </c>
      <c r="AF153" t="s">
        <v>20</v>
      </c>
      <c r="AG153" t="s">
        <v>20</v>
      </c>
      <c r="AH153">
        <v>1</v>
      </c>
      <c r="AI153" t="s">
        <v>20</v>
      </c>
      <c r="AJ153" t="s">
        <v>20</v>
      </c>
      <c r="AK153" t="s">
        <v>20</v>
      </c>
      <c r="AL153">
        <v>3</v>
      </c>
      <c r="AM153" t="s">
        <v>20</v>
      </c>
      <c r="AN153" t="s">
        <v>20</v>
      </c>
      <c r="AO153" t="s">
        <v>20</v>
      </c>
      <c r="AP153">
        <v>3</v>
      </c>
      <c r="AQ153" t="s">
        <v>20</v>
      </c>
      <c r="AR153" t="s">
        <v>20</v>
      </c>
      <c r="AS153" t="s">
        <v>20</v>
      </c>
      <c r="AT153">
        <v>1</v>
      </c>
    </row>
    <row r="154" spans="1:46" x14ac:dyDescent="0.25">
      <c r="A154">
        <v>3</v>
      </c>
      <c r="B154">
        <v>921</v>
      </c>
      <c r="C154">
        <v>179</v>
      </c>
      <c r="D154">
        <v>42</v>
      </c>
      <c r="E154">
        <v>1174</v>
      </c>
      <c r="F154">
        <v>1395</v>
      </c>
      <c r="G154">
        <v>84</v>
      </c>
      <c r="H154">
        <v>90</v>
      </c>
      <c r="I154">
        <v>96</v>
      </c>
      <c r="J154">
        <v>94</v>
      </c>
      <c r="K154">
        <v>7</v>
      </c>
      <c r="L154">
        <v>0</v>
      </c>
      <c r="M154">
        <v>5</v>
      </c>
      <c r="N154">
        <v>5</v>
      </c>
      <c r="O154" t="s">
        <v>20</v>
      </c>
      <c r="P154" t="s">
        <v>20</v>
      </c>
      <c r="Q154" t="s">
        <v>20</v>
      </c>
      <c r="R154">
        <v>91</v>
      </c>
      <c r="S154">
        <v>68</v>
      </c>
      <c r="T154">
        <v>76</v>
      </c>
      <c r="U154">
        <v>45</v>
      </c>
      <c r="V154">
        <v>49</v>
      </c>
      <c r="W154">
        <v>12</v>
      </c>
      <c r="X154">
        <v>10</v>
      </c>
      <c r="Y154">
        <v>46</v>
      </c>
      <c r="Z154">
        <v>41</v>
      </c>
      <c r="AA154" t="s">
        <v>20</v>
      </c>
      <c r="AB154" t="s">
        <v>20</v>
      </c>
      <c r="AC154" t="s">
        <v>20</v>
      </c>
      <c r="AD154">
        <v>1</v>
      </c>
      <c r="AE154" t="s">
        <v>20</v>
      </c>
      <c r="AF154" t="s">
        <v>20</v>
      </c>
      <c r="AG154" t="s">
        <v>20</v>
      </c>
      <c r="AH154">
        <v>1</v>
      </c>
      <c r="AI154" t="s">
        <v>20</v>
      </c>
      <c r="AJ154" t="s">
        <v>20</v>
      </c>
      <c r="AK154" t="s">
        <v>20</v>
      </c>
      <c r="AL154">
        <v>3</v>
      </c>
      <c r="AM154">
        <v>13</v>
      </c>
      <c r="AN154">
        <v>10</v>
      </c>
      <c r="AO154">
        <v>4</v>
      </c>
      <c r="AP154">
        <v>5</v>
      </c>
      <c r="AQ154">
        <v>2</v>
      </c>
      <c r="AR154">
        <v>0</v>
      </c>
      <c r="AS154" t="s">
        <v>31</v>
      </c>
      <c r="AT154">
        <v>1</v>
      </c>
    </row>
    <row r="155" spans="1:46" x14ac:dyDescent="0.25">
      <c r="A155">
        <v>3</v>
      </c>
      <c r="B155">
        <v>925</v>
      </c>
      <c r="C155">
        <v>1289</v>
      </c>
      <c r="D155">
        <v>209</v>
      </c>
      <c r="E155">
        <v>6552</v>
      </c>
      <c r="F155">
        <v>8050</v>
      </c>
      <c r="G155">
        <v>91</v>
      </c>
      <c r="H155">
        <v>94</v>
      </c>
      <c r="I155">
        <v>96</v>
      </c>
      <c r="J155">
        <v>95</v>
      </c>
      <c r="K155">
        <v>7</v>
      </c>
      <c r="L155">
        <v>3</v>
      </c>
      <c r="M155">
        <v>6</v>
      </c>
      <c r="N155">
        <v>6</v>
      </c>
      <c r="O155">
        <v>87</v>
      </c>
      <c r="P155">
        <v>92</v>
      </c>
      <c r="Q155">
        <v>93</v>
      </c>
      <c r="R155">
        <v>92</v>
      </c>
      <c r="S155">
        <v>58</v>
      </c>
      <c r="T155">
        <v>58</v>
      </c>
      <c r="U155">
        <v>33</v>
      </c>
      <c r="V155">
        <v>38</v>
      </c>
      <c r="W155">
        <v>26</v>
      </c>
      <c r="X155">
        <v>28</v>
      </c>
      <c r="Y155">
        <v>57</v>
      </c>
      <c r="Z155">
        <v>51</v>
      </c>
      <c r="AA155">
        <v>2</v>
      </c>
      <c r="AB155">
        <v>4</v>
      </c>
      <c r="AC155">
        <v>2</v>
      </c>
      <c r="AD155">
        <v>2</v>
      </c>
      <c r="AE155">
        <v>1</v>
      </c>
      <c r="AF155">
        <v>1</v>
      </c>
      <c r="AG155">
        <v>1</v>
      </c>
      <c r="AH155">
        <v>1</v>
      </c>
      <c r="AI155">
        <v>3</v>
      </c>
      <c r="AJ155">
        <v>2</v>
      </c>
      <c r="AK155">
        <v>3</v>
      </c>
      <c r="AL155">
        <v>3</v>
      </c>
      <c r="AM155" t="s">
        <v>20</v>
      </c>
      <c r="AN155" t="s">
        <v>20</v>
      </c>
      <c r="AO155" t="s">
        <v>20</v>
      </c>
      <c r="AP155">
        <v>4</v>
      </c>
      <c r="AQ155" t="s">
        <v>20</v>
      </c>
      <c r="AR155" t="s">
        <v>20</v>
      </c>
      <c r="AS155" t="s">
        <v>20</v>
      </c>
      <c r="AT155">
        <v>1</v>
      </c>
    </row>
    <row r="156" spans="1:46" x14ac:dyDescent="0.25">
      <c r="A156">
        <v>3</v>
      </c>
      <c r="B156">
        <v>926</v>
      </c>
      <c r="C156">
        <v>1025</v>
      </c>
      <c r="D156">
        <v>283</v>
      </c>
      <c r="E156">
        <v>7243</v>
      </c>
      <c r="F156">
        <v>8551</v>
      </c>
      <c r="G156">
        <v>88</v>
      </c>
      <c r="H156">
        <v>88</v>
      </c>
      <c r="I156">
        <v>94</v>
      </c>
      <c r="J156">
        <v>93</v>
      </c>
      <c r="K156">
        <v>7</v>
      </c>
      <c r="L156">
        <v>5</v>
      </c>
      <c r="M156">
        <v>7</v>
      </c>
      <c r="N156">
        <v>7</v>
      </c>
      <c r="O156">
        <v>83</v>
      </c>
      <c r="P156">
        <v>84</v>
      </c>
      <c r="Q156">
        <v>90</v>
      </c>
      <c r="R156">
        <v>89</v>
      </c>
      <c r="S156">
        <v>60</v>
      </c>
      <c r="T156">
        <v>72</v>
      </c>
      <c r="U156">
        <v>40</v>
      </c>
      <c r="V156">
        <v>43</v>
      </c>
      <c r="W156">
        <v>13</v>
      </c>
      <c r="X156">
        <v>8</v>
      </c>
      <c r="Y156">
        <v>38</v>
      </c>
      <c r="Z156">
        <v>34</v>
      </c>
      <c r="AA156" t="s">
        <v>20</v>
      </c>
      <c r="AB156" t="s">
        <v>20</v>
      </c>
      <c r="AC156" t="s">
        <v>20</v>
      </c>
      <c r="AD156">
        <v>11</v>
      </c>
      <c r="AE156" t="s">
        <v>20</v>
      </c>
      <c r="AF156" t="s">
        <v>20</v>
      </c>
      <c r="AG156" t="s">
        <v>20</v>
      </c>
      <c r="AH156">
        <v>1</v>
      </c>
      <c r="AI156">
        <v>5</v>
      </c>
      <c r="AJ156">
        <v>4</v>
      </c>
      <c r="AK156">
        <v>4</v>
      </c>
      <c r="AL156">
        <v>4</v>
      </c>
      <c r="AM156" t="s">
        <v>20</v>
      </c>
      <c r="AN156" t="s">
        <v>20</v>
      </c>
      <c r="AO156" t="s">
        <v>20</v>
      </c>
      <c r="AP156">
        <v>6</v>
      </c>
      <c r="AQ156" t="s">
        <v>20</v>
      </c>
      <c r="AR156" t="s">
        <v>20</v>
      </c>
      <c r="AS156" t="s">
        <v>20</v>
      </c>
      <c r="AT156">
        <v>1</v>
      </c>
    </row>
    <row r="157" spans="1:46" x14ac:dyDescent="0.25">
      <c r="A157">
        <v>3</v>
      </c>
      <c r="B157">
        <v>928</v>
      </c>
      <c r="C157">
        <v>889</v>
      </c>
      <c r="D157">
        <v>234</v>
      </c>
      <c r="E157">
        <v>6543</v>
      </c>
      <c r="F157">
        <v>7666</v>
      </c>
      <c r="G157">
        <v>87</v>
      </c>
      <c r="H157">
        <v>88</v>
      </c>
      <c r="I157">
        <v>95</v>
      </c>
      <c r="J157">
        <v>94</v>
      </c>
      <c r="K157">
        <v>7</v>
      </c>
      <c r="L157">
        <v>4</v>
      </c>
      <c r="M157">
        <v>6</v>
      </c>
      <c r="N157">
        <v>6</v>
      </c>
      <c r="O157">
        <v>81</v>
      </c>
      <c r="P157">
        <v>87</v>
      </c>
      <c r="Q157">
        <v>91</v>
      </c>
      <c r="R157">
        <v>90</v>
      </c>
      <c r="S157">
        <v>57</v>
      </c>
      <c r="T157">
        <v>74</v>
      </c>
      <c r="U157">
        <v>38</v>
      </c>
      <c r="V157">
        <v>41</v>
      </c>
      <c r="W157">
        <v>22</v>
      </c>
      <c r="X157">
        <v>10</v>
      </c>
      <c r="Y157">
        <v>52</v>
      </c>
      <c r="Z157">
        <v>48</v>
      </c>
      <c r="AA157" t="s">
        <v>20</v>
      </c>
      <c r="AB157" t="s">
        <v>20</v>
      </c>
      <c r="AC157" t="s">
        <v>20</v>
      </c>
      <c r="AD157" t="s">
        <v>31</v>
      </c>
      <c r="AE157" t="s">
        <v>20</v>
      </c>
      <c r="AF157" t="s">
        <v>20</v>
      </c>
      <c r="AG157" t="s">
        <v>20</v>
      </c>
      <c r="AH157">
        <v>1</v>
      </c>
      <c r="AI157">
        <v>7</v>
      </c>
      <c r="AJ157">
        <v>2</v>
      </c>
      <c r="AK157">
        <v>3</v>
      </c>
      <c r="AL157">
        <v>4</v>
      </c>
      <c r="AM157" t="s">
        <v>20</v>
      </c>
      <c r="AN157" t="s">
        <v>20</v>
      </c>
      <c r="AO157" t="s">
        <v>20</v>
      </c>
      <c r="AP157">
        <v>5</v>
      </c>
      <c r="AQ157" t="s">
        <v>20</v>
      </c>
      <c r="AR157" t="s">
        <v>20</v>
      </c>
      <c r="AS157" t="s">
        <v>20</v>
      </c>
      <c r="AT157">
        <v>1</v>
      </c>
    </row>
    <row r="158" spans="1:46" x14ac:dyDescent="0.25">
      <c r="A158">
        <v>3</v>
      </c>
      <c r="B158">
        <v>929</v>
      </c>
      <c r="C158">
        <v>514</v>
      </c>
      <c r="D158">
        <v>62</v>
      </c>
      <c r="E158">
        <v>2845</v>
      </c>
      <c r="F158">
        <v>3421</v>
      </c>
      <c r="G158">
        <v>83</v>
      </c>
      <c r="H158">
        <v>87</v>
      </c>
      <c r="I158">
        <v>95</v>
      </c>
      <c r="J158">
        <v>93</v>
      </c>
      <c r="K158">
        <v>7</v>
      </c>
      <c r="L158">
        <v>5</v>
      </c>
      <c r="M158">
        <v>8</v>
      </c>
      <c r="N158">
        <v>8</v>
      </c>
      <c r="O158" t="s">
        <v>20</v>
      </c>
      <c r="P158" t="s">
        <v>20</v>
      </c>
      <c r="Q158" t="s">
        <v>20</v>
      </c>
      <c r="R158">
        <v>90</v>
      </c>
      <c r="S158">
        <v>56</v>
      </c>
      <c r="T158">
        <v>45</v>
      </c>
      <c r="U158">
        <v>29</v>
      </c>
      <c r="V158">
        <v>34</v>
      </c>
      <c r="W158">
        <v>20</v>
      </c>
      <c r="X158">
        <v>34</v>
      </c>
      <c r="Y158">
        <v>61</v>
      </c>
      <c r="Z158">
        <v>54</v>
      </c>
      <c r="AA158" t="s">
        <v>20</v>
      </c>
      <c r="AB158" t="s">
        <v>20</v>
      </c>
      <c r="AC158" t="s">
        <v>20</v>
      </c>
      <c r="AD158" t="s">
        <v>20</v>
      </c>
      <c r="AE158" t="s">
        <v>20</v>
      </c>
      <c r="AF158" t="s">
        <v>20</v>
      </c>
      <c r="AG158" t="s">
        <v>20</v>
      </c>
      <c r="AH158" t="s">
        <v>20</v>
      </c>
      <c r="AI158" t="s">
        <v>20</v>
      </c>
      <c r="AJ158" t="s">
        <v>20</v>
      </c>
      <c r="AK158" t="s">
        <v>20</v>
      </c>
      <c r="AL158">
        <v>3</v>
      </c>
      <c r="AM158" t="s">
        <v>20</v>
      </c>
      <c r="AN158" t="s">
        <v>20</v>
      </c>
      <c r="AO158" t="s">
        <v>20</v>
      </c>
      <c r="AP158">
        <v>7</v>
      </c>
      <c r="AQ158" t="s">
        <v>20</v>
      </c>
      <c r="AR158" t="s">
        <v>20</v>
      </c>
      <c r="AS158" t="s">
        <v>20</v>
      </c>
      <c r="AT158" t="s">
        <v>31</v>
      </c>
    </row>
    <row r="159" spans="1:46" x14ac:dyDescent="0.25">
      <c r="A159">
        <v>3</v>
      </c>
      <c r="B159">
        <v>931</v>
      </c>
      <c r="C159">
        <v>1009</v>
      </c>
      <c r="D159">
        <v>96</v>
      </c>
      <c r="E159">
        <v>4955</v>
      </c>
      <c r="F159">
        <v>6060</v>
      </c>
      <c r="G159">
        <v>87</v>
      </c>
      <c r="H159">
        <v>94</v>
      </c>
      <c r="I159">
        <v>96</v>
      </c>
      <c r="J159">
        <v>94</v>
      </c>
      <c r="K159" t="s">
        <v>20</v>
      </c>
      <c r="L159" t="s">
        <v>20</v>
      </c>
      <c r="M159" t="s">
        <v>20</v>
      </c>
      <c r="N159">
        <v>6</v>
      </c>
      <c r="O159" t="s">
        <v>20</v>
      </c>
      <c r="P159" t="s">
        <v>20</v>
      </c>
      <c r="Q159" t="s">
        <v>20</v>
      </c>
      <c r="R159">
        <v>90</v>
      </c>
      <c r="S159">
        <v>59</v>
      </c>
      <c r="T159">
        <v>71</v>
      </c>
      <c r="U159">
        <v>29</v>
      </c>
      <c r="V159">
        <v>34</v>
      </c>
      <c r="W159">
        <v>17</v>
      </c>
      <c r="X159">
        <v>19</v>
      </c>
      <c r="Y159">
        <v>57</v>
      </c>
      <c r="Z159">
        <v>49</v>
      </c>
      <c r="AA159" t="s">
        <v>20</v>
      </c>
      <c r="AB159" t="s">
        <v>20</v>
      </c>
      <c r="AC159" t="s">
        <v>20</v>
      </c>
      <c r="AD159">
        <v>6</v>
      </c>
      <c r="AE159" t="s">
        <v>20</v>
      </c>
      <c r="AF159" t="s">
        <v>20</v>
      </c>
      <c r="AG159" t="s">
        <v>20</v>
      </c>
      <c r="AH159">
        <v>1</v>
      </c>
      <c r="AI159" t="s">
        <v>20</v>
      </c>
      <c r="AJ159" t="s">
        <v>20</v>
      </c>
      <c r="AK159" t="s">
        <v>20</v>
      </c>
      <c r="AL159">
        <v>4</v>
      </c>
      <c r="AM159" t="s">
        <v>20</v>
      </c>
      <c r="AN159" t="s">
        <v>20</v>
      </c>
      <c r="AO159" t="s">
        <v>20</v>
      </c>
      <c r="AP159">
        <v>5</v>
      </c>
      <c r="AQ159" t="s">
        <v>20</v>
      </c>
      <c r="AR159" t="s">
        <v>20</v>
      </c>
      <c r="AS159" t="s">
        <v>20</v>
      </c>
      <c r="AT159">
        <v>1</v>
      </c>
    </row>
    <row r="160" spans="1:46" x14ac:dyDescent="0.25">
      <c r="A160">
        <v>3</v>
      </c>
      <c r="B160">
        <v>933</v>
      </c>
      <c r="C160">
        <v>943</v>
      </c>
      <c r="D160">
        <v>47</v>
      </c>
      <c r="E160">
        <v>4358</v>
      </c>
      <c r="F160">
        <v>5348</v>
      </c>
      <c r="G160">
        <v>89</v>
      </c>
      <c r="H160">
        <v>94</v>
      </c>
      <c r="I160">
        <v>96</v>
      </c>
      <c r="J160">
        <v>94</v>
      </c>
      <c r="K160" t="s">
        <v>20</v>
      </c>
      <c r="L160" t="s">
        <v>20</v>
      </c>
      <c r="M160" t="s">
        <v>20</v>
      </c>
      <c r="N160">
        <v>7</v>
      </c>
      <c r="O160" t="s">
        <v>20</v>
      </c>
      <c r="P160" t="s">
        <v>20</v>
      </c>
      <c r="Q160" t="s">
        <v>20</v>
      </c>
      <c r="R160">
        <v>92</v>
      </c>
      <c r="S160">
        <v>69</v>
      </c>
      <c r="T160">
        <v>57</v>
      </c>
      <c r="U160">
        <v>54</v>
      </c>
      <c r="V160">
        <v>57</v>
      </c>
      <c r="W160">
        <v>12</v>
      </c>
      <c r="X160">
        <v>17</v>
      </c>
      <c r="Y160">
        <v>24</v>
      </c>
      <c r="Z160">
        <v>22</v>
      </c>
      <c r="AA160" t="s">
        <v>20</v>
      </c>
      <c r="AB160" t="s">
        <v>20</v>
      </c>
      <c r="AC160" t="s">
        <v>20</v>
      </c>
      <c r="AD160">
        <v>12</v>
      </c>
      <c r="AE160" t="s">
        <v>20</v>
      </c>
      <c r="AF160" t="s">
        <v>20</v>
      </c>
      <c r="AG160" t="s">
        <v>20</v>
      </c>
      <c r="AH160">
        <v>1</v>
      </c>
      <c r="AI160" t="s">
        <v>20</v>
      </c>
      <c r="AJ160" t="s">
        <v>20</v>
      </c>
      <c r="AK160" t="s">
        <v>20</v>
      </c>
      <c r="AL160">
        <v>3</v>
      </c>
      <c r="AM160" t="s">
        <v>20</v>
      </c>
      <c r="AN160" t="s">
        <v>20</v>
      </c>
      <c r="AO160" t="s">
        <v>20</v>
      </c>
      <c r="AP160">
        <v>5</v>
      </c>
      <c r="AQ160" t="s">
        <v>20</v>
      </c>
      <c r="AR160" t="s">
        <v>20</v>
      </c>
      <c r="AS160" t="s">
        <v>20</v>
      </c>
      <c r="AT160">
        <v>1</v>
      </c>
    </row>
    <row r="161" spans="1:164" x14ac:dyDescent="0.25">
      <c r="A161">
        <v>3</v>
      </c>
      <c r="B161">
        <v>935</v>
      </c>
      <c r="C161">
        <v>1045</v>
      </c>
      <c r="D161">
        <v>173</v>
      </c>
      <c r="E161">
        <v>6116</v>
      </c>
      <c r="F161">
        <v>7334</v>
      </c>
      <c r="G161">
        <v>91</v>
      </c>
      <c r="H161">
        <v>91</v>
      </c>
      <c r="I161">
        <v>96</v>
      </c>
      <c r="J161">
        <v>95</v>
      </c>
      <c r="K161">
        <v>8</v>
      </c>
      <c r="L161">
        <v>5</v>
      </c>
      <c r="M161">
        <v>7</v>
      </c>
      <c r="N161">
        <v>7</v>
      </c>
      <c r="O161">
        <v>88</v>
      </c>
      <c r="P161">
        <v>87</v>
      </c>
      <c r="Q161">
        <v>93</v>
      </c>
      <c r="R161">
        <v>92</v>
      </c>
      <c r="S161">
        <v>61</v>
      </c>
      <c r="T161">
        <v>64</v>
      </c>
      <c r="U161">
        <v>34</v>
      </c>
      <c r="V161">
        <v>38</v>
      </c>
      <c r="W161">
        <v>22</v>
      </c>
      <c r="X161">
        <v>19</v>
      </c>
      <c r="Y161">
        <v>50</v>
      </c>
      <c r="Z161">
        <v>45</v>
      </c>
      <c r="AA161" t="s">
        <v>20</v>
      </c>
      <c r="AB161" t="s">
        <v>20</v>
      </c>
      <c r="AC161" t="s">
        <v>20</v>
      </c>
      <c r="AD161">
        <v>8</v>
      </c>
      <c r="AE161" t="s">
        <v>20</v>
      </c>
      <c r="AF161" t="s">
        <v>20</v>
      </c>
      <c r="AG161" t="s">
        <v>20</v>
      </c>
      <c r="AH161">
        <v>1</v>
      </c>
      <c r="AI161">
        <v>4</v>
      </c>
      <c r="AJ161">
        <v>5</v>
      </c>
      <c r="AK161">
        <v>3</v>
      </c>
      <c r="AL161">
        <v>3</v>
      </c>
      <c r="AM161">
        <v>8</v>
      </c>
      <c r="AN161">
        <v>6</v>
      </c>
      <c r="AO161">
        <v>4</v>
      </c>
      <c r="AP161">
        <v>4</v>
      </c>
      <c r="AQ161">
        <v>1</v>
      </c>
      <c r="AR161">
        <v>2</v>
      </c>
      <c r="AS161">
        <v>1</v>
      </c>
      <c r="AT161">
        <v>1</v>
      </c>
    </row>
    <row r="162" spans="1:164" x14ac:dyDescent="0.25">
      <c r="A162">
        <v>3</v>
      </c>
      <c r="B162">
        <v>936</v>
      </c>
      <c r="C162">
        <v>1639</v>
      </c>
      <c r="D162">
        <v>216</v>
      </c>
      <c r="E162">
        <v>8683</v>
      </c>
      <c r="F162">
        <v>10538</v>
      </c>
      <c r="G162">
        <v>88</v>
      </c>
      <c r="H162">
        <v>89</v>
      </c>
      <c r="I162">
        <v>96</v>
      </c>
      <c r="J162">
        <v>95</v>
      </c>
      <c r="K162">
        <v>8</v>
      </c>
      <c r="L162">
        <v>5</v>
      </c>
      <c r="M162">
        <v>4</v>
      </c>
      <c r="N162">
        <v>5</v>
      </c>
      <c r="O162">
        <v>81</v>
      </c>
      <c r="P162">
        <v>85</v>
      </c>
      <c r="Q162">
        <v>93</v>
      </c>
      <c r="R162">
        <v>91</v>
      </c>
      <c r="S162">
        <v>48</v>
      </c>
      <c r="T162">
        <v>62</v>
      </c>
      <c r="U162">
        <v>20</v>
      </c>
      <c r="V162">
        <v>25</v>
      </c>
      <c r="W162">
        <v>16</v>
      </c>
      <c r="X162">
        <v>13</v>
      </c>
      <c r="Y162">
        <v>37</v>
      </c>
      <c r="Z162">
        <v>33</v>
      </c>
      <c r="AA162">
        <v>17</v>
      </c>
      <c r="AB162">
        <v>10</v>
      </c>
      <c r="AC162">
        <v>35</v>
      </c>
      <c r="AD162">
        <v>32</v>
      </c>
      <c r="AE162" t="s">
        <v>31</v>
      </c>
      <c r="AF162">
        <v>0</v>
      </c>
      <c r="AG162">
        <v>1</v>
      </c>
      <c r="AH162">
        <v>1</v>
      </c>
      <c r="AI162">
        <v>7</v>
      </c>
      <c r="AJ162">
        <v>5</v>
      </c>
      <c r="AK162">
        <v>3</v>
      </c>
      <c r="AL162">
        <v>4</v>
      </c>
      <c r="AM162">
        <v>11</v>
      </c>
      <c r="AN162">
        <v>9</v>
      </c>
      <c r="AO162">
        <v>3</v>
      </c>
      <c r="AP162">
        <v>4</v>
      </c>
      <c r="AQ162">
        <v>1</v>
      </c>
      <c r="AR162">
        <v>1</v>
      </c>
      <c r="AS162">
        <v>1</v>
      </c>
      <c r="AT162">
        <v>1</v>
      </c>
    </row>
    <row r="163" spans="1:164" x14ac:dyDescent="0.25">
      <c r="A163">
        <v>3</v>
      </c>
      <c r="B163">
        <v>937</v>
      </c>
      <c r="C163">
        <v>896</v>
      </c>
      <c r="D163">
        <v>82</v>
      </c>
      <c r="E163">
        <v>4757</v>
      </c>
      <c r="F163">
        <v>5735</v>
      </c>
      <c r="G163">
        <v>90</v>
      </c>
      <c r="H163">
        <v>93</v>
      </c>
      <c r="I163">
        <v>96</v>
      </c>
      <c r="J163">
        <v>95</v>
      </c>
      <c r="K163">
        <v>6</v>
      </c>
      <c r="L163">
        <v>6</v>
      </c>
      <c r="M163">
        <v>5</v>
      </c>
      <c r="N163">
        <v>5</v>
      </c>
      <c r="O163">
        <v>85</v>
      </c>
      <c r="P163">
        <v>87</v>
      </c>
      <c r="Q163">
        <v>93</v>
      </c>
      <c r="R163">
        <v>92</v>
      </c>
      <c r="S163">
        <v>58</v>
      </c>
      <c r="T163">
        <v>80</v>
      </c>
      <c r="U163">
        <v>34</v>
      </c>
      <c r="V163">
        <v>39</v>
      </c>
      <c r="W163">
        <v>24</v>
      </c>
      <c r="X163">
        <v>4</v>
      </c>
      <c r="Y163">
        <v>49</v>
      </c>
      <c r="Z163">
        <v>44</v>
      </c>
      <c r="AA163" t="s">
        <v>20</v>
      </c>
      <c r="AB163" t="s">
        <v>20</v>
      </c>
      <c r="AC163" t="s">
        <v>20</v>
      </c>
      <c r="AD163">
        <v>8</v>
      </c>
      <c r="AE163" t="s">
        <v>20</v>
      </c>
      <c r="AF163" t="s">
        <v>20</v>
      </c>
      <c r="AG163" t="s">
        <v>20</v>
      </c>
      <c r="AH163">
        <v>1</v>
      </c>
      <c r="AI163">
        <v>5</v>
      </c>
      <c r="AJ163">
        <v>6</v>
      </c>
      <c r="AK163">
        <v>3</v>
      </c>
      <c r="AL163">
        <v>3</v>
      </c>
      <c r="AM163" t="s">
        <v>20</v>
      </c>
      <c r="AN163" t="s">
        <v>20</v>
      </c>
      <c r="AO163" t="s">
        <v>20</v>
      </c>
      <c r="AP163">
        <v>5</v>
      </c>
      <c r="AQ163" t="s">
        <v>20</v>
      </c>
      <c r="AR163" t="s">
        <v>20</v>
      </c>
      <c r="AS163" t="s">
        <v>20</v>
      </c>
      <c r="AT163">
        <v>1</v>
      </c>
    </row>
    <row r="164" spans="1:164" x14ac:dyDescent="0.25">
      <c r="A164">
        <v>3</v>
      </c>
      <c r="B164">
        <v>938</v>
      </c>
      <c r="C164">
        <v>1584</v>
      </c>
      <c r="D164">
        <v>138</v>
      </c>
      <c r="E164">
        <v>6525</v>
      </c>
      <c r="F164">
        <v>8247</v>
      </c>
      <c r="G164">
        <v>86</v>
      </c>
      <c r="H164">
        <v>91</v>
      </c>
      <c r="I164">
        <v>96</v>
      </c>
      <c r="J164">
        <v>94</v>
      </c>
      <c r="K164">
        <v>6</v>
      </c>
      <c r="L164">
        <v>5</v>
      </c>
      <c r="M164">
        <v>3</v>
      </c>
      <c r="N164">
        <v>4</v>
      </c>
      <c r="O164">
        <v>81</v>
      </c>
      <c r="P164">
        <v>89</v>
      </c>
      <c r="Q164">
        <v>93</v>
      </c>
      <c r="R164">
        <v>90</v>
      </c>
      <c r="S164">
        <v>56</v>
      </c>
      <c r="T164">
        <v>57</v>
      </c>
      <c r="U164">
        <v>40</v>
      </c>
      <c r="V164">
        <v>44</v>
      </c>
      <c r="W164">
        <v>16</v>
      </c>
      <c r="X164">
        <v>26</v>
      </c>
      <c r="Y164">
        <v>34</v>
      </c>
      <c r="Z164">
        <v>30</v>
      </c>
      <c r="AA164">
        <v>9</v>
      </c>
      <c r="AB164">
        <v>4</v>
      </c>
      <c r="AC164">
        <v>18</v>
      </c>
      <c r="AD164">
        <v>16</v>
      </c>
      <c r="AE164" t="s">
        <v>31</v>
      </c>
      <c r="AF164">
        <v>3</v>
      </c>
      <c r="AG164">
        <v>1</v>
      </c>
      <c r="AH164">
        <v>1</v>
      </c>
      <c r="AI164">
        <v>5</v>
      </c>
      <c r="AJ164">
        <v>2</v>
      </c>
      <c r="AK164">
        <v>3</v>
      </c>
      <c r="AL164">
        <v>3</v>
      </c>
      <c r="AM164">
        <v>11</v>
      </c>
      <c r="AN164">
        <v>7</v>
      </c>
      <c r="AO164">
        <v>3</v>
      </c>
      <c r="AP164">
        <v>5</v>
      </c>
      <c r="AQ164">
        <v>3</v>
      </c>
      <c r="AR164">
        <v>2</v>
      </c>
      <c r="AS164">
        <v>1</v>
      </c>
      <c r="AT164">
        <v>1</v>
      </c>
    </row>
    <row r="170" spans="1:164" x14ac:dyDescent="0.25">
      <c r="A170">
        <v>1</v>
      </c>
      <c r="B170" t="s">
        <v>0</v>
      </c>
      <c r="C170" t="s">
        <v>161</v>
      </c>
      <c r="D170" t="s">
        <v>451</v>
      </c>
      <c r="E170" t="s">
        <v>467</v>
      </c>
      <c r="F170" t="s">
        <v>316</v>
      </c>
      <c r="G170" t="s">
        <v>330</v>
      </c>
      <c r="H170" t="s">
        <v>355</v>
      </c>
      <c r="I170" t="s">
        <v>372</v>
      </c>
      <c r="J170" t="s">
        <v>383</v>
      </c>
      <c r="K170" t="s">
        <v>399</v>
      </c>
      <c r="L170" t="s">
        <v>412</v>
      </c>
      <c r="M170" t="s">
        <v>433</v>
      </c>
      <c r="N170">
        <v>202</v>
      </c>
      <c r="O170">
        <v>203</v>
      </c>
      <c r="P170">
        <v>204</v>
      </c>
      <c r="Q170">
        <v>205</v>
      </c>
      <c r="R170">
        <v>206</v>
      </c>
      <c r="S170">
        <v>207</v>
      </c>
      <c r="T170">
        <v>208</v>
      </c>
      <c r="U170">
        <v>209</v>
      </c>
      <c r="V170">
        <v>210</v>
      </c>
      <c r="W170">
        <v>211</v>
      </c>
      <c r="X170">
        <v>212</v>
      </c>
      <c r="Y170">
        <v>213</v>
      </c>
      <c r="Z170">
        <v>301</v>
      </c>
      <c r="AA170">
        <v>302</v>
      </c>
      <c r="AB170">
        <v>303</v>
      </c>
      <c r="AC170">
        <v>304</v>
      </c>
      <c r="AD170">
        <v>305</v>
      </c>
      <c r="AE170">
        <v>306</v>
      </c>
      <c r="AF170">
        <v>307</v>
      </c>
      <c r="AG170">
        <v>308</v>
      </c>
      <c r="AH170">
        <v>309</v>
      </c>
      <c r="AI170">
        <v>310</v>
      </c>
      <c r="AJ170">
        <v>311</v>
      </c>
      <c r="AK170">
        <v>312</v>
      </c>
      <c r="AL170">
        <v>313</v>
      </c>
      <c r="AM170">
        <v>314</v>
      </c>
      <c r="AN170">
        <v>315</v>
      </c>
      <c r="AO170">
        <v>316</v>
      </c>
      <c r="AP170">
        <v>317</v>
      </c>
      <c r="AQ170">
        <v>318</v>
      </c>
      <c r="AR170">
        <v>319</v>
      </c>
      <c r="AS170">
        <v>320</v>
      </c>
      <c r="AT170">
        <v>330</v>
      </c>
      <c r="AU170">
        <v>331</v>
      </c>
      <c r="AV170">
        <v>332</v>
      </c>
      <c r="AW170">
        <v>333</v>
      </c>
      <c r="AX170">
        <v>334</v>
      </c>
      <c r="AY170">
        <v>335</v>
      </c>
      <c r="AZ170">
        <v>336</v>
      </c>
      <c r="BA170">
        <v>340</v>
      </c>
      <c r="BB170">
        <v>341</v>
      </c>
      <c r="BC170">
        <v>342</v>
      </c>
      <c r="BD170">
        <v>343</v>
      </c>
      <c r="BE170">
        <v>344</v>
      </c>
      <c r="BF170">
        <v>350</v>
      </c>
      <c r="BG170">
        <v>351</v>
      </c>
      <c r="BH170">
        <v>352</v>
      </c>
      <c r="BI170">
        <v>353</v>
      </c>
      <c r="BJ170">
        <v>354</v>
      </c>
      <c r="BK170">
        <v>355</v>
      </c>
      <c r="BL170">
        <v>356</v>
      </c>
      <c r="BM170">
        <v>357</v>
      </c>
      <c r="BN170">
        <v>358</v>
      </c>
      <c r="BO170">
        <v>359</v>
      </c>
      <c r="BP170">
        <v>370</v>
      </c>
      <c r="BQ170">
        <v>371</v>
      </c>
      <c r="BR170">
        <v>372</v>
      </c>
      <c r="BS170">
        <v>373</v>
      </c>
      <c r="BT170">
        <v>380</v>
      </c>
      <c r="BU170">
        <v>381</v>
      </c>
      <c r="BV170">
        <v>382</v>
      </c>
      <c r="BW170">
        <v>383</v>
      </c>
      <c r="BX170">
        <v>384</v>
      </c>
      <c r="BY170">
        <v>390</v>
      </c>
      <c r="BZ170">
        <v>391</v>
      </c>
      <c r="CA170">
        <v>392</v>
      </c>
      <c r="CB170">
        <v>393</v>
      </c>
      <c r="CC170">
        <v>394</v>
      </c>
      <c r="CD170">
        <v>420</v>
      </c>
      <c r="CE170">
        <v>800</v>
      </c>
      <c r="CF170">
        <v>801</v>
      </c>
      <c r="CG170">
        <v>802</v>
      </c>
      <c r="CH170">
        <v>803</v>
      </c>
      <c r="CI170">
        <v>805</v>
      </c>
      <c r="CJ170">
        <v>806</v>
      </c>
      <c r="CK170">
        <v>807</v>
      </c>
      <c r="CL170">
        <v>808</v>
      </c>
      <c r="CM170">
        <v>810</v>
      </c>
      <c r="CN170">
        <v>811</v>
      </c>
      <c r="CO170">
        <v>812</v>
      </c>
      <c r="CP170">
        <v>813</v>
      </c>
      <c r="CQ170">
        <v>815</v>
      </c>
      <c r="CR170">
        <v>816</v>
      </c>
      <c r="CS170">
        <v>821</v>
      </c>
      <c r="CT170">
        <v>822</v>
      </c>
      <c r="CU170">
        <v>823</v>
      </c>
      <c r="CV170">
        <v>825</v>
      </c>
      <c r="CW170">
        <v>826</v>
      </c>
      <c r="CX170">
        <v>830</v>
      </c>
      <c r="CY170">
        <v>831</v>
      </c>
      <c r="CZ170">
        <v>835</v>
      </c>
      <c r="DA170">
        <v>836</v>
      </c>
      <c r="DB170">
        <v>837</v>
      </c>
      <c r="DC170">
        <v>840</v>
      </c>
      <c r="DD170">
        <v>841</v>
      </c>
      <c r="DE170">
        <v>845</v>
      </c>
      <c r="DF170">
        <v>846</v>
      </c>
      <c r="DG170">
        <v>850</v>
      </c>
      <c r="DH170">
        <v>851</v>
      </c>
      <c r="DI170">
        <v>852</v>
      </c>
      <c r="DJ170">
        <v>855</v>
      </c>
      <c r="DK170">
        <v>856</v>
      </c>
      <c r="DL170">
        <v>857</v>
      </c>
      <c r="DM170">
        <v>860</v>
      </c>
      <c r="DN170">
        <v>861</v>
      </c>
      <c r="DO170">
        <v>865</v>
      </c>
      <c r="DP170">
        <v>866</v>
      </c>
      <c r="DQ170">
        <v>867</v>
      </c>
      <c r="DR170">
        <v>868</v>
      </c>
      <c r="DS170">
        <v>869</v>
      </c>
      <c r="DT170">
        <v>870</v>
      </c>
      <c r="DU170">
        <v>871</v>
      </c>
      <c r="DV170">
        <v>872</v>
      </c>
      <c r="DW170">
        <v>873</v>
      </c>
      <c r="DX170">
        <v>874</v>
      </c>
      <c r="DY170">
        <v>876</v>
      </c>
      <c r="DZ170">
        <v>877</v>
      </c>
      <c r="EA170">
        <v>878</v>
      </c>
      <c r="EB170">
        <v>879</v>
      </c>
      <c r="EC170">
        <v>880</v>
      </c>
      <c r="ED170">
        <v>881</v>
      </c>
      <c r="EE170">
        <v>882</v>
      </c>
      <c r="EF170">
        <v>883</v>
      </c>
      <c r="EG170">
        <v>884</v>
      </c>
      <c r="EH170">
        <v>885</v>
      </c>
      <c r="EI170">
        <v>886</v>
      </c>
      <c r="EJ170">
        <v>887</v>
      </c>
      <c r="EK170">
        <v>888</v>
      </c>
      <c r="EL170">
        <v>889</v>
      </c>
      <c r="EM170">
        <v>890</v>
      </c>
      <c r="EN170">
        <v>891</v>
      </c>
      <c r="EO170">
        <v>892</v>
      </c>
      <c r="EP170">
        <v>893</v>
      </c>
      <c r="EQ170">
        <v>894</v>
      </c>
      <c r="ER170">
        <v>895</v>
      </c>
      <c r="ES170">
        <v>896</v>
      </c>
      <c r="ET170">
        <v>908</v>
      </c>
      <c r="EU170">
        <v>909</v>
      </c>
      <c r="EV170">
        <v>916</v>
      </c>
      <c r="EW170">
        <v>919</v>
      </c>
      <c r="EX170">
        <v>921</v>
      </c>
      <c r="EY170">
        <v>925</v>
      </c>
      <c r="EZ170">
        <v>926</v>
      </c>
      <c r="FA170">
        <v>928</v>
      </c>
      <c r="FB170">
        <v>929</v>
      </c>
      <c r="FC170">
        <v>931</v>
      </c>
      <c r="FD170">
        <v>933</v>
      </c>
      <c r="FE170">
        <v>935</v>
      </c>
      <c r="FF170">
        <v>936</v>
      </c>
      <c r="FG170">
        <v>937</v>
      </c>
      <c r="FH170">
        <v>938</v>
      </c>
    </row>
    <row r="171" spans="1:164" x14ac:dyDescent="0.25">
      <c r="A171">
        <v>2</v>
      </c>
      <c r="B171" t="s">
        <v>572</v>
      </c>
      <c r="C171">
        <v>87990</v>
      </c>
      <c r="D171">
        <v>5284</v>
      </c>
      <c r="E171">
        <v>8472</v>
      </c>
      <c r="F171">
        <v>4487</v>
      </c>
      <c r="G171">
        <v>11153</v>
      </c>
      <c r="H171">
        <v>9203</v>
      </c>
      <c r="I171">
        <v>7562</v>
      </c>
      <c r="J171">
        <v>9995</v>
      </c>
      <c r="K171">
        <v>8749</v>
      </c>
      <c r="L171">
        <v>14222</v>
      </c>
      <c r="M171">
        <v>8637</v>
      </c>
      <c r="N171">
        <v>233</v>
      </c>
      <c r="O171">
        <v>443</v>
      </c>
      <c r="P171">
        <v>388</v>
      </c>
      <c r="Q171">
        <v>217</v>
      </c>
      <c r="R171">
        <v>329</v>
      </c>
      <c r="S171">
        <v>73</v>
      </c>
      <c r="T171">
        <v>509</v>
      </c>
      <c r="U171">
        <v>387</v>
      </c>
      <c r="V171">
        <v>550</v>
      </c>
      <c r="W171">
        <v>383</v>
      </c>
      <c r="X171">
        <v>377</v>
      </c>
      <c r="Y171">
        <v>582</v>
      </c>
      <c r="Z171">
        <v>374</v>
      </c>
      <c r="AA171">
        <v>675</v>
      </c>
      <c r="AB171">
        <v>443</v>
      </c>
      <c r="AC171">
        <v>407</v>
      </c>
      <c r="AD171">
        <v>415</v>
      </c>
      <c r="AE171">
        <v>691</v>
      </c>
      <c r="AF171">
        <v>628</v>
      </c>
      <c r="AG171">
        <v>616</v>
      </c>
      <c r="AH171">
        <v>542</v>
      </c>
      <c r="AI171">
        <v>447</v>
      </c>
      <c r="AJ171">
        <v>261</v>
      </c>
      <c r="AK171">
        <v>452</v>
      </c>
      <c r="AL171">
        <v>532</v>
      </c>
      <c r="AM171">
        <v>125</v>
      </c>
      <c r="AN171">
        <v>254</v>
      </c>
      <c r="AO171">
        <v>714</v>
      </c>
      <c r="AP171">
        <v>544</v>
      </c>
      <c r="AQ171">
        <v>210</v>
      </c>
      <c r="AR171">
        <v>410</v>
      </c>
      <c r="AS171">
        <v>545</v>
      </c>
      <c r="AT171">
        <v>2025</v>
      </c>
      <c r="AU171">
        <v>849</v>
      </c>
      <c r="AV171">
        <v>556</v>
      </c>
      <c r="AW171">
        <v>619</v>
      </c>
      <c r="AX171">
        <v>387</v>
      </c>
      <c r="AY171">
        <v>422</v>
      </c>
      <c r="AZ171">
        <v>460</v>
      </c>
      <c r="BA171">
        <v>279</v>
      </c>
      <c r="BB171">
        <v>972</v>
      </c>
      <c r="BC171">
        <v>206</v>
      </c>
      <c r="BD171">
        <v>639</v>
      </c>
      <c r="BE171">
        <v>672</v>
      </c>
      <c r="BF171">
        <v>419</v>
      </c>
      <c r="BG171">
        <v>231</v>
      </c>
      <c r="BH171">
        <v>870</v>
      </c>
      <c r="BI171">
        <v>343</v>
      </c>
      <c r="BJ171">
        <v>493</v>
      </c>
      <c r="BK171">
        <v>345</v>
      </c>
      <c r="BL171">
        <v>462</v>
      </c>
      <c r="BM171">
        <v>294</v>
      </c>
      <c r="BN171">
        <v>443</v>
      </c>
      <c r="BO171">
        <v>460</v>
      </c>
      <c r="BP171">
        <v>357</v>
      </c>
      <c r="BQ171">
        <v>488</v>
      </c>
      <c r="BR171">
        <v>560</v>
      </c>
      <c r="BS171">
        <v>993</v>
      </c>
      <c r="BT171">
        <v>1104</v>
      </c>
      <c r="BU171">
        <v>363</v>
      </c>
      <c r="BV171">
        <v>805</v>
      </c>
      <c r="BW171">
        <v>1299</v>
      </c>
      <c r="BX171">
        <v>668</v>
      </c>
      <c r="BY171">
        <v>245</v>
      </c>
      <c r="BZ171">
        <v>395</v>
      </c>
      <c r="CA171">
        <v>321</v>
      </c>
      <c r="CB171">
        <v>338</v>
      </c>
      <c r="CC171">
        <v>501</v>
      </c>
      <c r="CD171">
        <v>1</v>
      </c>
      <c r="CE171">
        <v>243</v>
      </c>
      <c r="CF171">
        <v>516</v>
      </c>
      <c r="CG171">
        <v>344</v>
      </c>
      <c r="CH171">
        <v>277</v>
      </c>
      <c r="CI171">
        <v>125</v>
      </c>
      <c r="CJ171">
        <v>321</v>
      </c>
      <c r="CK171">
        <v>398</v>
      </c>
      <c r="CL171">
        <v>236</v>
      </c>
      <c r="CM171">
        <v>428</v>
      </c>
      <c r="CN171">
        <v>442</v>
      </c>
      <c r="CO171">
        <v>298</v>
      </c>
      <c r="CP171">
        <v>297</v>
      </c>
      <c r="CQ171">
        <v>875</v>
      </c>
      <c r="CR171">
        <v>226</v>
      </c>
      <c r="CS171">
        <v>462</v>
      </c>
      <c r="CT171">
        <v>212</v>
      </c>
      <c r="CU171">
        <v>344</v>
      </c>
      <c r="CV171">
        <v>652</v>
      </c>
      <c r="CW171">
        <v>608</v>
      </c>
      <c r="CX171">
        <v>1323</v>
      </c>
      <c r="CY171">
        <v>480</v>
      </c>
      <c r="CZ171">
        <v>788</v>
      </c>
      <c r="DA171">
        <v>331</v>
      </c>
      <c r="DB171">
        <v>269</v>
      </c>
      <c r="DC171">
        <v>954</v>
      </c>
      <c r="DD171">
        <v>139</v>
      </c>
      <c r="DE171">
        <v>799</v>
      </c>
      <c r="DF171">
        <v>524</v>
      </c>
      <c r="DG171">
        <v>1701</v>
      </c>
      <c r="DH171">
        <v>365</v>
      </c>
      <c r="DI171">
        <v>444</v>
      </c>
      <c r="DJ171">
        <v>1061</v>
      </c>
      <c r="DK171">
        <v>603</v>
      </c>
      <c r="DL171">
        <v>49</v>
      </c>
      <c r="DM171">
        <v>1325</v>
      </c>
      <c r="DN171">
        <v>400</v>
      </c>
      <c r="DO171">
        <v>653</v>
      </c>
      <c r="DP171">
        <v>449</v>
      </c>
      <c r="DQ171">
        <v>125</v>
      </c>
      <c r="DR171">
        <v>282</v>
      </c>
      <c r="DS171">
        <v>193</v>
      </c>
      <c r="DT171">
        <v>257</v>
      </c>
      <c r="DU171">
        <v>341</v>
      </c>
      <c r="DV171">
        <v>182</v>
      </c>
      <c r="DW171">
        <v>961</v>
      </c>
      <c r="DX171">
        <v>390</v>
      </c>
      <c r="DY171">
        <v>234</v>
      </c>
      <c r="DZ171">
        <v>313</v>
      </c>
      <c r="EA171">
        <v>1332</v>
      </c>
      <c r="EB171">
        <v>455</v>
      </c>
      <c r="EC171">
        <v>377</v>
      </c>
      <c r="ED171">
        <v>1784</v>
      </c>
      <c r="EE171">
        <v>247</v>
      </c>
      <c r="EF171">
        <v>276</v>
      </c>
      <c r="EG171">
        <v>321</v>
      </c>
      <c r="EH171">
        <v>1042</v>
      </c>
      <c r="EI171">
        <v>2690</v>
      </c>
      <c r="EJ171">
        <v>648</v>
      </c>
      <c r="EK171">
        <v>1344</v>
      </c>
      <c r="EL171">
        <v>292</v>
      </c>
      <c r="EM171">
        <v>160</v>
      </c>
      <c r="EN171">
        <v>1368</v>
      </c>
      <c r="EO171">
        <v>500</v>
      </c>
      <c r="EP171">
        <v>369</v>
      </c>
      <c r="EQ171">
        <v>324</v>
      </c>
      <c r="ER171">
        <v>542</v>
      </c>
      <c r="ES171">
        <v>504</v>
      </c>
      <c r="ET171">
        <v>888</v>
      </c>
      <c r="EU171">
        <v>636</v>
      </c>
      <c r="EV171">
        <v>771</v>
      </c>
      <c r="EW171">
        <v>2003</v>
      </c>
      <c r="EX171">
        <v>179</v>
      </c>
      <c r="EY171">
        <v>1289</v>
      </c>
      <c r="EZ171">
        <v>1025</v>
      </c>
      <c r="FA171">
        <v>889</v>
      </c>
      <c r="FB171">
        <v>514</v>
      </c>
      <c r="FC171">
        <v>1009</v>
      </c>
      <c r="FD171">
        <v>943</v>
      </c>
      <c r="FE171">
        <v>1045</v>
      </c>
      <c r="FF171">
        <v>1639</v>
      </c>
      <c r="FG171">
        <v>896</v>
      </c>
      <c r="FH171">
        <v>1584</v>
      </c>
    </row>
    <row r="172" spans="1:164" x14ac:dyDescent="0.25">
      <c r="A172">
        <v>3</v>
      </c>
      <c r="B172" t="s">
        <v>575</v>
      </c>
      <c r="C172">
        <v>88</v>
      </c>
      <c r="D172">
        <v>88</v>
      </c>
      <c r="E172">
        <v>89</v>
      </c>
      <c r="F172">
        <v>85</v>
      </c>
      <c r="G172">
        <v>87</v>
      </c>
      <c r="H172">
        <v>86</v>
      </c>
      <c r="I172">
        <v>87</v>
      </c>
      <c r="J172">
        <v>88</v>
      </c>
      <c r="K172">
        <v>89</v>
      </c>
      <c r="L172">
        <v>88</v>
      </c>
      <c r="M172">
        <v>89</v>
      </c>
      <c r="N172">
        <v>85</v>
      </c>
      <c r="O172">
        <v>92</v>
      </c>
      <c r="P172">
        <v>88</v>
      </c>
      <c r="Q172">
        <v>88</v>
      </c>
      <c r="R172">
        <v>89</v>
      </c>
      <c r="S172">
        <v>82</v>
      </c>
      <c r="T172">
        <v>87</v>
      </c>
      <c r="U172">
        <v>86</v>
      </c>
      <c r="V172">
        <v>89</v>
      </c>
      <c r="W172">
        <v>90</v>
      </c>
      <c r="X172">
        <v>89</v>
      </c>
      <c r="Y172">
        <v>90</v>
      </c>
      <c r="Z172">
        <v>87</v>
      </c>
      <c r="AA172">
        <v>88</v>
      </c>
      <c r="AB172">
        <v>91</v>
      </c>
      <c r="AC172">
        <v>90</v>
      </c>
      <c r="AD172">
        <v>90</v>
      </c>
      <c r="AE172">
        <v>87</v>
      </c>
      <c r="AF172">
        <v>90</v>
      </c>
      <c r="AG172">
        <v>88</v>
      </c>
      <c r="AH172">
        <v>87</v>
      </c>
      <c r="AI172">
        <v>90</v>
      </c>
      <c r="AJ172">
        <v>89</v>
      </c>
      <c r="AK172">
        <v>85</v>
      </c>
      <c r="AL172">
        <v>87</v>
      </c>
      <c r="AM172">
        <v>90</v>
      </c>
      <c r="AN172">
        <v>88</v>
      </c>
      <c r="AO172">
        <v>88</v>
      </c>
      <c r="AP172">
        <v>91</v>
      </c>
      <c r="AQ172">
        <v>84</v>
      </c>
      <c r="AR172">
        <v>91</v>
      </c>
      <c r="AS172">
        <v>90</v>
      </c>
      <c r="AT172">
        <v>87</v>
      </c>
      <c r="AU172">
        <v>85</v>
      </c>
      <c r="AV172">
        <v>89</v>
      </c>
      <c r="AW172">
        <v>86</v>
      </c>
      <c r="AX172">
        <v>89</v>
      </c>
      <c r="AY172">
        <v>84</v>
      </c>
      <c r="AZ172">
        <v>83</v>
      </c>
      <c r="BA172">
        <v>82</v>
      </c>
      <c r="BB172">
        <v>88</v>
      </c>
      <c r="BC172">
        <v>87</v>
      </c>
      <c r="BD172">
        <v>90</v>
      </c>
      <c r="BE172">
        <v>90</v>
      </c>
      <c r="BF172">
        <v>81</v>
      </c>
      <c r="BG172">
        <v>88</v>
      </c>
      <c r="BH172">
        <v>82</v>
      </c>
      <c r="BI172">
        <v>88</v>
      </c>
      <c r="BJ172">
        <v>85</v>
      </c>
      <c r="BK172">
        <v>87</v>
      </c>
      <c r="BL172">
        <v>90</v>
      </c>
      <c r="BM172">
        <v>86</v>
      </c>
      <c r="BN172">
        <v>89</v>
      </c>
      <c r="BO172">
        <v>85</v>
      </c>
      <c r="BP172">
        <v>82</v>
      </c>
      <c r="BQ172">
        <v>84</v>
      </c>
      <c r="BR172">
        <v>83</v>
      </c>
      <c r="BS172">
        <v>87</v>
      </c>
      <c r="BT172">
        <v>82</v>
      </c>
      <c r="BU172">
        <v>92</v>
      </c>
      <c r="BV172">
        <v>91</v>
      </c>
      <c r="BW172">
        <v>81</v>
      </c>
      <c r="BX172">
        <v>84</v>
      </c>
      <c r="BY172">
        <v>88</v>
      </c>
      <c r="BZ172">
        <v>85</v>
      </c>
      <c r="CA172">
        <v>83</v>
      </c>
      <c r="CB172">
        <v>88</v>
      </c>
      <c r="CC172">
        <v>85</v>
      </c>
      <c r="CD172" t="s">
        <v>20</v>
      </c>
      <c r="CE172">
        <v>88</v>
      </c>
      <c r="CF172">
        <v>84</v>
      </c>
      <c r="CG172">
        <v>93</v>
      </c>
      <c r="CH172">
        <v>88</v>
      </c>
      <c r="CI172">
        <v>90</v>
      </c>
      <c r="CJ172">
        <v>84</v>
      </c>
      <c r="CK172">
        <v>87</v>
      </c>
      <c r="CL172">
        <v>88</v>
      </c>
      <c r="CM172">
        <v>86</v>
      </c>
      <c r="CN172">
        <v>92</v>
      </c>
      <c r="CO172">
        <v>80</v>
      </c>
      <c r="CP172">
        <v>90</v>
      </c>
      <c r="CQ172">
        <v>92</v>
      </c>
      <c r="CR172">
        <v>89</v>
      </c>
      <c r="CS172">
        <v>85</v>
      </c>
      <c r="CT172">
        <v>83</v>
      </c>
      <c r="CU172">
        <v>90</v>
      </c>
      <c r="CV172">
        <v>94</v>
      </c>
      <c r="CW172">
        <v>90</v>
      </c>
      <c r="CX172">
        <v>89</v>
      </c>
      <c r="CY172">
        <v>83</v>
      </c>
      <c r="CZ172">
        <v>93</v>
      </c>
      <c r="DA172">
        <v>90</v>
      </c>
      <c r="DB172">
        <v>88</v>
      </c>
      <c r="DC172">
        <v>86</v>
      </c>
      <c r="DD172">
        <v>79</v>
      </c>
      <c r="DE172">
        <v>86</v>
      </c>
      <c r="DF172">
        <v>90</v>
      </c>
      <c r="DG172">
        <v>89</v>
      </c>
      <c r="DH172">
        <v>85</v>
      </c>
      <c r="DI172">
        <v>80</v>
      </c>
      <c r="DJ172">
        <v>89</v>
      </c>
      <c r="DK172">
        <v>82</v>
      </c>
      <c r="DL172" t="s">
        <v>20</v>
      </c>
      <c r="DM172">
        <v>91</v>
      </c>
      <c r="DN172">
        <v>84</v>
      </c>
      <c r="DO172">
        <v>89</v>
      </c>
      <c r="DP172">
        <v>91</v>
      </c>
      <c r="DQ172">
        <v>90</v>
      </c>
      <c r="DR172">
        <v>92</v>
      </c>
      <c r="DS172">
        <v>94</v>
      </c>
      <c r="DT172">
        <v>83</v>
      </c>
      <c r="DU172">
        <v>91</v>
      </c>
      <c r="DV172">
        <v>93</v>
      </c>
      <c r="DW172">
        <v>88</v>
      </c>
      <c r="DX172">
        <v>88</v>
      </c>
      <c r="DY172">
        <v>89</v>
      </c>
      <c r="DZ172">
        <v>88</v>
      </c>
      <c r="EA172">
        <v>89</v>
      </c>
      <c r="EB172">
        <v>92</v>
      </c>
      <c r="EC172">
        <v>93</v>
      </c>
      <c r="ED172">
        <v>87</v>
      </c>
      <c r="EE172">
        <v>87</v>
      </c>
      <c r="EF172">
        <v>86</v>
      </c>
      <c r="EG172">
        <v>93</v>
      </c>
      <c r="EH172">
        <v>89</v>
      </c>
      <c r="EI172">
        <v>86</v>
      </c>
      <c r="EJ172">
        <v>85</v>
      </c>
      <c r="EK172">
        <v>87</v>
      </c>
      <c r="EL172">
        <v>90</v>
      </c>
      <c r="EM172">
        <v>81</v>
      </c>
      <c r="EN172">
        <v>86</v>
      </c>
      <c r="EO172">
        <v>78</v>
      </c>
      <c r="EP172">
        <v>88</v>
      </c>
      <c r="EQ172">
        <v>83</v>
      </c>
      <c r="ER172">
        <v>91</v>
      </c>
      <c r="ES172">
        <v>85</v>
      </c>
      <c r="ET172">
        <v>87</v>
      </c>
      <c r="EU172">
        <v>90</v>
      </c>
      <c r="EV172">
        <v>89</v>
      </c>
      <c r="EW172">
        <v>93</v>
      </c>
      <c r="EX172">
        <v>84</v>
      </c>
      <c r="EY172">
        <v>91</v>
      </c>
      <c r="EZ172">
        <v>88</v>
      </c>
      <c r="FA172">
        <v>87</v>
      </c>
      <c r="FB172">
        <v>83</v>
      </c>
      <c r="FC172">
        <v>87</v>
      </c>
      <c r="FD172">
        <v>89</v>
      </c>
      <c r="FE172">
        <v>91</v>
      </c>
      <c r="FF172">
        <v>88</v>
      </c>
      <c r="FG172">
        <v>90</v>
      </c>
      <c r="FH172">
        <v>86</v>
      </c>
    </row>
    <row r="173" spans="1:164" x14ac:dyDescent="0.25">
      <c r="A173">
        <v>4</v>
      </c>
      <c r="B173" t="s">
        <v>578</v>
      </c>
      <c r="C173">
        <v>7</v>
      </c>
      <c r="D173">
        <v>3</v>
      </c>
      <c r="E173">
        <v>5</v>
      </c>
      <c r="F173">
        <v>8</v>
      </c>
      <c r="G173">
        <v>8</v>
      </c>
      <c r="H173">
        <v>7</v>
      </c>
      <c r="I173">
        <v>8</v>
      </c>
      <c r="J173">
        <v>6</v>
      </c>
      <c r="K173">
        <v>7</v>
      </c>
      <c r="L173">
        <v>7</v>
      </c>
      <c r="M173">
        <v>8</v>
      </c>
      <c r="N173" t="s">
        <v>20</v>
      </c>
      <c r="O173" t="s">
        <v>20</v>
      </c>
      <c r="P173" t="s">
        <v>20</v>
      </c>
      <c r="Q173">
        <v>1</v>
      </c>
      <c r="R173">
        <v>4</v>
      </c>
      <c r="S173">
        <v>7</v>
      </c>
      <c r="T173" t="s">
        <v>20</v>
      </c>
      <c r="U173">
        <v>3</v>
      </c>
      <c r="V173">
        <v>3</v>
      </c>
      <c r="W173">
        <v>4</v>
      </c>
      <c r="X173" t="s">
        <v>20</v>
      </c>
      <c r="Y173">
        <v>3</v>
      </c>
      <c r="Z173">
        <v>5</v>
      </c>
      <c r="AA173">
        <v>4</v>
      </c>
      <c r="AB173" t="s">
        <v>20</v>
      </c>
      <c r="AC173" t="s">
        <v>20</v>
      </c>
      <c r="AD173" t="s">
        <v>20</v>
      </c>
      <c r="AE173" t="s">
        <v>20</v>
      </c>
      <c r="AF173" t="s">
        <v>20</v>
      </c>
      <c r="AG173">
        <v>3</v>
      </c>
      <c r="AH173">
        <v>1</v>
      </c>
      <c r="AI173" t="s">
        <v>20</v>
      </c>
      <c r="AJ173">
        <v>9</v>
      </c>
      <c r="AK173" t="s">
        <v>20</v>
      </c>
      <c r="AL173">
        <v>5</v>
      </c>
      <c r="AM173">
        <v>6</v>
      </c>
      <c r="AN173">
        <v>1</v>
      </c>
      <c r="AO173">
        <v>2</v>
      </c>
      <c r="AP173" t="s">
        <v>20</v>
      </c>
      <c r="AQ173">
        <v>4</v>
      </c>
      <c r="AR173" t="s">
        <v>20</v>
      </c>
      <c r="AS173">
        <v>3</v>
      </c>
      <c r="AT173">
        <v>4</v>
      </c>
      <c r="AU173" t="s">
        <v>20</v>
      </c>
      <c r="AV173" t="s">
        <v>20</v>
      </c>
      <c r="AW173">
        <v>5</v>
      </c>
      <c r="AX173">
        <v>5</v>
      </c>
      <c r="AY173">
        <v>5</v>
      </c>
      <c r="AZ173" t="s">
        <v>20</v>
      </c>
      <c r="BA173">
        <v>6</v>
      </c>
      <c r="BB173" t="s">
        <v>20</v>
      </c>
      <c r="BC173" t="s">
        <v>20</v>
      </c>
      <c r="BD173" t="s">
        <v>20</v>
      </c>
      <c r="BE173" t="s">
        <v>20</v>
      </c>
      <c r="BF173">
        <v>6</v>
      </c>
      <c r="BG173">
        <v>5</v>
      </c>
      <c r="BH173" t="s">
        <v>20</v>
      </c>
      <c r="BI173" t="s">
        <v>20</v>
      </c>
      <c r="BJ173">
        <v>5</v>
      </c>
      <c r="BK173">
        <v>12</v>
      </c>
      <c r="BL173">
        <v>10</v>
      </c>
      <c r="BM173" t="s">
        <v>20</v>
      </c>
      <c r="BN173">
        <v>9</v>
      </c>
      <c r="BO173">
        <v>10</v>
      </c>
      <c r="BP173" t="s">
        <v>20</v>
      </c>
      <c r="BQ173">
        <v>6</v>
      </c>
      <c r="BR173" t="s">
        <v>20</v>
      </c>
      <c r="BS173" t="s">
        <v>20</v>
      </c>
      <c r="BT173">
        <v>3</v>
      </c>
      <c r="BU173">
        <v>7</v>
      </c>
      <c r="BV173">
        <v>9</v>
      </c>
      <c r="BW173" t="s">
        <v>20</v>
      </c>
      <c r="BX173">
        <v>5</v>
      </c>
      <c r="BY173">
        <v>9</v>
      </c>
      <c r="BZ173" t="s">
        <v>20</v>
      </c>
      <c r="CA173">
        <v>7</v>
      </c>
      <c r="CB173" t="s">
        <v>20</v>
      </c>
      <c r="CC173">
        <v>10</v>
      </c>
      <c r="CD173" t="s">
        <v>20</v>
      </c>
      <c r="CE173" t="s">
        <v>20</v>
      </c>
      <c r="CF173" t="s">
        <v>20</v>
      </c>
      <c r="CG173" t="s">
        <v>20</v>
      </c>
      <c r="CH173">
        <v>9</v>
      </c>
      <c r="CI173" t="s">
        <v>20</v>
      </c>
      <c r="CJ173" t="s">
        <v>20</v>
      </c>
      <c r="CK173">
        <v>9</v>
      </c>
      <c r="CL173" t="s">
        <v>20</v>
      </c>
      <c r="CM173">
        <v>7</v>
      </c>
      <c r="CN173">
        <v>9</v>
      </c>
      <c r="CO173" t="s">
        <v>20</v>
      </c>
      <c r="CP173" t="s">
        <v>20</v>
      </c>
      <c r="CQ173" t="s">
        <v>20</v>
      </c>
      <c r="CR173" t="s">
        <v>20</v>
      </c>
      <c r="CS173">
        <v>4</v>
      </c>
      <c r="CT173">
        <v>4</v>
      </c>
      <c r="CU173" t="s">
        <v>20</v>
      </c>
      <c r="CV173">
        <v>8</v>
      </c>
      <c r="CW173" t="s">
        <v>20</v>
      </c>
      <c r="CX173">
        <v>11</v>
      </c>
      <c r="CY173" t="s">
        <v>20</v>
      </c>
      <c r="CZ173">
        <v>14</v>
      </c>
      <c r="DA173">
        <v>12</v>
      </c>
      <c r="DB173" t="s">
        <v>20</v>
      </c>
      <c r="DC173">
        <v>6</v>
      </c>
      <c r="DD173" t="s">
        <v>20</v>
      </c>
      <c r="DE173" t="s">
        <v>20</v>
      </c>
      <c r="DF173">
        <v>5</v>
      </c>
      <c r="DG173">
        <v>7</v>
      </c>
      <c r="DH173" t="s">
        <v>20</v>
      </c>
      <c r="DI173">
        <v>8</v>
      </c>
      <c r="DJ173">
        <v>9</v>
      </c>
      <c r="DK173" t="s">
        <v>20</v>
      </c>
      <c r="DL173" t="s">
        <v>20</v>
      </c>
      <c r="DM173">
        <v>9</v>
      </c>
      <c r="DN173" t="s">
        <v>20</v>
      </c>
      <c r="DO173" t="s">
        <v>20</v>
      </c>
      <c r="DP173">
        <v>4</v>
      </c>
      <c r="DQ173" t="s">
        <v>20</v>
      </c>
      <c r="DR173" t="s">
        <v>20</v>
      </c>
      <c r="DS173">
        <v>11</v>
      </c>
      <c r="DT173" t="s">
        <v>20</v>
      </c>
      <c r="DU173">
        <v>3</v>
      </c>
      <c r="DV173" t="s">
        <v>20</v>
      </c>
      <c r="DW173">
        <v>7</v>
      </c>
      <c r="DX173" t="s">
        <v>20</v>
      </c>
      <c r="DY173" t="s">
        <v>20</v>
      </c>
      <c r="DZ173" t="s">
        <v>20</v>
      </c>
      <c r="EA173">
        <v>10</v>
      </c>
      <c r="EB173">
        <v>9</v>
      </c>
      <c r="EC173" t="s">
        <v>20</v>
      </c>
      <c r="ED173">
        <v>8</v>
      </c>
      <c r="EE173">
        <v>5</v>
      </c>
      <c r="EF173">
        <v>9</v>
      </c>
      <c r="EG173" t="s">
        <v>20</v>
      </c>
      <c r="EH173">
        <v>6</v>
      </c>
      <c r="EI173">
        <v>5</v>
      </c>
      <c r="EJ173" t="s">
        <v>20</v>
      </c>
      <c r="EK173">
        <v>8</v>
      </c>
      <c r="EL173">
        <v>5</v>
      </c>
      <c r="EM173" t="s">
        <v>20</v>
      </c>
      <c r="EN173">
        <v>7</v>
      </c>
      <c r="EO173">
        <v>5</v>
      </c>
      <c r="EP173">
        <v>11</v>
      </c>
      <c r="EQ173" t="s">
        <v>20</v>
      </c>
      <c r="ER173">
        <v>12</v>
      </c>
      <c r="ES173">
        <v>6</v>
      </c>
      <c r="ET173">
        <v>7</v>
      </c>
      <c r="EU173">
        <v>14</v>
      </c>
      <c r="EV173">
        <v>7</v>
      </c>
      <c r="EW173" t="s">
        <v>20</v>
      </c>
      <c r="EX173">
        <v>7</v>
      </c>
      <c r="EY173">
        <v>7</v>
      </c>
      <c r="EZ173">
        <v>7</v>
      </c>
      <c r="FA173">
        <v>7</v>
      </c>
      <c r="FB173">
        <v>7</v>
      </c>
      <c r="FC173" t="s">
        <v>20</v>
      </c>
      <c r="FD173" t="s">
        <v>20</v>
      </c>
      <c r="FE173">
        <v>8</v>
      </c>
      <c r="FF173">
        <v>8</v>
      </c>
      <c r="FG173">
        <v>6</v>
      </c>
      <c r="FH173">
        <v>6</v>
      </c>
    </row>
    <row r="174" spans="1:164" x14ac:dyDescent="0.25">
      <c r="A174">
        <v>5</v>
      </c>
      <c r="B174" t="s">
        <v>581</v>
      </c>
      <c r="C174">
        <v>83</v>
      </c>
      <c r="D174">
        <v>86</v>
      </c>
      <c r="E174">
        <v>86</v>
      </c>
      <c r="F174">
        <v>81</v>
      </c>
      <c r="G174">
        <v>82</v>
      </c>
      <c r="H174">
        <v>81</v>
      </c>
      <c r="I174">
        <v>81</v>
      </c>
      <c r="J174">
        <v>82</v>
      </c>
      <c r="K174">
        <v>84</v>
      </c>
      <c r="L174">
        <v>82</v>
      </c>
      <c r="M174">
        <v>85</v>
      </c>
      <c r="N174" t="s">
        <v>20</v>
      </c>
      <c r="O174">
        <v>88</v>
      </c>
      <c r="P174" t="s">
        <v>20</v>
      </c>
      <c r="Q174" t="s">
        <v>20</v>
      </c>
      <c r="R174" t="s">
        <v>20</v>
      </c>
      <c r="S174" t="s">
        <v>20</v>
      </c>
      <c r="T174" t="s">
        <v>20</v>
      </c>
      <c r="U174" t="s">
        <v>20</v>
      </c>
      <c r="V174" t="s">
        <v>20</v>
      </c>
      <c r="W174" t="s">
        <v>20</v>
      </c>
      <c r="X174" t="s">
        <v>20</v>
      </c>
      <c r="Y174" t="s">
        <v>20</v>
      </c>
      <c r="Z174" t="s">
        <v>20</v>
      </c>
      <c r="AA174">
        <v>86</v>
      </c>
      <c r="AB174" t="s">
        <v>20</v>
      </c>
      <c r="AC174" t="s">
        <v>20</v>
      </c>
      <c r="AD174">
        <v>85</v>
      </c>
      <c r="AE174" t="s">
        <v>20</v>
      </c>
      <c r="AF174" t="s">
        <v>20</v>
      </c>
      <c r="AG174" t="s">
        <v>20</v>
      </c>
      <c r="AH174" t="s">
        <v>20</v>
      </c>
      <c r="AI174" t="s">
        <v>20</v>
      </c>
      <c r="AJ174" t="s">
        <v>20</v>
      </c>
      <c r="AK174" t="s">
        <v>20</v>
      </c>
      <c r="AL174" t="s">
        <v>20</v>
      </c>
      <c r="AM174" t="s">
        <v>20</v>
      </c>
      <c r="AN174" t="s">
        <v>20</v>
      </c>
      <c r="AO174">
        <v>87</v>
      </c>
      <c r="AP174" t="s">
        <v>20</v>
      </c>
      <c r="AQ174">
        <v>79</v>
      </c>
      <c r="AR174" t="s">
        <v>20</v>
      </c>
      <c r="AS174" t="s">
        <v>20</v>
      </c>
      <c r="AT174">
        <v>84</v>
      </c>
      <c r="AU174" t="s">
        <v>20</v>
      </c>
      <c r="AV174">
        <v>85</v>
      </c>
      <c r="AW174" t="s">
        <v>20</v>
      </c>
      <c r="AX174" t="s">
        <v>20</v>
      </c>
      <c r="AY174" t="s">
        <v>20</v>
      </c>
      <c r="AZ174">
        <v>77</v>
      </c>
      <c r="BA174" t="s">
        <v>20</v>
      </c>
      <c r="BB174" t="s">
        <v>20</v>
      </c>
      <c r="BC174" t="s">
        <v>20</v>
      </c>
      <c r="BD174" t="s">
        <v>20</v>
      </c>
      <c r="BE174" t="s">
        <v>20</v>
      </c>
      <c r="BF174">
        <v>78</v>
      </c>
      <c r="BG174">
        <v>86</v>
      </c>
      <c r="BH174" t="s">
        <v>20</v>
      </c>
      <c r="BI174" t="s">
        <v>20</v>
      </c>
      <c r="BJ174">
        <v>80</v>
      </c>
      <c r="BK174" t="s">
        <v>20</v>
      </c>
      <c r="BL174">
        <v>86</v>
      </c>
      <c r="BM174" t="s">
        <v>20</v>
      </c>
      <c r="BN174">
        <v>84</v>
      </c>
      <c r="BO174" t="s">
        <v>20</v>
      </c>
      <c r="BP174" t="s">
        <v>20</v>
      </c>
      <c r="BQ174" t="s">
        <v>20</v>
      </c>
      <c r="BR174" t="s">
        <v>20</v>
      </c>
      <c r="BS174" t="s">
        <v>20</v>
      </c>
      <c r="BT174" t="s">
        <v>20</v>
      </c>
      <c r="BU174" t="s">
        <v>20</v>
      </c>
      <c r="BV174" t="s">
        <v>20</v>
      </c>
      <c r="BW174" t="s">
        <v>20</v>
      </c>
      <c r="BX174" t="s">
        <v>20</v>
      </c>
      <c r="BY174" t="s">
        <v>20</v>
      </c>
      <c r="BZ174" t="s">
        <v>20</v>
      </c>
      <c r="CA174">
        <v>80</v>
      </c>
      <c r="CB174" t="s">
        <v>20</v>
      </c>
      <c r="CC174" t="s">
        <v>20</v>
      </c>
      <c r="CD174" t="s">
        <v>20</v>
      </c>
      <c r="CE174" t="s">
        <v>20</v>
      </c>
      <c r="CF174" t="s">
        <v>20</v>
      </c>
      <c r="CG174" t="s">
        <v>20</v>
      </c>
      <c r="CH174" t="s">
        <v>20</v>
      </c>
      <c r="CI174">
        <v>84</v>
      </c>
      <c r="CJ174" t="s">
        <v>20</v>
      </c>
      <c r="CK174" t="s">
        <v>20</v>
      </c>
      <c r="CL174" t="s">
        <v>20</v>
      </c>
      <c r="CM174" t="s">
        <v>20</v>
      </c>
      <c r="CN174" t="s">
        <v>20</v>
      </c>
      <c r="CO174" t="s">
        <v>20</v>
      </c>
      <c r="CP174" t="s">
        <v>20</v>
      </c>
      <c r="CQ174" t="s">
        <v>20</v>
      </c>
      <c r="CR174" t="s">
        <v>20</v>
      </c>
      <c r="CS174" t="s">
        <v>20</v>
      </c>
      <c r="CT174" t="s">
        <v>20</v>
      </c>
      <c r="CU174" t="s">
        <v>20</v>
      </c>
      <c r="CV174">
        <v>88</v>
      </c>
      <c r="CW174">
        <v>82</v>
      </c>
      <c r="CX174">
        <v>82</v>
      </c>
      <c r="CY174" t="s">
        <v>20</v>
      </c>
      <c r="CZ174" t="s">
        <v>20</v>
      </c>
      <c r="DA174" t="s">
        <v>20</v>
      </c>
      <c r="DB174" t="s">
        <v>20</v>
      </c>
      <c r="DC174" t="s">
        <v>20</v>
      </c>
      <c r="DD174">
        <v>71</v>
      </c>
      <c r="DE174">
        <v>81</v>
      </c>
      <c r="DF174" t="s">
        <v>20</v>
      </c>
      <c r="DG174">
        <v>82</v>
      </c>
      <c r="DH174" t="s">
        <v>20</v>
      </c>
      <c r="DI174" t="s">
        <v>20</v>
      </c>
      <c r="DJ174">
        <v>83</v>
      </c>
      <c r="DK174" t="s">
        <v>20</v>
      </c>
      <c r="DL174" t="s">
        <v>20</v>
      </c>
      <c r="DM174">
        <v>85</v>
      </c>
      <c r="DN174">
        <v>77</v>
      </c>
      <c r="DO174" t="s">
        <v>20</v>
      </c>
      <c r="DP174">
        <v>87</v>
      </c>
      <c r="DQ174" t="s">
        <v>20</v>
      </c>
      <c r="DR174" t="s">
        <v>20</v>
      </c>
      <c r="DS174" t="s">
        <v>20</v>
      </c>
      <c r="DT174" t="s">
        <v>20</v>
      </c>
      <c r="DU174" t="s">
        <v>20</v>
      </c>
      <c r="DV174" t="s">
        <v>20</v>
      </c>
      <c r="DW174">
        <v>82</v>
      </c>
      <c r="DX174" t="s">
        <v>20</v>
      </c>
      <c r="DY174" t="s">
        <v>20</v>
      </c>
      <c r="DZ174">
        <v>81</v>
      </c>
      <c r="EA174">
        <v>83</v>
      </c>
      <c r="EB174" t="s">
        <v>20</v>
      </c>
      <c r="EC174" t="s">
        <v>20</v>
      </c>
      <c r="ED174">
        <v>80</v>
      </c>
      <c r="EE174" t="s">
        <v>20</v>
      </c>
      <c r="EF174">
        <v>78</v>
      </c>
      <c r="EG174" t="s">
        <v>20</v>
      </c>
      <c r="EH174">
        <v>83</v>
      </c>
      <c r="EI174">
        <v>82</v>
      </c>
      <c r="EJ174" t="s">
        <v>20</v>
      </c>
      <c r="EK174">
        <v>83</v>
      </c>
      <c r="EL174" t="s">
        <v>20</v>
      </c>
      <c r="EM174" t="s">
        <v>20</v>
      </c>
      <c r="EN174" t="s">
        <v>20</v>
      </c>
      <c r="EO174" t="s">
        <v>20</v>
      </c>
      <c r="EP174">
        <v>82</v>
      </c>
      <c r="EQ174" t="s">
        <v>20</v>
      </c>
      <c r="ER174">
        <v>86</v>
      </c>
      <c r="ES174" t="s">
        <v>20</v>
      </c>
      <c r="ET174">
        <v>84</v>
      </c>
      <c r="EU174">
        <v>83</v>
      </c>
      <c r="EV174">
        <v>84</v>
      </c>
      <c r="EW174" t="s">
        <v>20</v>
      </c>
      <c r="EX174" t="s">
        <v>20</v>
      </c>
      <c r="EY174">
        <v>87</v>
      </c>
      <c r="EZ174">
        <v>83</v>
      </c>
      <c r="FA174">
        <v>81</v>
      </c>
      <c r="FB174" t="s">
        <v>20</v>
      </c>
      <c r="FC174" t="s">
        <v>20</v>
      </c>
      <c r="FD174" t="s">
        <v>20</v>
      </c>
      <c r="FE174">
        <v>88</v>
      </c>
      <c r="FF174">
        <v>81</v>
      </c>
      <c r="FG174">
        <v>85</v>
      </c>
      <c r="FH174">
        <v>81</v>
      </c>
    </row>
    <row r="175" spans="1:164" x14ac:dyDescent="0.25">
      <c r="A175">
        <v>6</v>
      </c>
      <c r="B175" t="s">
        <v>584</v>
      </c>
      <c r="C175">
        <v>54</v>
      </c>
      <c r="D175">
        <v>36</v>
      </c>
      <c r="E175">
        <v>44</v>
      </c>
      <c r="F175">
        <v>61</v>
      </c>
      <c r="G175">
        <v>57</v>
      </c>
      <c r="H175">
        <v>54</v>
      </c>
      <c r="I175">
        <v>57</v>
      </c>
      <c r="J175">
        <v>59</v>
      </c>
      <c r="K175">
        <v>56</v>
      </c>
      <c r="L175">
        <v>50</v>
      </c>
      <c r="M175">
        <v>59</v>
      </c>
      <c r="N175">
        <v>29</v>
      </c>
      <c r="O175">
        <v>44</v>
      </c>
      <c r="P175">
        <v>38</v>
      </c>
      <c r="Q175">
        <v>36</v>
      </c>
      <c r="R175">
        <v>49</v>
      </c>
      <c r="S175">
        <v>37</v>
      </c>
      <c r="T175">
        <v>41</v>
      </c>
      <c r="U175">
        <v>33</v>
      </c>
      <c r="V175">
        <v>33</v>
      </c>
      <c r="W175">
        <v>45</v>
      </c>
      <c r="X175">
        <v>30</v>
      </c>
      <c r="Y175">
        <v>24</v>
      </c>
      <c r="Z175">
        <v>48</v>
      </c>
      <c r="AA175">
        <v>42</v>
      </c>
      <c r="AB175">
        <v>47</v>
      </c>
      <c r="AC175">
        <v>41</v>
      </c>
      <c r="AD175">
        <v>41</v>
      </c>
      <c r="AE175">
        <v>33</v>
      </c>
      <c r="AF175">
        <v>41</v>
      </c>
      <c r="AG175">
        <v>40</v>
      </c>
      <c r="AH175">
        <v>39</v>
      </c>
      <c r="AI175">
        <v>54</v>
      </c>
      <c r="AJ175">
        <v>64</v>
      </c>
      <c r="AK175">
        <v>44</v>
      </c>
      <c r="AL175">
        <v>45</v>
      </c>
      <c r="AM175">
        <v>49</v>
      </c>
      <c r="AN175">
        <v>43</v>
      </c>
      <c r="AO175">
        <v>38</v>
      </c>
      <c r="AP175">
        <v>35</v>
      </c>
      <c r="AQ175">
        <v>46</v>
      </c>
      <c r="AR175">
        <v>51</v>
      </c>
      <c r="AS175">
        <v>44</v>
      </c>
      <c r="AT175">
        <v>58</v>
      </c>
      <c r="AU175">
        <v>49</v>
      </c>
      <c r="AV175">
        <v>77</v>
      </c>
      <c r="AW175">
        <v>52</v>
      </c>
      <c r="AX175">
        <v>53</v>
      </c>
      <c r="AY175">
        <v>56</v>
      </c>
      <c r="AZ175">
        <v>49</v>
      </c>
      <c r="BA175">
        <v>66</v>
      </c>
      <c r="BB175">
        <v>43</v>
      </c>
      <c r="BC175">
        <v>60</v>
      </c>
      <c r="BD175">
        <v>59</v>
      </c>
      <c r="BE175">
        <v>38</v>
      </c>
      <c r="BF175">
        <v>59</v>
      </c>
      <c r="BG175">
        <v>67</v>
      </c>
      <c r="BH175">
        <v>50</v>
      </c>
      <c r="BI175">
        <v>64</v>
      </c>
      <c r="BJ175">
        <v>65</v>
      </c>
      <c r="BK175">
        <v>70</v>
      </c>
      <c r="BL175">
        <v>45</v>
      </c>
      <c r="BM175">
        <v>63</v>
      </c>
      <c r="BN175">
        <v>56</v>
      </c>
      <c r="BO175">
        <v>59</v>
      </c>
      <c r="BP175" t="s">
        <v>20</v>
      </c>
      <c r="BQ175">
        <v>52</v>
      </c>
      <c r="BR175">
        <v>60</v>
      </c>
      <c r="BS175">
        <v>59</v>
      </c>
      <c r="BT175">
        <v>46</v>
      </c>
      <c r="BU175">
        <v>45</v>
      </c>
      <c r="BV175">
        <v>55</v>
      </c>
      <c r="BW175">
        <v>50</v>
      </c>
      <c r="BX175">
        <v>50</v>
      </c>
      <c r="BY175">
        <v>53</v>
      </c>
      <c r="BZ175" t="s">
        <v>20</v>
      </c>
      <c r="CA175">
        <v>62</v>
      </c>
      <c r="CB175">
        <v>67</v>
      </c>
      <c r="CC175">
        <v>74</v>
      </c>
      <c r="CD175" t="s">
        <v>20</v>
      </c>
      <c r="CE175">
        <v>60</v>
      </c>
      <c r="CF175">
        <v>46</v>
      </c>
      <c r="CG175">
        <v>65</v>
      </c>
      <c r="CH175">
        <v>55</v>
      </c>
      <c r="CI175">
        <v>60</v>
      </c>
      <c r="CJ175">
        <v>64</v>
      </c>
      <c r="CK175">
        <v>67</v>
      </c>
      <c r="CL175">
        <v>72</v>
      </c>
      <c r="CM175">
        <v>54</v>
      </c>
      <c r="CN175">
        <v>59</v>
      </c>
      <c r="CO175">
        <v>58</v>
      </c>
      <c r="CP175">
        <v>68</v>
      </c>
      <c r="CQ175">
        <v>51</v>
      </c>
      <c r="CR175">
        <v>64</v>
      </c>
      <c r="CS175">
        <v>44</v>
      </c>
      <c r="CT175">
        <v>45</v>
      </c>
      <c r="CU175">
        <v>65</v>
      </c>
      <c r="CV175">
        <v>49</v>
      </c>
      <c r="CW175">
        <v>41</v>
      </c>
      <c r="CX175">
        <v>61</v>
      </c>
      <c r="CY175">
        <v>58</v>
      </c>
      <c r="CZ175">
        <v>61</v>
      </c>
      <c r="DA175">
        <v>50</v>
      </c>
      <c r="DB175">
        <v>54</v>
      </c>
      <c r="DC175">
        <v>58</v>
      </c>
      <c r="DD175">
        <v>63</v>
      </c>
      <c r="DE175">
        <v>63</v>
      </c>
      <c r="DF175">
        <v>43</v>
      </c>
      <c r="DG175">
        <v>57</v>
      </c>
      <c r="DH175">
        <v>58</v>
      </c>
      <c r="DI175">
        <v>40</v>
      </c>
      <c r="DJ175">
        <v>62</v>
      </c>
      <c r="DK175">
        <v>40</v>
      </c>
      <c r="DL175" t="s">
        <v>20</v>
      </c>
      <c r="DM175">
        <v>67</v>
      </c>
      <c r="DN175">
        <v>68</v>
      </c>
      <c r="DO175">
        <v>64</v>
      </c>
      <c r="DP175">
        <v>69</v>
      </c>
      <c r="DQ175">
        <v>45</v>
      </c>
      <c r="DR175">
        <v>44</v>
      </c>
      <c r="DS175">
        <v>52</v>
      </c>
      <c r="DT175">
        <v>37</v>
      </c>
      <c r="DU175">
        <v>43</v>
      </c>
      <c r="DV175">
        <v>48</v>
      </c>
      <c r="DW175">
        <v>54</v>
      </c>
      <c r="DX175">
        <v>48</v>
      </c>
      <c r="DY175">
        <v>61</v>
      </c>
      <c r="DZ175">
        <v>35</v>
      </c>
      <c r="EA175">
        <v>61</v>
      </c>
      <c r="EB175">
        <v>29</v>
      </c>
      <c r="EC175">
        <v>57</v>
      </c>
      <c r="ED175">
        <v>58</v>
      </c>
      <c r="EE175">
        <v>62</v>
      </c>
      <c r="EF175">
        <v>54</v>
      </c>
      <c r="EG175">
        <v>57</v>
      </c>
      <c r="EH175">
        <v>58</v>
      </c>
      <c r="EI175">
        <v>43</v>
      </c>
      <c r="EJ175">
        <v>50</v>
      </c>
      <c r="EK175">
        <v>65</v>
      </c>
      <c r="EL175">
        <v>62</v>
      </c>
      <c r="EM175">
        <v>63</v>
      </c>
      <c r="EN175">
        <v>56</v>
      </c>
      <c r="EO175">
        <v>52</v>
      </c>
      <c r="EP175">
        <v>63</v>
      </c>
      <c r="EQ175">
        <v>54</v>
      </c>
      <c r="ER175">
        <v>65</v>
      </c>
      <c r="ES175">
        <v>56</v>
      </c>
      <c r="ET175">
        <v>67</v>
      </c>
      <c r="EU175">
        <v>64</v>
      </c>
      <c r="EV175">
        <v>57</v>
      </c>
      <c r="EW175">
        <v>54</v>
      </c>
      <c r="EX175">
        <v>68</v>
      </c>
      <c r="EY175">
        <v>58</v>
      </c>
      <c r="EZ175">
        <v>60</v>
      </c>
      <c r="FA175">
        <v>57</v>
      </c>
      <c r="FB175">
        <v>56</v>
      </c>
      <c r="FC175">
        <v>59</v>
      </c>
      <c r="FD175">
        <v>69</v>
      </c>
      <c r="FE175">
        <v>61</v>
      </c>
      <c r="FF175">
        <v>48</v>
      </c>
      <c r="FG175">
        <v>58</v>
      </c>
      <c r="FH175">
        <v>56</v>
      </c>
    </row>
    <row r="176" spans="1:164" x14ac:dyDescent="0.25">
      <c r="A176">
        <v>7</v>
      </c>
      <c r="B176" t="s">
        <v>587</v>
      </c>
      <c r="C176">
        <v>22</v>
      </c>
      <c r="D176">
        <v>35</v>
      </c>
      <c r="E176">
        <v>35</v>
      </c>
      <c r="F176">
        <v>16</v>
      </c>
      <c r="G176">
        <v>15</v>
      </c>
      <c r="H176">
        <v>19</v>
      </c>
      <c r="I176">
        <v>20</v>
      </c>
      <c r="J176">
        <v>18</v>
      </c>
      <c r="K176">
        <v>21</v>
      </c>
      <c r="L176">
        <v>22</v>
      </c>
      <c r="M176">
        <v>22</v>
      </c>
      <c r="N176">
        <v>51</v>
      </c>
      <c r="O176">
        <v>48</v>
      </c>
      <c r="P176">
        <v>34</v>
      </c>
      <c r="Q176">
        <v>43</v>
      </c>
      <c r="R176">
        <v>28</v>
      </c>
      <c r="S176">
        <v>27</v>
      </c>
      <c r="T176">
        <v>32</v>
      </c>
      <c r="U176">
        <v>29</v>
      </c>
      <c r="V176">
        <v>31</v>
      </c>
      <c r="W176">
        <v>36</v>
      </c>
      <c r="X176">
        <v>54</v>
      </c>
      <c r="Y176">
        <v>60</v>
      </c>
      <c r="Z176" t="s">
        <v>20</v>
      </c>
      <c r="AA176">
        <v>39</v>
      </c>
      <c r="AB176">
        <v>39</v>
      </c>
      <c r="AC176">
        <v>43</v>
      </c>
      <c r="AD176">
        <v>42</v>
      </c>
      <c r="AE176">
        <v>32</v>
      </c>
      <c r="AF176">
        <v>44</v>
      </c>
      <c r="AG176">
        <v>38</v>
      </c>
      <c r="AH176">
        <v>32</v>
      </c>
      <c r="AI176">
        <v>28</v>
      </c>
      <c r="AJ176" t="s">
        <v>20</v>
      </c>
      <c r="AK176">
        <v>35</v>
      </c>
      <c r="AL176">
        <v>37</v>
      </c>
      <c r="AM176">
        <v>35</v>
      </c>
      <c r="AN176">
        <v>31</v>
      </c>
      <c r="AO176" t="s">
        <v>20</v>
      </c>
      <c r="AP176">
        <v>49</v>
      </c>
      <c r="AQ176">
        <v>20</v>
      </c>
      <c r="AR176">
        <v>35</v>
      </c>
      <c r="AS176" t="s">
        <v>20</v>
      </c>
      <c r="AT176">
        <v>19</v>
      </c>
      <c r="AU176" t="s">
        <v>20</v>
      </c>
      <c r="AV176" t="s">
        <v>20</v>
      </c>
      <c r="AW176">
        <v>24</v>
      </c>
      <c r="AX176">
        <v>23</v>
      </c>
      <c r="AY176" t="s">
        <v>20</v>
      </c>
      <c r="AZ176">
        <v>27</v>
      </c>
      <c r="BA176" t="s">
        <v>20</v>
      </c>
      <c r="BB176">
        <v>38</v>
      </c>
      <c r="BC176" t="s">
        <v>20</v>
      </c>
      <c r="BD176">
        <v>21</v>
      </c>
      <c r="BE176">
        <v>36</v>
      </c>
      <c r="BF176">
        <v>11</v>
      </c>
      <c r="BG176" t="s">
        <v>20</v>
      </c>
      <c r="BH176">
        <v>11</v>
      </c>
      <c r="BI176" t="s">
        <v>20</v>
      </c>
      <c r="BJ176" t="s">
        <v>20</v>
      </c>
      <c r="BK176">
        <v>6</v>
      </c>
      <c r="BL176" t="s">
        <v>20</v>
      </c>
      <c r="BM176" t="s">
        <v>20</v>
      </c>
      <c r="BN176">
        <v>18</v>
      </c>
      <c r="BO176" t="s">
        <v>20</v>
      </c>
      <c r="BP176">
        <v>1</v>
      </c>
      <c r="BQ176">
        <v>21</v>
      </c>
      <c r="BR176">
        <v>10</v>
      </c>
      <c r="BS176">
        <v>14</v>
      </c>
      <c r="BT176">
        <v>32</v>
      </c>
      <c r="BU176">
        <v>36</v>
      </c>
      <c r="BV176" t="s">
        <v>20</v>
      </c>
      <c r="BW176">
        <v>19</v>
      </c>
      <c r="BX176">
        <v>14</v>
      </c>
      <c r="BY176">
        <v>28</v>
      </c>
      <c r="BZ176">
        <v>42</v>
      </c>
      <c r="CA176">
        <v>16</v>
      </c>
      <c r="CB176">
        <v>16</v>
      </c>
      <c r="CC176">
        <v>6</v>
      </c>
      <c r="CD176" t="s">
        <v>20</v>
      </c>
      <c r="CE176">
        <v>20</v>
      </c>
      <c r="CF176">
        <v>26</v>
      </c>
      <c r="CG176">
        <v>21</v>
      </c>
      <c r="CH176">
        <v>24</v>
      </c>
      <c r="CI176" t="s">
        <v>20</v>
      </c>
      <c r="CJ176" t="s">
        <v>20</v>
      </c>
      <c r="CK176" t="s">
        <v>20</v>
      </c>
      <c r="CL176">
        <v>4</v>
      </c>
      <c r="CM176" t="s">
        <v>20</v>
      </c>
      <c r="CN176">
        <v>21</v>
      </c>
      <c r="CO176" t="s">
        <v>20</v>
      </c>
      <c r="CP176" t="s">
        <v>20</v>
      </c>
      <c r="CQ176">
        <v>32</v>
      </c>
      <c r="CR176">
        <v>17</v>
      </c>
      <c r="CS176" t="s">
        <v>20</v>
      </c>
      <c r="CT176" t="s">
        <v>20</v>
      </c>
      <c r="CU176">
        <v>18</v>
      </c>
      <c r="CV176">
        <v>35</v>
      </c>
      <c r="CW176">
        <v>40</v>
      </c>
      <c r="CX176">
        <v>18</v>
      </c>
      <c r="CY176">
        <v>16</v>
      </c>
      <c r="CZ176">
        <v>25</v>
      </c>
      <c r="DA176">
        <v>32</v>
      </c>
      <c r="DB176" t="s">
        <v>20</v>
      </c>
      <c r="DC176">
        <v>19</v>
      </c>
      <c r="DD176">
        <v>0</v>
      </c>
      <c r="DE176">
        <v>5</v>
      </c>
      <c r="DF176" t="s">
        <v>20</v>
      </c>
      <c r="DG176">
        <v>5</v>
      </c>
      <c r="DH176" t="s">
        <v>20</v>
      </c>
      <c r="DI176" t="s">
        <v>20</v>
      </c>
      <c r="DJ176">
        <v>18</v>
      </c>
      <c r="DK176" t="s">
        <v>20</v>
      </c>
      <c r="DL176" t="s">
        <v>20</v>
      </c>
      <c r="DM176">
        <v>16</v>
      </c>
      <c r="DN176" t="s">
        <v>20</v>
      </c>
      <c r="DO176">
        <v>16</v>
      </c>
      <c r="DP176" t="s">
        <v>20</v>
      </c>
      <c r="DQ176" t="s">
        <v>20</v>
      </c>
      <c r="DR176">
        <v>35</v>
      </c>
      <c r="DS176">
        <v>30</v>
      </c>
      <c r="DT176">
        <v>36</v>
      </c>
      <c r="DU176" t="s">
        <v>20</v>
      </c>
      <c r="DV176">
        <v>30</v>
      </c>
      <c r="DW176">
        <v>16</v>
      </c>
      <c r="DX176">
        <v>35</v>
      </c>
      <c r="DY176">
        <v>19</v>
      </c>
      <c r="DZ176">
        <v>21</v>
      </c>
      <c r="EA176">
        <v>21</v>
      </c>
      <c r="EB176">
        <v>57</v>
      </c>
      <c r="EC176">
        <v>34</v>
      </c>
      <c r="ED176">
        <v>18</v>
      </c>
      <c r="EE176">
        <v>19</v>
      </c>
      <c r="EF176" t="s">
        <v>20</v>
      </c>
      <c r="EG176">
        <v>10</v>
      </c>
      <c r="EH176">
        <v>15</v>
      </c>
      <c r="EI176">
        <v>38</v>
      </c>
      <c r="EJ176">
        <v>32</v>
      </c>
      <c r="EK176">
        <v>10</v>
      </c>
      <c r="EL176" t="s">
        <v>20</v>
      </c>
      <c r="EM176">
        <v>4</v>
      </c>
      <c r="EN176" t="s">
        <v>20</v>
      </c>
      <c r="EO176" t="s">
        <v>20</v>
      </c>
      <c r="EP176" t="s">
        <v>20</v>
      </c>
      <c r="EQ176" t="s">
        <v>20</v>
      </c>
      <c r="ER176">
        <v>18</v>
      </c>
      <c r="ES176">
        <v>20</v>
      </c>
      <c r="ET176">
        <v>16</v>
      </c>
      <c r="EU176">
        <v>16</v>
      </c>
      <c r="EV176">
        <v>19</v>
      </c>
      <c r="EW176">
        <v>33</v>
      </c>
      <c r="EX176">
        <v>12</v>
      </c>
      <c r="EY176">
        <v>26</v>
      </c>
      <c r="EZ176">
        <v>13</v>
      </c>
      <c r="FA176">
        <v>22</v>
      </c>
      <c r="FB176">
        <v>20</v>
      </c>
      <c r="FC176">
        <v>17</v>
      </c>
      <c r="FD176">
        <v>12</v>
      </c>
      <c r="FE176">
        <v>22</v>
      </c>
      <c r="FF176">
        <v>16</v>
      </c>
      <c r="FG176">
        <v>24</v>
      </c>
      <c r="FH176">
        <v>16</v>
      </c>
    </row>
    <row r="177" spans="1:164" x14ac:dyDescent="0.25">
      <c r="A177">
        <v>8</v>
      </c>
      <c r="B177" t="s">
        <v>590</v>
      </c>
      <c r="C177">
        <v>7</v>
      </c>
      <c r="D177">
        <v>15</v>
      </c>
      <c r="E177">
        <v>7</v>
      </c>
      <c r="F177">
        <v>3</v>
      </c>
      <c r="G177">
        <v>10</v>
      </c>
      <c r="H177">
        <v>8</v>
      </c>
      <c r="I177">
        <v>4</v>
      </c>
      <c r="J177">
        <v>5</v>
      </c>
      <c r="K177">
        <v>6</v>
      </c>
      <c r="L177">
        <v>9</v>
      </c>
      <c r="M177">
        <v>2</v>
      </c>
      <c r="N177" t="s">
        <v>20</v>
      </c>
      <c r="O177" t="s">
        <v>20</v>
      </c>
      <c r="P177" t="s">
        <v>20</v>
      </c>
      <c r="Q177" t="s">
        <v>20</v>
      </c>
      <c r="R177" t="s">
        <v>20</v>
      </c>
      <c r="S177" t="s">
        <v>20</v>
      </c>
      <c r="T177" t="s">
        <v>20</v>
      </c>
      <c r="U177" t="s">
        <v>20</v>
      </c>
      <c r="V177" t="s">
        <v>20</v>
      </c>
      <c r="W177" t="s">
        <v>20</v>
      </c>
      <c r="X177" t="s">
        <v>20</v>
      </c>
      <c r="Y177" t="s">
        <v>20</v>
      </c>
      <c r="Z177" t="s">
        <v>20</v>
      </c>
      <c r="AA177">
        <v>5</v>
      </c>
      <c r="AB177" t="s">
        <v>20</v>
      </c>
      <c r="AC177" t="s">
        <v>20</v>
      </c>
      <c r="AD177" t="s">
        <v>20</v>
      </c>
      <c r="AE177" t="s">
        <v>20</v>
      </c>
      <c r="AF177">
        <v>2</v>
      </c>
      <c r="AG177" t="s">
        <v>20</v>
      </c>
      <c r="AH177" t="s">
        <v>20</v>
      </c>
      <c r="AI177" t="s">
        <v>20</v>
      </c>
      <c r="AJ177">
        <v>17</v>
      </c>
      <c r="AK177">
        <v>1</v>
      </c>
      <c r="AL177" t="s">
        <v>20</v>
      </c>
      <c r="AM177" t="s">
        <v>20</v>
      </c>
      <c r="AN177" t="s">
        <v>20</v>
      </c>
      <c r="AO177">
        <v>37</v>
      </c>
      <c r="AP177" t="s">
        <v>20</v>
      </c>
      <c r="AQ177" t="s">
        <v>20</v>
      </c>
      <c r="AR177" t="s">
        <v>20</v>
      </c>
      <c r="AS177" t="s">
        <v>20</v>
      </c>
      <c r="AT177">
        <v>6</v>
      </c>
      <c r="AU177" t="s">
        <v>20</v>
      </c>
      <c r="AV177" t="s">
        <v>20</v>
      </c>
      <c r="AW177">
        <v>1</v>
      </c>
      <c r="AX177" t="s">
        <v>20</v>
      </c>
      <c r="AY177" t="s">
        <v>20</v>
      </c>
      <c r="AZ177" t="s">
        <v>20</v>
      </c>
      <c r="BA177" t="s">
        <v>20</v>
      </c>
      <c r="BB177" t="s">
        <v>20</v>
      </c>
      <c r="BC177">
        <v>7</v>
      </c>
      <c r="BD177" t="s">
        <v>20</v>
      </c>
      <c r="BE177" t="s">
        <v>20</v>
      </c>
      <c r="BF177" t="s">
        <v>20</v>
      </c>
      <c r="BG177">
        <v>14</v>
      </c>
      <c r="BH177">
        <v>16</v>
      </c>
      <c r="BI177" t="s">
        <v>20</v>
      </c>
      <c r="BJ177" t="s">
        <v>20</v>
      </c>
      <c r="BK177" t="s">
        <v>20</v>
      </c>
      <c r="BL177">
        <v>36</v>
      </c>
      <c r="BM177" t="s">
        <v>20</v>
      </c>
      <c r="BN177" t="s">
        <v>20</v>
      </c>
      <c r="BO177">
        <v>12</v>
      </c>
      <c r="BP177" t="s">
        <v>20</v>
      </c>
      <c r="BQ177" t="s">
        <v>20</v>
      </c>
      <c r="BR177" t="s">
        <v>20</v>
      </c>
      <c r="BS177" t="s">
        <v>20</v>
      </c>
      <c r="BT177" t="s">
        <v>31</v>
      </c>
      <c r="BU177" t="s">
        <v>20</v>
      </c>
      <c r="BV177">
        <v>20</v>
      </c>
      <c r="BW177" t="s">
        <v>20</v>
      </c>
      <c r="BX177">
        <v>14</v>
      </c>
      <c r="BY177" t="s">
        <v>20</v>
      </c>
      <c r="BZ177" t="s">
        <v>20</v>
      </c>
      <c r="CA177">
        <v>0</v>
      </c>
      <c r="CB177" t="s">
        <v>20</v>
      </c>
      <c r="CC177" t="s">
        <v>20</v>
      </c>
      <c r="CD177" t="s">
        <v>20</v>
      </c>
      <c r="CE177" t="s">
        <v>20</v>
      </c>
      <c r="CF177" t="s">
        <v>20</v>
      </c>
      <c r="CG177" t="s">
        <v>20</v>
      </c>
      <c r="CH177" t="s">
        <v>20</v>
      </c>
      <c r="CI177" t="s">
        <v>20</v>
      </c>
      <c r="CJ177" t="s">
        <v>20</v>
      </c>
      <c r="CK177">
        <v>13</v>
      </c>
      <c r="CL177" t="s">
        <v>20</v>
      </c>
      <c r="CM177">
        <v>15</v>
      </c>
      <c r="CN177" t="s">
        <v>20</v>
      </c>
      <c r="CO177">
        <v>14</v>
      </c>
      <c r="CP177">
        <v>15</v>
      </c>
      <c r="CQ177" t="s">
        <v>20</v>
      </c>
      <c r="CR177" t="s">
        <v>20</v>
      </c>
      <c r="CS177">
        <v>30</v>
      </c>
      <c r="CT177" t="s">
        <v>20</v>
      </c>
      <c r="CU177" t="s">
        <v>20</v>
      </c>
      <c r="CV177" t="s">
        <v>20</v>
      </c>
      <c r="CW177" t="s">
        <v>20</v>
      </c>
      <c r="CX177">
        <v>2</v>
      </c>
      <c r="CY177">
        <v>1</v>
      </c>
      <c r="CZ177" t="s">
        <v>20</v>
      </c>
      <c r="DA177" t="s">
        <v>20</v>
      </c>
      <c r="DB177" t="s">
        <v>20</v>
      </c>
      <c r="DC177" t="s">
        <v>20</v>
      </c>
      <c r="DD177">
        <v>9</v>
      </c>
      <c r="DE177">
        <v>13</v>
      </c>
      <c r="DF177">
        <v>26</v>
      </c>
      <c r="DG177">
        <v>20</v>
      </c>
      <c r="DH177" t="s">
        <v>20</v>
      </c>
      <c r="DI177">
        <v>30</v>
      </c>
      <c r="DJ177">
        <v>3</v>
      </c>
      <c r="DK177">
        <v>27</v>
      </c>
      <c r="DL177" t="s">
        <v>20</v>
      </c>
      <c r="DM177">
        <v>2</v>
      </c>
      <c r="DN177" t="s">
        <v>20</v>
      </c>
      <c r="DO177" t="s">
        <v>20</v>
      </c>
      <c r="DP177" t="s">
        <v>20</v>
      </c>
      <c r="DQ177">
        <v>5</v>
      </c>
      <c r="DR177" t="s">
        <v>20</v>
      </c>
      <c r="DS177" t="s">
        <v>20</v>
      </c>
      <c r="DT177" t="s">
        <v>20</v>
      </c>
      <c r="DU177" t="s">
        <v>20</v>
      </c>
      <c r="DV177" t="s">
        <v>20</v>
      </c>
      <c r="DW177" t="s">
        <v>20</v>
      </c>
      <c r="DX177" t="s">
        <v>20</v>
      </c>
      <c r="DY177" t="s">
        <v>20</v>
      </c>
      <c r="DZ177" t="s">
        <v>20</v>
      </c>
      <c r="EA177" t="s">
        <v>31</v>
      </c>
      <c r="EB177" t="s">
        <v>20</v>
      </c>
      <c r="EC177" t="s">
        <v>20</v>
      </c>
      <c r="ED177">
        <v>4</v>
      </c>
      <c r="EE177" t="s">
        <v>20</v>
      </c>
      <c r="EF177" t="s">
        <v>20</v>
      </c>
      <c r="EG177">
        <v>17</v>
      </c>
      <c r="EH177" t="s">
        <v>20</v>
      </c>
      <c r="EI177" t="s">
        <v>31</v>
      </c>
      <c r="EJ177" t="s">
        <v>20</v>
      </c>
      <c r="EK177">
        <v>8</v>
      </c>
      <c r="EL177" t="s">
        <v>20</v>
      </c>
      <c r="EM177" t="s">
        <v>20</v>
      </c>
      <c r="EN177">
        <v>1</v>
      </c>
      <c r="EO177">
        <v>3</v>
      </c>
      <c r="EP177" t="s">
        <v>20</v>
      </c>
      <c r="EQ177">
        <v>16</v>
      </c>
      <c r="ER177" t="s">
        <v>20</v>
      </c>
      <c r="ES177" t="s">
        <v>20</v>
      </c>
      <c r="ET177" t="s">
        <v>20</v>
      </c>
      <c r="EU177" t="s">
        <v>20</v>
      </c>
      <c r="EV177" t="s">
        <v>20</v>
      </c>
      <c r="EW177" t="s">
        <v>20</v>
      </c>
      <c r="EX177" t="s">
        <v>20</v>
      </c>
      <c r="EY177">
        <v>2</v>
      </c>
      <c r="EZ177" t="s">
        <v>20</v>
      </c>
      <c r="FA177" t="s">
        <v>20</v>
      </c>
      <c r="FB177" t="s">
        <v>20</v>
      </c>
      <c r="FC177" t="s">
        <v>20</v>
      </c>
      <c r="FD177" t="s">
        <v>20</v>
      </c>
      <c r="FE177" t="s">
        <v>20</v>
      </c>
      <c r="FF177">
        <v>17</v>
      </c>
      <c r="FG177" t="s">
        <v>20</v>
      </c>
      <c r="FH177">
        <v>9</v>
      </c>
    </row>
    <row r="178" spans="1:164" x14ac:dyDescent="0.25">
      <c r="A178">
        <v>9</v>
      </c>
      <c r="B178" t="s">
        <v>593</v>
      </c>
      <c r="C178">
        <v>1</v>
      </c>
      <c r="D178">
        <v>1</v>
      </c>
      <c r="E178">
        <v>1</v>
      </c>
      <c r="F178">
        <v>1</v>
      </c>
      <c r="G178">
        <v>1</v>
      </c>
      <c r="H178">
        <v>1</v>
      </c>
      <c r="I178">
        <v>1</v>
      </c>
      <c r="J178">
        <v>1</v>
      </c>
      <c r="K178">
        <v>1</v>
      </c>
      <c r="L178" t="s">
        <v>31</v>
      </c>
      <c r="M178">
        <v>1</v>
      </c>
      <c r="N178" t="s">
        <v>20</v>
      </c>
      <c r="O178" t="s">
        <v>20</v>
      </c>
      <c r="P178" t="s">
        <v>20</v>
      </c>
      <c r="Q178" t="s">
        <v>20</v>
      </c>
      <c r="R178" t="s">
        <v>20</v>
      </c>
      <c r="S178" t="s">
        <v>20</v>
      </c>
      <c r="T178" t="s">
        <v>20</v>
      </c>
      <c r="U178">
        <v>1</v>
      </c>
      <c r="V178" t="s">
        <v>20</v>
      </c>
      <c r="W178" t="s">
        <v>20</v>
      </c>
      <c r="X178" t="s">
        <v>20</v>
      </c>
      <c r="Y178" t="s">
        <v>20</v>
      </c>
      <c r="Z178" t="s">
        <v>20</v>
      </c>
      <c r="AA178">
        <v>1</v>
      </c>
      <c r="AB178" t="s">
        <v>20</v>
      </c>
      <c r="AC178" t="s">
        <v>20</v>
      </c>
      <c r="AD178" t="s">
        <v>20</v>
      </c>
      <c r="AE178" t="s">
        <v>20</v>
      </c>
      <c r="AF178" t="s">
        <v>20</v>
      </c>
      <c r="AG178" t="s">
        <v>20</v>
      </c>
      <c r="AH178" t="s">
        <v>20</v>
      </c>
      <c r="AI178" t="s">
        <v>20</v>
      </c>
      <c r="AJ178">
        <v>0</v>
      </c>
      <c r="AK178" t="s">
        <v>20</v>
      </c>
      <c r="AL178" t="s">
        <v>20</v>
      </c>
      <c r="AM178" t="s">
        <v>20</v>
      </c>
      <c r="AN178" t="s">
        <v>20</v>
      </c>
      <c r="AO178" t="s">
        <v>20</v>
      </c>
      <c r="AP178" t="s">
        <v>20</v>
      </c>
      <c r="AQ178" t="s">
        <v>20</v>
      </c>
      <c r="AR178" t="s">
        <v>20</v>
      </c>
      <c r="AS178" t="s">
        <v>20</v>
      </c>
      <c r="AT178" t="s">
        <v>31</v>
      </c>
      <c r="AU178" t="s">
        <v>20</v>
      </c>
      <c r="AV178">
        <v>0</v>
      </c>
      <c r="AW178" t="s">
        <v>20</v>
      </c>
      <c r="AX178" t="s">
        <v>20</v>
      </c>
      <c r="AY178" t="s">
        <v>20</v>
      </c>
      <c r="AZ178" t="s">
        <v>20</v>
      </c>
      <c r="BA178" t="s">
        <v>20</v>
      </c>
      <c r="BB178" t="s">
        <v>20</v>
      </c>
      <c r="BC178">
        <v>0</v>
      </c>
      <c r="BD178" t="s">
        <v>20</v>
      </c>
      <c r="BE178">
        <v>1</v>
      </c>
      <c r="BF178" t="s">
        <v>20</v>
      </c>
      <c r="BG178" t="s">
        <v>20</v>
      </c>
      <c r="BH178" t="s">
        <v>20</v>
      </c>
      <c r="BI178" t="s">
        <v>20</v>
      </c>
      <c r="BJ178" t="s">
        <v>20</v>
      </c>
      <c r="BK178" t="s">
        <v>20</v>
      </c>
      <c r="BL178" t="s">
        <v>20</v>
      </c>
      <c r="BM178" t="s">
        <v>20</v>
      </c>
      <c r="BN178" t="s">
        <v>20</v>
      </c>
      <c r="BO178">
        <v>0</v>
      </c>
      <c r="BP178" t="s">
        <v>20</v>
      </c>
      <c r="BQ178" t="s">
        <v>20</v>
      </c>
      <c r="BR178" t="s">
        <v>20</v>
      </c>
      <c r="BS178" t="s">
        <v>20</v>
      </c>
      <c r="BT178" t="s">
        <v>20</v>
      </c>
      <c r="BU178" t="s">
        <v>20</v>
      </c>
      <c r="BV178" t="s">
        <v>20</v>
      </c>
      <c r="BW178" t="s">
        <v>20</v>
      </c>
      <c r="BX178" t="s">
        <v>20</v>
      </c>
      <c r="BY178" t="s">
        <v>20</v>
      </c>
      <c r="BZ178" t="s">
        <v>20</v>
      </c>
      <c r="CA178">
        <v>1</v>
      </c>
      <c r="CB178" t="s">
        <v>20</v>
      </c>
      <c r="CC178" t="s">
        <v>20</v>
      </c>
      <c r="CD178" t="s">
        <v>20</v>
      </c>
      <c r="CE178" t="s">
        <v>20</v>
      </c>
      <c r="CF178" t="s">
        <v>20</v>
      </c>
      <c r="CG178" t="s">
        <v>20</v>
      </c>
      <c r="CH178" t="s">
        <v>20</v>
      </c>
      <c r="CI178" t="s">
        <v>20</v>
      </c>
      <c r="CJ178" t="s">
        <v>20</v>
      </c>
      <c r="CK178" t="s">
        <v>20</v>
      </c>
      <c r="CL178" t="s">
        <v>20</v>
      </c>
      <c r="CM178" t="s">
        <v>20</v>
      </c>
      <c r="CN178" t="s">
        <v>20</v>
      </c>
      <c r="CO178" t="s">
        <v>20</v>
      </c>
      <c r="CP178" t="s">
        <v>20</v>
      </c>
      <c r="CQ178" t="s">
        <v>20</v>
      </c>
      <c r="CR178" t="s">
        <v>20</v>
      </c>
      <c r="CS178" t="s">
        <v>20</v>
      </c>
      <c r="CT178" t="s">
        <v>20</v>
      </c>
      <c r="CU178" t="s">
        <v>20</v>
      </c>
      <c r="CV178" t="s">
        <v>20</v>
      </c>
      <c r="CW178" t="s">
        <v>20</v>
      </c>
      <c r="CX178" t="s">
        <v>31</v>
      </c>
      <c r="CY178" t="s">
        <v>20</v>
      </c>
      <c r="CZ178" t="s">
        <v>20</v>
      </c>
      <c r="DA178" t="s">
        <v>20</v>
      </c>
      <c r="DB178" t="s">
        <v>20</v>
      </c>
      <c r="DC178" t="s">
        <v>20</v>
      </c>
      <c r="DD178">
        <v>0</v>
      </c>
      <c r="DE178">
        <v>1</v>
      </c>
      <c r="DF178" t="s">
        <v>20</v>
      </c>
      <c r="DG178" t="s">
        <v>31</v>
      </c>
      <c r="DH178" t="s">
        <v>20</v>
      </c>
      <c r="DI178" t="s">
        <v>20</v>
      </c>
      <c r="DJ178" t="s">
        <v>31</v>
      </c>
      <c r="DK178" t="s">
        <v>20</v>
      </c>
      <c r="DL178" t="s">
        <v>20</v>
      </c>
      <c r="DM178">
        <v>1</v>
      </c>
      <c r="DN178">
        <v>1</v>
      </c>
      <c r="DO178" t="s">
        <v>20</v>
      </c>
      <c r="DP178" t="s">
        <v>20</v>
      </c>
      <c r="DQ178">
        <v>0</v>
      </c>
      <c r="DR178" t="s">
        <v>20</v>
      </c>
      <c r="DS178" t="s">
        <v>20</v>
      </c>
      <c r="DT178" t="s">
        <v>20</v>
      </c>
      <c r="DU178" t="s">
        <v>20</v>
      </c>
      <c r="DV178" t="s">
        <v>20</v>
      </c>
      <c r="DW178" t="s">
        <v>20</v>
      </c>
      <c r="DX178" t="s">
        <v>20</v>
      </c>
      <c r="DY178" t="s">
        <v>20</v>
      </c>
      <c r="DZ178" t="s">
        <v>20</v>
      </c>
      <c r="EA178" t="s">
        <v>31</v>
      </c>
      <c r="EB178" t="s">
        <v>20</v>
      </c>
      <c r="EC178" t="s">
        <v>20</v>
      </c>
      <c r="ED178">
        <v>1</v>
      </c>
      <c r="EE178" t="s">
        <v>20</v>
      </c>
      <c r="EF178" t="s">
        <v>20</v>
      </c>
      <c r="EG178" t="s">
        <v>20</v>
      </c>
      <c r="EH178" t="s">
        <v>20</v>
      </c>
      <c r="EI178">
        <v>1</v>
      </c>
      <c r="EJ178" t="s">
        <v>20</v>
      </c>
      <c r="EK178" t="s">
        <v>31</v>
      </c>
      <c r="EL178">
        <v>1</v>
      </c>
      <c r="EM178" t="s">
        <v>20</v>
      </c>
      <c r="EN178">
        <v>1</v>
      </c>
      <c r="EO178">
        <v>1</v>
      </c>
      <c r="EP178" t="s">
        <v>20</v>
      </c>
      <c r="EQ178" t="s">
        <v>20</v>
      </c>
      <c r="ER178" t="s">
        <v>20</v>
      </c>
      <c r="ES178" t="s">
        <v>20</v>
      </c>
      <c r="ET178" t="s">
        <v>20</v>
      </c>
      <c r="EU178" t="s">
        <v>20</v>
      </c>
      <c r="EV178" t="s">
        <v>20</v>
      </c>
      <c r="EW178" t="s">
        <v>20</v>
      </c>
      <c r="EX178" t="s">
        <v>20</v>
      </c>
      <c r="EY178">
        <v>1</v>
      </c>
      <c r="EZ178" t="s">
        <v>20</v>
      </c>
      <c r="FA178" t="s">
        <v>20</v>
      </c>
      <c r="FB178" t="s">
        <v>20</v>
      </c>
      <c r="FC178" t="s">
        <v>20</v>
      </c>
      <c r="FD178" t="s">
        <v>20</v>
      </c>
      <c r="FE178" t="s">
        <v>20</v>
      </c>
      <c r="FF178" t="s">
        <v>31</v>
      </c>
      <c r="FG178" t="s">
        <v>20</v>
      </c>
      <c r="FH178" t="s">
        <v>31</v>
      </c>
    </row>
    <row r="179" spans="1:164" x14ac:dyDescent="0.25">
      <c r="A179">
        <v>10</v>
      </c>
      <c r="B179" t="s">
        <v>596</v>
      </c>
      <c r="C179">
        <v>5</v>
      </c>
      <c r="D179">
        <v>2</v>
      </c>
      <c r="E179">
        <v>3</v>
      </c>
      <c r="F179">
        <v>5</v>
      </c>
      <c r="G179">
        <v>5</v>
      </c>
      <c r="H179">
        <v>5</v>
      </c>
      <c r="I179">
        <v>6</v>
      </c>
      <c r="J179">
        <v>5</v>
      </c>
      <c r="K179">
        <v>5</v>
      </c>
      <c r="L179">
        <v>6</v>
      </c>
      <c r="M179">
        <v>5</v>
      </c>
      <c r="N179" t="s">
        <v>20</v>
      </c>
      <c r="O179">
        <v>4</v>
      </c>
      <c r="P179" t="s">
        <v>20</v>
      </c>
      <c r="Q179" t="s">
        <v>20</v>
      </c>
      <c r="R179" t="s">
        <v>20</v>
      </c>
      <c r="S179" t="s">
        <v>20</v>
      </c>
      <c r="T179" t="s">
        <v>20</v>
      </c>
      <c r="U179" t="s">
        <v>20</v>
      </c>
      <c r="V179" t="s">
        <v>20</v>
      </c>
      <c r="W179" t="s">
        <v>20</v>
      </c>
      <c r="X179" t="s">
        <v>20</v>
      </c>
      <c r="Y179" t="s">
        <v>20</v>
      </c>
      <c r="Z179" t="s">
        <v>20</v>
      </c>
      <c r="AA179">
        <v>2</v>
      </c>
      <c r="AB179" t="s">
        <v>20</v>
      </c>
      <c r="AC179" t="s">
        <v>20</v>
      </c>
      <c r="AD179">
        <v>5</v>
      </c>
      <c r="AE179" t="s">
        <v>20</v>
      </c>
      <c r="AF179" t="s">
        <v>20</v>
      </c>
      <c r="AG179" t="s">
        <v>20</v>
      </c>
      <c r="AH179" t="s">
        <v>20</v>
      </c>
      <c r="AI179" t="s">
        <v>20</v>
      </c>
      <c r="AJ179" t="s">
        <v>20</v>
      </c>
      <c r="AK179" t="s">
        <v>20</v>
      </c>
      <c r="AL179" t="s">
        <v>20</v>
      </c>
      <c r="AM179" t="s">
        <v>20</v>
      </c>
      <c r="AN179" t="s">
        <v>20</v>
      </c>
      <c r="AO179">
        <v>2</v>
      </c>
      <c r="AP179" t="s">
        <v>20</v>
      </c>
      <c r="AQ179">
        <v>5</v>
      </c>
      <c r="AR179" t="s">
        <v>20</v>
      </c>
      <c r="AS179" t="s">
        <v>20</v>
      </c>
      <c r="AT179">
        <v>3</v>
      </c>
      <c r="AU179" t="s">
        <v>20</v>
      </c>
      <c r="AV179">
        <v>4</v>
      </c>
      <c r="AW179" t="s">
        <v>20</v>
      </c>
      <c r="AX179" t="s">
        <v>20</v>
      </c>
      <c r="AY179" t="s">
        <v>20</v>
      </c>
      <c r="AZ179">
        <v>6</v>
      </c>
      <c r="BA179" t="s">
        <v>20</v>
      </c>
      <c r="BB179" t="s">
        <v>20</v>
      </c>
      <c r="BC179" t="s">
        <v>20</v>
      </c>
      <c r="BD179" t="s">
        <v>20</v>
      </c>
      <c r="BE179" t="s">
        <v>20</v>
      </c>
      <c r="BF179">
        <v>3</v>
      </c>
      <c r="BG179">
        <v>3</v>
      </c>
      <c r="BH179" t="s">
        <v>20</v>
      </c>
      <c r="BI179" t="s">
        <v>20</v>
      </c>
      <c r="BJ179">
        <v>4</v>
      </c>
      <c r="BK179" t="s">
        <v>20</v>
      </c>
      <c r="BL179">
        <v>4</v>
      </c>
      <c r="BM179" t="s">
        <v>20</v>
      </c>
      <c r="BN179">
        <v>6</v>
      </c>
      <c r="BO179" t="s">
        <v>20</v>
      </c>
      <c r="BP179" t="s">
        <v>20</v>
      </c>
      <c r="BQ179" t="s">
        <v>20</v>
      </c>
      <c r="BR179" t="s">
        <v>20</v>
      </c>
      <c r="BS179" t="s">
        <v>20</v>
      </c>
      <c r="BT179" t="s">
        <v>20</v>
      </c>
      <c r="BU179" t="s">
        <v>20</v>
      </c>
      <c r="BV179" t="s">
        <v>20</v>
      </c>
      <c r="BW179" t="s">
        <v>20</v>
      </c>
      <c r="BX179" t="s">
        <v>20</v>
      </c>
      <c r="BY179" t="s">
        <v>20</v>
      </c>
      <c r="BZ179" t="s">
        <v>20</v>
      </c>
      <c r="CA179">
        <v>3</v>
      </c>
      <c r="CB179" t="s">
        <v>20</v>
      </c>
      <c r="CC179" t="s">
        <v>20</v>
      </c>
      <c r="CD179" t="s">
        <v>20</v>
      </c>
      <c r="CE179" t="s">
        <v>20</v>
      </c>
      <c r="CF179" t="s">
        <v>20</v>
      </c>
      <c r="CG179" t="s">
        <v>20</v>
      </c>
      <c r="CH179" t="s">
        <v>20</v>
      </c>
      <c r="CI179">
        <v>6</v>
      </c>
      <c r="CJ179" t="s">
        <v>20</v>
      </c>
      <c r="CK179" t="s">
        <v>20</v>
      </c>
      <c r="CL179" t="s">
        <v>20</v>
      </c>
      <c r="CM179" t="s">
        <v>20</v>
      </c>
      <c r="CN179" t="s">
        <v>20</v>
      </c>
      <c r="CO179" t="s">
        <v>20</v>
      </c>
      <c r="CP179" t="s">
        <v>20</v>
      </c>
      <c r="CQ179" t="s">
        <v>20</v>
      </c>
      <c r="CR179" t="s">
        <v>20</v>
      </c>
      <c r="CS179" t="s">
        <v>20</v>
      </c>
      <c r="CT179" t="s">
        <v>20</v>
      </c>
      <c r="CU179" t="s">
        <v>20</v>
      </c>
      <c r="CV179">
        <v>6</v>
      </c>
      <c r="CW179">
        <v>8</v>
      </c>
      <c r="CX179">
        <v>7</v>
      </c>
      <c r="CY179" t="s">
        <v>20</v>
      </c>
      <c r="CZ179" t="s">
        <v>20</v>
      </c>
      <c r="DA179" t="s">
        <v>20</v>
      </c>
      <c r="DB179" t="s">
        <v>20</v>
      </c>
      <c r="DC179" t="s">
        <v>20</v>
      </c>
      <c r="DD179">
        <v>8</v>
      </c>
      <c r="DE179">
        <v>5</v>
      </c>
      <c r="DF179" t="s">
        <v>20</v>
      </c>
      <c r="DG179">
        <v>6</v>
      </c>
      <c r="DH179" t="s">
        <v>20</v>
      </c>
      <c r="DI179" t="s">
        <v>20</v>
      </c>
      <c r="DJ179">
        <v>7</v>
      </c>
      <c r="DK179" t="s">
        <v>20</v>
      </c>
      <c r="DL179" t="s">
        <v>20</v>
      </c>
      <c r="DM179">
        <v>6</v>
      </c>
      <c r="DN179">
        <v>7</v>
      </c>
      <c r="DO179" t="s">
        <v>20</v>
      </c>
      <c r="DP179">
        <v>4</v>
      </c>
      <c r="DQ179" t="s">
        <v>20</v>
      </c>
      <c r="DR179" t="s">
        <v>20</v>
      </c>
      <c r="DS179" t="s">
        <v>20</v>
      </c>
      <c r="DT179" t="s">
        <v>20</v>
      </c>
      <c r="DU179" t="s">
        <v>20</v>
      </c>
      <c r="DV179" t="s">
        <v>20</v>
      </c>
      <c r="DW179">
        <v>6</v>
      </c>
      <c r="DX179" t="s">
        <v>20</v>
      </c>
      <c r="DY179" t="s">
        <v>20</v>
      </c>
      <c r="DZ179">
        <v>7</v>
      </c>
      <c r="EA179">
        <v>6</v>
      </c>
      <c r="EB179" t="s">
        <v>20</v>
      </c>
      <c r="EC179" t="s">
        <v>20</v>
      </c>
      <c r="ED179">
        <v>7</v>
      </c>
      <c r="EE179" t="s">
        <v>20</v>
      </c>
      <c r="EF179">
        <v>8</v>
      </c>
      <c r="EG179" t="s">
        <v>20</v>
      </c>
      <c r="EH179">
        <v>6</v>
      </c>
      <c r="EI179">
        <v>5</v>
      </c>
      <c r="EJ179" t="s">
        <v>20</v>
      </c>
      <c r="EK179">
        <v>5</v>
      </c>
      <c r="EL179" t="s">
        <v>20</v>
      </c>
      <c r="EM179" t="s">
        <v>20</v>
      </c>
      <c r="EN179" t="s">
        <v>20</v>
      </c>
      <c r="EO179" t="s">
        <v>20</v>
      </c>
      <c r="EP179">
        <v>6</v>
      </c>
      <c r="EQ179" t="s">
        <v>20</v>
      </c>
      <c r="ER179">
        <v>5</v>
      </c>
      <c r="ES179" t="s">
        <v>20</v>
      </c>
      <c r="ET179">
        <v>3</v>
      </c>
      <c r="EU179">
        <v>7</v>
      </c>
      <c r="EV179">
        <v>5</v>
      </c>
      <c r="EW179" t="s">
        <v>20</v>
      </c>
      <c r="EX179" t="s">
        <v>20</v>
      </c>
      <c r="EY179">
        <v>3</v>
      </c>
      <c r="EZ179">
        <v>5</v>
      </c>
      <c r="FA179">
        <v>7</v>
      </c>
      <c r="FB179" t="s">
        <v>20</v>
      </c>
      <c r="FC179" t="s">
        <v>20</v>
      </c>
      <c r="FD179" t="s">
        <v>20</v>
      </c>
      <c r="FE179">
        <v>4</v>
      </c>
      <c r="FF179">
        <v>7</v>
      </c>
      <c r="FG179">
        <v>5</v>
      </c>
      <c r="FH179">
        <v>5</v>
      </c>
    </row>
    <row r="180" spans="1:164" x14ac:dyDescent="0.25">
      <c r="A180">
        <v>11</v>
      </c>
      <c r="B180" t="s">
        <v>599</v>
      </c>
      <c r="C180">
        <v>11</v>
      </c>
      <c r="D180">
        <v>10</v>
      </c>
      <c r="E180">
        <v>9</v>
      </c>
      <c r="F180">
        <v>14</v>
      </c>
      <c r="G180">
        <v>12</v>
      </c>
      <c r="H180">
        <v>13</v>
      </c>
      <c r="I180">
        <v>12</v>
      </c>
      <c r="J180">
        <v>11</v>
      </c>
      <c r="K180">
        <v>10</v>
      </c>
      <c r="L180">
        <v>11</v>
      </c>
      <c r="M180">
        <v>10</v>
      </c>
      <c r="N180" t="s">
        <v>20</v>
      </c>
      <c r="O180">
        <v>7</v>
      </c>
      <c r="P180" t="s">
        <v>20</v>
      </c>
      <c r="Q180" t="s">
        <v>20</v>
      </c>
      <c r="R180" t="s">
        <v>20</v>
      </c>
      <c r="S180" t="s">
        <v>20</v>
      </c>
      <c r="T180" t="s">
        <v>20</v>
      </c>
      <c r="U180">
        <v>12</v>
      </c>
      <c r="V180" t="s">
        <v>20</v>
      </c>
      <c r="W180">
        <v>9</v>
      </c>
      <c r="X180">
        <v>8</v>
      </c>
      <c r="Y180" t="s">
        <v>20</v>
      </c>
      <c r="Z180">
        <v>9</v>
      </c>
      <c r="AA180" t="s">
        <v>20</v>
      </c>
      <c r="AB180" t="s">
        <v>20</v>
      </c>
      <c r="AC180">
        <v>7</v>
      </c>
      <c r="AD180" t="s">
        <v>20</v>
      </c>
      <c r="AE180">
        <v>9</v>
      </c>
      <c r="AF180" t="s">
        <v>20</v>
      </c>
      <c r="AG180" t="s">
        <v>20</v>
      </c>
      <c r="AH180" t="s">
        <v>20</v>
      </c>
      <c r="AI180">
        <v>10</v>
      </c>
      <c r="AJ180" t="s">
        <v>20</v>
      </c>
      <c r="AK180">
        <v>11</v>
      </c>
      <c r="AL180">
        <v>10</v>
      </c>
      <c r="AM180" t="s">
        <v>20</v>
      </c>
      <c r="AN180" t="s">
        <v>20</v>
      </c>
      <c r="AO180">
        <v>9</v>
      </c>
      <c r="AP180">
        <v>7</v>
      </c>
      <c r="AQ180" t="s">
        <v>20</v>
      </c>
      <c r="AR180" t="s">
        <v>20</v>
      </c>
      <c r="AS180" t="s">
        <v>20</v>
      </c>
      <c r="AT180">
        <v>11</v>
      </c>
      <c r="AU180" t="s">
        <v>20</v>
      </c>
      <c r="AV180" t="s">
        <v>20</v>
      </c>
      <c r="AW180">
        <v>13</v>
      </c>
      <c r="AX180" t="s">
        <v>20</v>
      </c>
      <c r="AY180">
        <v>15</v>
      </c>
      <c r="AZ180" t="s">
        <v>20</v>
      </c>
      <c r="BA180" t="s">
        <v>20</v>
      </c>
      <c r="BB180">
        <v>11</v>
      </c>
      <c r="BC180" t="s">
        <v>20</v>
      </c>
      <c r="BD180">
        <v>9</v>
      </c>
      <c r="BE180">
        <v>9</v>
      </c>
      <c r="BF180" t="s">
        <v>20</v>
      </c>
      <c r="BG180" t="s">
        <v>20</v>
      </c>
      <c r="BH180" t="s">
        <v>20</v>
      </c>
      <c r="BI180" t="s">
        <v>20</v>
      </c>
      <c r="BJ180">
        <v>14</v>
      </c>
      <c r="BK180">
        <v>12</v>
      </c>
      <c r="BL180">
        <v>10</v>
      </c>
      <c r="BM180">
        <v>13</v>
      </c>
      <c r="BN180">
        <v>8</v>
      </c>
      <c r="BO180" t="s">
        <v>20</v>
      </c>
      <c r="BP180">
        <v>17</v>
      </c>
      <c r="BQ180">
        <v>15</v>
      </c>
      <c r="BR180" t="s">
        <v>20</v>
      </c>
      <c r="BS180" t="s">
        <v>20</v>
      </c>
      <c r="BT180" t="s">
        <v>20</v>
      </c>
      <c r="BU180" t="s">
        <v>20</v>
      </c>
      <c r="BV180">
        <v>8</v>
      </c>
      <c r="BW180">
        <v>17</v>
      </c>
      <c r="BX180" t="s">
        <v>20</v>
      </c>
      <c r="BY180" t="s">
        <v>20</v>
      </c>
      <c r="BZ180" t="s">
        <v>20</v>
      </c>
      <c r="CA180" t="s">
        <v>20</v>
      </c>
      <c r="CB180" t="s">
        <v>20</v>
      </c>
      <c r="CC180" t="s">
        <v>20</v>
      </c>
      <c r="CD180" t="s">
        <v>20</v>
      </c>
      <c r="CE180" t="s">
        <v>20</v>
      </c>
      <c r="CF180">
        <v>14</v>
      </c>
      <c r="CG180" t="s">
        <v>20</v>
      </c>
      <c r="CH180" t="s">
        <v>20</v>
      </c>
      <c r="CI180" t="s">
        <v>20</v>
      </c>
      <c r="CJ180">
        <v>15</v>
      </c>
      <c r="CK180" t="s">
        <v>20</v>
      </c>
      <c r="CL180" t="s">
        <v>20</v>
      </c>
      <c r="CM180" t="s">
        <v>20</v>
      </c>
      <c r="CN180">
        <v>7</v>
      </c>
      <c r="CO180" t="s">
        <v>20</v>
      </c>
      <c r="CP180" t="s">
        <v>20</v>
      </c>
      <c r="CQ180" t="s">
        <v>20</v>
      </c>
      <c r="CR180">
        <v>11</v>
      </c>
      <c r="CS180" t="s">
        <v>20</v>
      </c>
      <c r="CT180" t="s">
        <v>20</v>
      </c>
      <c r="CU180" t="s">
        <v>20</v>
      </c>
      <c r="CV180" t="s">
        <v>20</v>
      </c>
      <c r="CW180" t="s">
        <v>20</v>
      </c>
      <c r="CX180">
        <v>11</v>
      </c>
      <c r="CY180" t="s">
        <v>20</v>
      </c>
      <c r="CZ180">
        <v>7</v>
      </c>
      <c r="DA180" t="s">
        <v>20</v>
      </c>
      <c r="DB180">
        <v>11</v>
      </c>
      <c r="DC180">
        <v>13</v>
      </c>
      <c r="DD180" t="s">
        <v>20</v>
      </c>
      <c r="DE180" t="s">
        <v>20</v>
      </c>
      <c r="DF180" t="s">
        <v>20</v>
      </c>
      <c r="DG180" t="s">
        <v>20</v>
      </c>
      <c r="DH180" t="s">
        <v>20</v>
      </c>
      <c r="DI180">
        <v>16</v>
      </c>
      <c r="DJ180" t="s">
        <v>20</v>
      </c>
      <c r="DK180" t="s">
        <v>20</v>
      </c>
      <c r="DL180" t="s">
        <v>20</v>
      </c>
      <c r="DM180">
        <v>9</v>
      </c>
      <c r="DN180" t="s">
        <v>20</v>
      </c>
      <c r="DO180">
        <v>8</v>
      </c>
      <c r="DP180">
        <v>8</v>
      </c>
      <c r="DQ180" t="s">
        <v>20</v>
      </c>
      <c r="DR180" t="s">
        <v>20</v>
      </c>
      <c r="DS180" t="s">
        <v>20</v>
      </c>
      <c r="DT180">
        <v>16</v>
      </c>
      <c r="DU180" t="s">
        <v>20</v>
      </c>
      <c r="DV180" t="s">
        <v>20</v>
      </c>
      <c r="DW180" t="s">
        <v>20</v>
      </c>
      <c r="DX180" t="s">
        <v>20</v>
      </c>
      <c r="DY180" t="s">
        <v>20</v>
      </c>
      <c r="DZ180" t="s">
        <v>20</v>
      </c>
      <c r="EA180">
        <v>11</v>
      </c>
      <c r="EB180" t="s">
        <v>20</v>
      </c>
      <c r="EC180" t="s">
        <v>20</v>
      </c>
      <c r="ED180" t="s">
        <v>20</v>
      </c>
      <c r="EE180" t="s">
        <v>20</v>
      </c>
      <c r="EF180" t="s">
        <v>20</v>
      </c>
      <c r="EG180" t="s">
        <v>20</v>
      </c>
      <c r="EH180" t="s">
        <v>20</v>
      </c>
      <c r="EI180">
        <v>12</v>
      </c>
      <c r="EJ180" t="s">
        <v>20</v>
      </c>
      <c r="EK180">
        <v>11</v>
      </c>
      <c r="EL180">
        <v>8</v>
      </c>
      <c r="EM180" t="s">
        <v>20</v>
      </c>
      <c r="EN180" t="s">
        <v>20</v>
      </c>
      <c r="EO180" t="s">
        <v>20</v>
      </c>
      <c r="EP180">
        <v>10</v>
      </c>
      <c r="EQ180">
        <v>15</v>
      </c>
      <c r="ER180" t="s">
        <v>20</v>
      </c>
      <c r="ES180">
        <v>13</v>
      </c>
      <c r="ET180">
        <v>12</v>
      </c>
      <c r="EU180" t="s">
        <v>20</v>
      </c>
      <c r="EV180" t="s">
        <v>20</v>
      </c>
      <c r="EW180" t="s">
        <v>20</v>
      </c>
      <c r="EX180">
        <v>13</v>
      </c>
      <c r="EY180" t="s">
        <v>20</v>
      </c>
      <c r="EZ180" t="s">
        <v>20</v>
      </c>
      <c r="FA180" t="s">
        <v>20</v>
      </c>
      <c r="FB180" t="s">
        <v>20</v>
      </c>
      <c r="FC180" t="s">
        <v>20</v>
      </c>
      <c r="FD180" t="s">
        <v>20</v>
      </c>
      <c r="FE180">
        <v>8</v>
      </c>
      <c r="FF180">
        <v>11</v>
      </c>
      <c r="FG180" t="s">
        <v>20</v>
      </c>
      <c r="FH180">
        <v>11</v>
      </c>
    </row>
    <row r="181" spans="1:164" x14ac:dyDescent="0.25">
      <c r="A181">
        <v>12</v>
      </c>
      <c r="B181" t="s">
        <v>602</v>
      </c>
      <c r="C181">
        <v>1</v>
      </c>
      <c r="D181">
        <v>2</v>
      </c>
      <c r="E181">
        <v>2</v>
      </c>
      <c r="F181">
        <v>1</v>
      </c>
      <c r="G181">
        <v>1</v>
      </c>
      <c r="H181">
        <v>1</v>
      </c>
      <c r="I181">
        <v>1</v>
      </c>
      <c r="J181">
        <v>1</v>
      </c>
      <c r="K181">
        <v>1</v>
      </c>
      <c r="L181">
        <v>2</v>
      </c>
      <c r="M181">
        <v>1</v>
      </c>
      <c r="N181" t="s">
        <v>20</v>
      </c>
      <c r="O181">
        <v>1</v>
      </c>
      <c r="P181" t="s">
        <v>20</v>
      </c>
      <c r="Q181" t="s">
        <v>20</v>
      </c>
      <c r="R181" t="s">
        <v>20</v>
      </c>
      <c r="S181" t="s">
        <v>20</v>
      </c>
      <c r="T181" t="s">
        <v>20</v>
      </c>
      <c r="U181">
        <v>2</v>
      </c>
      <c r="V181" t="s">
        <v>20</v>
      </c>
      <c r="W181">
        <v>1</v>
      </c>
      <c r="X181">
        <v>2</v>
      </c>
      <c r="Y181" t="s">
        <v>20</v>
      </c>
      <c r="Z181">
        <v>3</v>
      </c>
      <c r="AA181" t="s">
        <v>20</v>
      </c>
      <c r="AB181" t="s">
        <v>20</v>
      </c>
      <c r="AC181">
        <v>3</v>
      </c>
      <c r="AD181" t="s">
        <v>20</v>
      </c>
      <c r="AE181">
        <v>4</v>
      </c>
      <c r="AF181" t="s">
        <v>20</v>
      </c>
      <c r="AG181" t="s">
        <v>20</v>
      </c>
      <c r="AH181" t="s">
        <v>20</v>
      </c>
      <c r="AI181">
        <v>1</v>
      </c>
      <c r="AJ181" t="s">
        <v>20</v>
      </c>
      <c r="AK181">
        <v>4</v>
      </c>
      <c r="AL181">
        <v>3</v>
      </c>
      <c r="AM181" t="s">
        <v>20</v>
      </c>
      <c r="AN181" t="s">
        <v>20</v>
      </c>
      <c r="AO181">
        <v>3</v>
      </c>
      <c r="AP181">
        <v>2</v>
      </c>
      <c r="AQ181" t="s">
        <v>20</v>
      </c>
      <c r="AR181" t="s">
        <v>20</v>
      </c>
      <c r="AS181" t="s">
        <v>20</v>
      </c>
      <c r="AT181">
        <v>2</v>
      </c>
      <c r="AU181" t="s">
        <v>20</v>
      </c>
      <c r="AV181" t="s">
        <v>20</v>
      </c>
      <c r="AW181">
        <v>1</v>
      </c>
      <c r="AX181" t="s">
        <v>20</v>
      </c>
      <c r="AY181">
        <v>1</v>
      </c>
      <c r="AZ181" t="s">
        <v>20</v>
      </c>
      <c r="BA181" t="s">
        <v>20</v>
      </c>
      <c r="BB181">
        <v>1</v>
      </c>
      <c r="BC181" t="s">
        <v>20</v>
      </c>
      <c r="BD181">
        <v>1</v>
      </c>
      <c r="BE181" t="s">
        <v>31</v>
      </c>
      <c r="BF181" t="s">
        <v>20</v>
      </c>
      <c r="BG181" t="s">
        <v>20</v>
      </c>
      <c r="BH181" t="s">
        <v>20</v>
      </c>
      <c r="BI181" t="s">
        <v>20</v>
      </c>
      <c r="BJ181">
        <v>1</v>
      </c>
      <c r="BK181">
        <v>1</v>
      </c>
      <c r="BL181">
        <v>0</v>
      </c>
      <c r="BM181">
        <v>1</v>
      </c>
      <c r="BN181">
        <v>2</v>
      </c>
      <c r="BO181" t="s">
        <v>20</v>
      </c>
      <c r="BP181">
        <v>1</v>
      </c>
      <c r="BQ181">
        <v>2</v>
      </c>
      <c r="BR181" t="s">
        <v>20</v>
      </c>
      <c r="BS181" t="s">
        <v>20</v>
      </c>
      <c r="BT181" t="s">
        <v>20</v>
      </c>
      <c r="BU181" t="s">
        <v>20</v>
      </c>
      <c r="BV181">
        <v>1</v>
      </c>
      <c r="BW181">
        <v>1</v>
      </c>
      <c r="BX181" t="s">
        <v>20</v>
      </c>
      <c r="BY181" t="s">
        <v>20</v>
      </c>
      <c r="BZ181" t="s">
        <v>20</v>
      </c>
      <c r="CA181" t="s">
        <v>20</v>
      </c>
      <c r="CB181" t="s">
        <v>20</v>
      </c>
      <c r="CC181" t="s">
        <v>20</v>
      </c>
      <c r="CD181" t="s">
        <v>20</v>
      </c>
      <c r="CE181" t="s">
        <v>20</v>
      </c>
      <c r="CF181">
        <v>2</v>
      </c>
      <c r="CG181" t="s">
        <v>20</v>
      </c>
      <c r="CH181" t="s">
        <v>20</v>
      </c>
      <c r="CI181" t="s">
        <v>20</v>
      </c>
      <c r="CJ181">
        <v>1</v>
      </c>
      <c r="CK181" t="s">
        <v>20</v>
      </c>
      <c r="CL181" t="s">
        <v>20</v>
      </c>
      <c r="CM181" t="s">
        <v>20</v>
      </c>
      <c r="CN181">
        <v>1</v>
      </c>
      <c r="CO181" t="s">
        <v>20</v>
      </c>
      <c r="CP181" t="s">
        <v>20</v>
      </c>
      <c r="CQ181" t="s">
        <v>20</v>
      </c>
      <c r="CR181">
        <v>0</v>
      </c>
      <c r="CS181" t="s">
        <v>20</v>
      </c>
      <c r="CT181" t="s">
        <v>20</v>
      </c>
      <c r="CU181" t="s">
        <v>20</v>
      </c>
      <c r="CV181" t="s">
        <v>20</v>
      </c>
      <c r="CW181" t="s">
        <v>20</v>
      </c>
      <c r="CX181">
        <v>1</v>
      </c>
      <c r="CY181" t="s">
        <v>20</v>
      </c>
      <c r="CZ181">
        <v>1</v>
      </c>
      <c r="DA181" t="s">
        <v>20</v>
      </c>
      <c r="DB181">
        <v>1</v>
      </c>
      <c r="DC181">
        <v>1</v>
      </c>
      <c r="DD181" t="s">
        <v>20</v>
      </c>
      <c r="DE181" t="s">
        <v>20</v>
      </c>
      <c r="DF181" t="s">
        <v>20</v>
      </c>
      <c r="DG181" t="s">
        <v>20</v>
      </c>
      <c r="DH181" t="s">
        <v>20</v>
      </c>
      <c r="DI181">
        <v>4</v>
      </c>
      <c r="DJ181" t="s">
        <v>20</v>
      </c>
      <c r="DK181" t="s">
        <v>20</v>
      </c>
      <c r="DL181" t="s">
        <v>20</v>
      </c>
      <c r="DM181">
        <v>1</v>
      </c>
      <c r="DN181" t="s">
        <v>20</v>
      </c>
      <c r="DO181">
        <v>2</v>
      </c>
      <c r="DP181">
        <v>1</v>
      </c>
      <c r="DQ181" t="s">
        <v>20</v>
      </c>
      <c r="DR181" t="s">
        <v>20</v>
      </c>
      <c r="DS181" t="s">
        <v>20</v>
      </c>
      <c r="DT181">
        <v>1</v>
      </c>
      <c r="DU181" t="s">
        <v>20</v>
      </c>
      <c r="DV181" t="s">
        <v>20</v>
      </c>
      <c r="DW181" t="s">
        <v>20</v>
      </c>
      <c r="DX181" t="s">
        <v>20</v>
      </c>
      <c r="DY181" t="s">
        <v>20</v>
      </c>
      <c r="DZ181" t="s">
        <v>20</v>
      </c>
      <c r="EA181" t="s">
        <v>31</v>
      </c>
      <c r="EB181" t="s">
        <v>20</v>
      </c>
      <c r="EC181" t="s">
        <v>20</v>
      </c>
      <c r="ED181" t="s">
        <v>20</v>
      </c>
      <c r="EE181" t="s">
        <v>20</v>
      </c>
      <c r="EF181" t="s">
        <v>20</v>
      </c>
      <c r="EG181" t="s">
        <v>20</v>
      </c>
      <c r="EH181" t="s">
        <v>20</v>
      </c>
      <c r="EI181">
        <v>2</v>
      </c>
      <c r="EJ181" t="s">
        <v>20</v>
      </c>
      <c r="EK181">
        <v>1</v>
      </c>
      <c r="EL181">
        <v>2</v>
      </c>
      <c r="EM181" t="s">
        <v>20</v>
      </c>
      <c r="EN181" t="s">
        <v>20</v>
      </c>
      <c r="EO181" t="s">
        <v>20</v>
      </c>
      <c r="EP181">
        <v>2</v>
      </c>
      <c r="EQ181">
        <v>2</v>
      </c>
      <c r="ER181" t="s">
        <v>20</v>
      </c>
      <c r="ES181">
        <v>2</v>
      </c>
      <c r="ET181">
        <v>1</v>
      </c>
      <c r="EU181" t="s">
        <v>20</v>
      </c>
      <c r="EV181" t="s">
        <v>20</v>
      </c>
      <c r="EW181" t="s">
        <v>20</v>
      </c>
      <c r="EX181">
        <v>2</v>
      </c>
      <c r="EY181" t="s">
        <v>20</v>
      </c>
      <c r="EZ181" t="s">
        <v>20</v>
      </c>
      <c r="FA181" t="s">
        <v>20</v>
      </c>
      <c r="FB181" t="s">
        <v>20</v>
      </c>
      <c r="FC181" t="s">
        <v>20</v>
      </c>
      <c r="FD181" t="s">
        <v>20</v>
      </c>
      <c r="FE181">
        <v>1</v>
      </c>
      <c r="FF181">
        <v>1</v>
      </c>
      <c r="FG181" t="s">
        <v>20</v>
      </c>
      <c r="FH181">
        <v>3</v>
      </c>
    </row>
    <row r="182" spans="1:164" x14ac:dyDescent="0.25">
      <c r="A182">
        <v>13</v>
      </c>
      <c r="B182" t="s">
        <v>573</v>
      </c>
      <c r="C182">
        <v>11025</v>
      </c>
      <c r="D182">
        <v>576</v>
      </c>
      <c r="E182">
        <v>1056</v>
      </c>
      <c r="F182">
        <v>502</v>
      </c>
      <c r="G182">
        <v>1557</v>
      </c>
      <c r="H182">
        <v>992</v>
      </c>
      <c r="I182">
        <v>964</v>
      </c>
      <c r="J182">
        <v>1219</v>
      </c>
      <c r="K182">
        <v>1484</v>
      </c>
      <c r="L182">
        <v>1574</v>
      </c>
      <c r="M182">
        <v>1102</v>
      </c>
      <c r="N182">
        <v>38</v>
      </c>
      <c r="O182">
        <v>62</v>
      </c>
      <c r="P182">
        <v>58</v>
      </c>
      <c r="Q182">
        <v>20</v>
      </c>
      <c r="R182">
        <v>26</v>
      </c>
      <c r="S182">
        <v>14</v>
      </c>
      <c r="T182">
        <v>52</v>
      </c>
      <c r="U182">
        <v>57</v>
      </c>
      <c r="V182">
        <v>44</v>
      </c>
      <c r="W182">
        <v>86</v>
      </c>
      <c r="X182">
        <v>38</v>
      </c>
      <c r="Y182">
        <v>48</v>
      </c>
      <c r="Z182">
        <v>41</v>
      </c>
      <c r="AA182">
        <v>110</v>
      </c>
      <c r="AB182">
        <v>60</v>
      </c>
      <c r="AC182">
        <v>82</v>
      </c>
      <c r="AD182">
        <v>80</v>
      </c>
      <c r="AE182">
        <v>57</v>
      </c>
      <c r="AF182">
        <v>54</v>
      </c>
      <c r="AG182">
        <v>58</v>
      </c>
      <c r="AH182">
        <v>61</v>
      </c>
      <c r="AI182">
        <v>32</v>
      </c>
      <c r="AJ182">
        <v>42</v>
      </c>
      <c r="AK182">
        <v>56</v>
      </c>
      <c r="AL182">
        <v>40</v>
      </c>
      <c r="AM182">
        <v>22</v>
      </c>
      <c r="AN182">
        <v>29</v>
      </c>
      <c r="AO182">
        <v>34</v>
      </c>
      <c r="AP182">
        <v>61</v>
      </c>
      <c r="AQ182">
        <v>55</v>
      </c>
      <c r="AR182">
        <v>63</v>
      </c>
      <c r="AS182">
        <v>52</v>
      </c>
      <c r="AT182">
        <v>196</v>
      </c>
      <c r="AU182">
        <v>62</v>
      </c>
      <c r="AV182">
        <v>64</v>
      </c>
      <c r="AW182">
        <v>56</v>
      </c>
      <c r="AX182">
        <v>86</v>
      </c>
      <c r="AY182">
        <v>51</v>
      </c>
      <c r="AZ182">
        <v>87</v>
      </c>
      <c r="BA182">
        <v>30</v>
      </c>
      <c r="BB182">
        <v>34</v>
      </c>
      <c r="BC182">
        <v>25</v>
      </c>
      <c r="BD182">
        <v>29</v>
      </c>
      <c r="BE182">
        <v>88</v>
      </c>
      <c r="BF182">
        <v>68</v>
      </c>
      <c r="BG182">
        <v>66</v>
      </c>
      <c r="BH182">
        <v>91</v>
      </c>
      <c r="BI182">
        <v>50</v>
      </c>
      <c r="BJ182">
        <v>65</v>
      </c>
      <c r="BK182">
        <v>18</v>
      </c>
      <c r="BL182">
        <v>80</v>
      </c>
      <c r="BM182">
        <v>38</v>
      </c>
      <c r="BN182">
        <v>80</v>
      </c>
      <c r="BO182">
        <v>69</v>
      </c>
      <c r="BP182">
        <v>53</v>
      </c>
      <c r="BQ182">
        <v>40</v>
      </c>
      <c r="BR182">
        <v>52</v>
      </c>
      <c r="BS182">
        <v>101</v>
      </c>
      <c r="BT182">
        <v>92</v>
      </c>
      <c r="BU182">
        <v>74</v>
      </c>
      <c r="BV182">
        <v>103</v>
      </c>
      <c r="BW182">
        <v>93</v>
      </c>
      <c r="BX182">
        <v>79</v>
      </c>
      <c r="BY182">
        <v>31</v>
      </c>
      <c r="BZ182">
        <v>25</v>
      </c>
      <c r="CA182">
        <v>68</v>
      </c>
      <c r="CB182">
        <v>23</v>
      </c>
      <c r="CC182">
        <v>53</v>
      </c>
      <c r="CD182">
        <v>2</v>
      </c>
      <c r="CE182">
        <v>25</v>
      </c>
      <c r="CF182">
        <v>79</v>
      </c>
      <c r="CG182">
        <v>22</v>
      </c>
      <c r="CH182">
        <v>72</v>
      </c>
      <c r="CI182">
        <v>31</v>
      </c>
      <c r="CJ182">
        <v>30</v>
      </c>
      <c r="CK182">
        <v>37</v>
      </c>
      <c r="CL182">
        <v>39</v>
      </c>
      <c r="CM182">
        <v>37</v>
      </c>
      <c r="CN182">
        <v>78</v>
      </c>
      <c r="CO182">
        <v>41</v>
      </c>
      <c r="CP182">
        <v>46</v>
      </c>
      <c r="CQ182">
        <v>76</v>
      </c>
      <c r="CR182">
        <v>27</v>
      </c>
      <c r="CS182">
        <v>47</v>
      </c>
      <c r="CT182">
        <v>29</v>
      </c>
      <c r="CU182">
        <v>60</v>
      </c>
      <c r="CV182">
        <v>111</v>
      </c>
      <c r="CW182">
        <v>62</v>
      </c>
      <c r="CX182">
        <v>203</v>
      </c>
      <c r="CY182">
        <v>37</v>
      </c>
      <c r="CZ182">
        <v>70</v>
      </c>
      <c r="DA182">
        <v>18</v>
      </c>
      <c r="DB182">
        <v>28</v>
      </c>
      <c r="DC182">
        <v>88</v>
      </c>
      <c r="DD182">
        <v>15</v>
      </c>
      <c r="DE182">
        <v>107</v>
      </c>
      <c r="DF182">
        <v>50</v>
      </c>
      <c r="DG182">
        <v>197</v>
      </c>
      <c r="DH182">
        <v>31</v>
      </c>
      <c r="DI182">
        <v>17</v>
      </c>
      <c r="DJ182">
        <v>160</v>
      </c>
      <c r="DK182">
        <v>54</v>
      </c>
      <c r="DL182">
        <v>10</v>
      </c>
      <c r="DM182">
        <v>147</v>
      </c>
      <c r="DN182">
        <v>53</v>
      </c>
      <c r="DO182">
        <v>102</v>
      </c>
      <c r="DP182">
        <v>53</v>
      </c>
      <c r="DQ182">
        <v>35</v>
      </c>
      <c r="DR182">
        <v>41</v>
      </c>
      <c r="DS182">
        <v>40</v>
      </c>
      <c r="DT182">
        <v>27</v>
      </c>
      <c r="DU182">
        <v>29</v>
      </c>
      <c r="DV182">
        <v>43</v>
      </c>
      <c r="DW182">
        <v>171</v>
      </c>
      <c r="DX182">
        <v>72</v>
      </c>
      <c r="DY182">
        <v>28</v>
      </c>
      <c r="DZ182">
        <v>78</v>
      </c>
      <c r="EA182">
        <v>205</v>
      </c>
      <c r="EB182">
        <v>68</v>
      </c>
      <c r="EC182">
        <v>33</v>
      </c>
      <c r="ED182">
        <v>393</v>
      </c>
      <c r="EE182">
        <v>35</v>
      </c>
      <c r="EF182">
        <v>59</v>
      </c>
      <c r="EG182">
        <v>26</v>
      </c>
      <c r="EH182">
        <v>116</v>
      </c>
      <c r="EI182">
        <v>243</v>
      </c>
      <c r="EJ182">
        <v>49</v>
      </c>
      <c r="EK182">
        <v>243</v>
      </c>
      <c r="EL182">
        <v>36</v>
      </c>
      <c r="EM182">
        <v>14</v>
      </c>
      <c r="EN182">
        <v>44</v>
      </c>
      <c r="EO182">
        <v>13</v>
      </c>
      <c r="EP182">
        <v>124</v>
      </c>
      <c r="EQ182">
        <v>69</v>
      </c>
      <c r="ER182">
        <v>104</v>
      </c>
      <c r="ES182">
        <v>64</v>
      </c>
      <c r="ET182">
        <v>170</v>
      </c>
      <c r="EU182">
        <v>159</v>
      </c>
      <c r="EV182">
        <v>108</v>
      </c>
      <c r="EW182">
        <v>162</v>
      </c>
      <c r="EX182">
        <v>42</v>
      </c>
      <c r="EY182">
        <v>209</v>
      </c>
      <c r="EZ182">
        <v>283</v>
      </c>
      <c r="FA182">
        <v>234</v>
      </c>
      <c r="FB182">
        <v>62</v>
      </c>
      <c r="FC182">
        <v>96</v>
      </c>
      <c r="FD182">
        <v>47</v>
      </c>
      <c r="FE182">
        <v>173</v>
      </c>
      <c r="FF182">
        <v>216</v>
      </c>
      <c r="FG182">
        <v>82</v>
      </c>
      <c r="FH182">
        <v>138</v>
      </c>
    </row>
    <row r="183" spans="1:164" x14ac:dyDescent="0.25">
      <c r="A183">
        <v>14</v>
      </c>
      <c r="B183" t="s">
        <v>576</v>
      </c>
      <c r="C183">
        <v>91</v>
      </c>
      <c r="D183">
        <v>90</v>
      </c>
      <c r="E183">
        <v>90</v>
      </c>
      <c r="F183">
        <v>92</v>
      </c>
      <c r="G183">
        <v>90</v>
      </c>
      <c r="H183">
        <v>92</v>
      </c>
      <c r="I183">
        <v>90</v>
      </c>
      <c r="J183">
        <v>90</v>
      </c>
      <c r="K183">
        <v>91</v>
      </c>
      <c r="L183">
        <v>92</v>
      </c>
      <c r="M183">
        <v>91</v>
      </c>
      <c r="N183">
        <v>89</v>
      </c>
      <c r="O183">
        <v>100</v>
      </c>
      <c r="P183">
        <v>88</v>
      </c>
      <c r="Q183">
        <v>90</v>
      </c>
      <c r="R183">
        <v>92</v>
      </c>
      <c r="S183">
        <v>93</v>
      </c>
      <c r="T183">
        <v>96</v>
      </c>
      <c r="U183">
        <v>86</v>
      </c>
      <c r="V183">
        <v>86</v>
      </c>
      <c r="W183">
        <v>88</v>
      </c>
      <c r="X183">
        <v>92</v>
      </c>
      <c r="Y183">
        <v>88</v>
      </c>
      <c r="Z183">
        <v>85</v>
      </c>
      <c r="AA183">
        <v>93</v>
      </c>
      <c r="AB183">
        <v>92</v>
      </c>
      <c r="AC183">
        <v>85</v>
      </c>
      <c r="AD183">
        <v>89</v>
      </c>
      <c r="AE183">
        <v>95</v>
      </c>
      <c r="AF183">
        <v>91</v>
      </c>
      <c r="AG183">
        <v>91</v>
      </c>
      <c r="AH183">
        <v>90</v>
      </c>
      <c r="AI183">
        <v>88</v>
      </c>
      <c r="AJ183">
        <v>98</v>
      </c>
      <c r="AK183">
        <v>89</v>
      </c>
      <c r="AL183">
        <v>93</v>
      </c>
      <c r="AM183">
        <v>86</v>
      </c>
      <c r="AN183">
        <v>86</v>
      </c>
      <c r="AO183">
        <v>100</v>
      </c>
      <c r="AP183">
        <v>92</v>
      </c>
      <c r="AQ183">
        <v>80</v>
      </c>
      <c r="AR183">
        <v>92</v>
      </c>
      <c r="AS183">
        <v>88</v>
      </c>
      <c r="AT183">
        <v>88</v>
      </c>
      <c r="AU183">
        <v>90</v>
      </c>
      <c r="AV183">
        <v>88</v>
      </c>
      <c r="AW183">
        <v>91</v>
      </c>
      <c r="AX183">
        <v>87</v>
      </c>
      <c r="AY183">
        <v>90</v>
      </c>
      <c r="AZ183">
        <v>86</v>
      </c>
      <c r="BA183">
        <v>93</v>
      </c>
      <c r="BB183">
        <v>91</v>
      </c>
      <c r="BC183">
        <v>96</v>
      </c>
      <c r="BD183">
        <v>86</v>
      </c>
      <c r="BE183">
        <v>93</v>
      </c>
      <c r="BF183">
        <v>93</v>
      </c>
      <c r="BG183">
        <v>91</v>
      </c>
      <c r="BH183">
        <v>85</v>
      </c>
      <c r="BI183">
        <v>90</v>
      </c>
      <c r="BJ183">
        <v>91</v>
      </c>
      <c r="BK183">
        <v>83</v>
      </c>
      <c r="BL183">
        <v>90</v>
      </c>
      <c r="BM183">
        <v>84</v>
      </c>
      <c r="BN183">
        <v>88</v>
      </c>
      <c r="BO183">
        <v>88</v>
      </c>
      <c r="BP183">
        <v>91</v>
      </c>
      <c r="BQ183">
        <v>93</v>
      </c>
      <c r="BR183">
        <v>92</v>
      </c>
      <c r="BS183">
        <v>90</v>
      </c>
      <c r="BT183">
        <v>92</v>
      </c>
      <c r="BU183">
        <v>93</v>
      </c>
      <c r="BV183">
        <v>91</v>
      </c>
      <c r="BW183">
        <v>87</v>
      </c>
      <c r="BX183">
        <v>89</v>
      </c>
      <c r="BY183">
        <v>94</v>
      </c>
      <c r="BZ183">
        <v>92</v>
      </c>
      <c r="CA183">
        <v>91</v>
      </c>
      <c r="CB183">
        <v>87</v>
      </c>
      <c r="CC183">
        <v>94</v>
      </c>
      <c r="CD183" t="s">
        <v>20</v>
      </c>
      <c r="CE183">
        <v>96</v>
      </c>
      <c r="CF183">
        <v>90</v>
      </c>
      <c r="CG183">
        <v>91</v>
      </c>
      <c r="CH183">
        <v>94</v>
      </c>
      <c r="CI183">
        <v>90</v>
      </c>
      <c r="CJ183">
        <v>90</v>
      </c>
      <c r="CK183">
        <v>84</v>
      </c>
      <c r="CL183">
        <v>97</v>
      </c>
      <c r="CM183">
        <v>92</v>
      </c>
      <c r="CN183">
        <v>91</v>
      </c>
      <c r="CO183">
        <v>93</v>
      </c>
      <c r="CP183">
        <v>96</v>
      </c>
      <c r="CQ183">
        <v>96</v>
      </c>
      <c r="CR183">
        <v>100</v>
      </c>
      <c r="CS183">
        <v>81</v>
      </c>
      <c r="CT183">
        <v>76</v>
      </c>
      <c r="CU183">
        <v>97</v>
      </c>
      <c r="CV183">
        <v>96</v>
      </c>
      <c r="CW183">
        <v>85</v>
      </c>
      <c r="CX183">
        <v>91</v>
      </c>
      <c r="CY183">
        <v>95</v>
      </c>
      <c r="CZ183">
        <v>94</v>
      </c>
      <c r="DA183">
        <v>89</v>
      </c>
      <c r="DB183">
        <v>89</v>
      </c>
      <c r="DC183">
        <v>94</v>
      </c>
      <c r="DD183">
        <v>100</v>
      </c>
      <c r="DE183">
        <v>91</v>
      </c>
      <c r="DF183">
        <v>84</v>
      </c>
      <c r="DG183">
        <v>94</v>
      </c>
      <c r="DH183">
        <v>94</v>
      </c>
      <c r="DI183">
        <v>82</v>
      </c>
      <c r="DJ183">
        <v>88</v>
      </c>
      <c r="DK183">
        <v>87</v>
      </c>
      <c r="DL183" t="s">
        <v>20</v>
      </c>
      <c r="DM183">
        <v>94</v>
      </c>
      <c r="DN183">
        <v>92</v>
      </c>
      <c r="DO183">
        <v>93</v>
      </c>
      <c r="DP183">
        <v>89</v>
      </c>
      <c r="DQ183">
        <v>91</v>
      </c>
      <c r="DR183">
        <v>98</v>
      </c>
      <c r="DS183">
        <v>98</v>
      </c>
      <c r="DT183">
        <v>100</v>
      </c>
      <c r="DU183">
        <v>93</v>
      </c>
      <c r="DV183">
        <v>95</v>
      </c>
      <c r="DW183">
        <v>97</v>
      </c>
      <c r="DX183">
        <v>90</v>
      </c>
      <c r="DY183">
        <v>89</v>
      </c>
      <c r="DZ183">
        <v>95</v>
      </c>
      <c r="EA183">
        <v>90</v>
      </c>
      <c r="EB183">
        <v>93</v>
      </c>
      <c r="EC183">
        <v>91</v>
      </c>
      <c r="ED183">
        <v>91</v>
      </c>
      <c r="EE183">
        <v>89</v>
      </c>
      <c r="EF183">
        <v>83</v>
      </c>
      <c r="EG183">
        <v>96</v>
      </c>
      <c r="EH183">
        <v>89</v>
      </c>
      <c r="EI183">
        <v>93</v>
      </c>
      <c r="EJ183">
        <v>90</v>
      </c>
      <c r="EK183">
        <v>89</v>
      </c>
      <c r="EL183">
        <v>100</v>
      </c>
      <c r="EM183">
        <v>86</v>
      </c>
      <c r="EN183">
        <v>84</v>
      </c>
      <c r="EO183">
        <v>85</v>
      </c>
      <c r="EP183">
        <v>91</v>
      </c>
      <c r="EQ183">
        <v>86</v>
      </c>
      <c r="ER183">
        <v>96</v>
      </c>
      <c r="ES183">
        <v>88</v>
      </c>
      <c r="ET183">
        <v>89</v>
      </c>
      <c r="EU183">
        <v>91</v>
      </c>
      <c r="EV183">
        <v>92</v>
      </c>
      <c r="EW183">
        <v>95</v>
      </c>
      <c r="EX183">
        <v>90</v>
      </c>
      <c r="EY183">
        <v>94</v>
      </c>
      <c r="EZ183">
        <v>88</v>
      </c>
      <c r="FA183">
        <v>88</v>
      </c>
      <c r="FB183">
        <v>87</v>
      </c>
      <c r="FC183">
        <v>94</v>
      </c>
      <c r="FD183">
        <v>94</v>
      </c>
      <c r="FE183">
        <v>91</v>
      </c>
      <c r="FF183">
        <v>89</v>
      </c>
      <c r="FG183">
        <v>93</v>
      </c>
      <c r="FH183">
        <v>91</v>
      </c>
    </row>
    <row r="184" spans="1:164" x14ac:dyDescent="0.25">
      <c r="A184">
        <v>15</v>
      </c>
      <c r="B184" t="s">
        <v>579</v>
      </c>
      <c r="C184">
        <v>3</v>
      </c>
      <c r="D184">
        <v>1</v>
      </c>
      <c r="E184">
        <v>2</v>
      </c>
      <c r="F184">
        <v>4</v>
      </c>
      <c r="G184">
        <v>4</v>
      </c>
      <c r="H184">
        <v>2</v>
      </c>
      <c r="I184">
        <v>3</v>
      </c>
      <c r="J184">
        <v>4</v>
      </c>
      <c r="K184">
        <v>3</v>
      </c>
      <c r="L184">
        <v>3</v>
      </c>
      <c r="M184">
        <v>3</v>
      </c>
      <c r="N184" t="s">
        <v>20</v>
      </c>
      <c r="O184" t="s">
        <v>20</v>
      </c>
      <c r="P184" t="s">
        <v>20</v>
      </c>
      <c r="Q184">
        <v>0</v>
      </c>
      <c r="R184">
        <v>0</v>
      </c>
      <c r="S184">
        <v>0</v>
      </c>
      <c r="T184" t="s">
        <v>20</v>
      </c>
      <c r="U184">
        <v>0</v>
      </c>
      <c r="V184">
        <v>0</v>
      </c>
      <c r="W184">
        <v>3</v>
      </c>
      <c r="X184" t="s">
        <v>20</v>
      </c>
      <c r="Y184">
        <v>0</v>
      </c>
      <c r="Z184">
        <v>0</v>
      </c>
      <c r="AA184">
        <v>0</v>
      </c>
      <c r="AB184" t="s">
        <v>20</v>
      </c>
      <c r="AC184" t="s">
        <v>20</v>
      </c>
      <c r="AD184" t="s">
        <v>20</v>
      </c>
      <c r="AE184" t="s">
        <v>20</v>
      </c>
      <c r="AF184" t="s">
        <v>20</v>
      </c>
      <c r="AG184">
        <v>0</v>
      </c>
      <c r="AH184">
        <v>0</v>
      </c>
      <c r="AI184" t="s">
        <v>20</v>
      </c>
      <c r="AJ184">
        <v>0</v>
      </c>
      <c r="AK184" t="s">
        <v>20</v>
      </c>
      <c r="AL184">
        <v>0</v>
      </c>
      <c r="AM184">
        <v>0</v>
      </c>
      <c r="AN184">
        <v>0</v>
      </c>
      <c r="AO184">
        <v>0</v>
      </c>
      <c r="AP184" t="s">
        <v>20</v>
      </c>
      <c r="AQ184">
        <v>5</v>
      </c>
      <c r="AR184" t="s">
        <v>20</v>
      </c>
      <c r="AS184">
        <v>0</v>
      </c>
      <c r="AT184">
        <v>2</v>
      </c>
      <c r="AU184" t="s">
        <v>20</v>
      </c>
      <c r="AV184" t="s">
        <v>20</v>
      </c>
      <c r="AW184">
        <v>5</v>
      </c>
      <c r="AX184">
        <v>3</v>
      </c>
      <c r="AY184">
        <v>6</v>
      </c>
      <c r="AZ184" t="s">
        <v>20</v>
      </c>
      <c r="BA184">
        <v>10</v>
      </c>
      <c r="BB184" t="s">
        <v>20</v>
      </c>
      <c r="BC184" t="s">
        <v>20</v>
      </c>
      <c r="BD184" t="s">
        <v>20</v>
      </c>
      <c r="BE184" t="s">
        <v>20</v>
      </c>
      <c r="BF184">
        <v>4</v>
      </c>
      <c r="BG184">
        <v>5</v>
      </c>
      <c r="BH184" t="s">
        <v>20</v>
      </c>
      <c r="BI184" t="s">
        <v>20</v>
      </c>
      <c r="BJ184">
        <v>6</v>
      </c>
      <c r="BK184">
        <v>0</v>
      </c>
      <c r="BL184">
        <v>4</v>
      </c>
      <c r="BM184" t="s">
        <v>20</v>
      </c>
      <c r="BN184">
        <v>5</v>
      </c>
      <c r="BO184">
        <v>4</v>
      </c>
      <c r="BP184" t="s">
        <v>20</v>
      </c>
      <c r="BQ184">
        <v>0</v>
      </c>
      <c r="BR184" t="s">
        <v>20</v>
      </c>
      <c r="BS184" t="s">
        <v>20</v>
      </c>
      <c r="BT184">
        <v>0</v>
      </c>
      <c r="BU184">
        <v>0</v>
      </c>
      <c r="BV184">
        <v>3</v>
      </c>
      <c r="BW184" t="s">
        <v>20</v>
      </c>
      <c r="BX184">
        <v>0</v>
      </c>
      <c r="BY184">
        <v>10</v>
      </c>
      <c r="BZ184" t="s">
        <v>20</v>
      </c>
      <c r="CA184">
        <v>6</v>
      </c>
      <c r="CB184" t="s">
        <v>20</v>
      </c>
      <c r="CC184">
        <v>0</v>
      </c>
      <c r="CD184" t="s">
        <v>20</v>
      </c>
      <c r="CE184" t="s">
        <v>20</v>
      </c>
      <c r="CF184" t="s">
        <v>20</v>
      </c>
      <c r="CG184" t="s">
        <v>20</v>
      </c>
      <c r="CH184">
        <v>8</v>
      </c>
      <c r="CI184" t="s">
        <v>20</v>
      </c>
      <c r="CJ184" t="s">
        <v>20</v>
      </c>
      <c r="CK184">
        <v>0</v>
      </c>
      <c r="CL184" t="s">
        <v>20</v>
      </c>
      <c r="CM184">
        <v>0</v>
      </c>
      <c r="CN184">
        <v>5</v>
      </c>
      <c r="CO184" t="s">
        <v>20</v>
      </c>
      <c r="CP184" t="s">
        <v>20</v>
      </c>
      <c r="CQ184" t="s">
        <v>20</v>
      </c>
      <c r="CR184" t="s">
        <v>20</v>
      </c>
      <c r="CS184">
        <v>0</v>
      </c>
      <c r="CT184">
        <v>0</v>
      </c>
      <c r="CU184" t="s">
        <v>20</v>
      </c>
      <c r="CV184">
        <v>6</v>
      </c>
      <c r="CW184" t="s">
        <v>20</v>
      </c>
      <c r="CX184">
        <v>3</v>
      </c>
      <c r="CY184" t="s">
        <v>20</v>
      </c>
      <c r="CZ184">
        <v>4</v>
      </c>
      <c r="DA184">
        <v>0</v>
      </c>
      <c r="DB184" t="s">
        <v>20</v>
      </c>
      <c r="DC184">
        <v>3</v>
      </c>
      <c r="DD184" t="s">
        <v>20</v>
      </c>
      <c r="DE184" t="s">
        <v>20</v>
      </c>
      <c r="DF184">
        <v>0</v>
      </c>
      <c r="DG184">
        <v>2</v>
      </c>
      <c r="DH184" t="s">
        <v>20</v>
      </c>
      <c r="DI184">
        <v>0</v>
      </c>
      <c r="DJ184">
        <v>3</v>
      </c>
      <c r="DK184" t="s">
        <v>20</v>
      </c>
      <c r="DL184" t="s">
        <v>20</v>
      </c>
      <c r="DM184">
        <v>6</v>
      </c>
      <c r="DN184" t="s">
        <v>20</v>
      </c>
      <c r="DO184" t="s">
        <v>20</v>
      </c>
      <c r="DP184">
        <v>0</v>
      </c>
      <c r="DQ184" t="s">
        <v>20</v>
      </c>
      <c r="DR184" t="s">
        <v>20</v>
      </c>
      <c r="DS184">
        <v>8</v>
      </c>
      <c r="DT184" t="s">
        <v>20</v>
      </c>
      <c r="DU184">
        <v>0</v>
      </c>
      <c r="DV184" t="s">
        <v>20</v>
      </c>
      <c r="DW184">
        <v>2</v>
      </c>
      <c r="DX184" t="s">
        <v>20</v>
      </c>
      <c r="DY184" t="s">
        <v>20</v>
      </c>
      <c r="DZ184" t="s">
        <v>20</v>
      </c>
      <c r="EA184">
        <v>6</v>
      </c>
      <c r="EB184">
        <v>0</v>
      </c>
      <c r="EC184" t="s">
        <v>20</v>
      </c>
      <c r="ED184">
        <v>4</v>
      </c>
      <c r="EE184">
        <v>0</v>
      </c>
      <c r="EF184">
        <v>5</v>
      </c>
      <c r="EG184" t="s">
        <v>20</v>
      </c>
      <c r="EH184">
        <v>3</v>
      </c>
      <c r="EI184">
        <v>2</v>
      </c>
      <c r="EJ184" t="s">
        <v>20</v>
      </c>
      <c r="EK184">
        <v>4</v>
      </c>
      <c r="EL184">
        <v>0</v>
      </c>
      <c r="EM184" t="s">
        <v>20</v>
      </c>
      <c r="EN184">
        <v>0</v>
      </c>
      <c r="EO184">
        <v>0</v>
      </c>
      <c r="EP184">
        <v>7</v>
      </c>
      <c r="EQ184" t="s">
        <v>20</v>
      </c>
      <c r="ER184">
        <v>5</v>
      </c>
      <c r="ES184">
        <v>6</v>
      </c>
      <c r="ET184">
        <v>2</v>
      </c>
      <c r="EU184">
        <v>4</v>
      </c>
      <c r="EV184">
        <v>4</v>
      </c>
      <c r="EW184" t="s">
        <v>20</v>
      </c>
      <c r="EX184">
        <v>0</v>
      </c>
      <c r="EY184">
        <v>3</v>
      </c>
      <c r="EZ184">
        <v>5</v>
      </c>
      <c r="FA184">
        <v>4</v>
      </c>
      <c r="FB184">
        <v>5</v>
      </c>
      <c r="FC184" t="s">
        <v>20</v>
      </c>
      <c r="FD184" t="s">
        <v>20</v>
      </c>
      <c r="FE184">
        <v>5</v>
      </c>
      <c r="FF184">
        <v>5</v>
      </c>
      <c r="FG184">
        <v>6</v>
      </c>
      <c r="FH184">
        <v>5</v>
      </c>
    </row>
    <row r="185" spans="1:164" x14ac:dyDescent="0.25">
      <c r="A185">
        <v>16</v>
      </c>
      <c r="B185" t="s">
        <v>582</v>
      </c>
      <c r="C185">
        <v>88</v>
      </c>
      <c r="D185">
        <v>89</v>
      </c>
      <c r="E185">
        <v>88</v>
      </c>
      <c r="F185">
        <v>89</v>
      </c>
      <c r="G185">
        <v>87</v>
      </c>
      <c r="H185">
        <v>90</v>
      </c>
      <c r="I185">
        <v>87</v>
      </c>
      <c r="J185">
        <v>87</v>
      </c>
      <c r="K185">
        <v>88</v>
      </c>
      <c r="L185">
        <v>89</v>
      </c>
      <c r="M185">
        <v>88</v>
      </c>
      <c r="N185" t="s">
        <v>20</v>
      </c>
      <c r="O185">
        <v>100</v>
      </c>
      <c r="P185" t="s">
        <v>20</v>
      </c>
      <c r="Q185" t="s">
        <v>20</v>
      </c>
      <c r="R185" t="s">
        <v>20</v>
      </c>
      <c r="S185" t="s">
        <v>20</v>
      </c>
      <c r="T185" t="s">
        <v>20</v>
      </c>
      <c r="U185" t="s">
        <v>20</v>
      </c>
      <c r="V185" t="s">
        <v>20</v>
      </c>
      <c r="W185" t="s">
        <v>20</v>
      </c>
      <c r="X185" t="s">
        <v>20</v>
      </c>
      <c r="Y185" t="s">
        <v>20</v>
      </c>
      <c r="Z185" t="s">
        <v>20</v>
      </c>
      <c r="AA185">
        <v>90</v>
      </c>
      <c r="AB185" t="s">
        <v>20</v>
      </c>
      <c r="AC185" t="s">
        <v>20</v>
      </c>
      <c r="AD185">
        <v>85</v>
      </c>
      <c r="AE185" t="s">
        <v>20</v>
      </c>
      <c r="AF185" t="s">
        <v>20</v>
      </c>
      <c r="AG185" t="s">
        <v>20</v>
      </c>
      <c r="AH185" t="s">
        <v>20</v>
      </c>
      <c r="AI185" t="s">
        <v>20</v>
      </c>
      <c r="AJ185" t="s">
        <v>20</v>
      </c>
      <c r="AK185" t="s">
        <v>20</v>
      </c>
      <c r="AL185" t="s">
        <v>20</v>
      </c>
      <c r="AM185" t="s">
        <v>20</v>
      </c>
      <c r="AN185" t="s">
        <v>20</v>
      </c>
      <c r="AO185">
        <v>100</v>
      </c>
      <c r="AP185" t="s">
        <v>20</v>
      </c>
      <c r="AQ185">
        <v>71</v>
      </c>
      <c r="AR185" t="s">
        <v>20</v>
      </c>
      <c r="AS185" t="s">
        <v>20</v>
      </c>
      <c r="AT185">
        <v>86</v>
      </c>
      <c r="AU185" t="s">
        <v>20</v>
      </c>
      <c r="AV185">
        <v>83</v>
      </c>
      <c r="AW185" t="s">
        <v>20</v>
      </c>
      <c r="AX185" t="s">
        <v>20</v>
      </c>
      <c r="AY185" t="s">
        <v>20</v>
      </c>
      <c r="AZ185">
        <v>83</v>
      </c>
      <c r="BA185" t="s">
        <v>20</v>
      </c>
      <c r="BB185" t="s">
        <v>20</v>
      </c>
      <c r="BC185" t="s">
        <v>20</v>
      </c>
      <c r="BD185" t="s">
        <v>20</v>
      </c>
      <c r="BE185" t="s">
        <v>20</v>
      </c>
      <c r="BF185">
        <v>88</v>
      </c>
      <c r="BG185">
        <v>86</v>
      </c>
      <c r="BH185" t="s">
        <v>20</v>
      </c>
      <c r="BI185" t="s">
        <v>20</v>
      </c>
      <c r="BJ185">
        <v>85</v>
      </c>
      <c r="BK185" t="s">
        <v>20</v>
      </c>
      <c r="BL185">
        <v>80</v>
      </c>
      <c r="BM185" t="s">
        <v>20</v>
      </c>
      <c r="BN185">
        <v>84</v>
      </c>
      <c r="BO185" t="s">
        <v>20</v>
      </c>
      <c r="BP185" t="s">
        <v>20</v>
      </c>
      <c r="BQ185" t="s">
        <v>20</v>
      </c>
      <c r="BR185" t="s">
        <v>20</v>
      </c>
      <c r="BS185" t="s">
        <v>20</v>
      </c>
      <c r="BT185" t="s">
        <v>20</v>
      </c>
      <c r="BU185" t="s">
        <v>20</v>
      </c>
      <c r="BV185" t="s">
        <v>20</v>
      </c>
      <c r="BW185" t="s">
        <v>20</v>
      </c>
      <c r="BX185" t="s">
        <v>20</v>
      </c>
      <c r="BY185" t="s">
        <v>20</v>
      </c>
      <c r="BZ185" t="s">
        <v>20</v>
      </c>
      <c r="CA185">
        <v>87</v>
      </c>
      <c r="CB185" t="s">
        <v>20</v>
      </c>
      <c r="CC185" t="s">
        <v>20</v>
      </c>
      <c r="CD185" t="s">
        <v>20</v>
      </c>
      <c r="CE185" t="s">
        <v>20</v>
      </c>
      <c r="CF185" t="s">
        <v>20</v>
      </c>
      <c r="CG185" t="s">
        <v>20</v>
      </c>
      <c r="CH185" t="s">
        <v>20</v>
      </c>
      <c r="CI185">
        <v>77</v>
      </c>
      <c r="CJ185" t="s">
        <v>20</v>
      </c>
      <c r="CK185" t="s">
        <v>20</v>
      </c>
      <c r="CL185" t="s">
        <v>20</v>
      </c>
      <c r="CM185" t="s">
        <v>20</v>
      </c>
      <c r="CN185" t="s">
        <v>20</v>
      </c>
      <c r="CO185" t="s">
        <v>20</v>
      </c>
      <c r="CP185" t="s">
        <v>20</v>
      </c>
      <c r="CQ185" t="s">
        <v>20</v>
      </c>
      <c r="CR185" t="s">
        <v>20</v>
      </c>
      <c r="CS185" t="s">
        <v>20</v>
      </c>
      <c r="CT185" t="s">
        <v>20</v>
      </c>
      <c r="CU185" t="s">
        <v>20</v>
      </c>
      <c r="CV185">
        <v>90</v>
      </c>
      <c r="CW185">
        <v>81</v>
      </c>
      <c r="CX185">
        <v>87</v>
      </c>
      <c r="CY185" t="s">
        <v>20</v>
      </c>
      <c r="CZ185" t="s">
        <v>20</v>
      </c>
      <c r="DA185" t="s">
        <v>20</v>
      </c>
      <c r="DB185" t="s">
        <v>20</v>
      </c>
      <c r="DC185" t="s">
        <v>20</v>
      </c>
      <c r="DD185">
        <v>100</v>
      </c>
      <c r="DE185">
        <v>87</v>
      </c>
      <c r="DF185" t="s">
        <v>20</v>
      </c>
      <c r="DG185">
        <v>92</v>
      </c>
      <c r="DH185" t="s">
        <v>20</v>
      </c>
      <c r="DI185" t="s">
        <v>20</v>
      </c>
      <c r="DJ185">
        <v>85</v>
      </c>
      <c r="DK185" t="s">
        <v>20</v>
      </c>
      <c r="DL185" t="s">
        <v>20</v>
      </c>
      <c r="DM185">
        <v>90</v>
      </c>
      <c r="DN185">
        <v>87</v>
      </c>
      <c r="DO185" t="s">
        <v>20</v>
      </c>
      <c r="DP185">
        <v>81</v>
      </c>
      <c r="DQ185" t="s">
        <v>20</v>
      </c>
      <c r="DR185" t="s">
        <v>20</v>
      </c>
      <c r="DS185" t="s">
        <v>20</v>
      </c>
      <c r="DT185" t="s">
        <v>20</v>
      </c>
      <c r="DU185" t="s">
        <v>20</v>
      </c>
      <c r="DV185" t="s">
        <v>20</v>
      </c>
      <c r="DW185">
        <v>94</v>
      </c>
      <c r="DX185" t="s">
        <v>20</v>
      </c>
      <c r="DY185" t="s">
        <v>20</v>
      </c>
      <c r="DZ185">
        <v>91</v>
      </c>
      <c r="EA185">
        <v>84</v>
      </c>
      <c r="EB185" t="s">
        <v>20</v>
      </c>
      <c r="EC185" t="s">
        <v>20</v>
      </c>
      <c r="ED185">
        <v>87</v>
      </c>
      <c r="EE185" t="s">
        <v>20</v>
      </c>
      <c r="EF185">
        <v>76</v>
      </c>
      <c r="EG185" t="s">
        <v>20</v>
      </c>
      <c r="EH185">
        <v>86</v>
      </c>
      <c r="EI185">
        <v>90</v>
      </c>
      <c r="EJ185" t="s">
        <v>20</v>
      </c>
      <c r="EK185">
        <v>87</v>
      </c>
      <c r="EL185" t="s">
        <v>20</v>
      </c>
      <c r="EM185" t="s">
        <v>20</v>
      </c>
      <c r="EN185" t="s">
        <v>20</v>
      </c>
      <c r="EO185" t="s">
        <v>20</v>
      </c>
      <c r="EP185">
        <v>85</v>
      </c>
      <c r="EQ185" t="s">
        <v>20</v>
      </c>
      <c r="ER185">
        <v>92</v>
      </c>
      <c r="ES185" t="s">
        <v>20</v>
      </c>
      <c r="ET185">
        <v>87</v>
      </c>
      <c r="EU185">
        <v>89</v>
      </c>
      <c r="EV185">
        <v>86</v>
      </c>
      <c r="EW185" t="s">
        <v>20</v>
      </c>
      <c r="EX185" t="s">
        <v>20</v>
      </c>
      <c r="EY185">
        <v>92</v>
      </c>
      <c r="EZ185">
        <v>84</v>
      </c>
      <c r="FA185">
        <v>87</v>
      </c>
      <c r="FB185" t="s">
        <v>20</v>
      </c>
      <c r="FC185" t="s">
        <v>20</v>
      </c>
      <c r="FD185" t="s">
        <v>20</v>
      </c>
      <c r="FE185">
        <v>87</v>
      </c>
      <c r="FF185">
        <v>85</v>
      </c>
      <c r="FG185">
        <v>87</v>
      </c>
      <c r="FH185">
        <v>89</v>
      </c>
    </row>
    <row r="186" spans="1:164" x14ac:dyDescent="0.25">
      <c r="A186">
        <v>17</v>
      </c>
      <c r="B186" t="s">
        <v>585</v>
      </c>
      <c r="C186">
        <v>61</v>
      </c>
      <c r="D186">
        <v>45</v>
      </c>
      <c r="E186">
        <v>52</v>
      </c>
      <c r="F186">
        <v>67</v>
      </c>
      <c r="G186">
        <v>62</v>
      </c>
      <c r="H186">
        <v>61</v>
      </c>
      <c r="I186">
        <v>63</v>
      </c>
      <c r="J186">
        <v>69</v>
      </c>
      <c r="K186">
        <v>67</v>
      </c>
      <c r="L186">
        <v>59</v>
      </c>
      <c r="M186">
        <v>63</v>
      </c>
      <c r="N186">
        <v>32</v>
      </c>
      <c r="O186">
        <v>69</v>
      </c>
      <c r="P186">
        <v>57</v>
      </c>
      <c r="Q186">
        <v>40</v>
      </c>
      <c r="R186">
        <v>54</v>
      </c>
      <c r="S186">
        <v>57</v>
      </c>
      <c r="T186">
        <v>56</v>
      </c>
      <c r="U186">
        <v>35</v>
      </c>
      <c r="V186">
        <v>50</v>
      </c>
      <c r="W186">
        <v>34</v>
      </c>
      <c r="X186">
        <v>34</v>
      </c>
      <c r="Y186">
        <v>40</v>
      </c>
      <c r="Z186">
        <v>76</v>
      </c>
      <c r="AA186">
        <v>48</v>
      </c>
      <c r="AB186">
        <v>45</v>
      </c>
      <c r="AC186">
        <v>40</v>
      </c>
      <c r="AD186">
        <v>48</v>
      </c>
      <c r="AE186">
        <v>40</v>
      </c>
      <c r="AF186">
        <v>52</v>
      </c>
      <c r="AG186">
        <v>59</v>
      </c>
      <c r="AH186">
        <v>62</v>
      </c>
      <c r="AI186">
        <v>66</v>
      </c>
      <c r="AJ186">
        <v>67</v>
      </c>
      <c r="AK186">
        <v>48</v>
      </c>
      <c r="AL186">
        <v>70</v>
      </c>
      <c r="AM186">
        <v>36</v>
      </c>
      <c r="AN186">
        <v>45</v>
      </c>
      <c r="AO186">
        <v>35</v>
      </c>
      <c r="AP186">
        <v>46</v>
      </c>
      <c r="AQ186">
        <v>45</v>
      </c>
      <c r="AR186">
        <v>56</v>
      </c>
      <c r="AS186">
        <v>54</v>
      </c>
      <c r="AT186">
        <v>62</v>
      </c>
      <c r="AU186">
        <v>69</v>
      </c>
      <c r="AV186">
        <v>78</v>
      </c>
      <c r="AW186">
        <v>70</v>
      </c>
      <c r="AX186">
        <v>60</v>
      </c>
      <c r="AY186">
        <v>73</v>
      </c>
      <c r="AZ186">
        <v>64</v>
      </c>
      <c r="BA186">
        <v>77</v>
      </c>
      <c r="BB186">
        <v>56</v>
      </c>
      <c r="BC186">
        <v>40</v>
      </c>
      <c r="BD186">
        <v>55</v>
      </c>
      <c r="BE186">
        <v>50</v>
      </c>
      <c r="BF186">
        <v>63</v>
      </c>
      <c r="BG186">
        <v>68</v>
      </c>
      <c r="BH186">
        <v>60</v>
      </c>
      <c r="BI186">
        <v>78</v>
      </c>
      <c r="BJ186">
        <v>69</v>
      </c>
      <c r="BK186">
        <v>44</v>
      </c>
      <c r="BL186">
        <v>44</v>
      </c>
      <c r="BM186">
        <v>66</v>
      </c>
      <c r="BN186">
        <v>59</v>
      </c>
      <c r="BO186">
        <v>58</v>
      </c>
      <c r="BP186" t="s">
        <v>20</v>
      </c>
      <c r="BQ186">
        <v>50</v>
      </c>
      <c r="BR186">
        <v>67</v>
      </c>
      <c r="BS186">
        <v>76</v>
      </c>
      <c r="BT186">
        <v>53</v>
      </c>
      <c r="BU186">
        <v>45</v>
      </c>
      <c r="BV186">
        <v>59</v>
      </c>
      <c r="BW186">
        <v>47</v>
      </c>
      <c r="BX186">
        <v>67</v>
      </c>
      <c r="BY186">
        <v>68</v>
      </c>
      <c r="BZ186" t="s">
        <v>20</v>
      </c>
      <c r="CA186">
        <v>60</v>
      </c>
      <c r="CB186">
        <v>43</v>
      </c>
      <c r="CC186">
        <v>87</v>
      </c>
      <c r="CD186" t="s">
        <v>20</v>
      </c>
      <c r="CE186">
        <v>60</v>
      </c>
      <c r="CF186">
        <v>56</v>
      </c>
      <c r="CG186">
        <v>64</v>
      </c>
      <c r="CH186">
        <v>58</v>
      </c>
      <c r="CI186">
        <v>61</v>
      </c>
      <c r="CJ186">
        <v>73</v>
      </c>
      <c r="CK186">
        <v>70</v>
      </c>
      <c r="CL186">
        <v>77</v>
      </c>
      <c r="CM186">
        <v>57</v>
      </c>
      <c r="CN186">
        <v>72</v>
      </c>
      <c r="CO186">
        <v>61</v>
      </c>
      <c r="CP186">
        <v>74</v>
      </c>
      <c r="CQ186">
        <v>53</v>
      </c>
      <c r="CR186">
        <v>56</v>
      </c>
      <c r="CS186">
        <v>66</v>
      </c>
      <c r="CT186">
        <v>48</v>
      </c>
      <c r="CU186">
        <v>58</v>
      </c>
      <c r="CV186">
        <v>57</v>
      </c>
      <c r="CW186">
        <v>48</v>
      </c>
      <c r="CX186">
        <v>66</v>
      </c>
      <c r="CY186">
        <v>62</v>
      </c>
      <c r="CZ186">
        <v>56</v>
      </c>
      <c r="DA186">
        <v>56</v>
      </c>
      <c r="DB186">
        <v>71</v>
      </c>
      <c r="DC186">
        <v>81</v>
      </c>
      <c r="DD186">
        <v>80</v>
      </c>
      <c r="DE186">
        <v>64</v>
      </c>
      <c r="DF186">
        <v>38</v>
      </c>
      <c r="DG186">
        <v>58</v>
      </c>
      <c r="DH186">
        <v>65</v>
      </c>
      <c r="DI186">
        <v>41</v>
      </c>
      <c r="DJ186">
        <v>56</v>
      </c>
      <c r="DK186">
        <v>52</v>
      </c>
      <c r="DL186" t="s">
        <v>20</v>
      </c>
      <c r="DM186">
        <v>66</v>
      </c>
      <c r="DN186">
        <v>75</v>
      </c>
      <c r="DO186">
        <v>79</v>
      </c>
      <c r="DP186">
        <v>68</v>
      </c>
      <c r="DQ186">
        <v>63</v>
      </c>
      <c r="DR186">
        <v>49</v>
      </c>
      <c r="DS186">
        <v>58</v>
      </c>
      <c r="DT186">
        <v>81</v>
      </c>
      <c r="DU186">
        <v>52</v>
      </c>
      <c r="DV186">
        <v>56</v>
      </c>
      <c r="DW186">
        <v>66</v>
      </c>
      <c r="DX186">
        <v>65</v>
      </c>
      <c r="DY186">
        <v>68</v>
      </c>
      <c r="DZ186">
        <v>58</v>
      </c>
      <c r="EA186">
        <v>62</v>
      </c>
      <c r="EB186">
        <v>31</v>
      </c>
      <c r="EC186">
        <v>55</v>
      </c>
      <c r="ED186">
        <v>70</v>
      </c>
      <c r="EE186">
        <v>69</v>
      </c>
      <c r="EF186">
        <v>49</v>
      </c>
      <c r="EG186">
        <v>62</v>
      </c>
      <c r="EH186">
        <v>69</v>
      </c>
      <c r="EI186">
        <v>57</v>
      </c>
      <c r="EJ186">
        <v>47</v>
      </c>
      <c r="EK186">
        <v>67</v>
      </c>
      <c r="EL186">
        <v>83</v>
      </c>
      <c r="EM186">
        <v>64</v>
      </c>
      <c r="EN186">
        <v>52</v>
      </c>
      <c r="EO186">
        <v>54</v>
      </c>
      <c r="EP186">
        <v>72</v>
      </c>
      <c r="EQ186">
        <v>72</v>
      </c>
      <c r="ER186">
        <v>74</v>
      </c>
      <c r="ES186">
        <v>55</v>
      </c>
      <c r="ET186">
        <v>76</v>
      </c>
      <c r="EU186">
        <v>62</v>
      </c>
      <c r="EV186">
        <v>67</v>
      </c>
      <c r="EW186">
        <v>67</v>
      </c>
      <c r="EX186">
        <v>76</v>
      </c>
      <c r="EY186">
        <v>58</v>
      </c>
      <c r="EZ186">
        <v>72</v>
      </c>
      <c r="FA186">
        <v>74</v>
      </c>
      <c r="FB186">
        <v>45</v>
      </c>
      <c r="FC186">
        <v>71</v>
      </c>
      <c r="FD186">
        <v>57</v>
      </c>
      <c r="FE186">
        <v>64</v>
      </c>
      <c r="FF186">
        <v>62</v>
      </c>
      <c r="FG186">
        <v>80</v>
      </c>
      <c r="FH186">
        <v>57</v>
      </c>
    </row>
    <row r="187" spans="1:164" x14ac:dyDescent="0.25">
      <c r="A187">
        <v>18</v>
      </c>
      <c r="B187" t="s">
        <v>588</v>
      </c>
      <c r="C187">
        <v>20</v>
      </c>
      <c r="D187">
        <v>34</v>
      </c>
      <c r="E187">
        <v>32</v>
      </c>
      <c r="F187">
        <v>16</v>
      </c>
      <c r="G187">
        <v>14</v>
      </c>
      <c r="H187">
        <v>19</v>
      </c>
      <c r="I187">
        <v>18</v>
      </c>
      <c r="J187">
        <v>12</v>
      </c>
      <c r="K187">
        <v>17</v>
      </c>
      <c r="L187">
        <v>21</v>
      </c>
      <c r="M187">
        <v>20</v>
      </c>
      <c r="N187">
        <v>50</v>
      </c>
      <c r="O187">
        <v>68</v>
      </c>
      <c r="P187">
        <v>16</v>
      </c>
      <c r="Q187">
        <v>40</v>
      </c>
      <c r="R187">
        <v>35</v>
      </c>
      <c r="S187">
        <v>21</v>
      </c>
      <c r="T187">
        <v>33</v>
      </c>
      <c r="U187">
        <v>37</v>
      </c>
      <c r="V187">
        <v>18</v>
      </c>
      <c r="W187">
        <v>50</v>
      </c>
      <c r="X187">
        <v>53</v>
      </c>
      <c r="Y187">
        <v>44</v>
      </c>
      <c r="Z187" t="s">
        <v>20</v>
      </c>
      <c r="AA187">
        <v>42</v>
      </c>
      <c r="AB187">
        <v>45</v>
      </c>
      <c r="AC187">
        <v>38</v>
      </c>
      <c r="AD187">
        <v>35</v>
      </c>
      <c r="AE187">
        <v>35</v>
      </c>
      <c r="AF187">
        <v>33</v>
      </c>
      <c r="AG187">
        <v>26</v>
      </c>
      <c r="AH187">
        <v>26</v>
      </c>
      <c r="AI187">
        <v>9</v>
      </c>
      <c r="AJ187" t="s">
        <v>20</v>
      </c>
      <c r="AK187">
        <v>30</v>
      </c>
      <c r="AL187">
        <v>20</v>
      </c>
      <c r="AM187">
        <v>45</v>
      </c>
      <c r="AN187">
        <v>31</v>
      </c>
      <c r="AO187" t="s">
        <v>20</v>
      </c>
      <c r="AP187">
        <v>39</v>
      </c>
      <c r="AQ187">
        <v>16</v>
      </c>
      <c r="AR187">
        <v>33</v>
      </c>
      <c r="AS187" t="s">
        <v>20</v>
      </c>
      <c r="AT187">
        <v>15</v>
      </c>
      <c r="AU187" t="s">
        <v>20</v>
      </c>
      <c r="AV187" t="s">
        <v>20</v>
      </c>
      <c r="AW187">
        <v>14</v>
      </c>
      <c r="AX187">
        <v>15</v>
      </c>
      <c r="AY187" t="s">
        <v>20</v>
      </c>
      <c r="AZ187">
        <v>17</v>
      </c>
      <c r="BA187" t="s">
        <v>20</v>
      </c>
      <c r="BB187">
        <v>32</v>
      </c>
      <c r="BC187" t="s">
        <v>20</v>
      </c>
      <c r="BD187">
        <v>28</v>
      </c>
      <c r="BE187">
        <v>36</v>
      </c>
      <c r="BF187">
        <v>18</v>
      </c>
      <c r="BG187" t="s">
        <v>20</v>
      </c>
      <c r="BH187">
        <v>5</v>
      </c>
      <c r="BI187" t="s">
        <v>20</v>
      </c>
      <c r="BJ187" t="s">
        <v>20</v>
      </c>
      <c r="BK187">
        <v>28</v>
      </c>
      <c r="BL187" t="s">
        <v>20</v>
      </c>
      <c r="BM187" t="s">
        <v>20</v>
      </c>
      <c r="BN187">
        <v>18</v>
      </c>
      <c r="BO187" t="s">
        <v>20</v>
      </c>
      <c r="BP187">
        <v>0</v>
      </c>
      <c r="BQ187">
        <v>33</v>
      </c>
      <c r="BR187">
        <v>21</v>
      </c>
      <c r="BS187">
        <v>7</v>
      </c>
      <c r="BT187">
        <v>32</v>
      </c>
      <c r="BU187">
        <v>43</v>
      </c>
      <c r="BV187" t="s">
        <v>20</v>
      </c>
      <c r="BW187">
        <v>29</v>
      </c>
      <c r="BX187">
        <v>11</v>
      </c>
      <c r="BY187">
        <v>16</v>
      </c>
      <c r="BZ187">
        <v>48</v>
      </c>
      <c r="CA187">
        <v>22</v>
      </c>
      <c r="CB187">
        <v>35</v>
      </c>
      <c r="CC187">
        <v>0</v>
      </c>
      <c r="CD187" t="s">
        <v>20</v>
      </c>
      <c r="CE187">
        <v>24</v>
      </c>
      <c r="CF187">
        <v>19</v>
      </c>
      <c r="CG187">
        <v>18</v>
      </c>
      <c r="CH187">
        <v>28</v>
      </c>
      <c r="CI187" t="s">
        <v>20</v>
      </c>
      <c r="CJ187" t="s">
        <v>20</v>
      </c>
      <c r="CK187" t="s">
        <v>20</v>
      </c>
      <c r="CL187">
        <v>13</v>
      </c>
      <c r="CM187" t="s">
        <v>20</v>
      </c>
      <c r="CN187">
        <v>12</v>
      </c>
      <c r="CO187" t="s">
        <v>20</v>
      </c>
      <c r="CP187" t="s">
        <v>20</v>
      </c>
      <c r="CQ187">
        <v>36</v>
      </c>
      <c r="CR187">
        <v>30</v>
      </c>
      <c r="CS187" t="s">
        <v>20</v>
      </c>
      <c r="CT187" t="s">
        <v>20</v>
      </c>
      <c r="CU187">
        <v>32</v>
      </c>
      <c r="CV187">
        <v>32</v>
      </c>
      <c r="CW187">
        <v>29</v>
      </c>
      <c r="CX187">
        <v>17</v>
      </c>
      <c r="CY187">
        <v>22</v>
      </c>
      <c r="CZ187">
        <v>31</v>
      </c>
      <c r="DA187">
        <v>28</v>
      </c>
      <c r="DB187" t="s">
        <v>20</v>
      </c>
      <c r="DC187">
        <v>11</v>
      </c>
      <c r="DD187">
        <v>0</v>
      </c>
      <c r="DE187">
        <v>10</v>
      </c>
      <c r="DF187" t="s">
        <v>20</v>
      </c>
      <c r="DG187">
        <v>5</v>
      </c>
      <c r="DH187" t="s">
        <v>20</v>
      </c>
      <c r="DI187" t="s">
        <v>20</v>
      </c>
      <c r="DJ187">
        <v>23</v>
      </c>
      <c r="DK187" t="s">
        <v>20</v>
      </c>
      <c r="DL187" t="s">
        <v>20</v>
      </c>
      <c r="DM187">
        <v>19</v>
      </c>
      <c r="DN187" t="s">
        <v>20</v>
      </c>
      <c r="DO187">
        <v>12</v>
      </c>
      <c r="DP187" t="s">
        <v>20</v>
      </c>
      <c r="DQ187" t="s">
        <v>20</v>
      </c>
      <c r="DR187">
        <v>41</v>
      </c>
      <c r="DS187">
        <v>35</v>
      </c>
      <c r="DT187">
        <v>15</v>
      </c>
      <c r="DU187" t="s">
        <v>20</v>
      </c>
      <c r="DV187">
        <v>35</v>
      </c>
      <c r="DW187">
        <v>23</v>
      </c>
      <c r="DX187">
        <v>21</v>
      </c>
      <c r="DY187">
        <v>18</v>
      </c>
      <c r="DZ187">
        <v>21</v>
      </c>
      <c r="EA187">
        <v>20</v>
      </c>
      <c r="EB187">
        <v>60</v>
      </c>
      <c r="EC187">
        <v>30</v>
      </c>
      <c r="ED187">
        <v>13</v>
      </c>
      <c r="EE187">
        <v>14</v>
      </c>
      <c r="EF187" t="s">
        <v>20</v>
      </c>
      <c r="EG187">
        <v>0</v>
      </c>
      <c r="EH187">
        <v>12</v>
      </c>
      <c r="EI187">
        <v>30</v>
      </c>
      <c r="EJ187">
        <v>22</v>
      </c>
      <c r="EK187">
        <v>11</v>
      </c>
      <c r="EL187" t="s">
        <v>20</v>
      </c>
      <c r="EM187">
        <v>0</v>
      </c>
      <c r="EN187" t="s">
        <v>20</v>
      </c>
      <c r="EO187" t="s">
        <v>20</v>
      </c>
      <c r="EP187" t="s">
        <v>20</v>
      </c>
      <c r="EQ187" t="s">
        <v>20</v>
      </c>
      <c r="ER187">
        <v>14</v>
      </c>
      <c r="ES187">
        <v>25</v>
      </c>
      <c r="ET187">
        <v>11</v>
      </c>
      <c r="EU187">
        <v>22</v>
      </c>
      <c r="EV187">
        <v>14</v>
      </c>
      <c r="EW187">
        <v>26</v>
      </c>
      <c r="EX187">
        <v>10</v>
      </c>
      <c r="EY187">
        <v>28</v>
      </c>
      <c r="EZ187">
        <v>8</v>
      </c>
      <c r="FA187">
        <v>10</v>
      </c>
      <c r="FB187">
        <v>34</v>
      </c>
      <c r="FC187">
        <v>19</v>
      </c>
      <c r="FD187">
        <v>17</v>
      </c>
      <c r="FE187">
        <v>19</v>
      </c>
      <c r="FF187">
        <v>13</v>
      </c>
      <c r="FG187">
        <v>4</v>
      </c>
      <c r="FH187">
        <v>26</v>
      </c>
    </row>
    <row r="188" spans="1:164" x14ac:dyDescent="0.25">
      <c r="A188">
        <v>19</v>
      </c>
      <c r="B188" t="s">
        <v>591</v>
      </c>
      <c r="C188">
        <v>5</v>
      </c>
      <c r="D188">
        <v>8</v>
      </c>
      <c r="E188">
        <v>5</v>
      </c>
      <c r="F188">
        <v>3</v>
      </c>
      <c r="G188">
        <v>8</v>
      </c>
      <c r="H188">
        <v>7</v>
      </c>
      <c r="I188">
        <v>3</v>
      </c>
      <c r="J188">
        <v>3</v>
      </c>
      <c r="K188">
        <v>2</v>
      </c>
      <c r="L188">
        <v>8</v>
      </c>
      <c r="M188">
        <v>1</v>
      </c>
      <c r="N188" t="s">
        <v>20</v>
      </c>
      <c r="O188" t="s">
        <v>20</v>
      </c>
      <c r="P188" t="s">
        <v>20</v>
      </c>
      <c r="Q188" t="s">
        <v>20</v>
      </c>
      <c r="R188" t="s">
        <v>20</v>
      </c>
      <c r="S188" t="s">
        <v>20</v>
      </c>
      <c r="T188" t="s">
        <v>20</v>
      </c>
      <c r="U188" t="s">
        <v>20</v>
      </c>
      <c r="V188" t="s">
        <v>20</v>
      </c>
      <c r="W188" t="s">
        <v>20</v>
      </c>
      <c r="X188" t="s">
        <v>20</v>
      </c>
      <c r="Y188" t="s">
        <v>20</v>
      </c>
      <c r="Z188" t="s">
        <v>20</v>
      </c>
      <c r="AA188">
        <v>0</v>
      </c>
      <c r="AB188" t="s">
        <v>20</v>
      </c>
      <c r="AC188" t="s">
        <v>20</v>
      </c>
      <c r="AD188" t="s">
        <v>20</v>
      </c>
      <c r="AE188" t="s">
        <v>20</v>
      </c>
      <c r="AF188">
        <v>0</v>
      </c>
      <c r="AG188" t="s">
        <v>20</v>
      </c>
      <c r="AH188" t="s">
        <v>20</v>
      </c>
      <c r="AI188" t="s">
        <v>20</v>
      </c>
      <c r="AJ188">
        <v>24</v>
      </c>
      <c r="AK188">
        <v>0</v>
      </c>
      <c r="AL188" t="s">
        <v>20</v>
      </c>
      <c r="AM188" t="s">
        <v>20</v>
      </c>
      <c r="AN188" t="s">
        <v>20</v>
      </c>
      <c r="AO188">
        <v>44</v>
      </c>
      <c r="AP188" t="s">
        <v>20</v>
      </c>
      <c r="AQ188" t="s">
        <v>20</v>
      </c>
      <c r="AR188" t="s">
        <v>20</v>
      </c>
      <c r="AS188" t="s">
        <v>20</v>
      </c>
      <c r="AT188">
        <v>4</v>
      </c>
      <c r="AU188" t="s">
        <v>20</v>
      </c>
      <c r="AV188" t="s">
        <v>20</v>
      </c>
      <c r="AW188">
        <v>0</v>
      </c>
      <c r="AX188" t="s">
        <v>20</v>
      </c>
      <c r="AY188" t="s">
        <v>20</v>
      </c>
      <c r="AZ188" t="s">
        <v>20</v>
      </c>
      <c r="BA188" t="s">
        <v>20</v>
      </c>
      <c r="BB188" t="s">
        <v>20</v>
      </c>
      <c r="BC188">
        <v>32</v>
      </c>
      <c r="BD188" t="s">
        <v>20</v>
      </c>
      <c r="BE188" t="s">
        <v>20</v>
      </c>
      <c r="BF188" t="s">
        <v>20</v>
      </c>
      <c r="BG188">
        <v>8</v>
      </c>
      <c r="BH188">
        <v>13</v>
      </c>
      <c r="BI188" t="s">
        <v>20</v>
      </c>
      <c r="BJ188" t="s">
        <v>20</v>
      </c>
      <c r="BK188" t="s">
        <v>20</v>
      </c>
      <c r="BL188">
        <v>35</v>
      </c>
      <c r="BM188" t="s">
        <v>20</v>
      </c>
      <c r="BN188" t="s">
        <v>20</v>
      </c>
      <c r="BO188">
        <v>19</v>
      </c>
      <c r="BP188" t="s">
        <v>20</v>
      </c>
      <c r="BQ188" t="s">
        <v>20</v>
      </c>
      <c r="BR188" t="s">
        <v>20</v>
      </c>
      <c r="BS188" t="s">
        <v>20</v>
      </c>
      <c r="BT188">
        <v>0</v>
      </c>
      <c r="BU188" t="s">
        <v>20</v>
      </c>
      <c r="BV188">
        <v>17</v>
      </c>
      <c r="BW188" t="s">
        <v>20</v>
      </c>
      <c r="BX188">
        <v>5</v>
      </c>
      <c r="BY188" t="s">
        <v>20</v>
      </c>
      <c r="BZ188" t="s">
        <v>20</v>
      </c>
      <c r="CA188">
        <v>0</v>
      </c>
      <c r="CB188" t="s">
        <v>20</v>
      </c>
      <c r="CC188" t="s">
        <v>20</v>
      </c>
      <c r="CD188" t="s">
        <v>20</v>
      </c>
      <c r="CE188" t="s">
        <v>20</v>
      </c>
      <c r="CF188" t="s">
        <v>20</v>
      </c>
      <c r="CG188" t="s">
        <v>20</v>
      </c>
      <c r="CH188" t="s">
        <v>20</v>
      </c>
      <c r="CI188" t="s">
        <v>20</v>
      </c>
      <c r="CJ188" t="s">
        <v>20</v>
      </c>
      <c r="CK188">
        <v>11</v>
      </c>
      <c r="CL188" t="s">
        <v>20</v>
      </c>
      <c r="CM188">
        <v>24</v>
      </c>
      <c r="CN188" t="s">
        <v>20</v>
      </c>
      <c r="CO188">
        <v>24</v>
      </c>
      <c r="CP188">
        <v>15</v>
      </c>
      <c r="CQ188" t="s">
        <v>20</v>
      </c>
      <c r="CR188" t="s">
        <v>20</v>
      </c>
      <c r="CS188">
        <v>9</v>
      </c>
      <c r="CT188" t="s">
        <v>20</v>
      </c>
      <c r="CU188" t="s">
        <v>20</v>
      </c>
      <c r="CV188" t="s">
        <v>20</v>
      </c>
      <c r="CW188" t="s">
        <v>20</v>
      </c>
      <c r="CX188">
        <v>1</v>
      </c>
      <c r="CY188">
        <v>0</v>
      </c>
      <c r="CZ188" t="s">
        <v>20</v>
      </c>
      <c r="DA188" t="s">
        <v>20</v>
      </c>
      <c r="DB188" t="s">
        <v>20</v>
      </c>
      <c r="DC188" t="s">
        <v>20</v>
      </c>
      <c r="DD188">
        <v>20</v>
      </c>
      <c r="DE188">
        <v>10</v>
      </c>
      <c r="DF188">
        <v>22</v>
      </c>
      <c r="DG188">
        <v>27</v>
      </c>
      <c r="DH188" t="s">
        <v>20</v>
      </c>
      <c r="DI188">
        <v>35</v>
      </c>
      <c r="DJ188">
        <v>3</v>
      </c>
      <c r="DK188">
        <v>28</v>
      </c>
      <c r="DL188" t="s">
        <v>20</v>
      </c>
      <c r="DM188">
        <v>0</v>
      </c>
      <c r="DN188" t="s">
        <v>20</v>
      </c>
      <c r="DO188" t="s">
        <v>20</v>
      </c>
      <c r="DP188" t="s">
        <v>20</v>
      </c>
      <c r="DQ188">
        <v>0</v>
      </c>
      <c r="DR188" t="s">
        <v>20</v>
      </c>
      <c r="DS188" t="s">
        <v>20</v>
      </c>
      <c r="DT188" t="s">
        <v>20</v>
      </c>
      <c r="DU188" t="s">
        <v>20</v>
      </c>
      <c r="DV188" t="s">
        <v>20</v>
      </c>
      <c r="DW188" t="s">
        <v>20</v>
      </c>
      <c r="DX188" t="s">
        <v>20</v>
      </c>
      <c r="DY188" t="s">
        <v>20</v>
      </c>
      <c r="DZ188" t="s">
        <v>20</v>
      </c>
      <c r="EA188">
        <v>0</v>
      </c>
      <c r="EB188" t="s">
        <v>20</v>
      </c>
      <c r="EC188" t="s">
        <v>20</v>
      </c>
      <c r="ED188">
        <v>1</v>
      </c>
      <c r="EE188" t="s">
        <v>20</v>
      </c>
      <c r="EF188" t="s">
        <v>20</v>
      </c>
      <c r="EG188">
        <v>15</v>
      </c>
      <c r="EH188" t="s">
        <v>20</v>
      </c>
      <c r="EI188">
        <v>0</v>
      </c>
      <c r="EJ188" t="s">
        <v>20</v>
      </c>
      <c r="EK188">
        <v>7</v>
      </c>
      <c r="EL188" t="s">
        <v>20</v>
      </c>
      <c r="EM188" t="s">
        <v>20</v>
      </c>
      <c r="EN188">
        <v>0</v>
      </c>
      <c r="EO188">
        <v>0</v>
      </c>
      <c r="EP188" t="s">
        <v>20</v>
      </c>
      <c r="EQ188">
        <v>9</v>
      </c>
      <c r="ER188" t="s">
        <v>20</v>
      </c>
      <c r="ES188" t="s">
        <v>20</v>
      </c>
      <c r="ET188" t="s">
        <v>20</v>
      </c>
      <c r="EU188" t="s">
        <v>20</v>
      </c>
      <c r="EV188" t="s">
        <v>20</v>
      </c>
      <c r="EW188" t="s">
        <v>20</v>
      </c>
      <c r="EX188" t="s">
        <v>20</v>
      </c>
      <c r="EY188">
        <v>4</v>
      </c>
      <c r="EZ188" t="s">
        <v>20</v>
      </c>
      <c r="FA188" t="s">
        <v>20</v>
      </c>
      <c r="FB188" t="s">
        <v>20</v>
      </c>
      <c r="FC188" t="s">
        <v>20</v>
      </c>
      <c r="FD188" t="s">
        <v>20</v>
      </c>
      <c r="FE188" t="s">
        <v>20</v>
      </c>
      <c r="FF188">
        <v>10</v>
      </c>
      <c r="FG188" t="s">
        <v>20</v>
      </c>
      <c r="FH188">
        <v>4</v>
      </c>
    </row>
    <row r="189" spans="1:164" x14ac:dyDescent="0.25">
      <c r="A189">
        <v>20</v>
      </c>
      <c r="B189" t="s">
        <v>594</v>
      </c>
      <c r="C189">
        <v>3</v>
      </c>
      <c r="D189">
        <v>2</v>
      </c>
      <c r="E189">
        <v>2</v>
      </c>
      <c r="F189">
        <v>4</v>
      </c>
      <c r="G189">
        <v>2</v>
      </c>
      <c r="H189">
        <v>3</v>
      </c>
      <c r="I189">
        <v>3</v>
      </c>
      <c r="J189">
        <v>3</v>
      </c>
      <c r="K189">
        <v>1</v>
      </c>
      <c r="L189">
        <v>3</v>
      </c>
      <c r="M189">
        <v>4</v>
      </c>
      <c r="N189" t="s">
        <v>20</v>
      </c>
      <c r="O189" t="s">
        <v>20</v>
      </c>
      <c r="P189" t="s">
        <v>20</v>
      </c>
      <c r="Q189" t="s">
        <v>20</v>
      </c>
      <c r="R189" t="s">
        <v>20</v>
      </c>
      <c r="S189" t="s">
        <v>20</v>
      </c>
      <c r="T189" t="s">
        <v>20</v>
      </c>
      <c r="U189">
        <v>0</v>
      </c>
      <c r="V189" t="s">
        <v>20</v>
      </c>
      <c r="W189" t="s">
        <v>20</v>
      </c>
      <c r="X189" t="s">
        <v>20</v>
      </c>
      <c r="Y189" t="s">
        <v>20</v>
      </c>
      <c r="Z189" t="s">
        <v>20</v>
      </c>
      <c r="AA189">
        <v>0</v>
      </c>
      <c r="AB189" t="s">
        <v>20</v>
      </c>
      <c r="AC189" t="s">
        <v>20</v>
      </c>
      <c r="AD189" t="s">
        <v>20</v>
      </c>
      <c r="AE189" t="s">
        <v>20</v>
      </c>
      <c r="AF189" t="s">
        <v>20</v>
      </c>
      <c r="AG189" t="s">
        <v>20</v>
      </c>
      <c r="AH189" t="s">
        <v>20</v>
      </c>
      <c r="AI189" t="s">
        <v>20</v>
      </c>
      <c r="AJ189">
        <v>0</v>
      </c>
      <c r="AK189" t="s">
        <v>20</v>
      </c>
      <c r="AL189" t="s">
        <v>20</v>
      </c>
      <c r="AM189" t="s">
        <v>20</v>
      </c>
      <c r="AN189" t="s">
        <v>20</v>
      </c>
      <c r="AO189" t="s">
        <v>20</v>
      </c>
      <c r="AP189" t="s">
        <v>20</v>
      </c>
      <c r="AQ189" t="s">
        <v>20</v>
      </c>
      <c r="AR189" t="s">
        <v>20</v>
      </c>
      <c r="AS189" t="s">
        <v>20</v>
      </c>
      <c r="AT189">
        <v>5</v>
      </c>
      <c r="AU189" t="s">
        <v>20</v>
      </c>
      <c r="AV189">
        <v>0</v>
      </c>
      <c r="AW189" t="s">
        <v>20</v>
      </c>
      <c r="AX189" t="s">
        <v>20</v>
      </c>
      <c r="AY189" t="s">
        <v>20</v>
      </c>
      <c r="AZ189" t="s">
        <v>20</v>
      </c>
      <c r="BA189" t="s">
        <v>20</v>
      </c>
      <c r="BB189" t="s">
        <v>20</v>
      </c>
      <c r="BC189">
        <v>0</v>
      </c>
      <c r="BD189" t="s">
        <v>20</v>
      </c>
      <c r="BE189">
        <v>0</v>
      </c>
      <c r="BF189" t="s">
        <v>20</v>
      </c>
      <c r="BG189" t="s">
        <v>20</v>
      </c>
      <c r="BH189" t="s">
        <v>20</v>
      </c>
      <c r="BI189" t="s">
        <v>20</v>
      </c>
      <c r="BJ189" t="s">
        <v>20</v>
      </c>
      <c r="BK189" t="s">
        <v>20</v>
      </c>
      <c r="BL189" t="s">
        <v>20</v>
      </c>
      <c r="BM189" t="s">
        <v>20</v>
      </c>
      <c r="BN189" t="s">
        <v>20</v>
      </c>
      <c r="BO189">
        <v>6</v>
      </c>
      <c r="BP189" t="s">
        <v>20</v>
      </c>
      <c r="BQ189" t="s">
        <v>20</v>
      </c>
      <c r="BR189" t="s">
        <v>20</v>
      </c>
      <c r="BS189" t="s">
        <v>20</v>
      </c>
      <c r="BT189" t="s">
        <v>20</v>
      </c>
      <c r="BU189" t="s">
        <v>20</v>
      </c>
      <c r="BV189" t="s">
        <v>20</v>
      </c>
      <c r="BW189" t="s">
        <v>20</v>
      </c>
      <c r="BX189" t="s">
        <v>20</v>
      </c>
      <c r="BY189" t="s">
        <v>20</v>
      </c>
      <c r="BZ189" t="s">
        <v>20</v>
      </c>
      <c r="CA189">
        <v>4</v>
      </c>
      <c r="CB189" t="s">
        <v>20</v>
      </c>
      <c r="CC189" t="s">
        <v>20</v>
      </c>
      <c r="CD189" t="s">
        <v>20</v>
      </c>
      <c r="CE189" t="s">
        <v>20</v>
      </c>
      <c r="CF189" t="s">
        <v>20</v>
      </c>
      <c r="CG189" t="s">
        <v>20</v>
      </c>
      <c r="CH189" t="s">
        <v>20</v>
      </c>
      <c r="CI189" t="s">
        <v>20</v>
      </c>
      <c r="CJ189" t="s">
        <v>20</v>
      </c>
      <c r="CK189" t="s">
        <v>20</v>
      </c>
      <c r="CL189" t="s">
        <v>20</v>
      </c>
      <c r="CM189" t="s">
        <v>20</v>
      </c>
      <c r="CN189" t="s">
        <v>20</v>
      </c>
      <c r="CO189" t="s">
        <v>20</v>
      </c>
      <c r="CP189" t="s">
        <v>20</v>
      </c>
      <c r="CQ189" t="s">
        <v>20</v>
      </c>
      <c r="CR189" t="s">
        <v>20</v>
      </c>
      <c r="CS189" t="s">
        <v>20</v>
      </c>
      <c r="CT189" t="s">
        <v>20</v>
      </c>
      <c r="CU189" t="s">
        <v>20</v>
      </c>
      <c r="CV189" t="s">
        <v>20</v>
      </c>
      <c r="CW189" t="s">
        <v>20</v>
      </c>
      <c r="CX189">
        <v>2</v>
      </c>
      <c r="CY189" t="s">
        <v>20</v>
      </c>
      <c r="CZ189" t="s">
        <v>20</v>
      </c>
      <c r="DA189" t="s">
        <v>20</v>
      </c>
      <c r="DB189" t="s">
        <v>20</v>
      </c>
      <c r="DC189" t="s">
        <v>20</v>
      </c>
      <c r="DD189">
        <v>0</v>
      </c>
      <c r="DE189">
        <v>3</v>
      </c>
      <c r="DF189" t="s">
        <v>20</v>
      </c>
      <c r="DG189">
        <v>2</v>
      </c>
      <c r="DH189" t="s">
        <v>20</v>
      </c>
      <c r="DI189" t="s">
        <v>20</v>
      </c>
      <c r="DJ189">
        <v>3</v>
      </c>
      <c r="DK189" t="s">
        <v>20</v>
      </c>
      <c r="DL189" t="s">
        <v>20</v>
      </c>
      <c r="DM189">
        <v>5</v>
      </c>
      <c r="DN189">
        <v>8</v>
      </c>
      <c r="DO189" t="s">
        <v>20</v>
      </c>
      <c r="DP189" t="s">
        <v>20</v>
      </c>
      <c r="DQ189">
        <v>0</v>
      </c>
      <c r="DR189" t="s">
        <v>20</v>
      </c>
      <c r="DS189" t="s">
        <v>20</v>
      </c>
      <c r="DT189" t="s">
        <v>20</v>
      </c>
      <c r="DU189" t="s">
        <v>20</v>
      </c>
      <c r="DV189" t="s">
        <v>20</v>
      </c>
      <c r="DW189" t="s">
        <v>20</v>
      </c>
      <c r="DX189" t="s">
        <v>20</v>
      </c>
      <c r="DY189" t="s">
        <v>20</v>
      </c>
      <c r="DZ189" t="s">
        <v>20</v>
      </c>
      <c r="EA189">
        <v>2</v>
      </c>
      <c r="EB189" t="s">
        <v>20</v>
      </c>
      <c r="EC189" t="s">
        <v>20</v>
      </c>
      <c r="ED189">
        <v>2</v>
      </c>
      <c r="EE189" t="s">
        <v>20</v>
      </c>
      <c r="EF189" t="s">
        <v>20</v>
      </c>
      <c r="EG189" t="s">
        <v>20</v>
      </c>
      <c r="EH189" t="s">
        <v>20</v>
      </c>
      <c r="EI189">
        <v>4</v>
      </c>
      <c r="EJ189" t="s">
        <v>20</v>
      </c>
      <c r="EK189">
        <v>1</v>
      </c>
      <c r="EL189">
        <v>0</v>
      </c>
      <c r="EM189" t="s">
        <v>20</v>
      </c>
      <c r="EN189">
        <v>16</v>
      </c>
      <c r="EO189">
        <v>0</v>
      </c>
      <c r="EP189" t="s">
        <v>20</v>
      </c>
      <c r="EQ189" t="s">
        <v>20</v>
      </c>
      <c r="ER189" t="s">
        <v>20</v>
      </c>
      <c r="ES189" t="s">
        <v>20</v>
      </c>
      <c r="ET189" t="s">
        <v>20</v>
      </c>
      <c r="EU189" t="s">
        <v>20</v>
      </c>
      <c r="EV189" t="s">
        <v>20</v>
      </c>
      <c r="EW189" t="s">
        <v>20</v>
      </c>
      <c r="EX189" t="s">
        <v>20</v>
      </c>
      <c r="EY189">
        <v>1</v>
      </c>
      <c r="EZ189" t="s">
        <v>20</v>
      </c>
      <c r="FA189" t="s">
        <v>20</v>
      </c>
      <c r="FB189" t="s">
        <v>20</v>
      </c>
      <c r="FC189" t="s">
        <v>20</v>
      </c>
      <c r="FD189" t="s">
        <v>20</v>
      </c>
      <c r="FE189" t="s">
        <v>20</v>
      </c>
      <c r="FF189">
        <v>0</v>
      </c>
      <c r="FG189" t="s">
        <v>20</v>
      </c>
      <c r="FH189">
        <v>3</v>
      </c>
    </row>
    <row r="190" spans="1:164" x14ac:dyDescent="0.25">
      <c r="A190">
        <v>21</v>
      </c>
      <c r="B190" t="s">
        <v>597</v>
      </c>
      <c r="C190">
        <v>3</v>
      </c>
      <c r="D190">
        <v>1</v>
      </c>
      <c r="E190">
        <v>2</v>
      </c>
      <c r="F190">
        <v>3</v>
      </c>
      <c r="G190">
        <v>3</v>
      </c>
      <c r="H190">
        <v>1</v>
      </c>
      <c r="I190">
        <v>3</v>
      </c>
      <c r="J190">
        <v>3</v>
      </c>
      <c r="K190">
        <v>3</v>
      </c>
      <c r="L190">
        <v>3</v>
      </c>
      <c r="M190">
        <v>3</v>
      </c>
      <c r="N190" t="s">
        <v>20</v>
      </c>
      <c r="O190">
        <v>0</v>
      </c>
      <c r="P190" t="s">
        <v>20</v>
      </c>
      <c r="Q190" t="s">
        <v>20</v>
      </c>
      <c r="R190" t="s">
        <v>20</v>
      </c>
      <c r="S190" t="s">
        <v>20</v>
      </c>
      <c r="T190" t="s">
        <v>20</v>
      </c>
      <c r="U190" t="s">
        <v>20</v>
      </c>
      <c r="V190" t="s">
        <v>20</v>
      </c>
      <c r="W190" t="s">
        <v>20</v>
      </c>
      <c r="X190" t="s">
        <v>20</v>
      </c>
      <c r="Y190" t="s">
        <v>20</v>
      </c>
      <c r="Z190" t="s">
        <v>20</v>
      </c>
      <c r="AA190">
        <v>3</v>
      </c>
      <c r="AB190" t="s">
        <v>20</v>
      </c>
      <c r="AC190" t="s">
        <v>20</v>
      </c>
      <c r="AD190">
        <v>4</v>
      </c>
      <c r="AE190" t="s">
        <v>20</v>
      </c>
      <c r="AF190" t="s">
        <v>20</v>
      </c>
      <c r="AG190" t="s">
        <v>20</v>
      </c>
      <c r="AH190" t="s">
        <v>20</v>
      </c>
      <c r="AI190" t="s">
        <v>20</v>
      </c>
      <c r="AJ190" t="s">
        <v>20</v>
      </c>
      <c r="AK190" t="s">
        <v>20</v>
      </c>
      <c r="AL190" t="s">
        <v>20</v>
      </c>
      <c r="AM190" t="s">
        <v>20</v>
      </c>
      <c r="AN190" t="s">
        <v>20</v>
      </c>
      <c r="AO190">
        <v>0</v>
      </c>
      <c r="AP190" t="s">
        <v>20</v>
      </c>
      <c r="AQ190">
        <v>9</v>
      </c>
      <c r="AR190" t="s">
        <v>20</v>
      </c>
      <c r="AS190" t="s">
        <v>20</v>
      </c>
      <c r="AT190">
        <v>3</v>
      </c>
      <c r="AU190" t="s">
        <v>20</v>
      </c>
      <c r="AV190">
        <v>5</v>
      </c>
      <c r="AW190" t="s">
        <v>20</v>
      </c>
      <c r="AX190" t="s">
        <v>20</v>
      </c>
      <c r="AY190" t="s">
        <v>20</v>
      </c>
      <c r="AZ190">
        <v>3</v>
      </c>
      <c r="BA190" t="s">
        <v>20</v>
      </c>
      <c r="BB190" t="s">
        <v>20</v>
      </c>
      <c r="BC190" t="s">
        <v>20</v>
      </c>
      <c r="BD190" t="s">
        <v>20</v>
      </c>
      <c r="BE190" t="s">
        <v>20</v>
      </c>
      <c r="BF190">
        <v>4</v>
      </c>
      <c r="BG190">
        <v>5</v>
      </c>
      <c r="BH190" t="s">
        <v>20</v>
      </c>
      <c r="BI190" t="s">
        <v>20</v>
      </c>
      <c r="BJ190">
        <v>6</v>
      </c>
      <c r="BK190" t="s">
        <v>20</v>
      </c>
      <c r="BL190">
        <v>10</v>
      </c>
      <c r="BM190" t="s">
        <v>20</v>
      </c>
      <c r="BN190">
        <v>4</v>
      </c>
      <c r="BO190" t="s">
        <v>20</v>
      </c>
      <c r="BP190" t="s">
        <v>20</v>
      </c>
      <c r="BQ190" t="s">
        <v>20</v>
      </c>
      <c r="BR190" t="s">
        <v>20</v>
      </c>
      <c r="BS190" t="s">
        <v>20</v>
      </c>
      <c r="BT190" t="s">
        <v>20</v>
      </c>
      <c r="BU190" t="s">
        <v>20</v>
      </c>
      <c r="BV190" t="s">
        <v>20</v>
      </c>
      <c r="BW190" t="s">
        <v>20</v>
      </c>
      <c r="BX190" t="s">
        <v>20</v>
      </c>
      <c r="BY190" t="s">
        <v>20</v>
      </c>
      <c r="BZ190" t="s">
        <v>20</v>
      </c>
      <c r="CA190">
        <v>4</v>
      </c>
      <c r="CB190" t="s">
        <v>20</v>
      </c>
      <c r="CC190" t="s">
        <v>20</v>
      </c>
      <c r="CD190" t="s">
        <v>20</v>
      </c>
      <c r="CE190" t="s">
        <v>20</v>
      </c>
      <c r="CF190" t="s">
        <v>20</v>
      </c>
      <c r="CG190" t="s">
        <v>20</v>
      </c>
      <c r="CH190" t="s">
        <v>20</v>
      </c>
      <c r="CI190">
        <v>13</v>
      </c>
      <c r="CJ190" t="s">
        <v>20</v>
      </c>
      <c r="CK190" t="s">
        <v>20</v>
      </c>
      <c r="CL190" t="s">
        <v>20</v>
      </c>
      <c r="CM190" t="s">
        <v>20</v>
      </c>
      <c r="CN190" t="s">
        <v>20</v>
      </c>
      <c r="CO190" t="s">
        <v>20</v>
      </c>
      <c r="CP190" t="s">
        <v>20</v>
      </c>
      <c r="CQ190" t="s">
        <v>20</v>
      </c>
      <c r="CR190" t="s">
        <v>20</v>
      </c>
      <c r="CS190" t="s">
        <v>20</v>
      </c>
      <c r="CT190" t="s">
        <v>20</v>
      </c>
      <c r="CU190" t="s">
        <v>20</v>
      </c>
      <c r="CV190">
        <v>6</v>
      </c>
      <c r="CW190">
        <v>5</v>
      </c>
      <c r="CX190">
        <v>4</v>
      </c>
      <c r="CY190" t="s">
        <v>20</v>
      </c>
      <c r="CZ190" t="s">
        <v>20</v>
      </c>
      <c r="DA190" t="s">
        <v>20</v>
      </c>
      <c r="DB190" t="s">
        <v>20</v>
      </c>
      <c r="DC190" t="s">
        <v>20</v>
      </c>
      <c r="DD190">
        <v>0</v>
      </c>
      <c r="DE190">
        <v>4</v>
      </c>
      <c r="DF190" t="s">
        <v>20</v>
      </c>
      <c r="DG190">
        <v>2</v>
      </c>
      <c r="DH190" t="s">
        <v>20</v>
      </c>
      <c r="DI190" t="s">
        <v>20</v>
      </c>
      <c r="DJ190">
        <v>3</v>
      </c>
      <c r="DK190" t="s">
        <v>20</v>
      </c>
      <c r="DL190" t="s">
        <v>20</v>
      </c>
      <c r="DM190">
        <v>4</v>
      </c>
      <c r="DN190">
        <v>6</v>
      </c>
      <c r="DO190" t="s">
        <v>20</v>
      </c>
      <c r="DP190">
        <v>8</v>
      </c>
      <c r="DQ190" t="s">
        <v>20</v>
      </c>
      <c r="DR190" t="s">
        <v>20</v>
      </c>
      <c r="DS190" t="s">
        <v>20</v>
      </c>
      <c r="DT190" t="s">
        <v>20</v>
      </c>
      <c r="DU190" t="s">
        <v>20</v>
      </c>
      <c r="DV190" t="s">
        <v>20</v>
      </c>
      <c r="DW190">
        <v>3</v>
      </c>
      <c r="DX190" t="s">
        <v>20</v>
      </c>
      <c r="DY190" t="s">
        <v>20</v>
      </c>
      <c r="DZ190">
        <v>4</v>
      </c>
      <c r="EA190">
        <v>6</v>
      </c>
      <c r="EB190" t="s">
        <v>20</v>
      </c>
      <c r="EC190" t="s">
        <v>20</v>
      </c>
      <c r="ED190">
        <v>3</v>
      </c>
      <c r="EE190" t="s">
        <v>20</v>
      </c>
      <c r="EF190">
        <v>7</v>
      </c>
      <c r="EG190" t="s">
        <v>20</v>
      </c>
      <c r="EH190">
        <v>3</v>
      </c>
      <c r="EI190">
        <v>3</v>
      </c>
      <c r="EJ190" t="s">
        <v>20</v>
      </c>
      <c r="EK190">
        <v>2</v>
      </c>
      <c r="EL190" t="s">
        <v>20</v>
      </c>
      <c r="EM190" t="s">
        <v>20</v>
      </c>
      <c r="EN190" t="s">
        <v>20</v>
      </c>
      <c r="EO190" t="s">
        <v>20</v>
      </c>
      <c r="EP190">
        <v>6</v>
      </c>
      <c r="EQ190" t="s">
        <v>20</v>
      </c>
      <c r="ER190">
        <v>4</v>
      </c>
      <c r="ES190" t="s">
        <v>20</v>
      </c>
      <c r="ET190">
        <v>2</v>
      </c>
      <c r="EU190">
        <v>2</v>
      </c>
      <c r="EV190">
        <v>6</v>
      </c>
      <c r="EW190" t="s">
        <v>20</v>
      </c>
      <c r="EX190" t="s">
        <v>20</v>
      </c>
      <c r="EY190">
        <v>2</v>
      </c>
      <c r="EZ190">
        <v>4</v>
      </c>
      <c r="FA190">
        <v>2</v>
      </c>
      <c r="FB190" t="s">
        <v>20</v>
      </c>
      <c r="FC190" t="s">
        <v>20</v>
      </c>
      <c r="FD190" t="s">
        <v>20</v>
      </c>
      <c r="FE190">
        <v>5</v>
      </c>
      <c r="FF190">
        <v>5</v>
      </c>
      <c r="FG190">
        <v>6</v>
      </c>
      <c r="FH190">
        <v>2</v>
      </c>
    </row>
    <row r="191" spans="1:164" x14ac:dyDescent="0.25">
      <c r="A191">
        <v>22</v>
      </c>
      <c r="B191" t="s">
        <v>600</v>
      </c>
      <c r="C191">
        <v>8</v>
      </c>
      <c r="D191">
        <v>7</v>
      </c>
      <c r="E191">
        <v>8</v>
      </c>
      <c r="F191">
        <v>7</v>
      </c>
      <c r="G191">
        <v>9</v>
      </c>
      <c r="H191">
        <v>7</v>
      </c>
      <c r="I191">
        <v>9</v>
      </c>
      <c r="J191">
        <v>9</v>
      </c>
      <c r="K191">
        <v>8</v>
      </c>
      <c r="L191">
        <v>7</v>
      </c>
      <c r="M191">
        <v>8</v>
      </c>
      <c r="N191" t="s">
        <v>20</v>
      </c>
      <c r="O191">
        <v>0</v>
      </c>
      <c r="P191" t="s">
        <v>20</v>
      </c>
      <c r="Q191" t="s">
        <v>20</v>
      </c>
      <c r="R191" t="s">
        <v>20</v>
      </c>
      <c r="S191" t="s">
        <v>20</v>
      </c>
      <c r="T191" t="s">
        <v>20</v>
      </c>
      <c r="U191">
        <v>9</v>
      </c>
      <c r="V191" t="s">
        <v>20</v>
      </c>
      <c r="W191">
        <v>12</v>
      </c>
      <c r="X191">
        <v>0</v>
      </c>
      <c r="Y191" t="s">
        <v>20</v>
      </c>
      <c r="Z191">
        <v>15</v>
      </c>
      <c r="AA191" t="s">
        <v>20</v>
      </c>
      <c r="AB191" t="s">
        <v>20</v>
      </c>
      <c r="AC191">
        <v>11</v>
      </c>
      <c r="AD191" t="s">
        <v>20</v>
      </c>
      <c r="AE191">
        <v>5</v>
      </c>
      <c r="AF191" t="s">
        <v>20</v>
      </c>
      <c r="AG191" t="s">
        <v>20</v>
      </c>
      <c r="AH191" t="s">
        <v>20</v>
      </c>
      <c r="AI191">
        <v>13</v>
      </c>
      <c r="AJ191" t="s">
        <v>20</v>
      </c>
      <c r="AK191">
        <v>11</v>
      </c>
      <c r="AL191">
        <v>8</v>
      </c>
      <c r="AM191" t="s">
        <v>20</v>
      </c>
      <c r="AN191" t="s">
        <v>20</v>
      </c>
      <c r="AO191">
        <v>0</v>
      </c>
      <c r="AP191">
        <v>8</v>
      </c>
      <c r="AQ191" t="s">
        <v>20</v>
      </c>
      <c r="AR191" t="s">
        <v>20</v>
      </c>
      <c r="AS191" t="s">
        <v>20</v>
      </c>
      <c r="AT191">
        <v>10</v>
      </c>
      <c r="AU191" t="s">
        <v>20</v>
      </c>
      <c r="AV191" t="s">
        <v>20</v>
      </c>
      <c r="AW191">
        <v>9</v>
      </c>
      <c r="AX191" t="s">
        <v>20</v>
      </c>
      <c r="AY191">
        <v>10</v>
      </c>
      <c r="AZ191" t="s">
        <v>20</v>
      </c>
      <c r="BA191" t="s">
        <v>20</v>
      </c>
      <c r="BB191">
        <v>9</v>
      </c>
      <c r="BC191" t="s">
        <v>20</v>
      </c>
      <c r="BD191">
        <v>14</v>
      </c>
      <c r="BE191">
        <v>7</v>
      </c>
      <c r="BF191" t="s">
        <v>20</v>
      </c>
      <c r="BG191" t="s">
        <v>20</v>
      </c>
      <c r="BH191" t="s">
        <v>20</v>
      </c>
      <c r="BI191" t="s">
        <v>20</v>
      </c>
      <c r="BJ191">
        <v>9</v>
      </c>
      <c r="BK191">
        <v>17</v>
      </c>
      <c r="BL191">
        <v>10</v>
      </c>
      <c r="BM191">
        <v>16</v>
      </c>
      <c r="BN191">
        <v>13</v>
      </c>
      <c r="BO191" t="s">
        <v>20</v>
      </c>
      <c r="BP191">
        <v>9</v>
      </c>
      <c r="BQ191">
        <v>8</v>
      </c>
      <c r="BR191" t="s">
        <v>20</v>
      </c>
      <c r="BS191" t="s">
        <v>20</v>
      </c>
      <c r="BT191" t="s">
        <v>20</v>
      </c>
      <c r="BU191" t="s">
        <v>20</v>
      </c>
      <c r="BV191">
        <v>9</v>
      </c>
      <c r="BW191">
        <v>10</v>
      </c>
      <c r="BX191" t="s">
        <v>20</v>
      </c>
      <c r="BY191" t="s">
        <v>20</v>
      </c>
      <c r="BZ191" t="s">
        <v>20</v>
      </c>
      <c r="CA191" t="s">
        <v>20</v>
      </c>
      <c r="CB191" t="s">
        <v>20</v>
      </c>
      <c r="CC191" t="s">
        <v>20</v>
      </c>
      <c r="CD191" t="s">
        <v>20</v>
      </c>
      <c r="CE191" t="s">
        <v>20</v>
      </c>
      <c r="CF191">
        <v>10</v>
      </c>
      <c r="CG191" t="s">
        <v>20</v>
      </c>
      <c r="CH191" t="s">
        <v>20</v>
      </c>
      <c r="CI191" t="s">
        <v>20</v>
      </c>
      <c r="CJ191">
        <v>10</v>
      </c>
      <c r="CK191" t="s">
        <v>20</v>
      </c>
      <c r="CL191" t="s">
        <v>20</v>
      </c>
      <c r="CM191" t="s">
        <v>20</v>
      </c>
      <c r="CN191">
        <v>9</v>
      </c>
      <c r="CO191" t="s">
        <v>20</v>
      </c>
      <c r="CP191" t="s">
        <v>20</v>
      </c>
      <c r="CQ191" t="s">
        <v>20</v>
      </c>
      <c r="CR191">
        <v>0</v>
      </c>
      <c r="CS191" t="s">
        <v>20</v>
      </c>
      <c r="CT191" t="s">
        <v>20</v>
      </c>
      <c r="CU191" t="s">
        <v>20</v>
      </c>
      <c r="CV191" t="s">
        <v>20</v>
      </c>
      <c r="CW191" t="s">
        <v>20</v>
      </c>
      <c r="CX191">
        <v>9</v>
      </c>
      <c r="CY191" t="s">
        <v>20</v>
      </c>
      <c r="CZ191">
        <v>6</v>
      </c>
      <c r="DA191" t="s">
        <v>20</v>
      </c>
      <c r="DB191">
        <v>11</v>
      </c>
      <c r="DC191">
        <v>6</v>
      </c>
      <c r="DD191" t="s">
        <v>20</v>
      </c>
      <c r="DE191" t="s">
        <v>20</v>
      </c>
      <c r="DF191" t="s">
        <v>20</v>
      </c>
      <c r="DG191" t="s">
        <v>20</v>
      </c>
      <c r="DH191" t="s">
        <v>20</v>
      </c>
      <c r="DI191">
        <v>18</v>
      </c>
      <c r="DJ191" t="s">
        <v>20</v>
      </c>
      <c r="DK191" t="s">
        <v>20</v>
      </c>
      <c r="DL191" t="s">
        <v>20</v>
      </c>
      <c r="DM191">
        <v>4</v>
      </c>
      <c r="DN191" t="s">
        <v>20</v>
      </c>
      <c r="DO191">
        <v>7</v>
      </c>
      <c r="DP191">
        <v>11</v>
      </c>
      <c r="DQ191" t="s">
        <v>20</v>
      </c>
      <c r="DR191" t="s">
        <v>20</v>
      </c>
      <c r="DS191" t="s">
        <v>20</v>
      </c>
      <c r="DT191">
        <v>0</v>
      </c>
      <c r="DU191" t="s">
        <v>20</v>
      </c>
      <c r="DV191" t="s">
        <v>20</v>
      </c>
      <c r="DW191" t="s">
        <v>20</v>
      </c>
      <c r="DX191" t="s">
        <v>20</v>
      </c>
      <c r="DY191" t="s">
        <v>20</v>
      </c>
      <c r="DZ191" t="s">
        <v>20</v>
      </c>
      <c r="EA191">
        <v>10</v>
      </c>
      <c r="EB191" t="s">
        <v>20</v>
      </c>
      <c r="EC191" t="s">
        <v>20</v>
      </c>
      <c r="ED191" t="s">
        <v>20</v>
      </c>
      <c r="EE191" t="s">
        <v>20</v>
      </c>
      <c r="EF191" t="s">
        <v>20</v>
      </c>
      <c r="EG191" t="s">
        <v>20</v>
      </c>
      <c r="EH191" t="s">
        <v>20</v>
      </c>
      <c r="EI191">
        <v>6</v>
      </c>
      <c r="EJ191" t="s">
        <v>20</v>
      </c>
      <c r="EK191">
        <v>9</v>
      </c>
      <c r="EL191">
        <v>0</v>
      </c>
      <c r="EM191" t="s">
        <v>20</v>
      </c>
      <c r="EN191" t="s">
        <v>20</v>
      </c>
      <c r="EO191" t="s">
        <v>20</v>
      </c>
      <c r="EP191">
        <v>3</v>
      </c>
      <c r="EQ191">
        <v>14</v>
      </c>
      <c r="ER191" t="s">
        <v>20</v>
      </c>
      <c r="ES191">
        <v>8</v>
      </c>
      <c r="ET191">
        <v>11</v>
      </c>
      <c r="EU191" t="s">
        <v>20</v>
      </c>
      <c r="EV191" t="s">
        <v>20</v>
      </c>
      <c r="EW191" t="s">
        <v>20</v>
      </c>
      <c r="EX191">
        <v>10</v>
      </c>
      <c r="EY191" t="s">
        <v>20</v>
      </c>
      <c r="EZ191" t="s">
        <v>20</v>
      </c>
      <c r="FA191" t="s">
        <v>20</v>
      </c>
      <c r="FB191" t="s">
        <v>20</v>
      </c>
      <c r="FC191" t="s">
        <v>20</v>
      </c>
      <c r="FD191" t="s">
        <v>20</v>
      </c>
      <c r="FE191">
        <v>6</v>
      </c>
      <c r="FF191">
        <v>9</v>
      </c>
      <c r="FG191" t="s">
        <v>20</v>
      </c>
      <c r="FH191">
        <v>7</v>
      </c>
    </row>
    <row r="192" spans="1:164" x14ac:dyDescent="0.25">
      <c r="A192">
        <v>23</v>
      </c>
      <c r="B192" t="s">
        <v>603</v>
      </c>
      <c r="C192">
        <v>1</v>
      </c>
      <c r="D192">
        <v>3</v>
      </c>
      <c r="E192">
        <v>2</v>
      </c>
      <c r="F192">
        <v>1</v>
      </c>
      <c r="G192">
        <v>1</v>
      </c>
      <c r="H192">
        <v>1</v>
      </c>
      <c r="I192">
        <v>1</v>
      </c>
      <c r="J192">
        <v>2</v>
      </c>
      <c r="K192">
        <v>1</v>
      </c>
      <c r="L192">
        <v>1</v>
      </c>
      <c r="M192" t="s">
        <v>31</v>
      </c>
      <c r="N192" t="s">
        <v>20</v>
      </c>
      <c r="O192">
        <v>0</v>
      </c>
      <c r="P192" t="s">
        <v>20</v>
      </c>
      <c r="Q192" t="s">
        <v>20</v>
      </c>
      <c r="R192" t="s">
        <v>20</v>
      </c>
      <c r="S192" t="s">
        <v>20</v>
      </c>
      <c r="T192" t="s">
        <v>20</v>
      </c>
      <c r="U192">
        <v>5</v>
      </c>
      <c r="V192" t="s">
        <v>20</v>
      </c>
      <c r="W192">
        <v>0</v>
      </c>
      <c r="X192">
        <v>8</v>
      </c>
      <c r="Y192" t="s">
        <v>20</v>
      </c>
      <c r="Z192">
        <v>0</v>
      </c>
      <c r="AA192" t="s">
        <v>20</v>
      </c>
      <c r="AB192" t="s">
        <v>20</v>
      </c>
      <c r="AC192">
        <v>4</v>
      </c>
      <c r="AD192" t="s">
        <v>20</v>
      </c>
      <c r="AE192">
        <v>0</v>
      </c>
      <c r="AF192" t="s">
        <v>20</v>
      </c>
      <c r="AG192" t="s">
        <v>20</v>
      </c>
      <c r="AH192" t="s">
        <v>20</v>
      </c>
      <c r="AI192">
        <v>0</v>
      </c>
      <c r="AJ192" t="s">
        <v>20</v>
      </c>
      <c r="AK192">
        <v>0</v>
      </c>
      <c r="AL192">
        <v>0</v>
      </c>
      <c r="AM192" t="s">
        <v>20</v>
      </c>
      <c r="AN192" t="s">
        <v>20</v>
      </c>
      <c r="AO192">
        <v>0</v>
      </c>
      <c r="AP192">
        <v>0</v>
      </c>
      <c r="AQ192" t="s">
        <v>20</v>
      </c>
      <c r="AR192" t="s">
        <v>20</v>
      </c>
      <c r="AS192" t="s">
        <v>20</v>
      </c>
      <c r="AT192">
        <v>2</v>
      </c>
      <c r="AU192" t="s">
        <v>20</v>
      </c>
      <c r="AV192" t="s">
        <v>20</v>
      </c>
      <c r="AW192">
        <v>0</v>
      </c>
      <c r="AX192" t="s">
        <v>20</v>
      </c>
      <c r="AY192">
        <v>0</v>
      </c>
      <c r="AZ192" t="s">
        <v>20</v>
      </c>
      <c r="BA192" t="s">
        <v>20</v>
      </c>
      <c r="BB192">
        <v>0</v>
      </c>
      <c r="BC192" t="s">
        <v>20</v>
      </c>
      <c r="BD192">
        <v>0</v>
      </c>
      <c r="BE192">
        <v>0</v>
      </c>
      <c r="BF192" t="s">
        <v>20</v>
      </c>
      <c r="BG192" t="s">
        <v>20</v>
      </c>
      <c r="BH192" t="s">
        <v>20</v>
      </c>
      <c r="BI192" t="s">
        <v>20</v>
      </c>
      <c r="BJ192">
        <v>0</v>
      </c>
      <c r="BK192">
        <v>0</v>
      </c>
      <c r="BL192">
        <v>0</v>
      </c>
      <c r="BM192">
        <v>0</v>
      </c>
      <c r="BN192">
        <v>0</v>
      </c>
      <c r="BO192" t="s">
        <v>20</v>
      </c>
      <c r="BP192">
        <v>0</v>
      </c>
      <c r="BQ192">
        <v>0</v>
      </c>
      <c r="BR192" t="s">
        <v>20</v>
      </c>
      <c r="BS192" t="s">
        <v>20</v>
      </c>
      <c r="BT192" t="s">
        <v>20</v>
      </c>
      <c r="BU192" t="s">
        <v>20</v>
      </c>
      <c r="BV192">
        <v>0</v>
      </c>
      <c r="BW192">
        <v>3</v>
      </c>
      <c r="BX192" t="s">
        <v>20</v>
      </c>
      <c r="BY192" t="s">
        <v>20</v>
      </c>
      <c r="BZ192" t="s">
        <v>20</v>
      </c>
      <c r="CA192" t="s">
        <v>20</v>
      </c>
      <c r="CB192" t="s">
        <v>20</v>
      </c>
      <c r="CC192" t="s">
        <v>20</v>
      </c>
      <c r="CD192" t="s">
        <v>20</v>
      </c>
      <c r="CE192" t="s">
        <v>20</v>
      </c>
      <c r="CF192">
        <v>0</v>
      </c>
      <c r="CG192" t="s">
        <v>20</v>
      </c>
      <c r="CH192" t="s">
        <v>20</v>
      </c>
      <c r="CI192" t="s">
        <v>20</v>
      </c>
      <c r="CJ192">
        <v>0</v>
      </c>
      <c r="CK192" t="s">
        <v>20</v>
      </c>
      <c r="CL192" t="s">
        <v>20</v>
      </c>
      <c r="CM192" t="s">
        <v>20</v>
      </c>
      <c r="CN192">
        <v>0</v>
      </c>
      <c r="CO192" t="s">
        <v>20</v>
      </c>
      <c r="CP192" t="s">
        <v>20</v>
      </c>
      <c r="CQ192" t="s">
        <v>20</v>
      </c>
      <c r="CR192">
        <v>0</v>
      </c>
      <c r="CS192" t="s">
        <v>20</v>
      </c>
      <c r="CT192" t="s">
        <v>20</v>
      </c>
      <c r="CU192" t="s">
        <v>20</v>
      </c>
      <c r="CV192" t="s">
        <v>20</v>
      </c>
      <c r="CW192" t="s">
        <v>20</v>
      </c>
      <c r="CX192">
        <v>0</v>
      </c>
      <c r="CY192" t="s">
        <v>20</v>
      </c>
      <c r="CZ192">
        <v>0</v>
      </c>
      <c r="DA192" t="s">
        <v>20</v>
      </c>
      <c r="DB192">
        <v>0</v>
      </c>
      <c r="DC192">
        <v>0</v>
      </c>
      <c r="DD192" t="s">
        <v>20</v>
      </c>
      <c r="DE192" t="s">
        <v>20</v>
      </c>
      <c r="DF192" t="s">
        <v>20</v>
      </c>
      <c r="DG192" t="s">
        <v>20</v>
      </c>
      <c r="DH192" t="s">
        <v>20</v>
      </c>
      <c r="DI192">
        <v>0</v>
      </c>
      <c r="DJ192" t="s">
        <v>20</v>
      </c>
      <c r="DK192" t="s">
        <v>20</v>
      </c>
      <c r="DL192" t="s">
        <v>20</v>
      </c>
      <c r="DM192">
        <v>2</v>
      </c>
      <c r="DN192" t="s">
        <v>20</v>
      </c>
      <c r="DO192">
        <v>0</v>
      </c>
      <c r="DP192">
        <v>0</v>
      </c>
      <c r="DQ192" t="s">
        <v>20</v>
      </c>
      <c r="DR192" t="s">
        <v>20</v>
      </c>
      <c r="DS192" t="s">
        <v>20</v>
      </c>
      <c r="DT192">
        <v>0</v>
      </c>
      <c r="DU192" t="s">
        <v>20</v>
      </c>
      <c r="DV192" t="s">
        <v>20</v>
      </c>
      <c r="DW192" t="s">
        <v>20</v>
      </c>
      <c r="DX192" t="s">
        <v>20</v>
      </c>
      <c r="DY192" t="s">
        <v>20</v>
      </c>
      <c r="DZ192" t="s">
        <v>20</v>
      </c>
      <c r="EA192">
        <v>0</v>
      </c>
      <c r="EB192" t="s">
        <v>20</v>
      </c>
      <c r="EC192" t="s">
        <v>20</v>
      </c>
      <c r="ED192" t="s">
        <v>20</v>
      </c>
      <c r="EE192" t="s">
        <v>20</v>
      </c>
      <c r="EF192" t="s">
        <v>20</v>
      </c>
      <c r="EG192" t="s">
        <v>20</v>
      </c>
      <c r="EH192" t="s">
        <v>20</v>
      </c>
      <c r="EI192">
        <v>1</v>
      </c>
      <c r="EJ192" t="s">
        <v>20</v>
      </c>
      <c r="EK192">
        <v>1</v>
      </c>
      <c r="EL192">
        <v>0</v>
      </c>
      <c r="EM192" t="s">
        <v>20</v>
      </c>
      <c r="EN192" t="s">
        <v>20</v>
      </c>
      <c r="EO192" t="s">
        <v>20</v>
      </c>
      <c r="EP192">
        <v>6</v>
      </c>
      <c r="EQ192">
        <v>0</v>
      </c>
      <c r="ER192" t="s">
        <v>20</v>
      </c>
      <c r="ES192">
        <v>5</v>
      </c>
      <c r="ET192">
        <v>0</v>
      </c>
      <c r="EU192" t="s">
        <v>20</v>
      </c>
      <c r="EV192" t="s">
        <v>20</v>
      </c>
      <c r="EW192" t="s">
        <v>20</v>
      </c>
      <c r="EX192">
        <v>0</v>
      </c>
      <c r="EY192" t="s">
        <v>20</v>
      </c>
      <c r="EZ192" t="s">
        <v>20</v>
      </c>
      <c r="FA192" t="s">
        <v>20</v>
      </c>
      <c r="FB192" t="s">
        <v>20</v>
      </c>
      <c r="FC192" t="s">
        <v>20</v>
      </c>
      <c r="FD192" t="s">
        <v>20</v>
      </c>
      <c r="FE192">
        <v>2</v>
      </c>
      <c r="FF192">
        <v>1</v>
      </c>
      <c r="FG192" t="s">
        <v>20</v>
      </c>
      <c r="FH192">
        <v>2</v>
      </c>
    </row>
    <row r="193" spans="1:164" x14ac:dyDescent="0.25">
      <c r="A193">
        <v>24</v>
      </c>
      <c r="B193" t="s">
        <v>605</v>
      </c>
      <c r="C193">
        <v>449265</v>
      </c>
      <c r="D193">
        <v>17695</v>
      </c>
      <c r="E193">
        <v>41212</v>
      </c>
      <c r="F193">
        <v>21934</v>
      </c>
      <c r="G193">
        <v>62834</v>
      </c>
      <c r="H193">
        <v>46055</v>
      </c>
      <c r="I193">
        <v>40003</v>
      </c>
      <c r="J193">
        <v>49774</v>
      </c>
      <c r="K193">
        <v>52422</v>
      </c>
      <c r="L193">
        <v>70954</v>
      </c>
      <c r="M193">
        <v>44157</v>
      </c>
      <c r="N193">
        <v>1100</v>
      </c>
      <c r="O193">
        <v>1603</v>
      </c>
      <c r="P193">
        <v>1334</v>
      </c>
      <c r="Q193">
        <v>813</v>
      </c>
      <c r="R193">
        <v>1023</v>
      </c>
      <c r="S193">
        <v>655</v>
      </c>
      <c r="T193">
        <v>1223</v>
      </c>
      <c r="U193">
        <v>1723</v>
      </c>
      <c r="V193">
        <v>1644</v>
      </c>
      <c r="W193">
        <v>1982</v>
      </c>
      <c r="X193">
        <v>1251</v>
      </c>
      <c r="Y193">
        <v>837</v>
      </c>
      <c r="Z193">
        <v>1692</v>
      </c>
      <c r="AA193">
        <v>2611</v>
      </c>
      <c r="AB193">
        <v>2629</v>
      </c>
      <c r="AC193">
        <v>2388</v>
      </c>
      <c r="AD193">
        <v>2793</v>
      </c>
      <c r="AE193">
        <v>2901</v>
      </c>
      <c r="AF193">
        <v>2194</v>
      </c>
      <c r="AG193">
        <v>2992</v>
      </c>
      <c r="AH193">
        <v>1453</v>
      </c>
      <c r="AI193">
        <v>1610</v>
      </c>
      <c r="AJ193">
        <v>2726</v>
      </c>
      <c r="AK193">
        <v>2555</v>
      </c>
      <c r="AL193">
        <v>2056</v>
      </c>
      <c r="AM193">
        <v>1405</v>
      </c>
      <c r="AN193">
        <v>1244</v>
      </c>
      <c r="AO193">
        <v>2657</v>
      </c>
      <c r="AP193">
        <v>2662</v>
      </c>
      <c r="AQ193">
        <v>1093</v>
      </c>
      <c r="AR193">
        <v>2205</v>
      </c>
      <c r="AS193">
        <v>1853</v>
      </c>
      <c r="AT193">
        <v>9581</v>
      </c>
      <c r="AU193">
        <v>2429</v>
      </c>
      <c r="AV193">
        <v>3037</v>
      </c>
      <c r="AW193">
        <v>2855</v>
      </c>
      <c r="AX193">
        <v>2461</v>
      </c>
      <c r="AY193">
        <v>2863</v>
      </c>
      <c r="AZ193">
        <v>1969</v>
      </c>
      <c r="BA193">
        <v>912</v>
      </c>
      <c r="BB193">
        <v>3624</v>
      </c>
      <c r="BC193">
        <v>1546</v>
      </c>
      <c r="BD193">
        <v>2582</v>
      </c>
      <c r="BE193">
        <v>2749</v>
      </c>
      <c r="BF193">
        <v>2843</v>
      </c>
      <c r="BG193">
        <v>1809</v>
      </c>
      <c r="BH193">
        <v>3413</v>
      </c>
      <c r="BI193">
        <v>2526</v>
      </c>
      <c r="BJ193">
        <v>1811</v>
      </c>
      <c r="BK193">
        <v>1754</v>
      </c>
      <c r="BL193">
        <v>2258</v>
      </c>
      <c r="BM193">
        <v>2326</v>
      </c>
      <c r="BN193">
        <v>2358</v>
      </c>
      <c r="BO193">
        <v>2963</v>
      </c>
      <c r="BP193">
        <v>1937</v>
      </c>
      <c r="BQ193">
        <v>2785</v>
      </c>
      <c r="BR193">
        <v>2694</v>
      </c>
      <c r="BS193">
        <v>4234</v>
      </c>
      <c r="BT193">
        <v>4531</v>
      </c>
      <c r="BU193">
        <v>2131</v>
      </c>
      <c r="BV193">
        <v>3696</v>
      </c>
      <c r="BW193">
        <v>6151</v>
      </c>
      <c r="BX193">
        <v>2870</v>
      </c>
      <c r="BY193">
        <v>1772</v>
      </c>
      <c r="BZ193">
        <v>1869</v>
      </c>
      <c r="CA193">
        <v>1751</v>
      </c>
      <c r="CB193">
        <v>1250</v>
      </c>
      <c r="CC193">
        <v>2469</v>
      </c>
      <c r="CD193">
        <v>19</v>
      </c>
      <c r="CE193">
        <v>1794</v>
      </c>
      <c r="CF193">
        <v>2469</v>
      </c>
      <c r="CG193">
        <v>1778</v>
      </c>
      <c r="CH193">
        <v>2677</v>
      </c>
      <c r="CI193">
        <v>937</v>
      </c>
      <c r="CJ193">
        <v>1046</v>
      </c>
      <c r="CK193">
        <v>1256</v>
      </c>
      <c r="CL193">
        <v>1726</v>
      </c>
      <c r="CM193">
        <v>2019</v>
      </c>
      <c r="CN193">
        <v>3209</v>
      </c>
      <c r="CO193">
        <v>1371</v>
      </c>
      <c r="CP193">
        <v>1500</v>
      </c>
      <c r="CQ193">
        <v>5506</v>
      </c>
      <c r="CR193">
        <v>1421</v>
      </c>
      <c r="CS193">
        <v>1964</v>
      </c>
      <c r="CT193">
        <v>1606</v>
      </c>
      <c r="CU193">
        <v>2259</v>
      </c>
      <c r="CV193">
        <v>4804</v>
      </c>
      <c r="CW193">
        <v>2079</v>
      </c>
      <c r="CX193">
        <v>6707</v>
      </c>
      <c r="CY193">
        <v>2262</v>
      </c>
      <c r="CZ193">
        <v>3427</v>
      </c>
      <c r="DA193">
        <v>1205</v>
      </c>
      <c r="DB193">
        <v>1390</v>
      </c>
      <c r="DC193">
        <v>4046</v>
      </c>
      <c r="DD193">
        <v>967</v>
      </c>
      <c r="DE193">
        <v>4235</v>
      </c>
      <c r="DF193">
        <v>1666</v>
      </c>
      <c r="DG193">
        <v>11449</v>
      </c>
      <c r="DH193">
        <v>1311</v>
      </c>
      <c r="DI193">
        <v>1445</v>
      </c>
      <c r="DJ193">
        <v>5928</v>
      </c>
      <c r="DK193">
        <v>2594</v>
      </c>
      <c r="DL193">
        <v>405</v>
      </c>
      <c r="DM193">
        <v>7645</v>
      </c>
      <c r="DN193">
        <v>1932</v>
      </c>
      <c r="DO193">
        <v>4332</v>
      </c>
      <c r="DP193">
        <v>1715</v>
      </c>
      <c r="DQ193">
        <v>999</v>
      </c>
      <c r="DR193">
        <v>1188</v>
      </c>
      <c r="DS193">
        <v>1652</v>
      </c>
      <c r="DT193">
        <v>762</v>
      </c>
      <c r="DU193">
        <v>1215</v>
      </c>
      <c r="DV193">
        <v>1416</v>
      </c>
      <c r="DW193">
        <v>4656</v>
      </c>
      <c r="DX193">
        <v>1699</v>
      </c>
      <c r="DY193">
        <v>1154</v>
      </c>
      <c r="DZ193">
        <v>1969</v>
      </c>
      <c r="EA193">
        <v>5604</v>
      </c>
      <c r="EB193">
        <v>2181</v>
      </c>
      <c r="EC193">
        <v>1026</v>
      </c>
      <c r="ED193">
        <v>13036</v>
      </c>
      <c r="EE193">
        <v>1846</v>
      </c>
      <c r="EF193">
        <v>1383</v>
      </c>
      <c r="EG193">
        <v>1450</v>
      </c>
      <c r="EH193">
        <v>4608</v>
      </c>
      <c r="EI193">
        <v>13081</v>
      </c>
      <c r="EJ193">
        <v>2315</v>
      </c>
      <c r="EK193">
        <v>10846</v>
      </c>
      <c r="EL193">
        <v>1308</v>
      </c>
      <c r="EM193">
        <v>1238</v>
      </c>
      <c r="EN193">
        <v>6883</v>
      </c>
      <c r="EO193">
        <v>2129</v>
      </c>
      <c r="EP193">
        <v>2571</v>
      </c>
      <c r="EQ193">
        <v>1616</v>
      </c>
      <c r="ER193">
        <v>3196</v>
      </c>
      <c r="ES193">
        <v>3022</v>
      </c>
      <c r="ET193">
        <v>4581</v>
      </c>
      <c r="EU193">
        <v>4627</v>
      </c>
      <c r="EV193">
        <v>5601</v>
      </c>
      <c r="EW193">
        <v>10614</v>
      </c>
      <c r="EX193">
        <v>1174</v>
      </c>
      <c r="EY193">
        <v>6552</v>
      </c>
      <c r="EZ193">
        <v>7243</v>
      </c>
      <c r="FA193">
        <v>6543</v>
      </c>
      <c r="FB193">
        <v>2845</v>
      </c>
      <c r="FC193">
        <v>4955</v>
      </c>
      <c r="FD193">
        <v>4358</v>
      </c>
      <c r="FE193">
        <v>6116</v>
      </c>
      <c r="FF193">
        <v>8683</v>
      </c>
      <c r="FG193">
        <v>4757</v>
      </c>
      <c r="FH193">
        <v>6525</v>
      </c>
    </row>
    <row r="194" spans="1:164" x14ac:dyDescent="0.25">
      <c r="A194">
        <v>25</v>
      </c>
      <c r="B194" t="s">
        <v>606</v>
      </c>
      <c r="C194">
        <v>95</v>
      </c>
      <c r="D194">
        <v>94</v>
      </c>
      <c r="E194">
        <v>96</v>
      </c>
      <c r="F194">
        <v>93</v>
      </c>
      <c r="G194">
        <v>94</v>
      </c>
      <c r="H194">
        <v>94</v>
      </c>
      <c r="I194">
        <v>94</v>
      </c>
      <c r="J194">
        <v>95</v>
      </c>
      <c r="K194">
        <v>95</v>
      </c>
      <c r="L194">
        <v>96</v>
      </c>
      <c r="M194">
        <v>95</v>
      </c>
      <c r="N194">
        <v>93</v>
      </c>
      <c r="O194">
        <v>95</v>
      </c>
      <c r="P194">
        <v>94</v>
      </c>
      <c r="Q194">
        <v>94</v>
      </c>
      <c r="R194">
        <v>93</v>
      </c>
      <c r="S194">
        <v>93</v>
      </c>
      <c r="T194">
        <v>94</v>
      </c>
      <c r="U194">
        <v>94</v>
      </c>
      <c r="V194">
        <v>94</v>
      </c>
      <c r="W194">
        <v>94</v>
      </c>
      <c r="X194">
        <v>96</v>
      </c>
      <c r="Y194">
        <v>96</v>
      </c>
      <c r="Z194">
        <v>94</v>
      </c>
      <c r="AA194">
        <v>96</v>
      </c>
      <c r="AB194">
        <v>97</v>
      </c>
      <c r="AC194">
        <v>96</v>
      </c>
      <c r="AD194">
        <v>97</v>
      </c>
      <c r="AE194">
        <v>95</v>
      </c>
      <c r="AF194">
        <v>96</v>
      </c>
      <c r="AG194">
        <v>95</v>
      </c>
      <c r="AH194">
        <v>93</v>
      </c>
      <c r="AI194">
        <v>96</v>
      </c>
      <c r="AJ194">
        <v>95</v>
      </c>
      <c r="AK194">
        <v>95</v>
      </c>
      <c r="AL194">
        <v>97</v>
      </c>
      <c r="AM194">
        <v>96</v>
      </c>
      <c r="AN194">
        <v>95</v>
      </c>
      <c r="AO194">
        <v>94</v>
      </c>
      <c r="AP194">
        <v>97</v>
      </c>
      <c r="AQ194">
        <v>93</v>
      </c>
      <c r="AR194">
        <v>98</v>
      </c>
      <c r="AS194">
        <v>96</v>
      </c>
      <c r="AT194">
        <v>94</v>
      </c>
      <c r="AU194">
        <v>95</v>
      </c>
      <c r="AV194">
        <v>94</v>
      </c>
      <c r="AW194">
        <v>94</v>
      </c>
      <c r="AX194">
        <v>95</v>
      </c>
      <c r="AY194">
        <v>93</v>
      </c>
      <c r="AZ194">
        <v>94</v>
      </c>
      <c r="BA194">
        <v>90</v>
      </c>
      <c r="BB194">
        <v>94</v>
      </c>
      <c r="BC194">
        <v>94</v>
      </c>
      <c r="BD194">
        <v>94</v>
      </c>
      <c r="BE194">
        <v>95</v>
      </c>
      <c r="BF194">
        <v>93</v>
      </c>
      <c r="BG194">
        <v>95</v>
      </c>
      <c r="BH194">
        <v>92</v>
      </c>
      <c r="BI194">
        <v>93</v>
      </c>
      <c r="BJ194">
        <v>93</v>
      </c>
      <c r="BK194">
        <v>92</v>
      </c>
      <c r="BL194">
        <v>95</v>
      </c>
      <c r="BM194">
        <v>93</v>
      </c>
      <c r="BN194">
        <v>97</v>
      </c>
      <c r="BO194">
        <v>94</v>
      </c>
      <c r="BP194">
        <v>94</v>
      </c>
      <c r="BQ194">
        <v>93</v>
      </c>
      <c r="BR194">
        <v>94</v>
      </c>
      <c r="BS194">
        <v>93</v>
      </c>
      <c r="BT194">
        <v>93</v>
      </c>
      <c r="BU194">
        <v>96</v>
      </c>
      <c r="BV194">
        <v>95</v>
      </c>
      <c r="BW194">
        <v>94</v>
      </c>
      <c r="BX194">
        <v>94</v>
      </c>
      <c r="BY194">
        <v>93</v>
      </c>
      <c r="BZ194">
        <v>93</v>
      </c>
      <c r="CA194">
        <v>93</v>
      </c>
      <c r="CB194">
        <v>92</v>
      </c>
      <c r="CC194">
        <v>92</v>
      </c>
      <c r="CD194" t="s">
        <v>20</v>
      </c>
      <c r="CE194">
        <v>96</v>
      </c>
      <c r="CF194">
        <v>92</v>
      </c>
      <c r="CG194">
        <v>96</v>
      </c>
      <c r="CH194">
        <v>95</v>
      </c>
      <c r="CI194">
        <v>93</v>
      </c>
      <c r="CJ194">
        <v>94</v>
      </c>
      <c r="CK194">
        <v>94</v>
      </c>
      <c r="CL194">
        <v>93</v>
      </c>
      <c r="CM194">
        <v>92</v>
      </c>
      <c r="CN194">
        <v>96</v>
      </c>
      <c r="CO194">
        <v>93</v>
      </c>
      <c r="CP194">
        <v>94</v>
      </c>
      <c r="CQ194">
        <v>96</v>
      </c>
      <c r="CR194">
        <v>96</v>
      </c>
      <c r="CS194">
        <v>95</v>
      </c>
      <c r="CT194">
        <v>95</v>
      </c>
      <c r="CU194">
        <v>96</v>
      </c>
      <c r="CV194">
        <v>98</v>
      </c>
      <c r="CW194">
        <v>95</v>
      </c>
      <c r="CX194">
        <v>95</v>
      </c>
      <c r="CY194">
        <v>94</v>
      </c>
      <c r="CZ194">
        <v>97</v>
      </c>
      <c r="DA194">
        <v>96</v>
      </c>
      <c r="DB194">
        <v>93</v>
      </c>
      <c r="DC194">
        <v>93</v>
      </c>
      <c r="DD194">
        <v>94</v>
      </c>
      <c r="DE194">
        <v>95</v>
      </c>
      <c r="DF194">
        <v>95</v>
      </c>
      <c r="DG194">
        <v>96</v>
      </c>
      <c r="DH194">
        <v>94</v>
      </c>
      <c r="DI194">
        <v>93</v>
      </c>
      <c r="DJ194">
        <v>95</v>
      </c>
      <c r="DK194">
        <v>92</v>
      </c>
      <c r="DL194" t="s">
        <v>20</v>
      </c>
      <c r="DM194">
        <v>96</v>
      </c>
      <c r="DN194">
        <v>94</v>
      </c>
      <c r="DO194">
        <v>96</v>
      </c>
      <c r="DP194">
        <v>95</v>
      </c>
      <c r="DQ194">
        <v>97</v>
      </c>
      <c r="DR194">
        <v>96</v>
      </c>
      <c r="DS194">
        <v>97</v>
      </c>
      <c r="DT194">
        <v>96</v>
      </c>
      <c r="DU194">
        <v>98</v>
      </c>
      <c r="DV194">
        <v>97</v>
      </c>
      <c r="DW194">
        <v>96</v>
      </c>
      <c r="DX194">
        <v>95</v>
      </c>
      <c r="DY194">
        <v>94</v>
      </c>
      <c r="DZ194">
        <v>96</v>
      </c>
      <c r="EA194">
        <v>96</v>
      </c>
      <c r="EB194">
        <v>96</v>
      </c>
      <c r="EC194">
        <v>97</v>
      </c>
      <c r="ED194">
        <v>95</v>
      </c>
      <c r="EE194">
        <v>95</v>
      </c>
      <c r="EF194">
        <v>95</v>
      </c>
      <c r="EG194">
        <v>96</v>
      </c>
      <c r="EH194">
        <v>96</v>
      </c>
      <c r="EI194">
        <v>95</v>
      </c>
      <c r="EJ194">
        <v>96</v>
      </c>
      <c r="EK194">
        <v>95</v>
      </c>
      <c r="EL194">
        <v>95</v>
      </c>
      <c r="EM194">
        <v>91</v>
      </c>
      <c r="EN194">
        <v>94</v>
      </c>
      <c r="EO194">
        <v>89</v>
      </c>
      <c r="EP194">
        <v>94</v>
      </c>
      <c r="EQ194">
        <v>94</v>
      </c>
      <c r="ER194">
        <v>97</v>
      </c>
      <c r="ES194">
        <v>95</v>
      </c>
      <c r="ET194">
        <v>95</v>
      </c>
      <c r="EU194">
        <v>95</v>
      </c>
      <c r="EV194">
        <v>95</v>
      </c>
      <c r="EW194">
        <v>97</v>
      </c>
      <c r="EX194">
        <v>96</v>
      </c>
      <c r="EY194">
        <v>96</v>
      </c>
      <c r="EZ194">
        <v>94</v>
      </c>
      <c r="FA194">
        <v>95</v>
      </c>
      <c r="FB194">
        <v>95</v>
      </c>
      <c r="FC194">
        <v>96</v>
      </c>
      <c r="FD194">
        <v>96</v>
      </c>
      <c r="FE194">
        <v>96</v>
      </c>
      <c r="FF194">
        <v>96</v>
      </c>
      <c r="FG194">
        <v>96</v>
      </c>
      <c r="FH194">
        <v>96</v>
      </c>
    </row>
    <row r="195" spans="1:164" x14ac:dyDescent="0.25">
      <c r="A195">
        <v>26</v>
      </c>
      <c r="B195" t="s">
        <v>607</v>
      </c>
      <c r="C195">
        <v>6</v>
      </c>
      <c r="D195">
        <v>2</v>
      </c>
      <c r="E195">
        <v>3</v>
      </c>
      <c r="F195">
        <v>9</v>
      </c>
      <c r="G195">
        <v>7</v>
      </c>
      <c r="H195">
        <v>8</v>
      </c>
      <c r="I195">
        <v>7</v>
      </c>
      <c r="J195">
        <v>6</v>
      </c>
      <c r="K195">
        <v>6</v>
      </c>
      <c r="L195">
        <v>5</v>
      </c>
      <c r="M195">
        <v>7</v>
      </c>
      <c r="N195" t="s">
        <v>20</v>
      </c>
      <c r="O195" t="s">
        <v>20</v>
      </c>
      <c r="P195" t="s">
        <v>20</v>
      </c>
      <c r="Q195" t="s">
        <v>31</v>
      </c>
      <c r="R195">
        <v>3</v>
      </c>
      <c r="S195">
        <v>2</v>
      </c>
      <c r="T195" t="s">
        <v>20</v>
      </c>
      <c r="U195">
        <v>2</v>
      </c>
      <c r="V195">
        <v>2</v>
      </c>
      <c r="W195">
        <v>3</v>
      </c>
      <c r="X195" t="s">
        <v>20</v>
      </c>
      <c r="Y195">
        <v>1</v>
      </c>
      <c r="Z195">
        <v>4</v>
      </c>
      <c r="AA195">
        <v>1</v>
      </c>
      <c r="AB195" t="s">
        <v>20</v>
      </c>
      <c r="AC195" t="s">
        <v>20</v>
      </c>
      <c r="AD195" t="s">
        <v>20</v>
      </c>
      <c r="AE195" t="s">
        <v>20</v>
      </c>
      <c r="AF195" t="s">
        <v>20</v>
      </c>
      <c r="AG195">
        <v>2</v>
      </c>
      <c r="AH195">
        <v>1</v>
      </c>
      <c r="AI195" t="s">
        <v>20</v>
      </c>
      <c r="AJ195">
        <v>7</v>
      </c>
      <c r="AK195" t="s">
        <v>20</v>
      </c>
      <c r="AL195">
        <v>2</v>
      </c>
      <c r="AM195">
        <v>2</v>
      </c>
      <c r="AN195">
        <v>2</v>
      </c>
      <c r="AO195">
        <v>2</v>
      </c>
      <c r="AP195" t="s">
        <v>20</v>
      </c>
      <c r="AQ195">
        <v>3</v>
      </c>
      <c r="AR195" t="s">
        <v>20</v>
      </c>
      <c r="AS195">
        <v>2</v>
      </c>
      <c r="AT195">
        <v>4</v>
      </c>
      <c r="AU195" t="s">
        <v>20</v>
      </c>
      <c r="AV195" t="s">
        <v>20</v>
      </c>
      <c r="AW195">
        <v>7</v>
      </c>
      <c r="AX195">
        <v>6</v>
      </c>
      <c r="AY195">
        <v>6</v>
      </c>
      <c r="AZ195" t="s">
        <v>20</v>
      </c>
      <c r="BA195">
        <v>9</v>
      </c>
      <c r="BB195" t="s">
        <v>20</v>
      </c>
      <c r="BC195" t="s">
        <v>20</v>
      </c>
      <c r="BD195" t="s">
        <v>20</v>
      </c>
      <c r="BE195" t="s">
        <v>20</v>
      </c>
      <c r="BF195">
        <v>7</v>
      </c>
      <c r="BG195">
        <v>5</v>
      </c>
      <c r="BH195" t="s">
        <v>20</v>
      </c>
      <c r="BI195" t="s">
        <v>20</v>
      </c>
      <c r="BJ195">
        <v>6</v>
      </c>
      <c r="BK195">
        <v>9</v>
      </c>
      <c r="BL195">
        <v>7</v>
      </c>
      <c r="BM195" t="s">
        <v>20</v>
      </c>
      <c r="BN195">
        <v>5</v>
      </c>
      <c r="BO195">
        <v>10</v>
      </c>
      <c r="BP195" t="s">
        <v>20</v>
      </c>
      <c r="BQ195">
        <v>8</v>
      </c>
      <c r="BR195" t="s">
        <v>20</v>
      </c>
      <c r="BS195" t="s">
        <v>20</v>
      </c>
      <c r="BT195">
        <v>5</v>
      </c>
      <c r="BU195">
        <v>6</v>
      </c>
      <c r="BV195">
        <v>8</v>
      </c>
      <c r="BW195" t="s">
        <v>20</v>
      </c>
      <c r="BX195">
        <v>8</v>
      </c>
      <c r="BY195">
        <v>10</v>
      </c>
      <c r="BZ195" t="s">
        <v>20</v>
      </c>
      <c r="CA195">
        <v>8</v>
      </c>
      <c r="CB195" t="s">
        <v>20</v>
      </c>
      <c r="CC195">
        <v>12</v>
      </c>
      <c r="CD195" t="s">
        <v>20</v>
      </c>
      <c r="CE195" t="s">
        <v>20</v>
      </c>
      <c r="CF195" t="s">
        <v>20</v>
      </c>
      <c r="CG195" t="s">
        <v>20</v>
      </c>
      <c r="CH195">
        <v>10</v>
      </c>
      <c r="CI195" t="s">
        <v>20</v>
      </c>
      <c r="CJ195" t="s">
        <v>20</v>
      </c>
      <c r="CK195">
        <v>8</v>
      </c>
      <c r="CL195" t="s">
        <v>20</v>
      </c>
      <c r="CM195">
        <v>11</v>
      </c>
      <c r="CN195">
        <v>9</v>
      </c>
      <c r="CO195" t="s">
        <v>20</v>
      </c>
      <c r="CP195" t="s">
        <v>20</v>
      </c>
      <c r="CQ195" t="s">
        <v>20</v>
      </c>
      <c r="CR195" t="s">
        <v>20</v>
      </c>
      <c r="CS195">
        <v>4</v>
      </c>
      <c r="CT195">
        <v>4</v>
      </c>
      <c r="CU195" t="s">
        <v>20</v>
      </c>
      <c r="CV195">
        <v>4</v>
      </c>
      <c r="CW195" t="s">
        <v>20</v>
      </c>
      <c r="CX195">
        <v>10</v>
      </c>
      <c r="CY195" t="s">
        <v>20</v>
      </c>
      <c r="CZ195">
        <v>7</v>
      </c>
      <c r="DA195">
        <v>7</v>
      </c>
      <c r="DB195" t="s">
        <v>20</v>
      </c>
      <c r="DC195">
        <v>9</v>
      </c>
      <c r="DD195" t="s">
        <v>20</v>
      </c>
      <c r="DE195" t="s">
        <v>20</v>
      </c>
      <c r="DF195">
        <v>3</v>
      </c>
      <c r="DG195">
        <v>6</v>
      </c>
      <c r="DH195" t="s">
        <v>20</v>
      </c>
      <c r="DI195">
        <v>6</v>
      </c>
      <c r="DJ195">
        <v>8</v>
      </c>
      <c r="DK195" t="s">
        <v>20</v>
      </c>
      <c r="DL195" t="s">
        <v>20</v>
      </c>
      <c r="DM195">
        <v>8</v>
      </c>
      <c r="DN195" t="s">
        <v>20</v>
      </c>
      <c r="DO195" t="s">
        <v>20</v>
      </c>
      <c r="DP195">
        <v>6</v>
      </c>
      <c r="DQ195" t="s">
        <v>20</v>
      </c>
      <c r="DR195" t="s">
        <v>20</v>
      </c>
      <c r="DS195">
        <v>7</v>
      </c>
      <c r="DT195" t="s">
        <v>20</v>
      </c>
      <c r="DU195">
        <v>1</v>
      </c>
      <c r="DV195" t="s">
        <v>20</v>
      </c>
      <c r="DW195">
        <v>6</v>
      </c>
      <c r="DX195" t="s">
        <v>20</v>
      </c>
      <c r="DY195" t="s">
        <v>20</v>
      </c>
      <c r="DZ195" t="s">
        <v>20</v>
      </c>
      <c r="EA195">
        <v>7</v>
      </c>
      <c r="EB195">
        <v>9</v>
      </c>
      <c r="EC195" t="s">
        <v>20</v>
      </c>
      <c r="ED195">
        <v>7</v>
      </c>
      <c r="EE195">
        <v>4</v>
      </c>
      <c r="EF195">
        <v>6</v>
      </c>
      <c r="EG195" t="s">
        <v>20</v>
      </c>
      <c r="EH195">
        <v>6</v>
      </c>
      <c r="EI195">
        <v>5</v>
      </c>
      <c r="EJ195" t="s">
        <v>20</v>
      </c>
      <c r="EK195">
        <v>8</v>
      </c>
      <c r="EL195">
        <v>6</v>
      </c>
      <c r="EM195" t="s">
        <v>20</v>
      </c>
      <c r="EN195">
        <v>8</v>
      </c>
      <c r="EO195">
        <v>6</v>
      </c>
      <c r="EP195">
        <v>6</v>
      </c>
      <c r="EQ195" t="s">
        <v>20</v>
      </c>
      <c r="ER195">
        <v>6</v>
      </c>
      <c r="ES195">
        <v>5</v>
      </c>
      <c r="ET195">
        <v>6</v>
      </c>
      <c r="EU195">
        <v>13</v>
      </c>
      <c r="EV195">
        <v>6</v>
      </c>
      <c r="EW195" t="s">
        <v>20</v>
      </c>
      <c r="EX195">
        <v>5</v>
      </c>
      <c r="EY195">
        <v>6</v>
      </c>
      <c r="EZ195">
        <v>7</v>
      </c>
      <c r="FA195">
        <v>6</v>
      </c>
      <c r="FB195">
        <v>8</v>
      </c>
      <c r="FC195" t="s">
        <v>20</v>
      </c>
      <c r="FD195" t="s">
        <v>20</v>
      </c>
      <c r="FE195">
        <v>7</v>
      </c>
      <c r="FF195">
        <v>4</v>
      </c>
      <c r="FG195">
        <v>5</v>
      </c>
      <c r="FH195">
        <v>3</v>
      </c>
    </row>
    <row r="196" spans="1:164" x14ac:dyDescent="0.25">
      <c r="A196">
        <v>27</v>
      </c>
      <c r="B196" t="s">
        <v>608</v>
      </c>
      <c r="C196">
        <v>92</v>
      </c>
      <c r="D196">
        <v>93</v>
      </c>
      <c r="E196">
        <v>94</v>
      </c>
      <c r="F196">
        <v>90</v>
      </c>
      <c r="G196">
        <v>91</v>
      </c>
      <c r="H196">
        <v>91</v>
      </c>
      <c r="I196">
        <v>91</v>
      </c>
      <c r="J196">
        <v>92</v>
      </c>
      <c r="K196">
        <v>92</v>
      </c>
      <c r="L196">
        <v>93</v>
      </c>
      <c r="M196">
        <v>93</v>
      </c>
      <c r="N196" t="s">
        <v>20</v>
      </c>
      <c r="O196">
        <v>93</v>
      </c>
      <c r="P196" t="s">
        <v>20</v>
      </c>
      <c r="Q196" t="s">
        <v>20</v>
      </c>
      <c r="R196" t="s">
        <v>20</v>
      </c>
      <c r="S196" t="s">
        <v>20</v>
      </c>
      <c r="T196" t="s">
        <v>20</v>
      </c>
      <c r="U196" t="s">
        <v>20</v>
      </c>
      <c r="V196" t="s">
        <v>20</v>
      </c>
      <c r="W196" t="s">
        <v>20</v>
      </c>
      <c r="X196" t="s">
        <v>20</v>
      </c>
      <c r="Y196" t="s">
        <v>20</v>
      </c>
      <c r="Z196" t="s">
        <v>20</v>
      </c>
      <c r="AA196">
        <v>95</v>
      </c>
      <c r="AB196" t="s">
        <v>20</v>
      </c>
      <c r="AC196" t="s">
        <v>20</v>
      </c>
      <c r="AD196">
        <v>95</v>
      </c>
      <c r="AE196" t="s">
        <v>20</v>
      </c>
      <c r="AF196" t="s">
        <v>20</v>
      </c>
      <c r="AG196" t="s">
        <v>20</v>
      </c>
      <c r="AH196" t="s">
        <v>20</v>
      </c>
      <c r="AI196" t="s">
        <v>20</v>
      </c>
      <c r="AJ196" t="s">
        <v>20</v>
      </c>
      <c r="AK196" t="s">
        <v>20</v>
      </c>
      <c r="AL196" t="s">
        <v>20</v>
      </c>
      <c r="AM196" t="s">
        <v>20</v>
      </c>
      <c r="AN196" t="s">
        <v>20</v>
      </c>
      <c r="AO196">
        <v>93</v>
      </c>
      <c r="AP196" t="s">
        <v>20</v>
      </c>
      <c r="AQ196">
        <v>91</v>
      </c>
      <c r="AR196" t="s">
        <v>20</v>
      </c>
      <c r="AS196" t="s">
        <v>20</v>
      </c>
      <c r="AT196">
        <v>92</v>
      </c>
      <c r="AU196" t="s">
        <v>20</v>
      </c>
      <c r="AV196">
        <v>91</v>
      </c>
      <c r="AW196" t="s">
        <v>20</v>
      </c>
      <c r="AX196" t="s">
        <v>20</v>
      </c>
      <c r="AY196" t="s">
        <v>20</v>
      </c>
      <c r="AZ196">
        <v>92</v>
      </c>
      <c r="BA196" t="s">
        <v>20</v>
      </c>
      <c r="BB196" t="s">
        <v>20</v>
      </c>
      <c r="BC196" t="s">
        <v>20</v>
      </c>
      <c r="BD196" t="s">
        <v>20</v>
      </c>
      <c r="BE196" t="s">
        <v>20</v>
      </c>
      <c r="BF196">
        <v>90</v>
      </c>
      <c r="BG196">
        <v>92</v>
      </c>
      <c r="BH196" t="s">
        <v>20</v>
      </c>
      <c r="BI196" t="s">
        <v>20</v>
      </c>
      <c r="BJ196">
        <v>91</v>
      </c>
      <c r="BK196" t="s">
        <v>20</v>
      </c>
      <c r="BL196">
        <v>92</v>
      </c>
      <c r="BM196" t="s">
        <v>20</v>
      </c>
      <c r="BN196">
        <v>96</v>
      </c>
      <c r="BO196" t="s">
        <v>20</v>
      </c>
      <c r="BP196" t="s">
        <v>20</v>
      </c>
      <c r="BQ196" t="s">
        <v>20</v>
      </c>
      <c r="BR196" t="s">
        <v>20</v>
      </c>
      <c r="BS196" t="s">
        <v>20</v>
      </c>
      <c r="BT196" t="s">
        <v>20</v>
      </c>
      <c r="BU196" t="s">
        <v>20</v>
      </c>
      <c r="BV196" t="s">
        <v>20</v>
      </c>
      <c r="BW196" t="s">
        <v>20</v>
      </c>
      <c r="BX196" t="s">
        <v>20</v>
      </c>
      <c r="BY196" t="s">
        <v>20</v>
      </c>
      <c r="BZ196" t="s">
        <v>20</v>
      </c>
      <c r="CA196">
        <v>90</v>
      </c>
      <c r="CB196" t="s">
        <v>20</v>
      </c>
      <c r="CC196" t="s">
        <v>20</v>
      </c>
      <c r="CD196" t="s">
        <v>20</v>
      </c>
      <c r="CE196" t="s">
        <v>20</v>
      </c>
      <c r="CF196" t="s">
        <v>20</v>
      </c>
      <c r="CG196" t="s">
        <v>20</v>
      </c>
      <c r="CH196" t="s">
        <v>20</v>
      </c>
      <c r="CI196">
        <v>91</v>
      </c>
      <c r="CJ196" t="s">
        <v>20</v>
      </c>
      <c r="CK196" t="s">
        <v>20</v>
      </c>
      <c r="CL196" t="s">
        <v>20</v>
      </c>
      <c r="CM196" t="s">
        <v>20</v>
      </c>
      <c r="CN196" t="s">
        <v>20</v>
      </c>
      <c r="CO196" t="s">
        <v>20</v>
      </c>
      <c r="CP196" t="s">
        <v>20</v>
      </c>
      <c r="CQ196" t="s">
        <v>20</v>
      </c>
      <c r="CR196" t="s">
        <v>20</v>
      </c>
      <c r="CS196" t="s">
        <v>20</v>
      </c>
      <c r="CT196" t="s">
        <v>20</v>
      </c>
      <c r="CU196" t="s">
        <v>20</v>
      </c>
      <c r="CV196">
        <v>95</v>
      </c>
      <c r="CW196">
        <v>91</v>
      </c>
      <c r="CX196">
        <v>92</v>
      </c>
      <c r="CY196" t="s">
        <v>20</v>
      </c>
      <c r="CZ196" t="s">
        <v>20</v>
      </c>
      <c r="DA196" t="s">
        <v>20</v>
      </c>
      <c r="DB196" t="s">
        <v>20</v>
      </c>
      <c r="DC196" t="s">
        <v>20</v>
      </c>
      <c r="DD196">
        <v>92</v>
      </c>
      <c r="DE196">
        <v>92</v>
      </c>
      <c r="DF196" t="s">
        <v>20</v>
      </c>
      <c r="DG196">
        <v>92</v>
      </c>
      <c r="DH196" t="s">
        <v>20</v>
      </c>
      <c r="DI196" t="s">
        <v>20</v>
      </c>
      <c r="DJ196">
        <v>91</v>
      </c>
      <c r="DK196" t="s">
        <v>20</v>
      </c>
      <c r="DL196" t="s">
        <v>20</v>
      </c>
      <c r="DM196">
        <v>92</v>
      </c>
      <c r="DN196">
        <v>91</v>
      </c>
      <c r="DO196" t="s">
        <v>20</v>
      </c>
      <c r="DP196">
        <v>92</v>
      </c>
      <c r="DQ196" t="s">
        <v>20</v>
      </c>
      <c r="DR196" t="s">
        <v>20</v>
      </c>
      <c r="DS196" t="s">
        <v>20</v>
      </c>
      <c r="DT196" t="s">
        <v>20</v>
      </c>
      <c r="DU196" t="s">
        <v>20</v>
      </c>
      <c r="DV196" t="s">
        <v>20</v>
      </c>
      <c r="DW196">
        <v>93</v>
      </c>
      <c r="DX196" t="s">
        <v>20</v>
      </c>
      <c r="DY196" t="s">
        <v>20</v>
      </c>
      <c r="DZ196">
        <v>92</v>
      </c>
      <c r="EA196">
        <v>94</v>
      </c>
      <c r="EB196" t="s">
        <v>20</v>
      </c>
      <c r="EC196" t="s">
        <v>20</v>
      </c>
      <c r="ED196">
        <v>91</v>
      </c>
      <c r="EE196" t="s">
        <v>20</v>
      </c>
      <c r="EF196">
        <v>92</v>
      </c>
      <c r="EG196" t="s">
        <v>20</v>
      </c>
      <c r="EH196">
        <v>93</v>
      </c>
      <c r="EI196">
        <v>93</v>
      </c>
      <c r="EJ196" t="s">
        <v>20</v>
      </c>
      <c r="EK196">
        <v>91</v>
      </c>
      <c r="EL196" t="s">
        <v>20</v>
      </c>
      <c r="EM196" t="s">
        <v>20</v>
      </c>
      <c r="EN196" t="s">
        <v>20</v>
      </c>
      <c r="EO196" t="s">
        <v>20</v>
      </c>
      <c r="EP196">
        <v>90</v>
      </c>
      <c r="EQ196" t="s">
        <v>20</v>
      </c>
      <c r="ER196">
        <v>94</v>
      </c>
      <c r="ES196" t="s">
        <v>20</v>
      </c>
      <c r="ET196">
        <v>92</v>
      </c>
      <c r="EU196">
        <v>91</v>
      </c>
      <c r="EV196">
        <v>91</v>
      </c>
      <c r="EW196" t="s">
        <v>20</v>
      </c>
      <c r="EX196" t="s">
        <v>20</v>
      </c>
      <c r="EY196">
        <v>93</v>
      </c>
      <c r="EZ196">
        <v>90</v>
      </c>
      <c r="FA196">
        <v>91</v>
      </c>
      <c r="FB196" t="s">
        <v>20</v>
      </c>
      <c r="FC196" t="s">
        <v>20</v>
      </c>
      <c r="FD196" t="s">
        <v>20</v>
      </c>
      <c r="FE196">
        <v>93</v>
      </c>
      <c r="FF196">
        <v>93</v>
      </c>
      <c r="FG196">
        <v>93</v>
      </c>
      <c r="FH196">
        <v>93</v>
      </c>
    </row>
    <row r="197" spans="1:164" x14ac:dyDescent="0.25">
      <c r="A197">
        <v>28</v>
      </c>
      <c r="B197" t="s">
        <v>609</v>
      </c>
      <c r="C197">
        <v>34</v>
      </c>
      <c r="D197">
        <v>23</v>
      </c>
      <c r="E197">
        <v>21</v>
      </c>
      <c r="F197">
        <v>43</v>
      </c>
      <c r="G197">
        <v>38</v>
      </c>
      <c r="H197">
        <v>34</v>
      </c>
      <c r="I197">
        <v>36</v>
      </c>
      <c r="J197">
        <v>37</v>
      </c>
      <c r="K197">
        <v>33</v>
      </c>
      <c r="L197">
        <v>30</v>
      </c>
      <c r="M197">
        <v>42</v>
      </c>
      <c r="N197">
        <v>16</v>
      </c>
      <c r="O197">
        <v>17</v>
      </c>
      <c r="P197">
        <v>24</v>
      </c>
      <c r="Q197">
        <v>17</v>
      </c>
      <c r="R197">
        <v>41</v>
      </c>
      <c r="S197">
        <v>16</v>
      </c>
      <c r="T197">
        <v>20</v>
      </c>
      <c r="U197">
        <v>21</v>
      </c>
      <c r="V197">
        <v>21</v>
      </c>
      <c r="W197">
        <v>30</v>
      </c>
      <c r="X197">
        <v>16</v>
      </c>
      <c r="Y197">
        <v>13</v>
      </c>
      <c r="Z197">
        <v>27</v>
      </c>
      <c r="AA197">
        <v>17</v>
      </c>
      <c r="AB197">
        <v>24</v>
      </c>
      <c r="AC197">
        <v>24</v>
      </c>
      <c r="AD197">
        <v>19</v>
      </c>
      <c r="AE197">
        <v>19</v>
      </c>
      <c r="AF197">
        <v>20</v>
      </c>
      <c r="AG197">
        <v>21</v>
      </c>
      <c r="AH197">
        <v>27</v>
      </c>
      <c r="AI197">
        <v>26</v>
      </c>
      <c r="AJ197">
        <v>29</v>
      </c>
      <c r="AK197">
        <v>24</v>
      </c>
      <c r="AL197">
        <v>19</v>
      </c>
      <c r="AM197">
        <v>16</v>
      </c>
      <c r="AN197">
        <v>24</v>
      </c>
      <c r="AO197">
        <v>27</v>
      </c>
      <c r="AP197">
        <v>13</v>
      </c>
      <c r="AQ197">
        <v>20</v>
      </c>
      <c r="AR197">
        <v>15</v>
      </c>
      <c r="AS197">
        <v>27</v>
      </c>
      <c r="AT197">
        <v>32</v>
      </c>
      <c r="AU197">
        <v>31</v>
      </c>
      <c r="AV197">
        <v>60</v>
      </c>
      <c r="AW197">
        <v>45</v>
      </c>
      <c r="AX197">
        <v>33</v>
      </c>
      <c r="AY197">
        <v>34</v>
      </c>
      <c r="AZ197">
        <v>30</v>
      </c>
      <c r="BA197">
        <v>59</v>
      </c>
      <c r="BB197">
        <v>25</v>
      </c>
      <c r="BC197">
        <v>32</v>
      </c>
      <c r="BD197">
        <v>30</v>
      </c>
      <c r="BE197">
        <v>16</v>
      </c>
      <c r="BF197">
        <v>42</v>
      </c>
      <c r="BG197">
        <v>50</v>
      </c>
      <c r="BH197">
        <v>30</v>
      </c>
      <c r="BI197">
        <v>35</v>
      </c>
      <c r="BJ197">
        <v>43</v>
      </c>
      <c r="BK197">
        <v>72</v>
      </c>
      <c r="BL197">
        <v>22</v>
      </c>
      <c r="BM197">
        <v>38</v>
      </c>
      <c r="BN197">
        <v>28</v>
      </c>
      <c r="BO197">
        <v>43</v>
      </c>
      <c r="BP197" t="s">
        <v>20</v>
      </c>
      <c r="BQ197">
        <v>32</v>
      </c>
      <c r="BR197">
        <v>31</v>
      </c>
      <c r="BS197">
        <v>40</v>
      </c>
      <c r="BT197">
        <v>27</v>
      </c>
      <c r="BU197">
        <v>23</v>
      </c>
      <c r="BV197">
        <v>30</v>
      </c>
      <c r="BW197">
        <v>28</v>
      </c>
      <c r="BX197">
        <v>38</v>
      </c>
      <c r="BY197">
        <v>34</v>
      </c>
      <c r="BZ197" t="s">
        <v>20</v>
      </c>
      <c r="CA197">
        <v>39</v>
      </c>
      <c r="CB197">
        <v>53</v>
      </c>
      <c r="CC197">
        <v>61</v>
      </c>
      <c r="CD197" t="s">
        <v>20</v>
      </c>
      <c r="CE197">
        <v>27</v>
      </c>
      <c r="CF197">
        <v>29</v>
      </c>
      <c r="CG197">
        <v>46</v>
      </c>
      <c r="CH197">
        <v>36</v>
      </c>
      <c r="CI197">
        <v>41</v>
      </c>
      <c r="CJ197">
        <v>51</v>
      </c>
      <c r="CK197">
        <v>57</v>
      </c>
      <c r="CL197">
        <v>53</v>
      </c>
      <c r="CM197">
        <v>33</v>
      </c>
      <c r="CN197">
        <v>36</v>
      </c>
      <c r="CO197">
        <v>39</v>
      </c>
      <c r="CP197">
        <v>37</v>
      </c>
      <c r="CQ197">
        <v>34</v>
      </c>
      <c r="CR197">
        <v>44</v>
      </c>
      <c r="CS197">
        <v>22</v>
      </c>
      <c r="CT197">
        <v>33</v>
      </c>
      <c r="CU197">
        <v>31</v>
      </c>
      <c r="CV197">
        <v>21</v>
      </c>
      <c r="CW197">
        <v>25</v>
      </c>
      <c r="CX197">
        <v>42</v>
      </c>
      <c r="CY197">
        <v>44</v>
      </c>
      <c r="CZ197">
        <v>33</v>
      </c>
      <c r="DA197">
        <v>29</v>
      </c>
      <c r="DB197">
        <v>37</v>
      </c>
      <c r="DC197">
        <v>40</v>
      </c>
      <c r="DD197">
        <v>39</v>
      </c>
      <c r="DE197">
        <v>48</v>
      </c>
      <c r="DF197">
        <v>21</v>
      </c>
      <c r="DG197">
        <v>36</v>
      </c>
      <c r="DH197">
        <v>47</v>
      </c>
      <c r="DI197">
        <v>24</v>
      </c>
      <c r="DJ197">
        <v>30</v>
      </c>
      <c r="DK197">
        <v>22</v>
      </c>
      <c r="DL197" t="s">
        <v>20</v>
      </c>
      <c r="DM197">
        <v>42</v>
      </c>
      <c r="DN197">
        <v>51</v>
      </c>
      <c r="DO197">
        <v>36</v>
      </c>
      <c r="DP197">
        <v>62</v>
      </c>
      <c r="DQ197">
        <v>27</v>
      </c>
      <c r="DR197">
        <v>25</v>
      </c>
      <c r="DS197">
        <v>24</v>
      </c>
      <c r="DT197">
        <v>19</v>
      </c>
      <c r="DU197">
        <v>17</v>
      </c>
      <c r="DV197">
        <v>20</v>
      </c>
      <c r="DW197">
        <v>30</v>
      </c>
      <c r="DX197">
        <v>29</v>
      </c>
      <c r="DY197">
        <v>49</v>
      </c>
      <c r="DZ197">
        <v>23</v>
      </c>
      <c r="EA197">
        <v>55</v>
      </c>
      <c r="EB197">
        <v>22</v>
      </c>
      <c r="EC197">
        <v>39</v>
      </c>
      <c r="ED197">
        <v>39</v>
      </c>
      <c r="EE197">
        <v>32</v>
      </c>
      <c r="EF197">
        <v>31</v>
      </c>
      <c r="EG197">
        <v>33</v>
      </c>
      <c r="EH197">
        <v>31</v>
      </c>
      <c r="EI197">
        <v>26</v>
      </c>
      <c r="EJ197">
        <v>28</v>
      </c>
      <c r="EK197">
        <v>49</v>
      </c>
      <c r="EL197">
        <v>55</v>
      </c>
      <c r="EM197">
        <v>45</v>
      </c>
      <c r="EN197">
        <v>38</v>
      </c>
      <c r="EO197">
        <v>38</v>
      </c>
      <c r="EP197">
        <v>38</v>
      </c>
      <c r="EQ197">
        <v>28</v>
      </c>
      <c r="ER197">
        <v>39</v>
      </c>
      <c r="ES197">
        <v>31</v>
      </c>
      <c r="ET197">
        <v>63</v>
      </c>
      <c r="EU197">
        <v>39</v>
      </c>
      <c r="EV197">
        <v>29</v>
      </c>
      <c r="EW197">
        <v>26</v>
      </c>
      <c r="EX197">
        <v>45</v>
      </c>
      <c r="EY197">
        <v>33</v>
      </c>
      <c r="EZ197">
        <v>40</v>
      </c>
      <c r="FA197">
        <v>38</v>
      </c>
      <c r="FB197">
        <v>29</v>
      </c>
      <c r="FC197">
        <v>29</v>
      </c>
      <c r="FD197">
        <v>54</v>
      </c>
      <c r="FE197">
        <v>34</v>
      </c>
      <c r="FF197">
        <v>20</v>
      </c>
      <c r="FG197">
        <v>34</v>
      </c>
      <c r="FH197">
        <v>40</v>
      </c>
    </row>
    <row r="198" spans="1:164" x14ac:dyDescent="0.25">
      <c r="A198">
        <v>29</v>
      </c>
      <c r="B198" t="s">
        <v>610</v>
      </c>
      <c r="C198">
        <v>43</v>
      </c>
      <c r="D198">
        <v>54</v>
      </c>
      <c r="E198">
        <v>62</v>
      </c>
      <c r="F198">
        <v>39</v>
      </c>
      <c r="G198">
        <v>29</v>
      </c>
      <c r="H198">
        <v>39</v>
      </c>
      <c r="I198">
        <v>47</v>
      </c>
      <c r="J198">
        <v>41</v>
      </c>
      <c r="K198">
        <v>47</v>
      </c>
      <c r="L198">
        <v>43</v>
      </c>
      <c r="M198">
        <v>45</v>
      </c>
      <c r="N198">
        <v>70</v>
      </c>
      <c r="O198">
        <v>63</v>
      </c>
      <c r="P198">
        <v>58</v>
      </c>
      <c r="Q198">
        <v>71</v>
      </c>
      <c r="R198">
        <v>38</v>
      </c>
      <c r="S198">
        <v>60</v>
      </c>
      <c r="T198">
        <v>59</v>
      </c>
      <c r="U198">
        <v>53</v>
      </c>
      <c r="V198">
        <v>50</v>
      </c>
      <c r="W198">
        <v>56</v>
      </c>
      <c r="X198">
        <v>75</v>
      </c>
      <c r="Y198">
        <v>77</v>
      </c>
      <c r="Z198" t="s">
        <v>20</v>
      </c>
      <c r="AA198">
        <v>70</v>
      </c>
      <c r="AB198">
        <v>65</v>
      </c>
      <c r="AC198">
        <v>63</v>
      </c>
      <c r="AD198">
        <v>73</v>
      </c>
      <c r="AE198">
        <v>58</v>
      </c>
      <c r="AF198">
        <v>72</v>
      </c>
      <c r="AG198">
        <v>63</v>
      </c>
      <c r="AH198">
        <v>46</v>
      </c>
      <c r="AI198">
        <v>51</v>
      </c>
      <c r="AJ198" t="s">
        <v>20</v>
      </c>
      <c r="AK198">
        <v>66</v>
      </c>
      <c r="AL198">
        <v>73</v>
      </c>
      <c r="AM198">
        <v>66</v>
      </c>
      <c r="AN198">
        <v>62</v>
      </c>
      <c r="AO198" t="s">
        <v>20</v>
      </c>
      <c r="AP198">
        <v>80</v>
      </c>
      <c r="AQ198">
        <v>42</v>
      </c>
      <c r="AR198">
        <v>78</v>
      </c>
      <c r="AS198" t="s">
        <v>20</v>
      </c>
      <c r="AT198">
        <v>43</v>
      </c>
      <c r="AU198" t="s">
        <v>20</v>
      </c>
      <c r="AV198" t="s">
        <v>20</v>
      </c>
      <c r="AW198">
        <v>40</v>
      </c>
      <c r="AX198">
        <v>39</v>
      </c>
      <c r="AY198" t="s">
        <v>20</v>
      </c>
      <c r="AZ198">
        <v>60</v>
      </c>
      <c r="BA198" t="s">
        <v>20</v>
      </c>
      <c r="BB198">
        <v>61</v>
      </c>
      <c r="BC198" t="s">
        <v>20</v>
      </c>
      <c r="BD198">
        <v>47</v>
      </c>
      <c r="BE198">
        <v>62</v>
      </c>
      <c r="BF198">
        <v>24</v>
      </c>
      <c r="BG198" t="s">
        <v>20</v>
      </c>
      <c r="BH198">
        <v>17</v>
      </c>
      <c r="BI198" t="s">
        <v>20</v>
      </c>
      <c r="BJ198" t="s">
        <v>20</v>
      </c>
      <c r="BK198">
        <v>4</v>
      </c>
      <c r="BL198" t="s">
        <v>20</v>
      </c>
      <c r="BM198" t="s">
        <v>20</v>
      </c>
      <c r="BN198">
        <v>51</v>
      </c>
      <c r="BO198" t="s">
        <v>20</v>
      </c>
      <c r="BP198">
        <v>12</v>
      </c>
      <c r="BQ198">
        <v>52</v>
      </c>
      <c r="BR198">
        <v>40</v>
      </c>
      <c r="BS198">
        <v>40</v>
      </c>
      <c r="BT198">
        <v>61</v>
      </c>
      <c r="BU198">
        <v>55</v>
      </c>
      <c r="BV198" t="s">
        <v>20</v>
      </c>
      <c r="BW198">
        <v>50</v>
      </c>
      <c r="BX198">
        <v>25</v>
      </c>
      <c r="BY198">
        <v>54</v>
      </c>
      <c r="BZ198">
        <v>64</v>
      </c>
      <c r="CA198">
        <v>50</v>
      </c>
      <c r="CB198">
        <v>35</v>
      </c>
      <c r="CC198">
        <v>26</v>
      </c>
      <c r="CD198" t="s">
        <v>20</v>
      </c>
      <c r="CE198">
        <v>58</v>
      </c>
      <c r="CF198">
        <v>45</v>
      </c>
      <c r="CG198">
        <v>45</v>
      </c>
      <c r="CH198">
        <v>46</v>
      </c>
      <c r="CI198" t="s">
        <v>20</v>
      </c>
      <c r="CJ198" t="s">
        <v>20</v>
      </c>
      <c r="CK198" t="s">
        <v>20</v>
      </c>
      <c r="CL198">
        <v>17</v>
      </c>
      <c r="CM198" t="s">
        <v>20</v>
      </c>
      <c r="CN198">
        <v>40</v>
      </c>
      <c r="CO198" t="s">
        <v>20</v>
      </c>
      <c r="CP198" t="s">
        <v>20</v>
      </c>
      <c r="CQ198">
        <v>46</v>
      </c>
      <c r="CR198">
        <v>48</v>
      </c>
      <c r="CS198" t="s">
        <v>20</v>
      </c>
      <c r="CT198" t="s">
        <v>20</v>
      </c>
      <c r="CU198">
        <v>60</v>
      </c>
      <c r="CV198">
        <v>70</v>
      </c>
      <c r="CW198">
        <v>66</v>
      </c>
      <c r="CX198">
        <v>43</v>
      </c>
      <c r="CY198">
        <v>41</v>
      </c>
      <c r="CZ198">
        <v>60</v>
      </c>
      <c r="DA198">
        <v>62</v>
      </c>
      <c r="DB198" t="s">
        <v>20</v>
      </c>
      <c r="DC198">
        <v>41</v>
      </c>
      <c r="DD198">
        <v>12</v>
      </c>
      <c r="DE198">
        <v>21</v>
      </c>
      <c r="DF198" t="s">
        <v>20</v>
      </c>
      <c r="DG198">
        <v>7</v>
      </c>
      <c r="DH198" t="s">
        <v>20</v>
      </c>
      <c r="DI198" t="s">
        <v>20</v>
      </c>
      <c r="DJ198">
        <v>55</v>
      </c>
      <c r="DK198" t="s">
        <v>20</v>
      </c>
      <c r="DL198" t="s">
        <v>20</v>
      </c>
      <c r="DM198">
        <v>46</v>
      </c>
      <c r="DN198" t="s">
        <v>20</v>
      </c>
      <c r="DO198">
        <v>52</v>
      </c>
      <c r="DP198" t="s">
        <v>20</v>
      </c>
      <c r="DQ198" t="s">
        <v>20</v>
      </c>
      <c r="DR198">
        <v>62</v>
      </c>
      <c r="DS198">
        <v>64</v>
      </c>
      <c r="DT198">
        <v>66</v>
      </c>
      <c r="DU198" t="s">
        <v>20</v>
      </c>
      <c r="DV198">
        <v>66</v>
      </c>
      <c r="DW198">
        <v>29</v>
      </c>
      <c r="DX198">
        <v>63</v>
      </c>
      <c r="DY198">
        <v>25</v>
      </c>
      <c r="DZ198">
        <v>27</v>
      </c>
      <c r="EA198">
        <v>37</v>
      </c>
      <c r="EB198">
        <v>70</v>
      </c>
      <c r="EC198">
        <v>56</v>
      </c>
      <c r="ED198">
        <v>41</v>
      </c>
      <c r="EE198">
        <v>59</v>
      </c>
      <c r="EF198" t="s">
        <v>20</v>
      </c>
      <c r="EG198">
        <v>16</v>
      </c>
      <c r="EH198">
        <v>44</v>
      </c>
      <c r="EI198">
        <v>66</v>
      </c>
      <c r="EJ198">
        <v>65</v>
      </c>
      <c r="EK198">
        <v>21</v>
      </c>
      <c r="EL198" t="s">
        <v>20</v>
      </c>
      <c r="EM198">
        <v>5</v>
      </c>
      <c r="EN198" t="s">
        <v>20</v>
      </c>
      <c r="EO198" t="s">
        <v>20</v>
      </c>
      <c r="EP198" t="s">
        <v>20</v>
      </c>
      <c r="EQ198" t="s">
        <v>20</v>
      </c>
      <c r="ER198">
        <v>49</v>
      </c>
      <c r="ES198">
        <v>45</v>
      </c>
      <c r="ET198">
        <v>28</v>
      </c>
      <c r="EU198">
        <v>47</v>
      </c>
      <c r="EV198">
        <v>54</v>
      </c>
      <c r="EW198">
        <v>67</v>
      </c>
      <c r="EX198">
        <v>46</v>
      </c>
      <c r="EY198">
        <v>57</v>
      </c>
      <c r="EZ198">
        <v>38</v>
      </c>
      <c r="FA198">
        <v>52</v>
      </c>
      <c r="FB198">
        <v>61</v>
      </c>
      <c r="FC198">
        <v>57</v>
      </c>
      <c r="FD198">
        <v>24</v>
      </c>
      <c r="FE198">
        <v>50</v>
      </c>
      <c r="FF198">
        <v>37</v>
      </c>
      <c r="FG198">
        <v>49</v>
      </c>
      <c r="FH198">
        <v>34</v>
      </c>
    </row>
    <row r="199" spans="1:164" x14ac:dyDescent="0.25">
      <c r="A199">
        <v>30</v>
      </c>
      <c r="B199" t="s">
        <v>611</v>
      </c>
      <c r="C199">
        <v>14</v>
      </c>
      <c r="D199">
        <v>16</v>
      </c>
      <c r="E199">
        <v>11</v>
      </c>
      <c r="F199">
        <v>8</v>
      </c>
      <c r="G199">
        <v>24</v>
      </c>
      <c r="H199">
        <v>17</v>
      </c>
      <c r="I199">
        <v>7</v>
      </c>
      <c r="J199">
        <v>13</v>
      </c>
      <c r="K199">
        <v>12</v>
      </c>
      <c r="L199">
        <v>20</v>
      </c>
      <c r="M199">
        <v>5</v>
      </c>
      <c r="N199" t="s">
        <v>20</v>
      </c>
      <c r="O199" t="s">
        <v>20</v>
      </c>
      <c r="P199" t="s">
        <v>20</v>
      </c>
      <c r="Q199" t="s">
        <v>20</v>
      </c>
      <c r="R199" t="s">
        <v>20</v>
      </c>
      <c r="S199" t="s">
        <v>20</v>
      </c>
      <c r="T199" t="s">
        <v>20</v>
      </c>
      <c r="U199" t="s">
        <v>20</v>
      </c>
      <c r="V199" t="s">
        <v>20</v>
      </c>
      <c r="W199" t="s">
        <v>20</v>
      </c>
      <c r="X199" t="s">
        <v>20</v>
      </c>
      <c r="Y199" t="s">
        <v>20</v>
      </c>
      <c r="Z199" t="s">
        <v>20</v>
      </c>
      <c r="AA199">
        <v>8</v>
      </c>
      <c r="AB199" t="s">
        <v>20</v>
      </c>
      <c r="AC199" t="s">
        <v>20</v>
      </c>
      <c r="AD199" t="s">
        <v>20</v>
      </c>
      <c r="AE199" t="s">
        <v>20</v>
      </c>
      <c r="AF199">
        <v>2</v>
      </c>
      <c r="AG199" t="s">
        <v>20</v>
      </c>
      <c r="AH199" t="s">
        <v>20</v>
      </c>
      <c r="AI199" t="s">
        <v>20</v>
      </c>
      <c r="AJ199">
        <v>34</v>
      </c>
      <c r="AK199">
        <v>1</v>
      </c>
      <c r="AL199" t="s">
        <v>20</v>
      </c>
      <c r="AM199" t="s">
        <v>20</v>
      </c>
      <c r="AN199" t="s">
        <v>20</v>
      </c>
      <c r="AO199">
        <v>37</v>
      </c>
      <c r="AP199" t="s">
        <v>20</v>
      </c>
      <c r="AQ199" t="s">
        <v>20</v>
      </c>
      <c r="AR199" t="s">
        <v>20</v>
      </c>
      <c r="AS199" t="s">
        <v>20</v>
      </c>
      <c r="AT199">
        <v>16</v>
      </c>
      <c r="AU199" t="s">
        <v>20</v>
      </c>
      <c r="AV199" t="s">
        <v>20</v>
      </c>
      <c r="AW199">
        <v>4</v>
      </c>
      <c r="AX199" t="s">
        <v>20</v>
      </c>
      <c r="AY199" t="s">
        <v>20</v>
      </c>
      <c r="AZ199" t="s">
        <v>20</v>
      </c>
      <c r="BA199" t="s">
        <v>20</v>
      </c>
      <c r="BB199" t="s">
        <v>20</v>
      </c>
      <c r="BC199">
        <v>28</v>
      </c>
      <c r="BD199" t="s">
        <v>20</v>
      </c>
      <c r="BE199" t="s">
        <v>20</v>
      </c>
      <c r="BF199" t="s">
        <v>20</v>
      </c>
      <c r="BG199">
        <v>40</v>
      </c>
      <c r="BH199">
        <v>43</v>
      </c>
      <c r="BI199" t="s">
        <v>20</v>
      </c>
      <c r="BJ199" t="s">
        <v>20</v>
      </c>
      <c r="BK199" t="s">
        <v>20</v>
      </c>
      <c r="BL199">
        <v>60</v>
      </c>
      <c r="BM199" t="s">
        <v>20</v>
      </c>
      <c r="BN199" t="s">
        <v>20</v>
      </c>
      <c r="BO199">
        <v>37</v>
      </c>
      <c r="BP199" t="s">
        <v>20</v>
      </c>
      <c r="BQ199" t="s">
        <v>20</v>
      </c>
      <c r="BR199" t="s">
        <v>20</v>
      </c>
      <c r="BS199" t="s">
        <v>20</v>
      </c>
      <c r="BT199">
        <v>1</v>
      </c>
      <c r="BU199" t="s">
        <v>20</v>
      </c>
      <c r="BV199">
        <v>42</v>
      </c>
      <c r="BW199" t="s">
        <v>20</v>
      </c>
      <c r="BX199">
        <v>29</v>
      </c>
      <c r="BY199" t="s">
        <v>20</v>
      </c>
      <c r="BZ199" t="s">
        <v>20</v>
      </c>
      <c r="CA199">
        <v>0</v>
      </c>
      <c r="CB199" t="s">
        <v>20</v>
      </c>
      <c r="CC199" t="s">
        <v>20</v>
      </c>
      <c r="CD199" t="s">
        <v>20</v>
      </c>
      <c r="CE199" t="s">
        <v>20</v>
      </c>
      <c r="CF199" t="s">
        <v>20</v>
      </c>
      <c r="CG199" t="s">
        <v>20</v>
      </c>
      <c r="CH199" t="s">
        <v>20</v>
      </c>
      <c r="CI199" t="s">
        <v>20</v>
      </c>
      <c r="CJ199" t="s">
        <v>20</v>
      </c>
      <c r="CK199">
        <v>23</v>
      </c>
      <c r="CL199" t="s">
        <v>20</v>
      </c>
      <c r="CM199">
        <v>41</v>
      </c>
      <c r="CN199" t="s">
        <v>20</v>
      </c>
      <c r="CO199">
        <v>35</v>
      </c>
      <c r="CP199">
        <v>46</v>
      </c>
      <c r="CQ199" t="s">
        <v>20</v>
      </c>
      <c r="CR199" t="s">
        <v>20</v>
      </c>
      <c r="CS199">
        <v>59</v>
      </c>
      <c r="CT199" t="s">
        <v>20</v>
      </c>
      <c r="CU199" t="s">
        <v>20</v>
      </c>
      <c r="CV199" t="s">
        <v>20</v>
      </c>
      <c r="CW199" t="s">
        <v>20</v>
      </c>
      <c r="CX199">
        <v>6</v>
      </c>
      <c r="CY199">
        <v>4</v>
      </c>
      <c r="CZ199" t="s">
        <v>20</v>
      </c>
      <c r="DA199" t="s">
        <v>20</v>
      </c>
      <c r="DB199" t="s">
        <v>20</v>
      </c>
      <c r="DC199" t="s">
        <v>20</v>
      </c>
      <c r="DD199">
        <v>40</v>
      </c>
      <c r="DE199">
        <v>22</v>
      </c>
      <c r="DF199">
        <v>49</v>
      </c>
      <c r="DG199">
        <v>49</v>
      </c>
      <c r="DH199" t="s">
        <v>20</v>
      </c>
      <c r="DI199">
        <v>58</v>
      </c>
      <c r="DJ199">
        <v>5</v>
      </c>
      <c r="DK199">
        <v>50</v>
      </c>
      <c r="DL199" t="s">
        <v>20</v>
      </c>
      <c r="DM199">
        <v>3</v>
      </c>
      <c r="DN199" t="s">
        <v>20</v>
      </c>
      <c r="DO199" t="s">
        <v>20</v>
      </c>
      <c r="DP199" t="s">
        <v>20</v>
      </c>
      <c r="DQ199">
        <v>10</v>
      </c>
      <c r="DR199" t="s">
        <v>20</v>
      </c>
      <c r="DS199" t="s">
        <v>20</v>
      </c>
      <c r="DT199" t="s">
        <v>20</v>
      </c>
      <c r="DU199" t="s">
        <v>20</v>
      </c>
      <c r="DV199" t="s">
        <v>20</v>
      </c>
      <c r="DW199" t="s">
        <v>20</v>
      </c>
      <c r="DX199" t="s">
        <v>20</v>
      </c>
      <c r="DY199" t="s">
        <v>20</v>
      </c>
      <c r="DZ199" t="s">
        <v>20</v>
      </c>
      <c r="EA199">
        <v>2</v>
      </c>
      <c r="EB199" t="s">
        <v>20</v>
      </c>
      <c r="EC199" t="s">
        <v>20</v>
      </c>
      <c r="ED199">
        <v>11</v>
      </c>
      <c r="EE199" t="s">
        <v>20</v>
      </c>
      <c r="EF199" t="s">
        <v>20</v>
      </c>
      <c r="EG199">
        <v>42</v>
      </c>
      <c r="EH199" t="s">
        <v>20</v>
      </c>
      <c r="EI199" t="s">
        <v>31</v>
      </c>
      <c r="EJ199" t="s">
        <v>20</v>
      </c>
      <c r="EK199">
        <v>21</v>
      </c>
      <c r="EL199" t="s">
        <v>20</v>
      </c>
      <c r="EM199" t="s">
        <v>20</v>
      </c>
      <c r="EN199">
        <v>4</v>
      </c>
      <c r="EO199">
        <v>15</v>
      </c>
      <c r="EP199" t="s">
        <v>20</v>
      </c>
      <c r="EQ199">
        <v>27</v>
      </c>
      <c r="ER199" t="s">
        <v>20</v>
      </c>
      <c r="ES199" t="s">
        <v>20</v>
      </c>
      <c r="ET199" t="s">
        <v>20</v>
      </c>
      <c r="EU199" t="s">
        <v>20</v>
      </c>
      <c r="EV199" t="s">
        <v>20</v>
      </c>
      <c r="EW199" t="s">
        <v>20</v>
      </c>
      <c r="EX199" t="s">
        <v>20</v>
      </c>
      <c r="EY199">
        <v>2</v>
      </c>
      <c r="EZ199" t="s">
        <v>20</v>
      </c>
      <c r="FA199" t="s">
        <v>20</v>
      </c>
      <c r="FB199" t="s">
        <v>20</v>
      </c>
      <c r="FC199" t="s">
        <v>20</v>
      </c>
      <c r="FD199" t="s">
        <v>20</v>
      </c>
      <c r="FE199" t="s">
        <v>20</v>
      </c>
      <c r="FF199">
        <v>35</v>
      </c>
      <c r="FG199" t="s">
        <v>20</v>
      </c>
      <c r="FH199">
        <v>18</v>
      </c>
    </row>
    <row r="200" spans="1:164" x14ac:dyDescent="0.25">
      <c r="A200">
        <v>31</v>
      </c>
      <c r="B200" t="s">
        <v>612</v>
      </c>
      <c r="C200">
        <v>1</v>
      </c>
      <c r="D200" t="s">
        <v>31</v>
      </c>
      <c r="E200">
        <v>1</v>
      </c>
      <c r="F200">
        <v>1</v>
      </c>
      <c r="G200">
        <v>1</v>
      </c>
      <c r="H200">
        <v>1</v>
      </c>
      <c r="I200">
        <v>1</v>
      </c>
      <c r="J200">
        <v>1</v>
      </c>
      <c r="K200">
        <v>1</v>
      </c>
      <c r="L200">
        <v>1</v>
      </c>
      <c r="M200">
        <v>1</v>
      </c>
      <c r="N200" t="s">
        <v>20</v>
      </c>
      <c r="O200" t="s">
        <v>20</v>
      </c>
      <c r="P200" t="s">
        <v>20</v>
      </c>
      <c r="Q200" t="s">
        <v>20</v>
      </c>
      <c r="R200" t="s">
        <v>20</v>
      </c>
      <c r="S200" t="s">
        <v>20</v>
      </c>
      <c r="T200" t="s">
        <v>20</v>
      </c>
      <c r="U200" t="s">
        <v>31</v>
      </c>
      <c r="V200" t="s">
        <v>20</v>
      </c>
      <c r="W200" t="s">
        <v>20</v>
      </c>
      <c r="X200" t="s">
        <v>20</v>
      </c>
      <c r="Y200" t="s">
        <v>20</v>
      </c>
      <c r="Z200" t="s">
        <v>20</v>
      </c>
      <c r="AA200" t="s">
        <v>31</v>
      </c>
      <c r="AB200" t="s">
        <v>20</v>
      </c>
      <c r="AC200" t="s">
        <v>20</v>
      </c>
      <c r="AD200" t="s">
        <v>20</v>
      </c>
      <c r="AE200" t="s">
        <v>20</v>
      </c>
      <c r="AF200" t="s">
        <v>20</v>
      </c>
      <c r="AG200" t="s">
        <v>20</v>
      </c>
      <c r="AH200" t="s">
        <v>20</v>
      </c>
      <c r="AI200" t="s">
        <v>20</v>
      </c>
      <c r="AJ200" t="s">
        <v>31</v>
      </c>
      <c r="AK200" t="s">
        <v>20</v>
      </c>
      <c r="AL200" t="s">
        <v>20</v>
      </c>
      <c r="AM200" t="s">
        <v>20</v>
      </c>
      <c r="AN200" t="s">
        <v>20</v>
      </c>
      <c r="AO200" t="s">
        <v>20</v>
      </c>
      <c r="AP200" t="s">
        <v>20</v>
      </c>
      <c r="AQ200" t="s">
        <v>20</v>
      </c>
      <c r="AR200" t="s">
        <v>20</v>
      </c>
      <c r="AS200" t="s">
        <v>20</v>
      </c>
      <c r="AT200">
        <v>1</v>
      </c>
      <c r="AU200" t="s">
        <v>20</v>
      </c>
      <c r="AV200" t="s">
        <v>31</v>
      </c>
      <c r="AW200" t="s">
        <v>20</v>
      </c>
      <c r="AX200" t="s">
        <v>20</v>
      </c>
      <c r="AY200" t="s">
        <v>20</v>
      </c>
      <c r="AZ200" t="s">
        <v>20</v>
      </c>
      <c r="BA200" t="s">
        <v>20</v>
      </c>
      <c r="BB200" t="s">
        <v>20</v>
      </c>
      <c r="BC200">
        <v>1</v>
      </c>
      <c r="BD200" t="s">
        <v>20</v>
      </c>
      <c r="BE200">
        <v>1</v>
      </c>
      <c r="BF200" t="s">
        <v>20</v>
      </c>
      <c r="BG200" t="s">
        <v>20</v>
      </c>
      <c r="BH200" t="s">
        <v>20</v>
      </c>
      <c r="BI200" t="s">
        <v>20</v>
      </c>
      <c r="BJ200" t="s">
        <v>20</v>
      </c>
      <c r="BK200" t="s">
        <v>20</v>
      </c>
      <c r="BL200" t="s">
        <v>20</v>
      </c>
      <c r="BM200" t="s">
        <v>20</v>
      </c>
      <c r="BN200" t="s">
        <v>20</v>
      </c>
      <c r="BO200" t="s">
        <v>31</v>
      </c>
      <c r="BP200" t="s">
        <v>20</v>
      </c>
      <c r="BQ200" t="s">
        <v>20</v>
      </c>
      <c r="BR200" t="s">
        <v>20</v>
      </c>
      <c r="BS200" t="s">
        <v>20</v>
      </c>
      <c r="BT200" t="s">
        <v>20</v>
      </c>
      <c r="BU200" t="s">
        <v>20</v>
      </c>
      <c r="BV200" t="s">
        <v>20</v>
      </c>
      <c r="BW200" t="s">
        <v>20</v>
      </c>
      <c r="BX200" t="s">
        <v>20</v>
      </c>
      <c r="BY200" t="s">
        <v>20</v>
      </c>
      <c r="BZ200" t="s">
        <v>20</v>
      </c>
      <c r="CA200">
        <v>1</v>
      </c>
      <c r="CB200" t="s">
        <v>20</v>
      </c>
      <c r="CC200" t="s">
        <v>20</v>
      </c>
      <c r="CD200" t="s">
        <v>20</v>
      </c>
      <c r="CE200" t="s">
        <v>20</v>
      </c>
      <c r="CF200" t="s">
        <v>20</v>
      </c>
      <c r="CG200" t="s">
        <v>20</v>
      </c>
      <c r="CH200" t="s">
        <v>20</v>
      </c>
      <c r="CI200" t="s">
        <v>20</v>
      </c>
      <c r="CJ200" t="s">
        <v>20</v>
      </c>
      <c r="CK200" t="s">
        <v>20</v>
      </c>
      <c r="CL200" t="s">
        <v>20</v>
      </c>
      <c r="CM200" t="s">
        <v>20</v>
      </c>
      <c r="CN200" t="s">
        <v>20</v>
      </c>
      <c r="CO200" t="s">
        <v>20</v>
      </c>
      <c r="CP200" t="s">
        <v>20</v>
      </c>
      <c r="CQ200" t="s">
        <v>20</v>
      </c>
      <c r="CR200" t="s">
        <v>20</v>
      </c>
      <c r="CS200" t="s">
        <v>20</v>
      </c>
      <c r="CT200" t="s">
        <v>20</v>
      </c>
      <c r="CU200" t="s">
        <v>20</v>
      </c>
      <c r="CV200" t="s">
        <v>20</v>
      </c>
      <c r="CW200" t="s">
        <v>20</v>
      </c>
      <c r="CX200">
        <v>1</v>
      </c>
      <c r="CY200" t="s">
        <v>20</v>
      </c>
      <c r="CZ200" t="s">
        <v>20</v>
      </c>
      <c r="DA200" t="s">
        <v>20</v>
      </c>
      <c r="DB200" t="s">
        <v>20</v>
      </c>
      <c r="DC200" t="s">
        <v>20</v>
      </c>
      <c r="DD200">
        <v>1</v>
      </c>
      <c r="DE200">
        <v>1</v>
      </c>
      <c r="DF200" t="s">
        <v>20</v>
      </c>
      <c r="DG200" t="s">
        <v>31</v>
      </c>
      <c r="DH200" t="s">
        <v>20</v>
      </c>
      <c r="DI200" t="s">
        <v>20</v>
      </c>
      <c r="DJ200">
        <v>1</v>
      </c>
      <c r="DK200" t="s">
        <v>20</v>
      </c>
      <c r="DL200" t="s">
        <v>20</v>
      </c>
      <c r="DM200">
        <v>1</v>
      </c>
      <c r="DN200">
        <v>1</v>
      </c>
      <c r="DO200" t="s">
        <v>20</v>
      </c>
      <c r="DP200" t="s">
        <v>20</v>
      </c>
      <c r="DQ200">
        <v>1</v>
      </c>
      <c r="DR200" t="s">
        <v>20</v>
      </c>
      <c r="DS200" t="s">
        <v>20</v>
      </c>
      <c r="DT200" t="s">
        <v>20</v>
      </c>
      <c r="DU200" t="s">
        <v>20</v>
      </c>
      <c r="DV200" t="s">
        <v>20</v>
      </c>
      <c r="DW200" t="s">
        <v>20</v>
      </c>
      <c r="DX200" t="s">
        <v>20</v>
      </c>
      <c r="DY200" t="s">
        <v>20</v>
      </c>
      <c r="DZ200" t="s">
        <v>20</v>
      </c>
      <c r="EA200">
        <v>1</v>
      </c>
      <c r="EB200" t="s">
        <v>20</v>
      </c>
      <c r="EC200" t="s">
        <v>20</v>
      </c>
      <c r="ED200">
        <v>1</v>
      </c>
      <c r="EE200" t="s">
        <v>20</v>
      </c>
      <c r="EF200" t="s">
        <v>20</v>
      </c>
      <c r="EG200" t="s">
        <v>20</v>
      </c>
      <c r="EH200" t="s">
        <v>20</v>
      </c>
      <c r="EI200">
        <v>1</v>
      </c>
      <c r="EJ200" t="s">
        <v>20</v>
      </c>
      <c r="EK200" t="s">
        <v>31</v>
      </c>
      <c r="EL200">
        <v>1</v>
      </c>
      <c r="EM200" t="s">
        <v>20</v>
      </c>
      <c r="EN200">
        <v>1</v>
      </c>
      <c r="EO200" t="s">
        <v>31</v>
      </c>
      <c r="EP200" t="s">
        <v>20</v>
      </c>
      <c r="EQ200" t="s">
        <v>20</v>
      </c>
      <c r="ER200" t="s">
        <v>20</v>
      </c>
      <c r="ES200" t="s">
        <v>20</v>
      </c>
      <c r="ET200" t="s">
        <v>20</v>
      </c>
      <c r="EU200" t="s">
        <v>20</v>
      </c>
      <c r="EV200" t="s">
        <v>20</v>
      </c>
      <c r="EW200" t="s">
        <v>20</v>
      </c>
      <c r="EX200" t="s">
        <v>20</v>
      </c>
      <c r="EY200">
        <v>1</v>
      </c>
      <c r="EZ200" t="s">
        <v>20</v>
      </c>
      <c r="FA200" t="s">
        <v>20</v>
      </c>
      <c r="FB200" t="s">
        <v>20</v>
      </c>
      <c r="FC200" t="s">
        <v>20</v>
      </c>
      <c r="FD200" t="s">
        <v>20</v>
      </c>
      <c r="FE200" t="s">
        <v>20</v>
      </c>
      <c r="FF200">
        <v>1</v>
      </c>
      <c r="FG200" t="s">
        <v>20</v>
      </c>
      <c r="FH200">
        <v>1</v>
      </c>
    </row>
    <row r="201" spans="1:164" x14ac:dyDescent="0.25">
      <c r="A201">
        <v>32</v>
      </c>
      <c r="B201" t="s">
        <v>613</v>
      </c>
      <c r="C201">
        <v>3</v>
      </c>
      <c r="D201">
        <v>1</v>
      </c>
      <c r="E201">
        <v>1</v>
      </c>
      <c r="F201">
        <v>3</v>
      </c>
      <c r="G201">
        <v>3</v>
      </c>
      <c r="H201">
        <v>3</v>
      </c>
      <c r="I201">
        <v>3</v>
      </c>
      <c r="J201">
        <v>3</v>
      </c>
      <c r="K201">
        <v>3</v>
      </c>
      <c r="L201">
        <v>3</v>
      </c>
      <c r="M201">
        <v>3</v>
      </c>
      <c r="N201" t="s">
        <v>20</v>
      </c>
      <c r="O201">
        <v>2</v>
      </c>
      <c r="P201" t="s">
        <v>20</v>
      </c>
      <c r="Q201" t="s">
        <v>20</v>
      </c>
      <c r="R201" t="s">
        <v>20</v>
      </c>
      <c r="S201" t="s">
        <v>20</v>
      </c>
      <c r="T201" t="s">
        <v>20</v>
      </c>
      <c r="U201" t="s">
        <v>20</v>
      </c>
      <c r="V201" t="s">
        <v>20</v>
      </c>
      <c r="W201" t="s">
        <v>20</v>
      </c>
      <c r="X201" t="s">
        <v>20</v>
      </c>
      <c r="Y201" t="s">
        <v>20</v>
      </c>
      <c r="Z201" t="s">
        <v>20</v>
      </c>
      <c r="AA201">
        <v>1</v>
      </c>
      <c r="AB201" t="s">
        <v>20</v>
      </c>
      <c r="AC201" t="s">
        <v>20</v>
      </c>
      <c r="AD201">
        <v>2</v>
      </c>
      <c r="AE201" t="s">
        <v>20</v>
      </c>
      <c r="AF201" t="s">
        <v>20</v>
      </c>
      <c r="AG201" t="s">
        <v>20</v>
      </c>
      <c r="AH201" t="s">
        <v>20</v>
      </c>
      <c r="AI201" t="s">
        <v>20</v>
      </c>
      <c r="AJ201" t="s">
        <v>20</v>
      </c>
      <c r="AK201" t="s">
        <v>20</v>
      </c>
      <c r="AL201" t="s">
        <v>20</v>
      </c>
      <c r="AM201" t="s">
        <v>20</v>
      </c>
      <c r="AN201" t="s">
        <v>20</v>
      </c>
      <c r="AO201">
        <v>1</v>
      </c>
      <c r="AP201" t="s">
        <v>20</v>
      </c>
      <c r="AQ201">
        <v>2</v>
      </c>
      <c r="AR201" t="s">
        <v>20</v>
      </c>
      <c r="AS201" t="s">
        <v>20</v>
      </c>
      <c r="AT201">
        <v>2</v>
      </c>
      <c r="AU201" t="s">
        <v>20</v>
      </c>
      <c r="AV201">
        <v>3</v>
      </c>
      <c r="AW201" t="s">
        <v>20</v>
      </c>
      <c r="AX201" t="s">
        <v>20</v>
      </c>
      <c r="AY201" t="s">
        <v>20</v>
      </c>
      <c r="AZ201">
        <v>2</v>
      </c>
      <c r="BA201" t="s">
        <v>20</v>
      </c>
      <c r="BB201" t="s">
        <v>20</v>
      </c>
      <c r="BC201" t="s">
        <v>20</v>
      </c>
      <c r="BD201" t="s">
        <v>20</v>
      </c>
      <c r="BE201" t="s">
        <v>20</v>
      </c>
      <c r="BF201">
        <v>3</v>
      </c>
      <c r="BG201">
        <v>3</v>
      </c>
      <c r="BH201" t="s">
        <v>20</v>
      </c>
      <c r="BI201" t="s">
        <v>20</v>
      </c>
      <c r="BJ201">
        <v>3</v>
      </c>
      <c r="BK201" t="s">
        <v>20</v>
      </c>
      <c r="BL201">
        <v>3</v>
      </c>
      <c r="BM201" t="s">
        <v>20</v>
      </c>
      <c r="BN201">
        <v>2</v>
      </c>
      <c r="BO201" t="s">
        <v>20</v>
      </c>
      <c r="BP201" t="s">
        <v>20</v>
      </c>
      <c r="BQ201" t="s">
        <v>20</v>
      </c>
      <c r="BR201" t="s">
        <v>20</v>
      </c>
      <c r="BS201" t="s">
        <v>20</v>
      </c>
      <c r="BT201" t="s">
        <v>20</v>
      </c>
      <c r="BU201" t="s">
        <v>20</v>
      </c>
      <c r="BV201" t="s">
        <v>20</v>
      </c>
      <c r="BW201" t="s">
        <v>20</v>
      </c>
      <c r="BX201" t="s">
        <v>20</v>
      </c>
      <c r="BY201" t="s">
        <v>20</v>
      </c>
      <c r="BZ201" t="s">
        <v>20</v>
      </c>
      <c r="CA201">
        <v>3</v>
      </c>
      <c r="CB201" t="s">
        <v>20</v>
      </c>
      <c r="CC201" t="s">
        <v>20</v>
      </c>
      <c r="CD201" t="s">
        <v>20</v>
      </c>
      <c r="CE201" t="s">
        <v>20</v>
      </c>
      <c r="CF201" t="s">
        <v>20</v>
      </c>
      <c r="CG201" t="s">
        <v>20</v>
      </c>
      <c r="CH201" t="s">
        <v>20</v>
      </c>
      <c r="CI201">
        <v>3</v>
      </c>
      <c r="CJ201" t="s">
        <v>20</v>
      </c>
      <c r="CK201" t="s">
        <v>20</v>
      </c>
      <c r="CL201" t="s">
        <v>20</v>
      </c>
      <c r="CM201" t="s">
        <v>20</v>
      </c>
      <c r="CN201" t="s">
        <v>20</v>
      </c>
      <c r="CO201" t="s">
        <v>20</v>
      </c>
      <c r="CP201" t="s">
        <v>20</v>
      </c>
      <c r="CQ201" t="s">
        <v>20</v>
      </c>
      <c r="CR201" t="s">
        <v>20</v>
      </c>
      <c r="CS201" t="s">
        <v>20</v>
      </c>
      <c r="CT201" t="s">
        <v>20</v>
      </c>
      <c r="CU201" t="s">
        <v>20</v>
      </c>
      <c r="CV201">
        <v>2</v>
      </c>
      <c r="CW201">
        <v>4</v>
      </c>
      <c r="CX201">
        <v>4</v>
      </c>
      <c r="CY201" t="s">
        <v>20</v>
      </c>
      <c r="CZ201" t="s">
        <v>20</v>
      </c>
      <c r="DA201" t="s">
        <v>20</v>
      </c>
      <c r="DB201" t="s">
        <v>20</v>
      </c>
      <c r="DC201" t="s">
        <v>20</v>
      </c>
      <c r="DD201">
        <v>2</v>
      </c>
      <c r="DE201">
        <v>3</v>
      </c>
      <c r="DF201" t="s">
        <v>20</v>
      </c>
      <c r="DG201">
        <v>3</v>
      </c>
      <c r="DH201" t="s">
        <v>20</v>
      </c>
      <c r="DI201" t="s">
        <v>20</v>
      </c>
      <c r="DJ201">
        <v>4</v>
      </c>
      <c r="DK201" t="s">
        <v>20</v>
      </c>
      <c r="DL201" t="s">
        <v>20</v>
      </c>
      <c r="DM201">
        <v>4</v>
      </c>
      <c r="DN201">
        <v>4</v>
      </c>
      <c r="DO201" t="s">
        <v>20</v>
      </c>
      <c r="DP201">
        <v>3</v>
      </c>
      <c r="DQ201" t="s">
        <v>20</v>
      </c>
      <c r="DR201" t="s">
        <v>20</v>
      </c>
      <c r="DS201" t="s">
        <v>20</v>
      </c>
      <c r="DT201" t="s">
        <v>20</v>
      </c>
      <c r="DU201" t="s">
        <v>20</v>
      </c>
      <c r="DV201" t="s">
        <v>20</v>
      </c>
      <c r="DW201">
        <v>3</v>
      </c>
      <c r="DX201" t="s">
        <v>20</v>
      </c>
      <c r="DY201" t="s">
        <v>20</v>
      </c>
      <c r="DZ201">
        <v>4</v>
      </c>
      <c r="EA201">
        <v>2</v>
      </c>
      <c r="EB201" t="s">
        <v>20</v>
      </c>
      <c r="EC201" t="s">
        <v>20</v>
      </c>
      <c r="ED201">
        <v>3</v>
      </c>
      <c r="EE201" t="s">
        <v>20</v>
      </c>
      <c r="EF201">
        <v>4</v>
      </c>
      <c r="EG201" t="s">
        <v>20</v>
      </c>
      <c r="EH201">
        <v>3</v>
      </c>
      <c r="EI201">
        <v>3</v>
      </c>
      <c r="EJ201" t="s">
        <v>20</v>
      </c>
      <c r="EK201">
        <v>3</v>
      </c>
      <c r="EL201" t="s">
        <v>20</v>
      </c>
      <c r="EM201" t="s">
        <v>20</v>
      </c>
      <c r="EN201" t="s">
        <v>20</v>
      </c>
      <c r="EO201" t="s">
        <v>20</v>
      </c>
      <c r="EP201">
        <v>4</v>
      </c>
      <c r="EQ201" t="s">
        <v>20</v>
      </c>
      <c r="ER201">
        <v>2</v>
      </c>
      <c r="ES201" t="s">
        <v>20</v>
      </c>
      <c r="ET201">
        <v>3</v>
      </c>
      <c r="EU201">
        <v>4</v>
      </c>
      <c r="EV201">
        <v>4</v>
      </c>
      <c r="EW201" t="s">
        <v>20</v>
      </c>
      <c r="EX201" t="s">
        <v>20</v>
      </c>
      <c r="EY201">
        <v>3</v>
      </c>
      <c r="EZ201">
        <v>4</v>
      </c>
      <c r="FA201">
        <v>3</v>
      </c>
      <c r="FB201" t="s">
        <v>20</v>
      </c>
      <c r="FC201" t="s">
        <v>20</v>
      </c>
      <c r="FD201" t="s">
        <v>20</v>
      </c>
      <c r="FE201">
        <v>3</v>
      </c>
      <c r="FF201">
        <v>3</v>
      </c>
      <c r="FG201">
        <v>3</v>
      </c>
      <c r="FH201">
        <v>3</v>
      </c>
    </row>
    <row r="202" spans="1:164" x14ac:dyDescent="0.25">
      <c r="A202">
        <v>33</v>
      </c>
      <c r="B202" t="s">
        <v>614</v>
      </c>
      <c r="C202">
        <v>4</v>
      </c>
      <c r="D202">
        <v>4</v>
      </c>
      <c r="E202">
        <v>3</v>
      </c>
      <c r="F202">
        <v>6</v>
      </c>
      <c r="G202">
        <v>5</v>
      </c>
      <c r="H202">
        <v>5</v>
      </c>
      <c r="I202">
        <v>5</v>
      </c>
      <c r="J202">
        <v>5</v>
      </c>
      <c r="K202">
        <v>4</v>
      </c>
      <c r="L202">
        <v>3</v>
      </c>
      <c r="M202">
        <v>4</v>
      </c>
      <c r="N202" t="s">
        <v>20</v>
      </c>
      <c r="O202">
        <v>4</v>
      </c>
      <c r="P202" t="s">
        <v>20</v>
      </c>
      <c r="Q202" t="s">
        <v>20</v>
      </c>
      <c r="R202" t="s">
        <v>20</v>
      </c>
      <c r="S202" t="s">
        <v>20</v>
      </c>
      <c r="T202" t="s">
        <v>20</v>
      </c>
      <c r="U202">
        <v>4</v>
      </c>
      <c r="V202" t="s">
        <v>20</v>
      </c>
      <c r="W202">
        <v>5</v>
      </c>
      <c r="X202">
        <v>3</v>
      </c>
      <c r="Y202" t="s">
        <v>20</v>
      </c>
      <c r="Z202">
        <v>4</v>
      </c>
      <c r="AA202" t="s">
        <v>20</v>
      </c>
      <c r="AB202" t="s">
        <v>20</v>
      </c>
      <c r="AC202">
        <v>3</v>
      </c>
      <c r="AD202" t="s">
        <v>20</v>
      </c>
      <c r="AE202">
        <v>4</v>
      </c>
      <c r="AF202" t="s">
        <v>20</v>
      </c>
      <c r="AG202" t="s">
        <v>20</v>
      </c>
      <c r="AH202" t="s">
        <v>20</v>
      </c>
      <c r="AI202">
        <v>2</v>
      </c>
      <c r="AJ202" t="s">
        <v>20</v>
      </c>
      <c r="AK202">
        <v>4</v>
      </c>
      <c r="AL202">
        <v>3</v>
      </c>
      <c r="AM202" t="s">
        <v>20</v>
      </c>
      <c r="AN202" t="s">
        <v>20</v>
      </c>
      <c r="AO202">
        <v>4</v>
      </c>
      <c r="AP202">
        <v>2</v>
      </c>
      <c r="AQ202" t="s">
        <v>20</v>
      </c>
      <c r="AR202" t="s">
        <v>20</v>
      </c>
      <c r="AS202" t="s">
        <v>20</v>
      </c>
      <c r="AT202">
        <v>5</v>
      </c>
      <c r="AU202" t="s">
        <v>20</v>
      </c>
      <c r="AV202" t="s">
        <v>20</v>
      </c>
      <c r="AW202">
        <v>6</v>
      </c>
      <c r="AX202" t="s">
        <v>20</v>
      </c>
      <c r="AY202">
        <v>6</v>
      </c>
      <c r="AZ202" t="s">
        <v>20</v>
      </c>
      <c r="BA202" t="s">
        <v>20</v>
      </c>
      <c r="BB202">
        <v>5</v>
      </c>
      <c r="BC202" t="s">
        <v>20</v>
      </c>
      <c r="BD202">
        <v>5</v>
      </c>
      <c r="BE202">
        <v>4</v>
      </c>
      <c r="BF202" t="s">
        <v>20</v>
      </c>
      <c r="BG202" t="s">
        <v>20</v>
      </c>
      <c r="BH202" t="s">
        <v>20</v>
      </c>
      <c r="BI202" t="s">
        <v>20</v>
      </c>
      <c r="BJ202">
        <v>6</v>
      </c>
      <c r="BK202">
        <v>7</v>
      </c>
      <c r="BL202">
        <v>4</v>
      </c>
      <c r="BM202">
        <v>6</v>
      </c>
      <c r="BN202">
        <v>2</v>
      </c>
      <c r="BO202" t="s">
        <v>20</v>
      </c>
      <c r="BP202">
        <v>5</v>
      </c>
      <c r="BQ202">
        <v>6</v>
      </c>
      <c r="BR202" t="s">
        <v>20</v>
      </c>
      <c r="BS202" t="s">
        <v>20</v>
      </c>
      <c r="BT202" t="s">
        <v>20</v>
      </c>
      <c r="BU202" t="s">
        <v>20</v>
      </c>
      <c r="BV202">
        <v>4</v>
      </c>
      <c r="BW202">
        <v>5</v>
      </c>
      <c r="BX202" t="s">
        <v>20</v>
      </c>
      <c r="BY202" t="s">
        <v>20</v>
      </c>
      <c r="BZ202" t="s">
        <v>20</v>
      </c>
      <c r="CA202" t="s">
        <v>20</v>
      </c>
      <c r="CB202" t="s">
        <v>20</v>
      </c>
      <c r="CC202" t="s">
        <v>20</v>
      </c>
      <c r="CD202" t="s">
        <v>20</v>
      </c>
      <c r="CE202" t="s">
        <v>20</v>
      </c>
      <c r="CF202">
        <v>6</v>
      </c>
      <c r="CG202" t="s">
        <v>20</v>
      </c>
      <c r="CH202" t="s">
        <v>20</v>
      </c>
      <c r="CI202" t="s">
        <v>20</v>
      </c>
      <c r="CJ202">
        <v>6</v>
      </c>
      <c r="CK202" t="s">
        <v>20</v>
      </c>
      <c r="CL202" t="s">
        <v>20</v>
      </c>
      <c r="CM202" t="s">
        <v>20</v>
      </c>
      <c r="CN202">
        <v>4</v>
      </c>
      <c r="CO202" t="s">
        <v>20</v>
      </c>
      <c r="CP202" t="s">
        <v>20</v>
      </c>
      <c r="CQ202" t="s">
        <v>20</v>
      </c>
      <c r="CR202">
        <v>3</v>
      </c>
      <c r="CS202" t="s">
        <v>20</v>
      </c>
      <c r="CT202" t="s">
        <v>20</v>
      </c>
      <c r="CU202" t="s">
        <v>20</v>
      </c>
      <c r="CV202" t="s">
        <v>20</v>
      </c>
      <c r="CW202" t="s">
        <v>20</v>
      </c>
      <c r="CX202">
        <v>4</v>
      </c>
      <c r="CY202" t="s">
        <v>20</v>
      </c>
      <c r="CZ202">
        <v>3</v>
      </c>
      <c r="DA202" t="s">
        <v>20</v>
      </c>
      <c r="DB202">
        <v>6</v>
      </c>
      <c r="DC202">
        <v>7</v>
      </c>
      <c r="DD202" t="s">
        <v>20</v>
      </c>
      <c r="DE202" t="s">
        <v>20</v>
      </c>
      <c r="DF202" t="s">
        <v>20</v>
      </c>
      <c r="DG202" t="s">
        <v>20</v>
      </c>
      <c r="DH202" t="s">
        <v>20</v>
      </c>
      <c r="DI202">
        <v>6</v>
      </c>
      <c r="DJ202" t="s">
        <v>20</v>
      </c>
      <c r="DK202" t="s">
        <v>20</v>
      </c>
      <c r="DL202" t="s">
        <v>20</v>
      </c>
      <c r="DM202">
        <v>4</v>
      </c>
      <c r="DN202" t="s">
        <v>20</v>
      </c>
      <c r="DO202">
        <v>3</v>
      </c>
      <c r="DP202">
        <v>4</v>
      </c>
      <c r="DQ202" t="s">
        <v>20</v>
      </c>
      <c r="DR202" t="s">
        <v>20</v>
      </c>
      <c r="DS202" t="s">
        <v>20</v>
      </c>
      <c r="DT202">
        <v>3</v>
      </c>
      <c r="DU202" t="s">
        <v>20</v>
      </c>
      <c r="DV202" t="s">
        <v>20</v>
      </c>
      <c r="DW202" t="s">
        <v>20</v>
      </c>
      <c r="DX202" t="s">
        <v>20</v>
      </c>
      <c r="DY202" t="s">
        <v>20</v>
      </c>
      <c r="DZ202" t="s">
        <v>20</v>
      </c>
      <c r="EA202">
        <v>3</v>
      </c>
      <c r="EB202" t="s">
        <v>20</v>
      </c>
      <c r="EC202" t="s">
        <v>20</v>
      </c>
      <c r="ED202" t="s">
        <v>20</v>
      </c>
      <c r="EE202" t="s">
        <v>20</v>
      </c>
      <c r="EF202" t="s">
        <v>20</v>
      </c>
      <c r="EG202" t="s">
        <v>20</v>
      </c>
      <c r="EH202" t="s">
        <v>20</v>
      </c>
      <c r="EI202">
        <v>4</v>
      </c>
      <c r="EJ202" t="s">
        <v>20</v>
      </c>
      <c r="EK202">
        <v>5</v>
      </c>
      <c r="EL202">
        <v>5</v>
      </c>
      <c r="EM202" t="s">
        <v>20</v>
      </c>
      <c r="EN202" t="s">
        <v>20</v>
      </c>
      <c r="EO202" t="s">
        <v>20</v>
      </c>
      <c r="EP202">
        <v>4</v>
      </c>
      <c r="EQ202">
        <v>6</v>
      </c>
      <c r="ER202" t="s">
        <v>20</v>
      </c>
      <c r="ES202">
        <v>4</v>
      </c>
      <c r="ET202">
        <v>5</v>
      </c>
      <c r="EU202" t="s">
        <v>20</v>
      </c>
      <c r="EV202" t="s">
        <v>20</v>
      </c>
      <c r="EW202" t="s">
        <v>20</v>
      </c>
      <c r="EX202">
        <v>4</v>
      </c>
      <c r="EY202" t="s">
        <v>20</v>
      </c>
      <c r="EZ202" t="s">
        <v>20</v>
      </c>
      <c r="FA202" t="s">
        <v>20</v>
      </c>
      <c r="FB202" t="s">
        <v>20</v>
      </c>
      <c r="FC202" t="s">
        <v>20</v>
      </c>
      <c r="FD202" t="s">
        <v>20</v>
      </c>
      <c r="FE202">
        <v>4</v>
      </c>
      <c r="FF202">
        <v>3</v>
      </c>
      <c r="FG202" t="s">
        <v>20</v>
      </c>
      <c r="FH202">
        <v>3</v>
      </c>
    </row>
    <row r="203" spans="1:164" x14ac:dyDescent="0.25">
      <c r="A203">
        <v>34</v>
      </c>
      <c r="B203" t="s">
        <v>615</v>
      </c>
      <c r="C203">
        <v>1</v>
      </c>
      <c r="D203">
        <v>2</v>
      </c>
      <c r="E203">
        <v>1</v>
      </c>
      <c r="F203">
        <v>1</v>
      </c>
      <c r="G203">
        <v>1</v>
      </c>
      <c r="H203">
        <v>1</v>
      </c>
      <c r="I203">
        <v>1</v>
      </c>
      <c r="J203">
        <v>1</v>
      </c>
      <c r="K203">
        <v>1</v>
      </c>
      <c r="L203">
        <v>1</v>
      </c>
      <c r="M203">
        <v>1</v>
      </c>
      <c r="N203" t="s">
        <v>20</v>
      </c>
      <c r="O203">
        <v>1</v>
      </c>
      <c r="P203" t="s">
        <v>20</v>
      </c>
      <c r="Q203" t="s">
        <v>20</v>
      </c>
      <c r="R203" t="s">
        <v>20</v>
      </c>
      <c r="S203" t="s">
        <v>20</v>
      </c>
      <c r="T203" t="s">
        <v>20</v>
      </c>
      <c r="U203">
        <v>2</v>
      </c>
      <c r="V203" t="s">
        <v>20</v>
      </c>
      <c r="W203">
        <v>1</v>
      </c>
      <c r="X203">
        <v>1</v>
      </c>
      <c r="Y203" t="s">
        <v>20</v>
      </c>
      <c r="Z203">
        <v>1</v>
      </c>
      <c r="AA203" t="s">
        <v>20</v>
      </c>
      <c r="AB203" t="s">
        <v>20</v>
      </c>
      <c r="AC203">
        <v>1</v>
      </c>
      <c r="AD203" t="s">
        <v>20</v>
      </c>
      <c r="AE203">
        <v>1</v>
      </c>
      <c r="AF203" t="s">
        <v>20</v>
      </c>
      <c r="AG203" t="s">
        <v>20</v>
      </c>
      <c r="AH203" t="s">
        <v>20</v>
      </c>
      <c r="AI203">
        <v>2</v>
      </c>
      <c r="AJ203" t="s">
        <v>20</v>
      </c>
      <c r="AK203">
        <v>1</v>
      </c>
      <c r="AL203">
        <v>1</v>
      </c>
      <c r="AM203" t="s">
        <v>20</v>
      </c>
      <c r="AN203" t="s">
        <v>20</v>
      </c>
      <c r="AO203">
        <v>2</v>
      </c>
      <c r="AP203">
        <v>1</v>
      </c>
      <c r="AQ203" t="s">
        <v>20</v>
      </c>
      <c r="AR203" t="s">
        <v>20</v>
      </c>
      <c r="AS203" t="s">
        <v>20</v>
      </c>
      <c r="AT203">
        <v>1</v>
      </c>
      <c r="AU203" t="s">
        <v>20</v>
      </c>
      <c r="AV203" t="s">
        <v>20</v>
      </c>
      <c r="AW203">
        <v>1</v>
      </c>
      <c r="AX203" t="s">
        <v>20</v>
      </c>
      <c r="AY203">
        <v>1</v>
      </c>
      <c r="AZ203" t="s">
        <v>20</v>
      </c>
      <c r="BA203" t="s">
        <v>20</v>
      </c>
      <c r="BB203" t="s">
        <v>31</v>
      </c>
      <c r="BC203" t="s">
        <v>20</v>
      </c>
      <c r="BD203">
        <v>1</v>
      </c>
      <c r="BE203" t="s">
        <v>31</v>
      </c>
      <c r="BF203" t="s">
        <v>20</v>
      </c>
      <c r="BG203" t="s">
        <v>20</v>
      </c>
      <c r="BH203" t="s">
        <v>20</v>
      </c>
      <c r="BI203" t="s">
        <v>20</v>
      </c>
      <c r="BJ203">
        <v>1</v>
      </c>
      <c r="BK203">
        <v>1</v>
      </c>
      <c r="BL203">
        <v>1</v>
      </c>
      <c r="BM203" t="s">
        <v>31</v>
      </c>
      <c r="BN203" t="s">
        <v>31</v>
      </c>
      <c r="BO203" t="s">
        <v>20</v>
      </c>
      <c r="BP203">
        <v>1</v>
      </c>
      <c r="BQ203">
        <v>1</v>
      </c>
      <c r="BR203" t="s">
        <v>20</v>
      </c>
      <c r="BS203" t="s">
        <v>20</v>
      </c>
      <c r="BT203" t="s">
        <v>20</v>
      </c>
      <c r="BU203" t="s">
        <v>20</v>
      </c>
      <c r="BV203">
        <v>1</v>
      </c>
      <c r="BW203">
        <v>1</v>
      </c>
      <c r="BX203" t="s">
        <v>20</v>
      </c>
      <c r="BY203" t="s">
        <v>20</v>
      </c>
      <c r="BZ203" t="s">
        <v>20</v>
      </c>
      <c r="CA203" t="s">
        <v>20</v>
      </c>
      <c r="CB203" t="s">
        <v>20</v>
      </c>
      <c r="CC203" t="s">
        <v>20</v>
      </c>
      <c r="CD203" t="s">
        <v>20</v>
      </c>
      <c r="CE203" t="s">
        <v>20</v>
      </c>
      <c r="CF203">
        <v>1</v>
      </c>
      <c r="CG203" t="s">
        <v>20</v>
      </c>
      <c r="CH203" t="s">
        <v>20</v>
      </c>
      <c r="CI203" t="s">
        <v>20</v>
      </c>
      <c r="CJ203">
        <v>1</v>
      </c>
      <c r="CK203" t="s">
        <v>20</v>
      </c>
      <c r="CL203" t="s">
        <v>20</v>
      </c>
      <c r="CM203" t="s">
        <v>20</v>
      </c>
      <c r="CN203" t="s">
        <v>31</v>
      </c>
      <c r="CO203" t="s">
        <v>20</v>
      </c>
      <c r="CP203" t="s">
        <v>20</v>
      </c>
      <c r="CQ203" t="s">
        <v>20</v>
      </c>
      <c r="CR203" t="s">
        <v>31</v>
      </c>
      <c r="CS203" t="s">
        <v>20</v>
      </c>
      <c r="CT203" t="s">
        <v>20</v>
      </c>
      <c r="CU203" t="s">
        <v>20</v>
      </c>
      <c r="CV203" t="s">
        <v>20</v>
      </c>
      <c r="CW203" t="s">
        <v>20</v>
      </c>
      <c r="CX203">
        <v>1</v>
      </c>
      <c r="CY203" t="s">
        <v>20</v>
      </c>
      <c r="CZ203" t="s">
        <v>31</v>
      </c>
      <c r="DA203" t="s">
        <v>20</v>
      </c>
      <c r="DB203" t="s">
        <v>31</v>
      </c>
      <c r="DC203" t="s">
        <v>31</v>
      </c>
      <c r="DD203" t="s">
        <v>20</v>
      </c>
      <c r="DE203" t="s">
        <v>20</v>
      </c>
      <c r="DF203" t="s">
        <v>20</v>
      </c>
      <c r="DG203" t="s">
        <v>20</v>
      </c>
      <c r="DH203" t="s">
        <v>20</v>
      </c>
      <c r="DI203">
        <v>1</v>
      </c>
      <c r="DJ203" t="s">
        <v>20</v>
      </c>
      <c r="DK203" t="s">
        <v>20</v>
      </c>
      <c r="DL203" t="s">
        <v>20</v>
      </c>
      <c r="DM203" t="s">
        <v>31</v>
      </c>
      <c r="DN203" t="s">
        <v>20</v>
      </c>
      <c r="DO203">
        <v>1</v>
      </c>
      <c r="DP203">
        <v>1</v>
      </c>
      <c r="DQ203" t="s">
        <v>20</v>
      </c>
      <c r="DR203" t="s">
        <v>20</v>
      </c>
      <c r="DS203" t="s">
        <v>20</v>
      </c>
      <c r="DT203">
        <v>1</v>
      </c>
      <c r="DU203" t="s">
        <v>20</v>
      </c>
      <c r="DV203" t="s">
        <v>20</v>
      </c>
      <c r="DW203" t="s">
        <v>20</v>
      </c>
      <c r="DX203" t="s">
        <v>20</v>
      </c>
      <c r="DY203" t="s">
        <v>20</v>
      </c>
      <c r="DZ203" t="s">
        <v>20</v>
      </c>
      <c r="EA203" t="s">
        <v>31</v>
      </c>
      <c r="EB203" t="s">
        <v>20</v>
      </c>
      <c r="EC203" t="s">
        <v>20</v>
      </c>
      <c r="ED203" t="s">
        <v>20</v>
      </c>
      <c r="EE203" t="s">
        <v>20</v>
      </c>
      <c r="EF203" t="s">
        <v>20</v>
      </c>
      <c r="EG203" t="s">
        <v>20</v>
      </c>
      <c r="EH203" t="s">
        <v>20</v>
      </c>
      <c r="EI203">
        <v>1</v>
      </c>
      <c r="EJ203" t="s">
        <v>20</v>
      </c>
      <c r="EK203">
        <v>1</v>
      </c>
      <c r="EL203" t="s">
        <v>31</v>
      </c>
      <c r="EM203" t="s">
        <v>20</v>
      </c>
      <c r="EN203" t="s">
        <v>20</v>
      </c>
      <c r="EO203" t="s">
        <v>20</v>
      </c>
      <c r="EP203">
        <v>2</v>
      </c>
      <c r="EQ203" t="s">
        <v>31</v>
      </c>
      <c r="ER203" t="s">
        <v>20</v>
      </c>
      <c r="ES203">
        <v>1</v>
      </c>
      <c r="ET203" t="s">
        <v>31</v>
      </c>
      <c r="EU203" t="s">
        <v>20</v>
      </c>
      <c r="EV203" t="s">
        <v>20</v>
      </c>
      <c r="EW203" t="s">
        <v>20</v>
      </c>
      <c r="EX203" t="s">
        <v>31</v>
      </c>
      <c r="EY203" t="s">
        <v>20</v>
      </c>
      <c r="EZ203" t="s">
        <v>20</v>
      </c>
      <c r="FA203" t="s">
        <v>20</v>
      </c>
      <c r="FB203" t="s">
        <v>20</v>
      </c>
      <c r="FC203" t="s">
        <v>20</v>
      </c>
      <c r="FD203" t="s">
        <v>20</v>
      </c>
      <c r="FE203">
        <v>1</v>
      </c>
      <c r="FF203">
        <v>1</v>
      </c>
      <c r="FG203" t="s">
        <v>20</v>
      </c>
      <c r="FH203">
        <v>1</v>
      </c>
    </row>
    <row r="204" spans="1:164" x14ac:dyDescent="0.25">
      <c r="A204">
        <v>35</v>
      </c>
      <c r="B204" t="s">
        <v>574</v>
      </c>
      <c r="C204">
        <v>548280</v>
      </c>
      <c r="D204">
        <v>23555</v>
      </c>
      <c r="E204">
        <v>50740</v>
      </c>
      <c r="F204">
        <v>26923</v>
      </c>
      <c r="G204">
        <v>75544</v>
      </c>
      <c r="H204">
        <v>56250</v>
      </c>
      <c r="I204">
        <v>48529</v>
      </c>
      <c r="J204">
        <v>60988</v>
      </c>
      <c r="K204">
        <v>62655</v>
      </c>
      <c r="L204">
        <v>86750</v>
      </c>
      <c r="M204">
        <v>53896</v>
      </c>
      <c r="N204">
        <v>1371</v>
      </c>
      <c r="O204">
        <v>2108</v>
      </c>
      <c r="P204">
        <v>1780</v>
      </c>
      <c r="Q204">
        <v>1050</v>
      </c>
      <c r="R204">
        <v>1378</v>
      </c>
      <c r="S204">
        <v>742</v>
      </c>
      <c r="T204">
        <v>1784</v>
      </c>
      <c r="U204">
        <v>2167</v>
      </c>
      <c r="V204">
        <v>2238</v>
      </c>
      <c r="W204">
        <v>2451</v>
      </c>
      <c r="X204">
        <v>1666</v>
      </c>
      <c r="Y204">
        <v>1467</v>
      </c>
      <c r="Z204">
        <v>2107</v>
      </c>
      <c r="AA204">
        <v>3396</v>
      </c>
      <c r="AB204">
        <v>3132</v>
      </c>
      <c r="AC204">
        <v>2877</v>
      </c>
      <c r="AD204">
        <v>3288</v>
      </c>
      <c r="AE204">
        <v>3649</v>
      </c>
      <c r="AF204">
        <v>2876</v>
      </c>
      <c r="AG204">
        <v>3666</v>
      </c>
      <c r="AH204">
        <v>2056</v>
      </c>
      <c r="AI204">
        <v>2089</v>
      </c>
      <c r="AJ204">
        <v>3029</v>
      </c>
      <c r="AK204">
        <v>3063</v>
      </c>
      <c r="AL204">
        <v>2628</v>
      </c>
      <c r="AM204">
        <v>1552</v>
      </c>
      <c r="AN204">
        <v>1527</v>
      </c>
      <c r="AO204">
        <v>3405</v>
      </c>
      <c r="AP204">
        <v>3267</v>
      </c>
      <c r="AQ204">
        <v>1358</v>
      </c>
      <c r="AR204">
        <v>2678</v>
      </c>
      <c r="AS204">
        <v>2450</v>
      </c>
      <c r="AT204">
        <v>11802</v>
      </c>
      <c r="AU204">
        <v>3340</v>
      </c>
      <c r="AV204">
        <v>3657</v>
      </c>
      <c r="AW204">
        <v>3530</v>
      </c>
      <c r="AX204">
        <v>2934</v>
      </c>
      <c r="AY204">
        <v>3336</v>
      </c>
      <c r="AZ204">
        <v>2516</v>
      </c>
      <c r="BA204">
        <v>1221</v>
      </c>
      <c r="BB204">
        <v>4630</v>
      </c>
      <c r="BC204">
        <v>1777</v>
      </c>
      <c r="BD204">
        <v>3250</v>
      </c>
      <c r="BE204">
        <v>3509</v>
      </c>
      <c r="BF204">
        <v>3330</v>
      </c>
      <c r="BG204">
        <v>2106</v>
      </c>
      <c r="BH204">
        <v>4374</v>
      </c>
      <c r="BI204">
        <v>2919</v>
      </c>
      <c r="BJ204">
        <v>2369</v>
      </c>
      <c r="BK204">
        <v>2117</v>
      </c>
      <c r="BL204">
        <v>2800</v>
      </c>
      <c r="BM204">
        <v>2658</v>
      </c>
      <c r="BN204">
        <v>2881</v>
      </c>
      <c r="BO204">
        <v>3492</v>
      </c>
      <c r="BP204">
        <v>2347</v>
      </c>
      <c r="BQ204">
        <v>3313</v>
      </c>
      <c r="BR204">
        <v>3306</v>
      </c>
      <c r="BS204">
        <v>5328</v>
      </c>
      <c r="BT204">
        <v>5727</v>
      </c>
      <c r="BU204">
        <v>2568</v>
      </c>
      <c r="BV204">
        <v>4604</v>
      </c>
      <c r="BW204">
        <v>7543</v>
      </c>
      <c r="BX204">
        <v>3617</v>
      </c>
      <c r="BY204">
        <v>2048</v>
      </c>
      <c r="BZ204">
        <v>2289</v>
      </c>
      <c r="CA204">
        <v>2140</v>
      </c>
      <c r="CB204">
        <v>1611</v>
      </c>
      <c r="CC204">
        <v>3023</v>
      </c>
      <c r="CD204">
        <v>22</v>
      </c>
      <c r="CE204">
        <v>2062</v>
      </c>
      <c r="CF204">
        <v>3064</v>
      </c>
      <c r="CG204">
        <v>2144</v>
      </c>
      <c r="CH204">
        <v>3026</v>
      </c>
      <c r="CI204">
        <v>1093</v>
      </c>
      <c r="CJ204">
        <v>1397</v>
      </c>
      <c r="CK204">
        <v>1691</v>
      </c>
      <c r="CL204">
        <v>2001</v>
      </c>
      <c r="CM204">
        <v>2484</v>
      </c>
      <c r="CN204">
        <v>3729</v>
      </c>
      <c r="CO204">
        <v>1710</v>
      </c>
      <c r="CP204">
        <v>1843</v>
      </c>
      <c r="CQ204">
        <v>6457</v>
      </c>
      <c r="CR204">
        <v>1674</v>
      </c>
      <c r="CS204">
        <v>2473</v>
      </c>
      <c r="CT204">
        <v>1847</v>
      </c>
      <c r="CU204">
        <v>2663</v>
      </c>
      <c r="CV204">
        <v>5567</v>
      </c>
      <c r="CW204">
        <v>2749</v>
      </c>
      <c r="CX204">
        <v>8233</v>
      </c>
      <c r="CY204">
        <v>2779</v>
      </c>
      <c r="CZ204">
        <v>4285</v>
      </c>
      <c r="DA204">
        <v>1554</v>
      </c>
      <c r="DB204">
        <v>1687</v>
      </c>
      <c r="DC204">
        <v>5088</v>
      </c>
      <c r="DD204">
        <v>1121</v>
      </c>
      <c r="DE204">
        <v>5141</v>
      </c>
      <c r="DF204">
        <v>2240</v>
      </c>
      <c r="DG204">
        <v>13347</v>
      </c>
      <c r="DH204">
        <v>1707</v>
      </c>
      <c r="DI204">
        <v>1906</v>
      </c>
      <c r="DJ204">
        <v>7149</v>
      </c>
      <c r="DK204">
        <v>3251</v>
      </c>
      <c r="DL204">
        <v>464</v>
      </c>
      <c r="DM204">
        <v>9117</v>
      </c>
      <c r="DN204">
        <v>2385</v>
      </c>
      <c r="DO204">
        <v>5087</v>
      </c>
      <c r="DP204">
        <v>2217</v>
      </c>
      <c r="DQ204">
        <v>1159</v>
      </c>
      <c r="DR204">
        <v>1511</v>
      </c>
      <c r="DS204">
        <v>1885</v>
      </c>
      <c r="DT204">
        <v>1046</v>
      </c>
      <c r="DU204">
        <v>1585</v>
      </c>
      <c r="DV204">
        <v>1641</v>
      </c>
      <c r="DW204">
        <v>5788</v>
      </c>
      <c r="DX204">
        <v>2161</v>
      </c>
      <c r="DY204">
        <v>1416</v>
      </c>
      <c r="DZ204">
        <v>2360</v>
      </c>
      <c r="EA204">
        <v>7141</v>
      </c>
      <c r="EB204">
        <v>2704</v>
      </c>
      <c r="EC204">
        <v>1436</v>
      </c>
      <c r="ED204">
        <v>15213</v>
      </c>
      <c r="EE204">
        <v>2128</v>
      </c>
      <c r="EF204">
        <v>1718</v>
      </c>
      <c r="EG204">
        <v>1797</v>
      </c>
      <c r="EH204">
        <v>5766</v>
      </c>
      <c r="EI204">
        <v>16014</v>
      </c>
      <c r="EJ204">
        <v>3012</v>
      </c>
      <c r="EK204">
        <v>12433</v>
      </c>
      <c r="EL204">
        <v>1636</v>
      </c>
      <c r="EM204">
        <v>1412</v>
      </c>
      <c r="EN204">
        <v>8295</v>
      </c>
      <c r="EO204">
        <v>2642</v>
      </c>
      <c r="EP204">
        <v>3064</v>
      </c>
      <c r="EQ204">
        <v>2009</v>
      </c>
      <c r="ER204">
        <v>3842</v>
      </c>
      <c r="ES204">
        <v>3590</v>
      </c>
      <c r="ET204">
        <v>5639</v>
      </c>
      <c r="EU204">
        <v>5422</v>
      </c>
      <c r="EV204">
        <v>6480</v>
      </c>
      <c r="EW204">
        <v>12779</v>
      </c>
      <c r="EX204">
        <v>1395</v>
      </c>
      <c r="EY204">
        <v>8050</v>
      </c>
      <c r="EZ204">
        <v>8551</v>
      </c>
      <c r="FA204">
        <v>7666</v>
      </c>
      <c r="FB204">
        <v>3421</v>
      </c>
      <c r="FC204">
        <v>6060</v>
      </c>
      <c r="FD204">
        <v>5348</v>
      </c>
      <c r="FE204">
        <v>7334</v>
      </c>
      <c r="FF204">
        <v>10538</v>
      </c>
      <c r="FG204">
        <v>5735</v>
      </c>
      <c r="FH204">
        <v>8247</v>
      </c>
    </row>
    <row r="205" spans="1:164" x14ac:dyDescent="0.25">
      <c r="A205">
        <v>36</v>
      </c>
      <c r="B205" t="s">
        <v>577</v>
      </c>
      <c r="C205">
        <v>94</v>
      </c>
      <c r="D205">
        <v>92</v>
      </c>
      <c r="E205">
        <v>95</v>
      </c>
      <c r="F205">
        <v>92</v>
      </c>
      <c r="G205">
        <v>93</v>
      </c>
      <c r="H205">
        <v>93</v>
      </c>
      <c r="I205">
        <v>93</v>
      </c>
      <c r="J205">
        <v>93</v>
      </c>
      <c r="K205">
        <v>94</v>
      </c>
      <c r="L205">
        <v>94</v>
      </c>
      <c r="M205">
        <v>94</v>
      </c>
      <c r="N205">
        <v>91</v>
      </c>
      <c r="O205">
        <v>94</v>
      </c>
      <c r="P205">
        <v>92</v>
      </c>
      <c r="Q205">
        <v>92</v>
      </c>
      <c r="R205">
        <v>92</v>
      </c>
      <c r="S205">
        <v>92</v>
      </c>
      <c r="T205">
        <v>92</v>
      </c>
      <c r="U205">
        <v>92</v>
      </c>
      <c r="V205">
        <v>93</v>
      </c>
      <c r="W205">
        <v>93</v>
      </c>
      <c r="X205">
        <v>94</v>
      </c>
      <c r="Y205">
        <v>93</v>
      </c>
      <c r="Z205">
        <v>93</v>
      </c>
      <c r="AA205">
        <v>94</v>
      </c>
      <c r="AB205">
        <v>96</v>
      </c>
      <c r="AC205">
        <v>95</v>
      </c>
      <c r="AD205">
        <v>96</v>
      </c>
      <c r="AE205">
        <v>93</v>
      </c>
      <c r="AF205">
        <v>95</v>
      </c>
      <c r="AG205">
        <v>94</v>
      </c>
      <c r="AH205">
        <v>92</v>
      </c>
      <c r="AI205">
        <v>94</v>
      </c>
      <c r="AJ205">
        <v>95</v>
      </c>
      <c r="AK205">
        <v>93</v>
      </c>
      <c r="AL205">
        <v>95</v>
      </c>
      <c r="AM205">
        <v>95</v>
      </c>
      <c r="AN205">
        <v>93</v>
      </c>
      <c r="AO205">
        <v>93</v>
      </c>
      <c r="AP205">
        <v>96</v>
      </c>
      <c r="AQ205">
        <v>91</v>
      </c>
      <c r="AR205">
        <v>97</v>
      </c>
      <c r="AS205">
        <v>94</v>
      </c>
      <c r="AT205">
        <v>93</v>
      </c>
      <c r="AU205">
        <v>92</v>
      </c>
      <c r="AV205">
        <v>93</v>
      </c>
      <c r="AW205">
        <v>92</v>
      </c>
      <c r="AX205">
        <v>94</v>
      </c>
      <c r="AY205">
        <v>92</v>
      </c>
      <c r="AZ205">
        <v>92</v>
      </c>
      <c r="BA205">
        <v>88</v>
      </c>
      <c r="BB205">
        <v>93</v>
      </c>
      <c r="BC205">
        <v>93</v>
      </c>
      <c r="BD205">
        <v>93</v>
      </c>
      <c r="BE205">
        <v>94</v>
      </c>
      <c r="BF205">
        <v>91</v>
      </c>
      <c r="BG205">
        <v>94</v>
      </c>
      <c r="BH205">
        <v>90</v>
      </c>
      <c r="BI205">
        <v>92</v>
      </c>
      <c r="BJ205">
        <v>92</v>
      </c>
      <c r="BK205">
        <v>91</v>
      </c>
      <c r="BL205">
        <v>94</v>
      </c>
      <c r="BM205">
        <v>93</v>
      </c>
      <c r="BN205">
        <v>96</v>
      </c>
      <c r="BO205">
        <v>93</v>
      </c>
      <c r="BP205">
        <v>92</v>
      </c>
      <c r="BQ205">
        <v>92</v>
      </c>
      <c r="BR205">
        <v>92</v>
      </c>
      <c r="BS205">
        <v>92</v>
      </c>
      <c r="BT205">
        <v>91</v>
      </c>
      <c r="BU205">
        <v>95</v>
      </c>
      <c r="BV205">
        <v>95</v>
      </c>
      <c r="BW205">
        <v>92</v>
      </c>
      <c r="BX205">
        <v>92</v>
      </c>
      <c r="BY205">
        <v>93</v>
      </c>
      <c r="BZ205">
        <v>92</v>
      </c>
      <c r="CA205">
        <v>92</v>
      </c>
      <c r="CB205">
        <v>92</v>
      </c>
      <c r="CC205">
        <v>91</v>
      </c>
      <c r="CD205">
        <v>91</v>
      </c>
      <c r="CE205">
        <v>95</v>
      </c>
      <c r="CF205">
        <v>91</v>
      </c>
      <c r="CG205">
        <v>95</v>
      </c>
      <c r="CH205">
        <v>94</v>
      </c>
      <c r="CI205">
        <v>93</v>
      </c>
      <c r="CJ205">
        <v>91</v>
      </c>
      <c r="CK205">
        <v>92</v>
      </c>
      <c r="CL205">
        <v>93</v>
      </c>
      <c r="CM205">
        <v>91</v>
      </c>
      <c r="CN205">
        <v>95</v>
      </c>
      <c r="CO205">
        <v>91</v>
      </c>
      <c r="CP205">
        <v>93</v>
      </c>
      <c r="CQ205">
        <v>96</v>
      </c>
      <c r="CR205">
        <v>95</v>
      </c>
      <c r="CS205">
        <v>93</v>
      </c>
      <c r="CT205">
        <v>93</v>
      </c>
      <c r="CU205">
        <v>95</v>
      </c>
      <c r="CV205">
        <v>97</v>
      </c>
      <c r="CW205">
        <v>94</v>
      </c>
      <c r="CX205">
        <v>94</v>
      </c>
      <c r="CY205">
        <v>92</v>
      </c>
      <c r="CZ205">
        <v>96</v>
      </c>
      <c r="DA205">
        <v>95</v>
      </c>
      <c r="DB205">
        <v>92</v>
      </c>
      <c r="DC205">
        <v>92</v>
      </c>
      <c r="DD205">
        <v>92</v>
      </c>
      <c r="DE205">
        <v>93</v>
      </c>
      <c r="DF205">
        <v>94</v>
      </c>
      <c r="DG205">
        <v>95</v>
      </c>
      <c r="DH205">
        <v>92</v>
      </c>
      <c r="DI205">
        <v>90</v>
      </c>
      <c r="DJ205">
        <v>94</v>
      </c>
      <c r="DK205">
        <v>90</v>
      </c>
      <c r="DL205">
        <v>91</v>
      </c>
      <c r="DM205">
        <v>95</v>
      </c>
      <c r="DN205">
        <v>93</v>
      </c>
      <c r="DO205">
        <v>95</v>
      </c>
      <c r="DP205">
        <v>94</v>
      </c>
      <c r="DQ205">
        <v>96</v>
      </c>
      <c r="DR205">
        <v>95</v>
      </c>
      <c r="DS205">
        <v>97</v>
      </c>
      <c r="DT205">
        <v>93</v>
      </c>
      <c r="DU205">
        <v>96</v>
      </c>
      <c r="DV205">
        <v>97</v>
      </c>
      <c r="DW205">
        <v>94</v>
      </c>
      <c r="DX205">
        <v>93</v>
      </c>
      <c r="DY205">
        <v>94</v>
      </c>
      <c r="DZ205">
        <v>95</v>
      </c>
      <c r="EA205">
        <v>95</v>
      </c>
      <c r="EB205">
        <v>95</v>
      </c>
      <c r="EC205">
        <v>96</v>
      </c>
      <c r="ED205">
        <v>94</v>
      </c>
      <c r="EE205">
        <v>94</v>
      </c>
      <c r="EF205">
        <v>93</v>
      </c>
      <c r="EG205">
        <v>95</v>
      </c>
      <c r="EH205">
        <v>94</v>
      </c>
      <c r="EI205">
        <v>94</v>
      </c>
      <c r="EJ205">
        <v>93</v>
      </c>
      <c r="EK205">
        <v>94</v>
      </c>
      <c r="EL205">
        <v>94</v>
      </c>
      <c r="EM205">
        <v>90</v>
      </c>
      <c r="EN205">
        <v>92</v>
      </c>
      <c r="EO205">
        <v>87</v>
      </c>
      <c r="EP205">
        <v>93</v>
      </c>
      <c r="EQ205">
        <v>92</v>
      </c>
      <c r="ER205">
        <v>96</v>
      </c>
      <c r="ES205">
        <v>94</v>
      </c>
      <c r="ET205">
        <v>94</v>
      </c>
      <c r="EU205">
        <v>95</v>
      </c>
      <c r="EV205">
        <v>94</v>
      </c>
      <c r="EW205">
        <v>97</v>
      </c>
      <c r="EX205">
        <v>94</v>
      </c>
      <c r="EY205">
        <v>95</v>
      </c>
      <c r="EZ205">
        <v>93</v>
      </c>
      <c r="FA205">
        <v>94</v>
      </c>
      <c r="FB205">
        <v>93</v>
      </c>
      <c r="FC205">
        <v>94</v>
      </c>
      <c r="FD205">
        <v>94</v>
      </c>
      <c r="FE205">
        <v>95</v>
      </c>
      <c r="FF205">
        <v>95</v>
      </c>
      <c r="FG205">
        <v>95</v>
      </c>
      <c r="FH205">
        <v>94</v>
      </c>
    </row>
    <row r="206" spans="1:164" x14ac:dyDescent="0.25">
      <c r="A206">
        <v>37</v>
      </c>
      <c r="B206" t="s">
        <v>580</v>
      </c>
      <c r="C206">
        <v>6</v>
      </c>
      <c r="D206">
        <v>2</v>
      </c>
      <c r="E206">
        <v>3</v>
      </c>
      <c r="F206">
        <v>8</v>
      </c>
      <c r="G206">
        <v>7</v>
      </c>
      <c r="H206">
        <v>8</v>
      </c>
      <c r="I206">
        <v>7</v>
      </c>
      <c r="J206">
        <v>6</v>
      </c>
      <c r="K206">
        <v>6</v>
      </c>
      <c r="L206">
        <v>5</v>
      </c>
      <c r="M206">
        <v>7</v>
      </c>
      <c r="N206">
        <v>2</v>
      </c>
      <c r="O206">
        <v>5</v>
      </c>
      <c r="P206">
        <v>2</v>
      </c>
      <c r="Q206">
        <v>1</v>
      </c>
      <c r="R206">
        <v>3</v>
      </c>
      <c r="S206">
        <v>3</v>
      </c>
      <c r="T206">
        <v>2</v>
      </c>
      <c r="U206">
        <v>2</v>
      </c>
      <c r="V206">
        <v>2</v>
      </c>
      <c r="W206">
        <v>3</v>
      </c>
      <c r="X206">
        <v>2</v>
      </c>
      <c r="Y206">
        <v>2</v>
      </c>
      <c r="Z206">
        <v>4</v>
      </c>
      <c r="AA206">
        <v>2</v>
      </c>
      <c r="AB206">
        <v>6</v>
      </c>
      <c r="AC206">
        <v>1</v>
      </c>
      <c r="AD206">
        <v>5</v>
      </c>
      <c r="AE206">
        <v>3</v>
      </c>
      <c r="AF206">
        <v>2</v>
      </c>
      <c r="AG206">
        <v>2</v>
      </c>
      <c r="AH206">
        <v>1</v>
      </c>
      <c r="AI206">
        <v>1</v>
      </c>
      <c r="AJ206">
        <v>7</v>
      </c>
      <c r="AK206">
        <v>5</v>
      </c>
      <c r="AL206">
        <v>2</v>
      </c>
      <c r="AM206">
        <v>3</v>
      </c>
      <c r="AN206">
        <v>2</v>
      </c>
      <c r="AO206">
        <v>2</v>
      </c>
      <c r="AP206">
        <v>2</v>
      </c>
      <c r="AQ206">
        <v>3</v>
      </c>
      <c r="AR206">
        <v>5</v>
      </c>
      <c r="AS206">
        <v>2</v>
      </c>
      <c r="AT206">
        <v>4</v>
      </c>
      <c r="AU206">
        <v>6</v>
      </c>
      <c r="AV206">
        <v>8</v>
      </c>
      <c r="AW206">
        <v>7</v>
      </c>
      <c r="AX206">
        <v>6</v>
      </c>
      <c r="AY206">
        <v>6</v>
      </c>
      <c r="AZ206">
        <v>5</v>
      </c>
      <c r="BA206">
        <v>8</v>
      </c>
      <c r="BB206">
        <v>7</v>
      </c>
      <c r="BC206">
        <v>7</v>
      </c>
      <c r="BD206">
        <v>7</v>
      </c>
      <c r="BE206">
        <v>5</v>
      </c>
      <c r="BF206">
        <v>7</v>
      </c>
      <c r="BG206">
        <v>5</v>
      </c>
      <c r="BH206">
        <v>4</v>
      </c>
      <c r="BI206">
        <v>6</v>
      </c>
      <c r="BJ206">
        <v>6</v>
      </c>
      <c r="BK206">
        <v>9</v>
      </c>
      <c r="BL206">
        <v>7</v>
      </c>
      <c r="BM206">
        <v>8</v>
      </c>
      <c r="BN206">
        <v>5</v>
      </c>
      <c r="BO206">
        <v>10</v>
      </c>
      <c r="BP206">
        <v>12</v>
      </c>
      <c r="BQ206">
        <v>7</v>
      </c>
      <c r="BR206">
        <v>9</v>
      </c>
      <c r="BS206">
        <v>9</v>
      </c>
      <c r="BT206">
        <v>5</v>
      </c>
      <c r="BU206">
        <v>6</v>
      </c>
      <c r="BV206">
        <v>8</v>
      </c>
      <c r="BW206">
        <v>7</v>
      </c>
      <c r="BX206">
        <v>7</v>
      </c>
      <c r="BY206">
        <v>10</v>
      </c>
      <c r="BZ206">
        <v>6</v>
      </c>
      <c r="CA206">
        <v>8</v>
      </c>
      <c r="CB206">
        <v>11</v>
      </c>
      <c r="CC206">
        <v>12</v>
      </c>
      <c r="CD206">
        <v>0</v>
      </c>
      <c r="CE206">
        <v>7</v>
      </c>
      <c r="CF206">
        <v>6</v>
      </c>
      <c r="CG206">
        <v>7</v>
      </c>
      <c r="CH206">
        <v>9</v>
      </c>
      <c r="CI206">
        <v>7</v>
      </c>
      <c r="CJ206">
        <v>8</v>
      </c>
      <c r="CK206">
        <v>8</v>
      </c>
      <c r="CL206">
        <v>7</v>
      </c>
      <c r="CM206">
        <v>10</v>
      </c>
      <c r="CN206">
        <v>9</v>
      </c>
      <c r="CO206">
        <v>7</v>
      </c>
      <c r="CP206">
        <v>9</v>
      </c>
      <c r="CQ206">
        <v>7</v>
      </c>
      <c r="CR206">
        <v>7</v>
      </c>
      <c r="CS206">
        <v>4</v>
      </c>
      <c r="CT206">
        <v>4</v>
      </c>
      <c r="CU206">
        <v>6</v>
      </c>
      <c r="CV206">
        <v>4</v>
      </c>
      <c r="CW206">
        <v>5</v>
      </c>
      <c r="CX206">
        <v>10</v>
      </c>
      <c r="CY206">
        <v>10</v>
      </c>
      <c r="CZ206">
        <v>8</v>
      </c>
      <c r="DA206">
        <v>8</v>
      </c>
      <c r="DB206">
        <v>6</v>
      </c>
      <c r="DC206">
        <v>8</v>
      </c>
      <c r="DD206">
        <v>5</v>
      </c>
      <c r="DE206">
        <v>5</v>
      </c>
      <c r="DF206">
        <v>4</v>
      </c>
      <c r="DG206">
        <v>6</v>
      </c>
      <c r="DH206">
        <v>9</v>
      </c>
      <c r="DI206">
        <v>7</v>
      </c>
      <c r="DJ206">
        <v>8</v>
      </c>
      <c r="DK206">
        <v>3</v>
      </c>
      <c r="DL206">
        <v>5</v>
      </c>
      <c r="DM206">
        <v>8</v>
      </c>
      <c r="DN206">
        <v>8</v>
      </c>
      <c r="DO206">
        <v>5</v>
      </c>
      <c r="DP206">
        <v>6</v>
      </c>
      <c r="DQ206">
        <v>5</v>
      </c>
      <c r="DR206">
        <v>4</v>
      </c>
      <c r="DS206">
        <v>7</v>
      </c>
      <c r="DT206">
        <v>6</v>
      </c>
      <c r="DU206">
        <v>2</v>
      </c>
      <c r="DV206">
        <v>5</v>
      </c>
      <c r="DW206">
        <v>6</v>
      </c>
      <c r="DX206">
        <v>4</v>
      </c>
      <c r="DY206">
        <v>7</v>
      </c>
      <c r="DZ206">
        <v>6</v>
      </c>
      <c r="EA206">
        <v>7</v>
      </c>
      <c r="EB206">
        <v>9</v>
      </c>
      <c r="EC206">
        <v>4</v>
      </c>
      <c r="ED206">
        <v>7</v>
      </c>
      <c r="EE206">
        <v>4</v>
      </c>
      <c r="EF206">
        <v>6</v>
      </c>
      <c r="EG206">
        <v>7</v>
      </c>
      <c r="EH206">
        <v>6</v>
      </c>
      <c r="EI206">
        <v>5</v>
      </c>
      <c r="EJ206">
        <v>4</v>
      </c>
      <c r="EK206">
        <v>8</v>
      </c>
      <c r="EL206">
        <v>6</v>
      </c>
      <c r="EM206">
        <v>9</v>
      </c>
      <c r="EN206">
        <v>8</v>
      </c>
      <c r="EO206">
        <v>5</v>
      </c>
      <c r="EP206">
        <v>7</v>
      </c>
      <c r="EQ206">
        <v>7</v>
      </c>
      <c r="ER206">
        <v>7</v>
      </c>
      <c r="ES206">
        <v>6</v>
      </c>
      <c r="ET206">
        <v>6</v>
      </c>
      <c r="EU206">
        <v>12</v>
      </c>
      <c r="EV206">
        <v>6</v>
      </c>
      <c r="EW206">
        <v>4</v>
      </c>
      <c r="EX206">
        <v>5</v>
      </c>
      <c r="EY206">
        <v>6</v>
      </c>
      <c r="EZ206">
        <v>7</v>
      </c>
      <c r="FA206">
        <v>6</v>
      </c>
      <c r="FB206">
        <v>8</v>
      </c>
      <c r="FC206">
        <v>6</v>
      </c>
      <c r="FD206">
        <v>7</v>
      </c>
      <c r="FE206">
        <v>7</v>
      </c>
      <c r="FF206">
        <v>5</v>
      </c>
      <c r="FG206">
        <v>5</v>
      </c>
      <c r="FH206">
        <v>4</v>
      </c>
    </row>
    <row r="207" spans="1:164" x14ac:dyDescent="0.25">
      <c r="A207">
        <v>38</v>
      </c>
      <c r="B207" t="s">
        <v>583</v>
      </c>
      <c r="C207">
        <v>91</v>
      </c>
      <c r="D207">
        <v>91</v>
      </c>
      <c r="E207">
        <v>93</v>
      </c>
      <c r="F207">
        <v>89</v>
      </c>
      <c r="G207">
        <v>90</v>
      </c>
      <c r="H207">
        <v>90</v>
      </c>
      <c r="I207">
        <v>89</v>
      </c>
      <c r="J207">
        <v>90</v>
      </c>
      <c r="K207">
        <v>91</v>
      </c>
      <c r="L207">
        <v>91</v>
      </c>
      <c r="M207">
        <v>91</v>
      </c>
      <c r="N207">
        <v>89</v>
      </c>
      <c r="O207">
        <v>92</v>
      </c>
      <c r="P207">
        <v>91</v>
      </c>
      <c r="Q207">
        <v>91</v>
      </c>
      <c r="R207">
        <v>90</v>
      </c>
      <c r="S207">
        <v>90</v>
      </c>
      <c r="T207">
        <v>91</v>
      </c>
      <c r="U207">
        <v>91</v>
      </c>
      <c r="V207">
        <v>91</v>
      </c>
      <c r="W207">
        <v>91</v>
      </c>
      <c r="X207">
        <v>93</v>
      </c>
      <c r="Y207">
        <v>92</v>
      </c>
      <c r="Z207">
        <v>91</v>
      </c>
      <c r="AA207">
        <v>93</v>
      </c>
      <c r="AB207">
        <v>93</v>
      </c>
      <c r="AC207">
        <v>94</v>
      </c>
      <c r="AD207">
        <v>93</v>
      </c>
      <c r="AE207">
        <v>92</v>
      </c>
      <c r="AF207">
        <v>93</v>
      </c>
      <c r="AG207">
        <v>93</v>
      </c>
      <c r="AH207">
        <v>91</v>
      </c>
      <c r="AI207">
        <v>93</v>
      </c>
      <c r="AJ207">
        <v>92</v>
      </c>
      <c r="AK207">
        <v>90</v>
      </c>
      <c r="AL207">
        <v>93</v>
      </c>
      <c r="AM207">
        <v>93</v>
      </c>
      <c r="AN207">
        <v>91</v>
      </c>
      <c r="AO207">
        <v>92</v>
      </c>
      <c r="AP207">
        <v>95</v>
      </c>
      <c r="AQ207">
        <v>88</v>
      </c>
      <c r="AR207">
        <v>95</v>
      </c>
      <c r="AS207">
        <v>93</v>
      </c>
      <c r="AT207">
        <v>90</v>
      </c>
      <c r="AU207">
        <v>89</v>
      </c>
      <c r="AV207">
        <v>90</v>
      </c>
      <c r="AW207">
        <v>87</v>
      </c>
      <c r="AX207">
        <v>91</v>
      </c>
      <c r="AY207">
        <v>88</v>
      </c>
      <c r="AZ207">
        <v>89</v>
      </c>
      <c r="BA207">
        <v>83</v>
      </c>
      <c r="BB207">
        <v>90</v>
      </c>
      <c r="BC207">
        <v>90</v>
      </c>
      <c r="BD207">
        <v>90</v>
      </c>
      <c r="BE207">
        <v>92</v>
      </c>
      <c r="BF207">
        <v>88</v>
      </c>
      <c r="BG207">
        <v>92</v>
      </c>
      <c r="BH207">
        <v>87</v>
      </c>
      <c r="BI207">
        <v>89</v>
      </c>
      <c r="BJ207">
        <v>88</v>
      </c>
      <c r="BK207">
        <v>86</v>
      </c>
      <c r="BL207">
        <v>91</v>
      </c>
      <c r="BM207">
        <v>89</v>
      </c>
      <c r="BN207">
        <v>93</v>
      </c>
      <c r="BO207">
        <v>88</v>
      </c>
      <c r="BP207">
        <v>87</v>
      </c>
      <c r="BQ207">
        <v>87</v>
      </c>
      <c r="BR207">
        <v>88</v>
      </c>
      <c r="BS207">
        <v>89</v>
      </c>
      <c r="BT207">
        <v>88</v>
      </c>
      <c r="BU207">
        <v>93</v>
      </c>
      <c r="BV207">
        <v>92</v>
      </c>
      <c r="BW207">
        <v>88</v>
      </c>
      <c r="BX207">
        <v>89</v>
      </c>
      <c r="BY207">
        <v>89</v>
      </c>
      <c r="BZ207">
        <v>89</v>
      </c>
      <c r="CA207">
        <v>88</v>
      </c>
      <c r="CB207">
        <v>88</v>
      </c>
      <c r="CC207">
        <v>87</v>
      </c>
      <c r="CD207" t="s">
        <v>20</v>
      </c>
      <c r="CE207">
        <v>92</v>
      </c>
      <c r="CF207">
        <v>87</v>
      </c>
      <c r="CG207">
        <v>92</v>
      </c>
      <c r="CH207">
        <v>91</v>
      </c>
      <c r="CI207">
        <v>90</v>
      </c>
      <c r="CJ207">
        <v>88</v>
      </c>
      <c r="CK207">
        <v>89</v>
      </c>
      <c r="CL207">
        <v>89</v>
      </c>
      <c r="CM207">
        <v>88</v>
      </c>
      <c r="CN207">
        <v>93</v>
      </c>
      <c r="CO207">
        <v>88</v>
      </c>
      <c r="CP207">
        <v>91</v>
      </c>
      <c r="CQ207">
        <v>93</v>
      </c>
      <c r="CR207">
        <v>91</v>
      </c>
      <c r="CS207">
        <v>91</v>
      </c>
      <c r="CT207">
        <v>91</v>
      </c>
      <c r="CU207">
        <v>92</v>
      </c>
      <c r="CV207">
        <v>94</v>
      </c>
      <c r="CW207">
        <v>89</v>
      </c>
      <c r="CX207">
        <v>90</v>
      </c>
      <c r="CY207">
        <v>87</v>
      </c>
      <c r="CZ207">
        <v>93</v>
      </c>
      <c r="DA207">
        <v>90</v>
      </c>
      <c r="DB207">
        <v>89</v>
      </c>
      <c r="DC207">
        <v>88</v>
      </c>
      <c r="DD207">
        <v>89</v>
      </c>
      <c r="DE207">
        <v>91</v>
      </c>
      <c r="DF207">
        <v>91</v>
      </c>
      <c r="DG207">
        <v>91</v>
      </c>
      <c r="DH207">
        <v>87</v>
      </c>
      <c r="DI207">
        <v>85</v>
      </c>
      <c r="DJ207">
        <v>90</v>
      </c>
      <c r="DK207">
        <v>87</v>
      </c>
      <c r="DL207">
        <v>87</v>
      </c>
      <c r="DM207">
        <v>91</v>
      </c>
      <c r="DN207">
        <v>88</v>
      </c>
      <c r="DO207">
        <v>92</v>
      </c>
      <c r="DP207">
        <v>91</v>
      </c>
      <c r="DQ207">
        <v>93</v>
      </c>
      <c r="DR207">
        <v>92</v>
      </c>
      <c r="DS207">
        <v>93</v>
      </c>
      <c r="DT207">
        <v>90</v>
      </c>
      <c r="DU207">
        <v>95</v>
      </c>
      <c r="DV207">
        <v>95</v>
      </c>
      <c r="DW207">
        <v>91</v>
      </c>
      <c r="DX207">
        <v>91</v>
      </c>
      <c r="DY207">
        <v>91</v>
      </c>
      <c r="DZ207">
        <v>90</v>
      </c>
      <c r="EA207">
        <v>92</v>
      </c>
      <c r="EB207">
        <v>93</v>
      </c>
      <c r="EC207">
        <v>94</v>
      </c>
      <c r="ED207">
        <v>90</v>
      </c>
      <c r="EE207">
        <v>91</v>
      </c>
      <c r="EF207">
        <v>89</v>
      </c>
      <c r="EG207">
        <v>91</v>
      </c>
      <c r="EH207">
        <v>91</v>
      </c>
      <c r="EI207">
        <v>91</v>
      </c>
      <c r="EJ207">
        <v>91</v>
      </c>
      <c r="EK207">
        <v>90</v>
      </c>
      <c r="EL207">
        <v>92</v>
      </c>
      <c r="EM207">
        <v>86</v>
      </c>
      <c r="EN207">
        <v>88</v>
      </c>
      <c r="EO207">
        <v>82</v>
      </c>
      <c r="EP207">
        <v>89</v>
      </c>
      <c r="EQ207">
        <v>88</v>
      </c>
      <c r="ER207">
        <v>93</v>
      </c>
      <c r="ES207">
        <v>91</v>
      </c>
      <c r="ET207">
        <v>91</v>
      </c>
      <c r="EU207">
        <v>90</v>
      </c>
      <c r="EV207">
        <v>90</v>
      </c>
      <c r="EW207">
        <v>94</v>
      </c>
      <c r="EX207">
        <v>91</v>
      </c>
      <c r="EY207">
        <v>92</v>
      </c>
      <c r="EZ207">
        <v>89</v>
      </c>
      <c r="FA207">
        <v>90</v>
      </c>
      <c r="FB207">
        <v>90</v>
      </c>
      <c r="FC207">
        <v>90</v>
      </c>
      <c r="FD207">
        <v>92</v>
      </c>
      <c r="FE207">
        <v>92</v>
      </c>
      <c r="FF207">
        <v>91</v>
      </c>
      <c r="FG207">
        <v>92</v>
      </c>
      <c r="FH207">
        <v>90</v>
      </c>
    </row>
    <row r="208" spans="1:164" x14ac:dyDescent="0.25">
      <c r="A208">
        <v>39</v>
      </c>
      <c r="B208" t="s">
        <v>586</v>
      </c>
      <c r="C208">
        <v>38</v>
      </c>
      <c r="D208">
        <v>27</v>
      </c>
      <c r="E208">
        <v>25</v>
      </c>
      <c r="F208">
        <v>46</v>
      </c>
      <c r="G208">
        <v>42</v>
      </c>
      <c r="H208">
        <v>38</v>
      </c>
      <c r="I208">
        <v>40</v>
      </c>
      <c r="J208">
        <v>41</v>
      </c>
      <c r="K208">
        <v>37</v>
      </c>
      <c r="L208">
        <v>34</v>
      </c>
      <c r="M208">
        <v>45</v>
      </c>
      <c r="N208">
        <v>18</v>
      </c>
      <c r="O208">
        <v>25</v>
      </c>
      <c r="P208">
        <v>28</v>
      </c>
      <c r="Q208">
        <v>21</v>
      </c>
      <c r="R208">
        <v>43</v>
      </c>
      <c r="S208">
        <v>19</v>
      </c>
      <c r="T208">
        <v>27</v>
      </c>
      <c r="U208">
        <v>23</v>
      </c>
      <c r="V208">
        <v>25</v>
      </c>
      <c r="W208">
        <v>33</v>
      </c>
      <c r="X208">
        <v>19</v>
      </c>
      <c r="Y208">
        <v>18</v>
      </c>
      <c r="Z208">
        <v>32</v>
      </c>
      <c r="AA208">
        <v>23</v>
      </c>
      <c r="AB208">
        <v>28</v>
      </c>
      <c r="AC208">
        <v>27</v>
      </c>
      <c r="AD208">
        <v>23</v>
      </c>
      <c r="AE208">
        <v>22</v>
      </c>
      <c r="AF208">
        <v>25</v>
      </c>
      <c r="AG208">
        <v>24</v>
      </c>
      <c r="AH208">
        <v>31</v>
      </c>
      <c r="AI208">
        <v>33</v>
      </c>
      <c r="AJ208">
        <v>32</v>
      </c>
      <c r="AK208">
        <v>27</v>
      </c>
      <c r="AL208">
        <v>25</v>
      </c>
      <c r="AM208">
        <v>19</v>
      </c>
      <c r="AN208">
        <v>28</v>
      </c>
      <c r="AO208">
        <v>29</v>
      </c>
      <c r="AP208">
        <v>17</v>
      </c>
      <c r="AQ208">
        <v>25</v>
      </c>
      <c r="AR208">
        <v>22</v>
      </c>
      <c r="AS208">
        <v>31</v>
      </c>
      <c r="AT208">
        <v>37</v>
      </c>
      <c r="AU208">
        <v>36</v>
      </c>
      <c r="AV208">
        <v>63</v>
      </c>
      <c r="AW208">
        <v>46</v>
      </c>
      <c r="AX208">
        <v>37</v>
      </c>
      <c r="AY208">
        <v>37</v>
      </c>
      <c r="AZ208">
        <v>35</v>
      </c>
      <c r="BA208">
        <v>61</v>
      </c>
      <c r="BB208">
        <v>29</v>
      </c>
      <c r="BC208">
        <v>35</v>
      </c>
      <c r="BD208">
        <v>36</v>
      </c>
      <c r="BE208">
        <v>21</v>
      </c>
      <c r="BF208">
        <v>45</v>
      </c>
      <c r="BG208">
        <v>52</v>
      </c>
      <c r="BH208">
        <v>34</v>
      </c>
      <c r="BI208">
        <v>39</v>
      </c>
      <c r="BJ208">
        <v>48</v>
      </c>
      <c r="BK208">
        <v>71</v>
      </c>
      <c r="BL208">
        <v>26</v>
      </c>
      <c r="BM208">
        <v>41</v>
      </c>
      <c r="BN208">
        <v>33</v>
      </c>
      <c r="BO208">
        <v>45</v>
      </c>
      <c r="BP208">
        <v>72</v>
      </c>
      <c r="BQ208">
        <v>35</v>
      </c>
      <c r="BR208">
        <v>36</v>
      </c>
      <c r="BS208">
        <v>44</v>
      </c>
      <c r="BT208">
        <v>31</v>
      </c>
      <c r="BU208">
        <v>26</v>
      </c>
      <c r="BV208">
        <v>35</v>
      </c>
      <c r="BW208">
        <v>32</v>
      </c>
      <c r="BX208">
        <v>41</v>
      </c>
      <c r="BY208">
        <v>37</v>
      </c>
      <c r="BZ208">
        <v>28</v>
      </c>
      <c r="CA208">
        <v>43</v>
      </c>
      <c r="CB208">
        <v>56</v>
      </c>
      <c r="CC208">
        <v>64</v>
      </c>
      <c r="CD208">
        <v>68</v>
      </c>
      <c r="CE208">
        <v>31</v>
      </c>
      <c r="CF208">
        <v>32</v>
      </c>
      <c r="CG208">
        <v>50</v>
      </c>
      <c r="CH208">
        <v>38</v>
      </c>
      <c r="CI208">
        <v>44</v>
      </c>
      <c r="CJ208">
        <v>55</v>
      </c>
      <c r="CK208">
        <v>60</v>
      </c>
      <c r="CL208">
        <v>56</v>
      </c>
      <c r="CM208">
        <v>37</v>
      </c>
      <c r="CN208">
        <v>40</v>
      </c>
      <c r="CO208">
        <v>43</v>
      </c>
      <c r="CP208">
        <v>43</v>
      </c>
      <c r="CQ208">
        <v>36</v>
      </c>
      <c r="CR208">
        <v>47</v>
      </c>
      <c r="CS208">
        <v>27</v>
      </c>
      <c r="CT208">
        <v>35</v>
      </c>
      <c r="CU208">
        <v>36</v>
      </c>
      <c r="CV208">
        <v>25</v>
      </c>
      <c r="CW208">
        <v>29</v>
      </c>
      <c r="CX208">
        <v>45</v>
      </c>
      <c r="CY208">
        <v>47</v>
      </c>
      <c r="CZ208">
        <v>38</v>
      </c>
      <c r="DA208">
        <v>34</v>
      </c>
      <c r="DB208">
        <v>40</v>
      </c>
      <c r="DC208">
        <v>44</v>
      </c>
      <c r="DD208">
        <v>42</v>
      </c>
      <c r="DE208">
        <v>51</v>
      </c>
      <c r="DF208">
        <v>26</v>
      </c>
      <c r="DG208">
        <v>39</v>
      </c>
      <c r="DH208">
        <v>49</v>
      </c>
      <c r="DI208">
        <v>28</v>
      </c>
      <c r="DJ208">
        <v>36</v>
      </c>
      <c r="DK208">
        <v>26</v>
      </c>
      <c r="DL208">
        <v>40</v>
      </c>
      <c r="DM208">
        <v>46</v>
      </c>
      <c r="DN208">
        <v>54</v>
      </c>
      <c r="DO208">
        <v>40</v>
      </c>
      <c r="DP208">
        <v>64</v>
      </c>
      <c r="DQ208">
        <v>30</v>
      </c>
      <c r="DR208">
        <v>30</v>
      </c>
      <c r="DS208">
        <v>28</v>
      </c>
      <c r="DT208">
        <v>25</v>
      </c>
      <c r="DU208">
        <v>23</v>
      </c>
      <c r="DV208">
        <v>24</v>
      </c>
      <c r="DW208">
        <v>35</v>
      </c>
      <c r="DX208">
        <v>34</v>
      </c>
      <c r="DY208">
        <v>51</v>
      </c>
      <c r="DZ208">
        <v>26</v>
      </c>
      <c r="EA208">
        <v>56</v>
      </c>
      <c r="EB208">
        <v>24</v>
      </c>
      <c r="EC208">
        <v>44</v>
      </c>
      <c r="ED208">
        <v>42</v>
      </c>
      <c r="EE208">
        <v>36</v>
      </c>
      <c r="EF208">
        <v>35</v>
      </c>
      <c r="EG208">
        <v>37</v>
      </c>
      <c r="EH208">
        <v>37</v>
      </c>
      <c r="EI208">
        <v>30</v>
      </c>
      <c r="EJ208">
        <v>33</v>
      </c>
      <c r="EK208">
        <v>51</v>
      </c>
      <c r="EL208">
        <v>57</v>
      </c>
      <c r="EM208">
        <v>47</v>
      </c>
      <c r="EN208">
        <v>41</v>
      </c>
      <c r="EO208">
        <v>41</v>
      </c>
      <c r="EP208">
        <v>43</v>
      </c>
      <c r="EQ208">
        <v>33</v>
      </c>
      <c r="ER208">
        <v>44</v>
      </c>
      <c r="ES208">
        <v>35</v>
      </c>
      <c r="ET208">
        <v>64</v>
      </c>
      <c r="EU208">
        <v>42</v>
      </c>
      <c r="EV208">
        <v>33</v>
      </c>
      <c r="EW208">
        <v>31</v>
      </c>
      <c r="EX208">
        <v>49</v>
      </c>
      <c r="EY208">
        <v>38</v>
      </c>
      <c r="EZ208">
        <v>43</v>
      </c>
      <c r="FA208">
        <v>41</v>
      </c>
      <c r="FB208">
        <v>34</v>
      </c>
      <c r="FC208">
        <v>34</v>
      </c>
      <c r="FD208">
        <v>57</v>
      </c>
      <c r="FE208">
        <v>38</v>
      </c>
      <c r="FF208">
        <v>25</v>
      </c>
      <c r="FG208">
        <v>39</v>
      </c>
      <c r="FH208">
        <v>44</v>
      </c>
    </row>
    <row r="209" spans="1:164" x14ac:dyDescent="0.25">
      <c r="A209">
        <v>40</v>
      </c>
      <c r="B209" t="s">
        <v>589</v>
      </c>
      <c r="C209">
        <v>39</v>
      </c>
      <c r="D209">
        <v>49</v>
      </c>
      <c r="E209">
        <v>57</v>
      </c>
      <c r="F209">
        <v>35</v>
      </c>
      <c r="G209">
        <v>27</v>
      </c>
      <c r="H209">
        <v>36</v>
      </c>
      <c r="I209">
        <v>42</v>
      </c>
      <c r="J209">
        <v>37</v>
      </c>
      <c r="K209">
        <v>43</v>
      </c>
      <c r="L209">
        <v>39</v>
      </c>
      <c r="M209">
        <v>41</v>
      </c>
      <c r="N209">
        <v>66</v>
      </c>
      <c r="O209">
        <v>60</v>
      </c>
      <c r="P209">
        <v>52</v>
      </c>
      <c r="Q209">
        <v>65</v>
      </c>
      <c r="R209">
        <v>35</v>
      </c>
      <c r="S209">
        <v>56</v>
      </c>
      <c r="T209">
        <v>51</v>
      </c>
      <c r="U209">
        <v>48</v>
      </c>
      <c r="V209">
        <v>45</v>
      </c>
      <c r="W209">
        <v>53</v>
      </c>
      <c r="X209">
        <v>70</v>
      </c>
      <c r="Y209">
        <v>69</v>
      </c>
      <c r="Z209">
        <v>52</v>
      </c>
      <c r="AA209">
        <v>63</v>
      </c>
      <c r="AB209">
        <v>61</v>
      </c>
      <c r="AC209">
        <v>59</v>
      </c>
      <c r="AD209">
        <v>68</v>
      </c>
      <c r="AE209">
        <v>53</v>
      </c>
      <c r="AF209">
        <v>65</v>
      </c>
      <c r="AG209">
        <v>58</v>
      </c>
      <c r="AH209">
        <v>42</v>
      </c>
      <c r="AI209">
        <v>46</v>
      </c>
      <c r="AJ209">
        <v>28</v>
      </c>
      <c r="AK209">
        <v>61</v>
      </c>
      <c r="AL209">
        <v>65</v>
      </c>
      <c r="AM209">
        <v>63</v>
      </c>
      <c r="AN209">
        <v>56</v>
      </c>
      <c r="AO209">
        <v>25</v>
      </c>
      <c r="AP209">
        <v>74</v>
      </c>
      <c r="AQ209">
        <v>38</v>
      </c>
      <c r="AR209">
        <v>71</v>
      </c>
      <c r="AS209">
        <v>31</v>
      </c>
      <c r="AT209">
        <v>38</v>
      </c>
      <c r="AU209">
        <v>51</v>
      </c>
      <c r="AV209">
        <v>13</v>
      </c>
      <c r="AW209">
        <v>37</v>
      </c>
      <c r="AX209">
        <v>36</v>
      </c>
      <c r="AY209">
        <v>50</v>
      </c>
      <c r="AZ209">
        <v>52</v>
      </c>
      <c r="BA209">
        <v>10</v>
      </c>
      <c r="BB209">
        <v>56</v>
      </c>
      <c r="BC209">
        <v>28</v>
      </c>
      <c r="BD209">
        <v>42</v>
      </c>
      <c r="BE209">
        <v>57</v>
      </c>
      <c r="BF209">
        <v>22</v>
      </c>
      <c r="BG209">
        <v>4</v>
      </c>
      <c r="BH209">
        <v>15</v>
      </c>
      <c r="BI209">
        <v>15</v>
      </c>
      <c r="BJ209">
        <v>7</v>
      </c>
      <c r="BK209">
        <v>5</v>
      </c>
      <c r="BL209">
        <v>9</v>
      </c>
      <c r="BM209">
        <v>8</v>
      </c>
      <c r="BN209">
        <v>45</v>
      </c>
      <c r="BO209">
        <v>9</v>
      </c>
      <c r="BP209">
        <v>10</v>
      </c>
      <c r="BQ209">
        <v>47</v>
      </c>
      <c r="BR209">
        <v>34</v>
      </c>
      <c r="BS209">
        <v>35</v>
      </c>
      <c r="BT209">
        <v>55</v>
      </c>
      <c r="BU209">
        <v>52</v>
      </c>
      <c r="BV209">
        <v>19</v>
      </c>
      <c r="BW209">
        <v>45</v>
      </c>
      <c r="BX209">
        <v>23</v>
      </c>
      <c r="BY209">
        <v>50</v>
      </c>
      <c r="BZ209">
        <v>60</v>
      </c>
      <c r="CA209">
        <v>44</v>
      </c>
      <c r="CB209">
        <v>31</v>
      </c>
      <c r="CC209">
        <v>22</v>
      </c>
      <c r="CD209">
        <v>14</v>
      </c>
      <c r="CE209">
        <v>53</v>
      </c>
      <c r="CF209">
        <v>41</v>
      </c>
      <c r="CG209">
        <v>41</v>
      </c>
      <c r="CH209">
        <v>43</v>
      </c>
      <c r="CI209">
        <v>17</v>
      </c>
      <c r="CJ209">
        <v>26</v>
      </c>
      <c r="CK209">
        <v>9</v>
      </c>
      <c r="CL209">
        <v>15</v>
      </c>
      <c r="CM209">
        <v>13</v>
      </c>
      <c r="CN209">
        <v>37</v>
      </c>
      <c r="CO209">
        <v>14</v>
      </c>
      <c r="CP209">
        <v>7</v>
      </c>
      <c r="CQ209">
        <v>44</v>
      </c>
      <c r="CR209">
        <v>44</v>
      </c>
      <c r="CS209">
        <v>11</v>
      </c>
      <c r="CT209">
        <v>56</v>
      </c>
      <c r="CU209">
        <v>54</v>
      </c>
      <c r="CV209">
        <v>66</v>
      </c>
      <c r="CW209">
        <v>60</v>
      </c>
      <c r="CX209">
        <v>38</v>
      </c>
      <c r="CY209">
        <v>37</v>
      </c>
      <c r="CZ209">
        <v>53</v>
      </c>
      <c r="DA209">
        <v>56</v>
      </c>
      <c r="DB209">
        <v>47</v>
      </c>
      <c r="DC209">
        <v>36</v>
      </c>
      <c r="DD209">
        <v>11</v>
      </c>
      <c r="DE209">
        <v>19</v>
      </c>
      <c r="DF209">
        <v>21</v>
      </c>
      <c r="DG209">
        <v>7</v>
      </c>
      <c r="DH209">
        <v>1</v>
      </c>
      <c r="DI209" t="s">
        <v>20</v>
      </c>
      <c r="DJ209">
        <v>48</v>
      </c>
      <c r="DK209">
        <v>16</v>
      </c>
      <c r="DL209">
        <v>43</v>
      </c>
      <c r="DM209">
        <v>41</v>
      </c>
      <c r="DN209">
        <v>13</v>
      </c>
      <c r="DO209">
        <v>46</v>
      </c>
      <c r="DP209">
        <v>18</v>
      </c>
      <c r="DQ209">
        <v>53</v>
      </c>
      <c r="DR209">
        <v>56</v>
      </c>
      <c r="DS209">
        <v>60</v>
      </c>
      <c r="DT209">
        <v>57</v>
      </c>
      <c r="DU209">
        <v>68</v>
      </c>
      <c r="DV209">
        <v>61</v>
      </c>
      <c r="DW209">
        <v>27</v>
      </c>
      <c r="DX209">
        <v>57</v>
      </c>
      <c r="DY209">
        <v>24</v>
      </c>
      <c r="DZ209">
        <v>26</v>
      </c>
      <c r="EA209">
        <v>33</v>
      </c>
      <c r="EB209">
        <v>68</v>
      </c>
      <c r="EC209">
        <v>50</v>
      </c>
      <c r="ED209">
        <v>37</v>
      </c>
      <c r="EE209">
        <v>54</v>
      </c>
      <c r="EF209">
        <v>24</v>
      </c>
      <c r="EG209">
        <v>15</v>
      </c>
      <c r="EH209">
        <v>38</v>
      </c>
      <c r="EI209">
        <v>60</v>
      </c>
      <c r="EJ209">
        <v>57</v>
      </c>
      <c r="EK209">
        <v>19</v>
      </c>
      <c r="EL209">
        <v>20</v>
      </c>
      <c r="EM209">
        <v>5</v>
      </c>
      <c r="EN209">
        <v>42</v>
      </c>
      <c r="EO209">
        <v>28</v>
      </c>
      <c r="EP209">
        <v>18</v>
      </c>
      <c r="EQ209">
        <v>30</v>
      </c>
      <c r="ER209">
        <v>43</v>
      </c>
      <c r="ES209">
        <v>41</v>
      </c>
      <c r="ET209">
        <v>26</v>
      </c>
      <c r="EU209">
        <v>43</v>
      </c>
      <c r="EV209">
        <v>49</v>
      </c>
      <c r="EW209">
        <v>61</v>
      </c>
      <c r="EX209">
        <v>41</v>
      </c>
      <c r="EY209">
        <v>51</v>
      </c>
      <c r="EZ209">
        <v>34</v>
      </c>
      <c r="FA209">
        <v>48</v>
      </c>
      <c r="FB209">
        <v>54</v>
      </c>
      <c r="FC209">
        <v>49</v>
      </c>
      <c r="FD209">
        <v>22</v>
      </c>
      <c r="FE209">
        <v>45</v>
      </c>
      <c r="FF209">
        <v>33</v>
      </c>
      <c r="FG209">
        <v>44</v>
      </c>
      <c r="FH209">
        <v>30</v>
      </c>
    </row>
    <row r="210" spans="1:164" x14ac:dyDescent="0.25">
      <c r="A210">
        <v>41</v>
      </c>
      <c r="B210" t="s">
        <v>592</v>
      </c>
      <c r="C210">
        <v>13</v>
      </c>
      <c r="D210">
        <v>15</v>
      </c>
      <c r="E210">
        <v>10</v>
      </c>
      <c r="F210">
        <v>7</v>
      </c>
      <c r="G210">
        <v>21</v>
      </c>
      <c r="H210">
        <v>15</v>
      </c>
      <c r="I210">
        <v>7</v>
      </c>
      <c r="J210">
        <v>11</v>
      </c>
      <c r="K210">
        <v>11</v>
      </c>
      <c r="L210">
        <v>18</v>
      </c>
      <c r="M210">
        <v>5</v>
      </c>
      <c r="N210">
        <v>4</v>
      </c>
      <c r="O210">
        <v>12</v>
      </c>
      <c r="P210">
        <v>11</v>
      </c>
      <c r="Q210">
        <v>4</v>
      </c>
      <c r="R210">
        <v>11</v>
      </c>
      <c r="S210">
        <v>15</v>
      </c>
      <c r="T210">
        <v>13</v>
      </c>
      <c r="U210">
        <v>19</v>
      </c>
      <c r="V210">
        <v>22</v>
      </c>
      <c r="W210">
        <v>6</v>
      </c>
      <c r="X210">
        <v>4</v>
      </c>
      <c r="Y210">
        <v>4</v>
      </c>
      <c r="Z210">
        <v>7</v>
      </c>
      <c r="AA210">
        <v>7</v>
      </c>
      <c r="AB210">
        <v>6</v>
      </c>
      <c r="AC210">
        <v>7</v>
      </c>
      <c r="AD210">
        <v>2</v>
      </c>
      <c r="AE210">
        <v>17</v>
      </c>
      <c r="AF210">
        <v>2</v>
      </c>
      <c r="AG210">
        <v>9</v>
      </c>
      <c r="AH210">
        <v>17</v>
      </c>
      <c r="AI210">
        <v>14</v>
      </c>
      <c r="AJ210">
        <v>32</v>
      </c>
      <c r="AK210">
        <v>1</v>
      </c>
      <c r="AL210">
        <v>3</v>
      </c>
      <c r="AM210">
        <v>10</v>
      </c>
      <c r="AN210">
        <v>7</v>
      </c>
      <c r="AO210">
        <v>37</v>
      </c>
      <c r="AP210">
        <v>3</v>
      </c>
      <c r="AQ210">
        <v>25</v>
      </c>
      <c r="AR210">
        <v>2</v>
      </c>
      <c r="AS210">
        <v>31</v>
      </c>
      <c r="AT210">
        <v>14</v>
      </c>
      <c r="AU210">
        <v>1</v>
      </c>
      <c r="AV210">
        <v>14</v>
      </c>
      <c r="AW210">
        <v>3</v>
      </c>
      <c r="AX210">
        <v>18</v>
      </c>
      <c r="AY210" t="s">
        <v>31</v>
      </c>
      <c r="AZ210">
        <v>1</v>
      </c>
      <c r="BA210">
        <v>12</v>
      </c>
      <c r="BB210">
        <v>3</v>
      </c>
      <c r="BC210">
        <v>26</v>
      </c>
      <c r="BD210">
        <v>12</v>
      </c>
      <c r="BE210">
        <v>13</v>
      </c>
      <c r="BF210">
        <v>21</v>
      </c>
      <c r="BG210">
        <v>36</v>
      </c>
      <c r="BH210">
        <v>37</v>
      </c>
      <c r="BI210">
        <v>36</v>
      </c>
      <c r="BJ210">
        <v>32</v>
      </c>
      <c r="BK210">
        <v>10</v>
      </c>
      <c r="BL210">
        <v>55</v>
      </c>
      <c r="BM210">
        <v>39</v>
      </c>
      <c r="BN210">
        <v>15</v>
      </c>
      <c r="BO210">
        <v>33</v>
      </c>
      <c r="BP210" t="s">
        <v>20</v>
      </c>
      <c r="BQ210">
        <v>3</v>
      </c>
      <c r="BR210">
        <v>17</v>
      </c>
      <c r="BS210">
        <v>9</v>
      </c>
      <c r="BT210">
        <v>1</v>
      </c>
      <c r="BU210">
        <v>13</v>
      </c>
      <c r="BV210">
        <v>37</v>
      </c>
      <c r="BW210">
        <v>11</v>
      </c>
      <c r="BX210">
        <v>25</v>
      </c>
      <c r="BY210">
        <v>0</v>
      </c>
      <c r="BZ210" t="s">
        <v>20</v>
      </c>
      <c r="CA210">
        <v>0</v>
      </c>
      <c r="CB210">
        <v>0</v>
      </c>
      <c r="CC210" t="s">
        <v>20</v>
      </c>
      <c r="CD210" t="s">
        <v>20</v>
      </c>
      <c r="CE210">
        <v>7</v>
      </c>
      <c r="CF210">
        <v>12</v>
      </c>
      <c r="CG210">
        <v>1</v>
      </c>
      <c r="CH210">
        <v>9</v>
      </c>
      <c r="CI210">
        <v>28</v>
      </c>
      <c r="CJ210">
        <v>6</v>
      </c>
      <c r="CK210">
        <v>20</v>
      </c>
      <c r="CL210">
        <v>18</v>
      </c>
      <c r="CM210">
        <v>36</v>
      </c>
      <c r="CN210">
        <v>15</v>
      </c>
      <c r="CO210">
        <v>31</v>
      </c>
      <c r="CP210">
        <v>40</v>
      </c>
      <c r="CQ210">
        <v>11</v>
      </c>
      <c r="CR210" t="s">
        <v>20</v>
      </c>
      <c r="CS210">
        <v>53</v>
      </c>
      <c r="CT210" t="s">
        <v>20</v>
      </c>
      <c r="CU210">
        <v>1</v>
      </c>
      <c r="CV210">
        <v>4</v>
      </c>
      <c r="CW210" t="s">
        <v>20</v>
      </c>
      <c r="CX210">
        <v>6</v>
      </c>
      <c r="CY210">
        <v>3</v>
      </c>
      <c r="CZ210" t="s">
        <v>31</v>
      </c>
      <c r="DA210" t="s">
        <v>20</v>
      </c>
      <c r="DB210" t="s">
        <v>20</v>
      </c>
      <c r="DC210">
        <v>7</v>
      </c>
      <c r="DD210">
        <v>36</v>
      </c>
      <c r="DE210">
        <v>20</v>
      </c>
      <c r="DF210">
        <v>43</v>
      </c>
      <c r="DG210">
        <v>45</v>
      </c>
      <c r="DH210">
        <v>36</v>
      </c>
      <c r="DI210">
        <v>51</v>
      </c>
      <c r="DJ210">
        <v>5</v>
      </c>
      <c r="DK210">
        <v>45</v>
      </c>
      <c r="DL210">
        <v>3</v>
      </c>
      <c r="DM210">
        <v>3</v>
      </c>
      <c r="DN210">
        <v>20</v>
      </c>
      <c r="DO210">
        <v>4</v>
      </c>
      <c r="DP210">
        <v>9</v>
      </c>
      <c r="DQ210">
        <v>9</v>
      </c>
      <c r="DR210">
        <v>5</v>
      </c>
      <c r="DS210">
        <v>4</v>
      </c>
      <c r="DT210">
        <v>6</v>
      </c>
      <c r="DU210">
        <v>3</v>
      </c>
      <c r="DV210">
        <v>8</v>
      </c>
      <c r="DW210">
        <v>28</v>
      </c>
      <c r="DX210" t="s">
        <v>20</v>
      </c>
      <c r="DY210">
        <v>14</v>
      </c>
      <c r="DZ210">
        <v>38</v>
      </c>
      <c r="EA210">
        <v>1</v>
      </c>
      <c r="EB210">
        <v>0</v>
      </c>
      <c r="EC210" t="s">
        <v>20</v>
      </c>
      <c r="ED210">
        <v>10</v>
      </c>
      <c r="EE210" t="s">
        <v>31</v>
      </c>
      <c r="EF210">
        <v>30</v>
      </c>
      <c r="EG210">
        <v>37</v>
      </c>
      <c r="EH210">
        <v>15</v>
      </c>
      <c r="EI210" t="s">
        <v>31</v>
      </c>
      <c r="EJ210" t="s">
        <v>31</v>
      </c>
      <c r="EK210">
        <v>20</v>
      </c>
      <c r="EL210">
        <v>15</v>
      </c>
      <c r="EM210">
        <v>34</v>
      </c>
      <c r="EN210">
        <v>4</v>
      </c>
      <c r="EO210">
        <v>13</v>
      </c>
      <c r="EP210">
        <v>27</v>
      </c>
      <c r="EQ210">
        <v>24</v>
      </c>
      <c r="ER210">
        <v>6</v>
      </c>
      <c r="ES210">
        <v>13</v>
      </c>
      <c r="ET210" t="s">
        <v>31</v>
      </c>
      <c r="EU210">
        <v>4</v>
      </c>
      <c r="EV210">
        <v>7</v>
      </c>
      <c r="EW210">
        <v>1</v>
      </c>
      <c r="EX210">
        <v>1</v>
      </c>
      <c r="EY210">
        <v>2</v>
      </c>
      <c r="EZ210">
        <v>11</v>
      </c>
      <c r="FA210" t="s">
        <v>31</v>
      </c>
      <c r="FB210" t="s">
        <v>20</v>
      </c>
      <c r="FC210">
        <v>6</v>
      </c>
      <c r="FD210">
        <v>12</v>
      </c>
      <c r="FE210">
        <v>8</v>
      </c>
      <c r="FF210">
        <v>32</v>
      </c>
      <c r="FG210">
        <v>8</v>
      </c>
      <c r="FH210">
        <v>16</v>
      </c>
    </row>
    <row r="211" spans="1:164" x14ac:dyDescent="0.25">
      <c r="A211">
        <v>42</v>
      </c>
      <c r="B211" t="s">
        <v>595</v>
      </c>
      <c r="C211">
        <v>1</v>
      </c>
      <c r="D211">
        <v>1</v>
      </c>
      <c r="E211">
        <v>1</v>
      </c>
      <c r="F211">
        <v>1</v>
      </c>
      <c r="G211">
        <v>1</v>
      </c>
      <c r="H211">
        <v>1</v>
      </c>
      <c r="I211">
        <v>1</v>
      </c>
      <c r="J211">
        <v>1</v>
      </c>
      <c r="K211">
        <v>1</v>
      </c>
      <c r="L211">
        <v>1</v>
      </c>
      <c r="M211">
        <v>1</v>
      </c>
      <c r="N211">
        <v>1</v>
      </c>
      <c r="O211">
        <v>1</v>
      </c>
      <c r="P211" t="s">
        <v>31</v>
      </c>
      <c r="Q211">
        <v>1</v>
      </c>
      <c r="R211">
        <v>1</v>
      </c>
      <c r="S211">
        <v>1</v>
      </c>
      <c r="T211">
        <v>1</v>
      </c>
      <c r="U211" t="s">
        <v>31</v>
      </c>
      <c r="V211">
        <v>1</v>
      </c>
      <c r="W211" t="s">
        <v>31</v>
      </c>
      <c r="X211" t="s">
        <v>31</v>
      </c>
      <c r="Y211">
        <v>1</v>
      </c>
      <c r="Z211" t="s">
        <v>31</v>
      </c>
      <c r="AA211">
        <v>1</v>
      </c>
      <c r="AB211">
        <v>1</v>
      </c>
      <c r="AC211">
        <v>1</v>
      </c>
      <c r="AD211">
        <v>1</v>
      </c>
      <c r="AE211">
        <v>1</v>
      </c>
      <c r="AF211">
        <v>1</v>
      </c>
      <c r="AG211">
        <v>1</v>
      </c>
      <c r="AH211">
        <v>1</v>
      </c>
      <c r="AI211">
        <v>1</v>
      </c>
      <c r="AJ211" t="s">
        <v>31</v>
      </c>
      <c r="AK211">
        <v>1</v>
      </c>
      <c r="AL211">
        <v>1</v>
      </c>
      <c r="AM211">
        <v>1</v>
      </c>
      <c r="AN211">
        <v>1</v>
      </c>
      <c r="AO211">
        <v>1</v>
      </c>
      <c r="AP211">
        <v>1</v>
      </c>
      <c r="AQ211">
        <v>1</v>
      </c>
      <c r="AR211">
        <v>1</v>
      </c>
      <c r="AS211" t="s">
        <v>31</v>
      </c>
      <c r="AT211">
        <v>1</v>
      </c>
      <c r="AU211">
        <v>1</v>
      </c>
      <c r="AV211" t="s">
        <v>31</v>
      </c>
      <c r="AW211">
        <v>1</v>
      </c>
      <c r="AX211">
        <v>1</v>
      </c>
      <c r="AY211">
        <v>1</v>
      </c>
      <c r="AZ211">
        <v>1</v>
      </c>
      <c r="BA211" t="s">
        <v>31</v>
      </c>
      <c r="BB211">
        <v>1</v>
      </c>
      <c r="BC211">
        <v>1</v>
      </c>
      <c r="BD211">
        <v>1</v>
      </c>
      <c r="BE211">
        <v>1</v>
      </c>
      <c r="BF211" t="s">
        <v>31</v>
      </c>
      <c r="BG211" t="s">
        <v>31</v>
      </c>
      <c r="BH211">
        <v>1</v>
      </c>
      <c r="BI211" t="s">
        <v>31</v>
      </c>
      <c r="BJ211">
        <v>1</v>
      </c>
      <c r="BK211">
        <v>1</v>
      </c>
      <c r="BL211">
        <v>1</v>
      </c>
      <c r="BM211" t="s">
        <v>31</v>
      </c>
      <c r="BN211">
        <v>1</v>
      </c>
      <c r="BO211" t="s">
        <v>31</v>
      </c>
      <c r="BP211" t="s">
        <v>20</v>
      </c>
      <c r="BQ211">
        <v>1</v>
      </c>
      <c r="BR211">
        <v>1</v>
      </c>
      <c r="BS211">
        <v>1</v>
      </c>
      <c r="BT211">
        <v>1</v>
      </c>
      <c r="BU211">
        <v>1</v>
      </c>
      <c r="BV211" t="s">
        <v>31</v>
      </c>
      <c r="BW211">
        <v>1</v>
      </c>
      <c r="BX211">
        <v>1</v>
      </c>
      <c r="BY211">
        <v>1</v>
      </c>
      <c r="BZ211" t="s">
        <v>20</v>
      </c>
      <c r="CA211">
        <v>1</v>
      </c>
      <c r="CB211">
        <v>1</v>
      </c>
      <c r="CC211" t="s">
        <v>20</v>
      </c>
      <c r="CD211" t="s">
        <v>20</v>
      </c>
      <c r="CE211">
        <v>1</v>
      </c>
      <c r="CF211">
        <v>2</v>
      </c>
      <c r="CG211">
        <v>1</v>
      </c>
      <c r="CH211">
        <v>1</v>
      </c>
      <c r="CI211">
        <v>1</v>
      </c>
      <c r="CJ211">
        <v>1</v>
      </c>
      <c r="CK211" t="s">
        <v>31</v>
      </c>
      <c r="CL211" t="s">
        <v>31</v>
      </c>
      <c r="CM211">
        <v>1</v>
      </c>
      <c r="CN211">
        <v>1</v>
      </c>
      <c r="CO211">
        <v>1</v>
      </c>
      <c r="CP211" t="s">
        <v>31</v>
      </c>
      <c r="CQ211">
        <v>1</v>
      </c>
      <c r="CR211" t="s">
        <v>20</v>
      </c>
      <c r="CS211" t="s">
        <v>31</v>
      </c>
      <c r="CT211" t="s">
        <v>20</v>
      </c>
      <c r="CU211" t="s">
        <v>31</v>
      </c>
      <c r="CV211">
        <v>1</v>
      </c>
      <c r="CW211" t="s">
        <v>20</v>
      </c>
      <c r="CX211">
        <v>1</v>
      </c>
      <c r="CY211">
        <v>1</v>
      </c>
      <c r="CZ211">
        <v>1</v>
      </c>
      <c r="DA211" t="s">
        <v>20</v>
      </c>
      <c r="DB211" t="s">
        <v>20</v>
      </c>
      <c r="DC211">
        <v>1</v>
      </c>
      <c r="DD211">
        <v>1</v>
      </c>
      <c r="DE211">
        <v>1</v>
      </c>
      <c r="DF211">
        <v>1</v>
      </c>
      <c r="DG211" t="s">
        <v>31</v>
      </c>
      <c r="DH211" t="s">
        <v>31</v>
      </c>
      <c r="DI211" t="s">
        <v>20</v>
      </c>
      <c r="DJ211">
        <v>1</v>
      </c>
      <c r="DK211" t="s">
        <v>31</v>
      </c>
      <c r="DL211">
        <v>1</v>
      </c>
      <c r="DM211">
        <v>1</v>
      </c>
      <c r="DN211">
        <v>1</v>
      </c>
      <c r="DO211">
        <v>1</v>
      </c>
      <c r="DP211" t="s">
        <v>31</v>
      </c>
      <c r="DQ211">
        <v>1</v>
      </c>
      <c r="DR211">
        <v>1</v>
      </c>
      <c r="DS211">
        <v>2</v>
      </c>
      <c r="DT211">
        <v>1</v>
      </c>
      <c r="DU211" t="s">
        <v>31</v>
      </c>
      <c r="DV211">
        <v>1</v>
      </c>
      <c r="DW211">
        <v>1</v>
      </c>
      <c r="DX211" t="s">
        <v>20</v>
      </c>
      <c r="DY211">
        <v>1</v>
      </c>
      <c r="DZ211">
        <v>1</v>
      </c>
      <c r="EA211">
        <v>1</v>
      </c>
      <c r="EB211">
        <v>2</v>
      </c>
      <c r="EC211" t="s">
        <v>20</v>
      </c>
      <c r="ED211">
        <v>1</v>
      </c>
      <c r="EE211">
        <v>1</v>
      </c>
      <c r="EF211">
        <v>1</v>
      </c>
      <c r="EG211">
        <v>2</v>
      </c>
      <c r="EH211">
        <v>1</v>
      </c>
      <c r="EI211">
        <v>1</v>
      </c>
      <c r="EJ211">
        <v>1</v>
      </c>
      <c r="EK211" t="s">
        <v>31</v>
      </c>
      <c r="EL211">
        <v>1</v>
      </c>
      <c r="EM211">
        <v>0</v>
      </c>
      <c r="EN211">
        <v>1</v>
      </c>
      <c r="EO211" t="s">
        <v>31</v>
      </c>
      <c r="EP211">
        <v>1</v>
      </c>
      <c r="EQ211" t="s">
        <v>31</v>
      </c>
      <c r="ER211" t="s">
        <v>31</v>
      </c>
      <c r="ES211">
        <v>1</v>
      </c>
      <c r="ET211">
        <v>1</v>
      </c>
      <c r="EU211">
        <v>1</v>
      </c>
      <c r="EV211">
        <v>1</v>
      </c>
      <c r="EW211">
        <v>1</v>
      </c>
      <c r="EX211">
        <v>1</v>
      </c>
      <c r="EY211">
        <v>1</v>
      </c>
      <c r="EZ211">
        <v>1</v>
      </c>
      <c r="FA211">
        <v>1</v>
      </c>
      <c r="FB211" t="s">
        <v>20</v>
      </c>
      <c r="FC211">
        <v>1</v>
      </c>
      <c r="FD211">
        <v>1</v>
      </c>
      <c r="FE211">
        <v>1</v>
      </c>
      <c r="FF211">
        <v>1</v>
      </c>
      <c r="FG211">
        <v>1</v>
      </c>
      <c r="FH211">
        <v>1</v>
      </c>
    </row>
    <row r="212" spans="1:164" x14ac:dyDescent="0.25">
      <c r="A212">
        <v>43</v>
      </c>
      <c r="B212" t="s">
        <v>598</v>
      </c>
      <c r="C212">
        <v>3</v>
      </c>
      <c r="D212">
        <v>1</v>
      </c>
      <c r="E212">
        <v>2</v>
      </c>
      <c r="F212">
        <v>3</v>
      </c>
      <c r="G212">
        <v>3</v>
      </c>
      <c r="H212">
        <v>3</v>
      </c>
      <c r="I212">
        <v>4</v>
      </c>
      <c r="J212">
        <v>3</v>
      </c>
      <c r="K212">
        <v>3</v>
      </c>
      <c r="L212">
        <v>3</v>
      </c>
      <c r="M212">
        <v>3</v>
      </c>
      <c r="N212">
        <v>2</v>
      </c>
      <c r="O212">
        <v>2</v>
      </c>
      <c r="P212">
        <v>1</v>
      </c>
      <c r="Q212">
        <v>1</v>
      </c>
      <c r="R212">
        <v>2</v>
      </c>
      <c r="S212">
        <v>2</v>
      </c>
      <c r="T212">
        <v>1</v>
      </c>
      <c r="U212">
        <v>1</v>
      </c>
      <c r="V212">
        <v>1</v>
      </c>
      <c r="W212">
        <v>2</v>
      </c>
      <c r="X212">
        <v>1</v>
      </c>
      <c r="Y212">
        <v>1</v>
      </c>
      <c r="Z212">
        <v>2</v>
      </c>
      <c r="AA212">
        <v>1</v>
      </c>
      <c r="AB212">
        <v>2</v>
      </c>
      <c r="AC212">
        <v>1</v>
      </c>
      <c r="AD212">
        <v>3</v>
      </c>
      <c r="AE212">
        <v>2</v>
      </c>
      <c r="AF212">
        <v>1</v>
      </c>
      <c r="AG212">
        <v>1</v>
      </c>
      <c r="AH212">
        <v>1</v>
      </c>
      <c r="AI212">
        <v>1</v>
      </c>
      <c r="AJ212">
        <v>3</v>
      </c>
      <c r="AK212">
        <v>3</v>
      </c>
      <c r="AL212">
        <v>1</v>
      </c>
      <c r="AM212">
        <v>2</v>
      </c>
      <c r="AN212">
        <v>2</v>
      </c>
      <c r="AO212">
        <v>1</v>
      </c>
      <c r="AP212">
        <v>1</v>
      </c>
      <c r="AQ212">
        <v>3</v>
      </c>
      <c r="AR212">
        <v>2</v>
      </c>
      <c r="AS212">
        <v>1</v>
      </c>
      <c r="AT212">
        <v>2</v>
      </c>
      <c r="AU212">
        <v>3</v>
      </c>
      <c r="AV212">
        <v>3</v>
      </c>
      <c r="AW212">
        <v>5</v>
      </c>
      <c r="AX212">
        <v>3</v>
      </c>
      <c r="AY212">
        <v>4</v>
      </c>
      <c r="AZ212">
        <v>3</v>
      </c>
      <c r="BA212">
        <v>5</v>
      </c>
      <c r="BB212">
        <v>3</v>
      </c>
      <c r="BC212">
        <v>3</v>
      </c>
      <c r="BD212">
        <v>3</v>
      </c>
      <c r="BE212">
        <v>2</v>
      </c>
      <c r="BF212">
        <v>3</v>
      </c>
      <c r="BG212">
        <v>3</v>
      </c>
      <c r="BH212">
        <v>3</v>
      </c>
      <c r="BI212">
        <v>3</v>
      </c>
      <c r="BJ212">
        <v>3</v>
      </c>
      <c r="BK212">
        <v>5</v>
      </c>
      <c r="BL212">
        <v>3</v>
      </c>
      <c r="BM212">
        <v>4</v>
      </c>
      <c r="BN212">
        <v>2</v>
      </c>
      <c r="BO212">
        <v>4</v>
      </c>
      <c r="BP212">
        <v>5</v>
      </c>
      <c r="BQ212">
        <v>5</v>
      </c>
      <c r="BR212">
        <v>4</v>
      </c>
      <c r="BS212">
        <v>4</v>
      </c>
      <c r="BT212">
        <v>2</v>
      </c>
      <c r="BU212">
        <v>2</v>
      </c>
      <c r="BV212">
        <v>2</v>
      </c>
      <c r="BW212">
        <v>4</v>
      </c>
      <c r="BX212">
        <v>3</v>
      </c>
      <c r="BY212">
        <v>4</v>
      </c>
      <c r="BZ212">
        <v>3</v>
      </c>
      <c r="CA212">
        <v>4</v>
      </c>
      <c r="CB212">
        <v>4</v>
      </c>
      <c r="CC212">
        <v>4</v>
      </c>
      <c r="CD212" t="s">
        <v>20</v>
      </c>
      <c r="CE212">
        <v>3</v>
      </c>
      <c r="CF212">
        <v>4</v>
      </c>
      <c r="CG212">
        <v>3</v>
      </c>
      <c r="CH212">
        <v>4</v>
      </c>
      <c r="CI212">
        <v>3</v>
      </c>
      <c r="CJ212">
        <v>4</v>
      </c>
      <c r="CK212">
        <v>3</v>
      </c>
      <c r="CL212">
        <v>4</v>
      </c>
      <c r="CM212">
        <v>3</v>
      </c>
      <c r="CN212">
        <v>2</v>
      </c>
      <c r="CO212">
        <v>3</v>
      </c>
      <c r="CP212">
        <v>3</v>
      </c>
      <c r="CQ212">
        <v>3</v>
      </c>
      <c r="CR212">
        <v>4</v>
      </c>
      <c r="CS212">
        <v>2</v>
      </c>
      <c r="CT212">
        <v>2</v>
      </c>
      <c r="CU212">
        <v>3</v>
      </c>
      <c r="CV212">
        <v>3</v>
      </c>
      <c r="CW212">
        <v>5</v>
      </c>
      <c r="CX212">
        <v>4</v>
      </c>
      <c r="CY212">
        <v>5</v>
      </c>
      <c r="CZ212">
        <v>3</v>
      </c>
      <c r="DA212">
        <v>5</v>
      </c>
      <c r="DB212">
        <v>3</v>
      </c>
      <c r="DC212">
        <v>3</v>
      </c>
      <c r="DD212">
        <v>3</v>
      </c>
      <c r="DE212">
        <v>3</v>
      </c>
      <c r="DF212">
        <v>2</v>
      </c>
      <c r="DG212">
        <v>4</v>
      </c>
      <c r="DH212">
        <v>4</v>
      </c>
      <c r="DI212">
        <v>4</v>
      </c>
      <c r="DJ212">
        <v>5</v>
      </c>
      <c r="DK212">
        <v>3</v>
      </c>
      <c r="DL212">
        <v>4</v>
      </c>
      <c r="DM212">
        <v>4</v>
      </c>
      <c r="DN212">
        <v>4</v>
      </c>
      <c r="DO212">
        <v>3</v>
      </c>
      <c r="DP212">
        <v>3</v>
      </c>
      <c r="DQ212">
        <v>4</v>
      </c>
      <c r="DR212">
        <v>4</v>
      </c>
      <c r="DS212">
        <v>4</v>
      </c>
      <c r="DT212">
        <v>3</v>
      </c>
      <c r="DU212">
        <v>1</v>
      </c>
      <c r="DV212">
        <v>2</v>
      </c>
      <c r="DW212">
        <v>3</v>
      </c>
      <c r="DX212">
        <v>2</v>
      </c>
      <c r="DY212">
        <v>3</v>
      </c>
      <c r="DZ212">
        <v>4</v>
      </c>
      <c r="EA212">
        <v>3</v>
      </c>
      <c r="EB212">
        <v>2</v>
      </c>
      <c r="EC212">
        <v>2</v>
      </c>
      <c r="ED212">
        <v>4</v>
      </c>
      <c r="EE212">
        <v>3</v>
      </c>
      <c r="EF212">
        <v>4</v>
      </c>
      <c r="EG212">
        <v>5</v>
      </c>
      <c r="EH212">
        <v>3</v>
      </c>
      <c r="EI212">
        <v>3</v>
      </c>
      <c r="EJ212">
        <v>2</v>
      </c>
      <c r="EK212">
        <v>3</v>
      </c>
      <c r="EL212">
        <v>2</v>
      </c>
      <c r="EM212">
        <v>4</v>
      </c>
      <c r="EN212">
        <v>4</v>
      </c>
      <c r="EO212">
        <v>4</v>
      </c>
      <c r="EP212">
        <v>5</v>
      </c>
      <c r="EQ212">
        <v>4</v>
      </c>
      <c r="ER212">
        <v>3</v>
      </c>
      <c r="ES212">
        <v>3</v>
      </c>
      <c r="ET212">
        <v>3</v>
      </c>
      <c r="EU212">
        <v>4</v>
      </c>
      <c r="EV212">
        <v>4</v>
      </c>
      <c r="EW212">
        <v>3</v>
      </c>
      <c r="EX212">
        <v>3</v>
      </c>
      <c r="EY212">
        <v>3</v>
      </c>
      <c r="EZ212">
        <v>4</v>
      </c>
      <c r="FA212">
        <v>4</v>
      </c>
      <c r="FB212">
        <v>3</v>
      </c>
      <c r="FC212">
        <v>4</v>
      </c>
      <c r="FD212">
        <v>3</v>
      </c>
      <c r="FE212">
        <v>3</v>
      </c>
      <c r="FF212">
        <v>4</v>
      </c>
      <c r="FG212">
        <v>3</v>
      </c>
      <c r="FH212">
        <v>3</v>
      </c>
    </row>
    <row r="213" spans="1:164" x14ac:dyDescent="0.25">
      <c r="A213">
        <v>44</v>
      </c>
      <c r="B213" t="s">
        <v>601</v>
      </c>
      <c r="C213">
        <v>5</v>
      </c>
      <c r="D213">
        <v>6</v>
      </c>
      <c r="E213">
        <v>4</v>
      </c>
      <c r="F213">
        <v>7</v>
      </c>
      <c r="G213">
        <v>6</v>
      </c>
      <c r="H213">
        <v>6</v>
      </c>
      <c r="I213">
        <v>6</v>
      </c>
      <c r="J213">
        <v>6</v>
      </c>
      <c r="K213">
        <v>5</v>
      </c>
      <c r="L213">
        <v>5</v>
      </c>
      <c r="M213">
        <v>5</v>
      </c>
      <c r="N213">
        <v>7</v>
      </c>
      <c r="O213">
        <v>5</v>
      </c>
      <c r="P213">
        <v>5</v>
      </c>
      <c r="Q213">
        <v>5</v>
      </c>
      <c r="R213">
        <v>6</v>
      </c>
      <c r="S213">
        <v>6</v>
      </c>
      <c r="T213">
        <v>7</v>
      </c>
      <c r="U213">
        <v>6</v>
      </c>
      <c r="V213">
        <v>5</v>
      </c>
      <c r="W213">
        <v>6</v>
      </c>
      <c r="X213">
        <v>4</v>
      </c>
      <c r="Y213">
        <v>5</v>
      </c>
      <c r="Z213">
        <v>5</v>
      </c>
      <c r="AA213">
        <v>4</v>
      </c>
      <c r="AB213">
        <v>4</v>
      </c>
      <c r="AC213">
        <v>3</v>
      </c>
      <c r="AD213">
        <v>3</v>
      </c>
      <c r="AE213">
        <v>5</v>
      </c>
      <c r="AF213">
        <v>4</v>
      </c>
      <c r="AG213">
        <v>5</v>
      </c>
      <c r="AH213">
        <v>6</v>
      </c>
      <c r="AI213">
        <v>4</v>
      </c>
      <c r="AJ213">
        <v>5</v>
      </c>
      <c r="AK213">
        <v>5</v>
      </c>
      <c r="AL213">
        <v>4</v>
      </c>
      <c r="AM213">
        <v>3</v>
      </c>
      <c r="AN213">
        <v>5</v>
      </c>
      <c r="AO213">
        <v>5</v>
      </c>
      <c r="AP213">
        <v>3</v>
      </c>
      <c r="AQ213">
        <v>7</v>
      </c>
      <c r="AR213">
        <v>3</v>
      </c>
      <c r="AS213">
        <v>4</v>
      </c>
      <c r="AT213">
        <v>6</v>
      </c>
      <c r="AU213">
        <v>7</v>
      </c>
      <c r="AV213">
        <v>6</v>
      </c>
      <c r="AW213">
        <v>7</v>
      </c>
      <c r="AX213">
        <v>4</v>
      </c>
      <c r="AY213">
        <v>7</v>
      </c>
      <c r="AZ213">
        <v>7</v>
      </c>
      <c r="BA213">
        <v>10</v>
      </c>
      <c r="BB213">
        <v>7</v>
      </c>
      <c r="BC213">
        <v>7</v>
      </c>
      <c r="BD213">
        <v>6</v>
      </c>
      <c r="BE213">
        <v>5</v>
      </c>
      <c r="BF213">
        <v>8</v>
      </c>
      <c r="BG213">
        <v>5</v>
      </c>
      <c r="BH213">
        <v>9</v>
      </c>
      <c r="BI213">
        <v>7</v>
      </c>
      <c r="BJ213">
        <v>8</v>
      </c>
      <c r="BK213">
        <v>8</v>
      </c>
      <c r="BL213">
        <v>5</v>
      </c>
      <c r="BM213">
        <v>7</v>
      </c>
      <c r="BN213">
        <v>4</v>
      </c>
      <c r="BO213">
        <v>7</v>
      </c>
      <c r="BP213">
        <v>7</v>
      </c>
      <c r="BQ213">
        <v>8</v>
      </c>
      <c r="BR213">
        <v>8</v>
      </c>
      <c r="BS213">
        <v>7</v>
      </c>
      <c r="BT213">
        <v>8</v>
      </c>
      <c r="BU213">
        <v>4</v>
      </c>
      <c r="BV213">
        <v>5</v>
      </c>
      <c r="BW213">
        <v>7</v>
      </c>
      <c r="BX213">
        <v>7</v>
      </c>
      <c r="BY213">
        <v>7</v>
      </c>
      <c r="BZ213">
        <v>7</v>
      </c>
      <c r="CA213">
        <v>8</v>
      </c>
      <c r="CB213">
        <v>8</v>
      </c>
      <c r="CC213">
        <v>8</v>
      </c>
      <c r="CD213" t="s">
        <v>20</v>
      </c>
      <c r="CE213">
        <v>4</v>
      </c>
      <c r="CF213">
        <v>8</v>
      </c>
      <c r="CG213">
        <v>4</v>
      </c>
      <c r="CH213">
        <v>5</v>
      </c>
      <c r="CI213">
        <v>7</v>
      </c>
      <c r="CJ213">
        <v>8</v>
      </c>
      <c r="CK213">
        <v>7</v>
      </c>
      <c r="CL213">
        <v>7</v>
      </c>
      <c r="CM213">
        <v>9</v>
      </c>
      <c r="CN213">
        <v>4</v>
      </c>
      <c r="CO213">
        <v>9</v>
      </c>
      <c r="CP213">
        <v>6</v>
      </c>
      <c r="CQ213">
        <v>4</v>
      </c>
      <c r="CR213">
        <v>4</v>
      </c>
      <c r="CS213">
        <v>6</v>
      </c>
      <c r="CT213">
        <v>6</v>
      </c>
      <c r="CU213">
        <v>4</v>
      </c>
      <c r="CV213">
        <v>2</v>
      </c>
      <c r="CW213">
        <v>5</v>
      </c>
      <c r="CX213">
        <v>5</v>
      </c>
      <c r="CY213">
        <v>7</v>
      </c>
      <c r="CZ213">
        <v>4</v>
      </c>
      <c r="DA213">
        <v>5</v>
      </c>
      <c r="DB213">
        <v>7</v>
      </c>
      <c r="DC213">
        <v>8</v>
      </c>
      <c r="DD213">
        <v>7</v>
      </c>
      <c r="DE213">
        <v>6</v>
      </c>
      <c r="DF213">
        <v>6</v>
      </c>
      <c r="DG213">
        <v>5</v>
      </c>
      <c r="DH213">
        <v>7</v>
      </c>
      <c r="DI213">
        <v>9</v>
      </c>
      <c r="DJ213">
        <v>5</v>
      </c>
      <c r="DK213">
        <v>8</v>
      </c>
      <c r="DL213">
        <v>6</v>
      </c>
      <c r="DM213">
        <v>4</v>
      </c>
      <c r="DN213">
        <v>7</v>
      </c>
      <c r="DO213">
        <v>4</v>
      </c>
      <c r="DP213">
        <v>5</v>
      </c>
      <c r="DQ213" t="s">
        <v>20</v>
      </c>
      <c r="DR213">
        <v>3</v>
      </c>
      <c r="DS213">
        <v>3</v>
      </c>
      <c r="DT213">
        <v>6</v>
      </c>
      <c r="DU213">
        <v>3</v>
      </c>
      <c r="DV213">
        <v>3</v>
      </c>
      <c r="DW213">
        <v>5</v>
      </c>
      <c r="DX213">
        <v>6</v>
      </c>
      <c r="DY213">
        <v>6</v>
      </c>
      <c r="DZ213">
        <v>5</v>
      </c>
      <c r="EA213">
        <v>5</v>
      </c>
      <c r="EB213">
        <v>5</v>
      </c>
      <c r="EC213">
        <v>4</v>
      </c>
      <c r="ED213">
        <v>6</v>
      </c>
      <c r="EE213">
        <v>5</v>
      </c>
      <c r="EF213">
        <v>6</v>
      </c>
      <c r="EG213">
        <v>4</v>
      </c>
      <c r="EH213">
        <v>5</v>
      </c>
      <c r="EI213">
        <v>5</v>
      </c>
      <c r="EJ213">
        <v>6</v>
      </c>
      <c r="EK213">
        <v>5</v>
      </c>
      <c r="EL213">
        <v>5</v>
      </c>
      <c r="EM213">
        <v>9</v>
      </c>
      <c r="EN213">
        <v>6</v>
      </c>
      <c r="EO213">
        <v>11</v>
      </c>
      <c r="EP213">
        <v>5</v>
      </c>
      <c r="EQ213">
        <v>7</v>
      </c>
      <c r="ER213">
        <v>4</v>
      </c>
      <c r="ES213">
        <v>5</v>
      </c>
      <c r="ET213">
        <v>6</v>
      </c>
      <c r="EU213">
        <v>5</v>
      </c>
      <c r="EV213">
        <v>5</v>
      </c>
      <c r="EW213">
        <v>3</v>
      </c>
      <c r="EX213">
        <v>5</v>
      </c>
      <c r="EY213">
        <v>4</v>
      </c>
      <c r="EZ213">
        <v>6</v>
      </c>
      <c r="FA213">
        <v>5</v>
      </c>
      <c r="FB213">
        <v>7</v>
      </c>
      <c r="FC213">
        <v>5</v>
      </c>
      <c r="FD213">
        <v>5</v>
      </c>
      <c r="FE213">
        <v>4</v>
      </c>
      <c r="FF213">
        <v>4</v>
      </c>
      <c r="FG213">
        <v>5</v>
      </c>
      <c r="FH213">
        <v>5</v>
      </c>
    </row>
    <row r="214" spans="1:164" x14ac:dyDescent="0.25">
      <c r="A214">
        <v>45</v>
      </c>
      <c r="B214" t="s">
        <v>604</v>
      </c>
      <c r="C214">
        <v>1</v>
      </c>
      <c r="D214">
        <v>2</v>
      </c>
      <c r="E214">
        <v>1</v>
      </c>
      <c r="F214">
        <v>1</v>
      </c>
      <c r="G214">
        <v>1</v>
      </c>
      <c r="H214">
        <v>1</v>
      </c>
      <c r="I214">
        <v>1</v>
      </c>
      <c r="J214">
        <v>1</v>
      </c>
      <c r="K214">
        <v>1</v>
      </c>
      <c r="L214">
        <v>1</v>
      </c>
      <c r="M214">
        <v>1</v>
      </c>
      <c r="N214">
        <v>1</v>
      </c>
      <c r="O214">
        <v>1</v>
      </c>
      <c r="P214">
        <v>3</v>
      </c>
      <c r="Q214">
        <v>2</v>
      </c>
      <c r="R214">
        <v>1</v>
      </c>
      <c r="S214">
        <v>2</v>
      </c>
      <c r="T214">
        <v>1</v>
      </c>
      <c r="U214">
        <v>2</v>
      </c>
      <c r="V214">
        <v>2</v>
      </c>
      <c r="W214">
        <v>1</v>
      </c>
      <c r="X214">
        <v>2</v>
      </c>
      <c r="Y214">
        <v>2</v>
      </c>
      <c r="Z214">
        <v>2</v>
      </c>
      <c r="AA214">
        <v>2</v>
      </c>
      <c r="AB214">
        <v>1</v>
      </c>
      <c r="AC214">
        <v>1</v>
      </c>
      <c r="AD214">
        <v>1</v>
      </c>
      <c r="AE214">
        <v>1</v>
      </c>
      <c r="AF214">
        <v>1</v>
      </c>
      <c r="AG214">
        <v>1</v>
      </c>
      <c r="AH214">
        <v>2</v>
      </c>
      <c r="AI214">
        <v>2</v>
      </c>
      <c r="AJ214">
        <v>1</v>
      </c>
      <c r="AK214">
        <v>2</v>
      </c>
      <c r="AL214">
        <v>1</v>
      </c>
      <c r="AM214">
        <v>2</v>
      </c>
      <c r="AN214">
        <v>1</v>
      </c>
      <c r="AO214">
        <v>2</v>
      </c>
      <c r="AP214">
        <v>1</v>
      </c>
      <c r="AQ214">
        <v>2</v>
      </c>
      <c r="AR214">
        <v>1</v>
      </c>
      <c r="AS214">
        <v>2</v>
      </c>
      <c r="AT214">
        <v>1</v>
      </c>
      <c r="AU214">
        <v>1</v>
      </c>
      <c r="AV214">
        <v>1</v>
      </c>
      <c r="AW214">
        <v>1</v>
      </c>
      <c r="AX214">
        <v>1</v>
      </c>
      <c r="AY214">
        <v>1</v>
      </c>
      <c r="AZ214">
        <v>1</v>
      </c>
      <c r="BA214">
        <v>1</v>
      </c>
      <c r="BB214">
        <v>1</v>
      </c>
      <c r="BC214" t="s">
        <v>31</v>
      </c>
      <c r="BD214">
        <v>1</v>
      </c>
      <c r="BE214" t="s">
        <v>31</v>
      </c>
      <c r="BF214">
        <v>1</v>
      </c>
      <c r="BG214">
        <v>1</v>
      </c>
      <c r="BH214">
        <v>1</v>
      </c>
      <c r="BI214">
        <v>1</v>
      </c>
      <c r="BJ214">
        <v>1</v>
      </c>
      <c r="BK214">
        <v>1</v>
      </c>
      <c r="BL214" t="s">
        <v>31</v>
      </c>
      <c r="BM214" t="s">
        <v>31</v>
      </c>
      <c r="BN214">
        <v>1</v>
      </c>
      <c r="BO214">
        <v>1</v>
      </c>
      <c r="BP214">
        <v>1</v>
      </c>
      <c r="BQ214">
        <v>1</v>
      </c>
      <c r="BR214" t="s">
        <v>31</v>
      </c>
      <c r="BS214" t="s">
        <v>31</v>
      </c>
      <c r="BT214">
        <v>1</v>
      </c>
      <c r="BU214" t="s">
        <v>31</v>
      </c>
      <c r="BV214">
        <v>1</v>
      </c>
      <c r="BW214">
        <v>1</v>
      </c>
      <c r="BX214" t="s">
        <v>31</v>
      </c>
      <c r="BY214" t="s">
        <v>31</v>
      </c>
      <c r="BZ214">
        <v>1</v>
      </c>
      <c r="CA214">
        <v>1</v>
      </c>
      <c r="CB214">
        <v>1</v>
      </c>
      <c r="CC214">
        <v>1</v>
      </c>
      <c r="CD214" t="s">
        <v>20</v>
      </c>
      <c r="CE214">
        <v>1</v>
      </c>
      <c r="CF214">
        <v>1</v>
      </c>
      <c r="CG214">
        <v>1</v>
      </c>
      <c r="CH214">
        <v>1</v>
      </c>
      <c r="CI214">
        <v>1</v>
      </c>
      <c r="CJ214">
        <v>1</v>
      </c>
      <c r="CK214">
        <v>1</v>
      </c>
      <c r="CL214">
        <v>1</v>
      </c>
      <c r="CM214">
        <v>1</v>
      </c>
      <c r="CN214">
        <v>1</v>
      </c>
      <c r="CO214" t="s">
        <v>31</v>
      </c>
      <c r="CP214">
        <v>1</v>
      </c>
      <c r="CQ214">
        <v>1</v>
      </c>
      <c r="CR214" t="s">
        <v>31</v>
      </c>
      <c r="CS214">
        <v>1</v>
      </c>
      <c r="CT214">
        <v>1</v>
      </c>
      <c r="CU214">
        <v>1</v>
      </c>
      <c r="CV214">
        <v>1</v>
      </c>
      <c r="CW214">
        <v>1</v>
      </c>
      <c r="CX214">
        <v>1</v>
      </c>
      <c r="CY214">
        <v>1</v>
      </c>
      <c r="CZ214" t="s">
        <v>31</v>
      </c>
      <c r="DA214" t="s">
        <v>31</v>
      </c>
      <c r="DB214">
        <v>1</v>
      </c>
      <c r="DC214" t="s">
        <v>31</v>
      </c>
      <c r="DD214">
        <v>1</v>
      </c>
      <c r="DE214">
        <v>1</v>
      </c>
      <c r="DF214">
        <v>1</v>
      </c>
      <c r="DG214">
        <v>1</v>
      </c>
      <c r="DH214">
        <v>1</v>
      </c>
      <c r="DI214">
        <v>2</v>
      </c>
      <c r="DJ214">
        <v>1</v>
      </c>
      <c r="DK214">
        <v>2</v>
      </c>
      <c r="DL214">
        <v>3</v>
      </c>
      <c r="DM214" t="s">
        <v>31</v>
      </c>
      <c r="DN214" t="s">
        <v>31</v>
      </c>
      <c r="DO214">
        <v>1</v>
      </c>
      <c r="DP214">
        <v>1</v>
      </c>
      <c r="DQ214" t="s">
        <v>20</v>
      </c>
      <c r="DR214">
        <v>1</v>
      </c>
      <c r="DS214">
        <v>1</v>
      </c>
      <c r="DT214">
        <v>1</v>
      </c>
      <c r="DU214">
        <v>1</v>
      </c>
      <c r="DV214">
        <v>1</v>
      </c>
      <c r="DW214">
        <v>1</v>
      </c>
      <c r="DX214">
        <v>1</v>
      </c>
      <c r="DY214" t="s">
        <v>31</v>
      </c>
      <c r="DZ214" t="s">
        <v>31</v>
      </c>
      <c r="EA214" t="s">
        <v>31</v>
      </c>
      <c r="EB214" t="s">
        <v>31</v>
      </c>
      <c r="EC214" t="s">
        <v>31</v>
      </c>
      <c r="ED214">
        <v>1</v>
      </c>
      <c r="EE214">
        <v>1</v>
      </c>
      <c r="EF214" t="s">
        <v>31</v>
      </c>
      <c r="EG214">
        <v>1</v>
      </c>
      <c r="EH214" t="s">
        <v>31</v>
      </c>
      <c r="EI214">
        <v>1</v>
      </c>
      <c r="EJ214">
        <v>1</v>
      </c>
      <c r="EK214">
        <v>1</v>
      </c>
      <c r="EL214">
        <v>1</v>
      </c>
      <c r="EM214">
        <v>1</v>
      </c>
      <c r="EN214">
        <v>1</v>
      </c>
      <c r="EO214">
        <v>2</v>
      </c>
      <c r="EP214">
        <v>2</v>
      </c>
      <c r="EQ214" t="s">
        <v>31</v>
      </c>
      <c r="ER214" t="s">
        <v>31</v>
      </c>
      <c r="ES214">
        <v>1</v>
      </c>
      <c r="ET214" t="s">
        <v>31</v>
      </c>
      <c r="EU214">
        <v>1</v>
      </c>
      <c r="EV214">
        <v>1</v>
      </c>
      <c r="EW214">
        <v>1</v>
      </c>
      <c r="EX214">
        <v>1</v>
      </c>
      <c r="EY214">
        <v>1</v>
      </c>
      <c r="EZ214">
        <v>1</v>
      </c>
      <c r="FA214">
        <v>1</v>
      </c>
      <c r="FB214" t="s">
        <v>31</v>
      </c>
      <c r="FC214">
        <v>1</v>
      </c>
      <c r="FD214">
        <v>1</v>
      </c>
      <c r="FE214">
        <v>1</v>
      </c>
      <c r="FF214">
        <v>1</v>
      </c>
      <c r="FG214">
        <v>1</v>
      </c>
      <c r="FH214">
        <v>1</v>
      </c>
    </row>
  </sheetData>
  <sortState ref="A171:FH214">
    <sortCondition ref="A200"/>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RowHeight="15" x14ac:dyDescent="0.25"/>
  <cols>
    <col min="1" max="1" width="6.7109375" style="15" customWidth="1"/>
    <col min="2" max="2" width="120.7109375" style="15" customWidth="1"/>
    <col min="3" max="16384" width="9.140625" style="15"/>
  </cols>
  <sheetData>
    <row r="1" spans="1:2" x14ac:dyDescent="0.25">
      <c r="A1" s="196"/>
      <c r="B1" s="197" t="s">
        <v>626</v>
      </c>
    </row>
    <row r="2" spans="1:2" x14ac:dyDescent="0.25">
      <c r="A2" s="198">
        <v>1</v>
      </c>
      <c r="B2" s="199" t="s">
        <v>627</v>
      </c>
    </row>
    <row r="3" spans="1:2" x14ac:dyDescent="0.25">
      <c r="A3" s="198">
        <v>2</v>
      </c>
      <c r="B3" s="199" t="s">
        <v>628</v>
      </c>
    </row>
    <row r="4" spans="1:2" ht="71.25" x14ac:dyDescent="0.25">
      <c r="A4" s="198">
        <v>3</v>
      </c>
      <c r="B4" s="199" t="s">
        <v>629</v>
      </c>
    </row>
    <row r="5" spans="1:2" ht="28.5" x14ac:dyDescent="0.25">
      <c r="A5" s="198">
        <v>4</v>
      </c>
      <c r="B5" s="200" t="s">
        <v>630</v>
      </c>
    </row>
    <row r="6" spans="1:2" ht="28.5" x14ac:dyDescent="0.25">
      <c r="A6" s="198">
        <v>5</v>
      </c>
      <c r="B6" s="200" t="s">
        <v>631</v>
      </c>
    </row>
    <row r="7" spans="1:2" ht="28.5" x14ac:dyDescent="0.25">
      <c r="A7" s="198">
        <v>6</v>
      </c>
      <c r="B7" s="199" t="s">
        <v>632</v>
      </c>
    </row>
    <row r="8" spans="1:2" ht="28.5" x14ac:dyDescent="0.25">
      <c r="A8" s="198">
        <v>7</v>
      </c>
      <c r="B8" s="199" t="s">
        <v>633</v>
      </c>
    </row>
    <row r="9" spans="1:2" ht="28.5" x14ac:dyDescent="0.25">
      <c r="A9" s="198">
        <v>8</v>
      </c>
      <c r="B9" s="199" t="s">
        <v>634</v>
      </c>
    </row>
    <row r="10" spans="1:2" x14ac:dyDescent="0.25">
      <c r="A10" s="198">
        <v>9</v>
      </c>
      <c r="B10" s="199" t="s">
        <v>635</v>
      </c>
    </row>
    <row r="11" spans="1:2" x14ac:dyDescent="0.25">
      <c r="A11" s="198">
        <v>10</v>
      </c>
      <c r="B11" s="199" t="s">
        <v>636</v>
      </c>
    </row>
    <row r="12" spans="1:2" ht="28.5" x14ac:dyDescent="0.25">
      <c r="A12" s="198">
        <v>11</v>
      </c>
      <c r="B12" s="199" t="s">
        <v>637</v>
      </c>
    </row>
    <row r="13" spans="1:2" ht="57" x14ac:dyDescent="0.25">
      <c r="A13" s="198">
        <v>12</v>
      </c>
      <c r="B13" s="199" t="s">
        <v>638</v>
      </c>
    </row>
    <row r="14" spans="1:2" ht="57" x14ac:dyDescent="0.25">
      <c r="A14" s="198">
        <v>13</v>
      </c>
      <c r="B14" s="200" t="s">
        <v>639</v>
      </c>
    </row>
    <row r="15" spans="1:2" ht="42.75" x14ac:dyDescent="0.25">
      <c r="A15" s="198">
        <v>14</v>
      </c>
      <c r="B15" s="200" t="s">
        <v>640</v>
      </c>
    </row>
    <row r="16" spans="1:2" ht="42.75" x14ac:dyDescent="0.25">
      <c r="A16" s="198">
        <v>15</v>
      </c>
      <c r="B16" s="200" t="s">
        <v>641</v>
      </c>
    </row>
    <row r="17" spans="1:2" ht="28.5" x14ac:dyDescent="0.25">
      <c r="A17" s="198">
        <v>16</v>
      </c>
      <c r="B17" s="200" t="s">
        <v>642</v>
      </c>
    </row>
    <row r="18" spans="1:2" ht="114" x14ac:dyDescent="0.25">
      <c r="A18" s="198">
        <v>17</v>
      </c>
      <c r="B18" s="200" t="s">
        <v>643</v>
      </c>
    </row>
    <row r="19" spans="1:2" ht="28.5" x14ac:dyDescent="0.25">
      <c r="A19" s="198">
        <v>18</v>
      </c>
      <c r="B19" s="200" t="s">
        <v>644</v>
      </c>
    </row>
    <row r="20" spans="1:2" ht="42.75" x14ac:dyDescent="0.25">
      <c r="A20" s="205">
        <v>19</v>
      </c>
      <c r="B20" s="200" t="s">
        <v>683</v>
      </c>
    </row>
    <row r="21" spans="1:2" x14ac:dyDescent="0.25">
      <c r="A21" s="198"/>
      <c r="B21" s="201"/>
    </row>
    <row r="22" spans="1:2" x14ac:dyDescent="0.25">
      <c r="A22" s="198"/>
      <c r="B22" s="202" t="s">
        <v>645</v>
      </c>
    </row>
    <row r="23" spans="1:2" ht="85.5" x14ac:dyDescent="0.25">
      <c r="A23" s="198" t="s">
        <v>646</v>
      </c>
      <c r="B23" s="203" t="s">
        <v>647</v>
      </c>
    </row>
    <row r="24" spans="1:2" x14ac:dyDescent="0.25">
      <c r="A24" s="198" t="s">
        <v>648</v>
      </c>
      <c r="B24" s="203" t="s">
        <v>649</v>
      </c>
    </row>
    <row r="25" spans="1:2" x14ac:dyDescent="0.25">
      <c r="A25" s="198" t="s">
        <v>650</v>
      </c>
      <c r="B25" s="203" t="s">
        <v>651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H23"/>
  <sheetViews>
    <sheetView workbookViewId="0">
      <selection sqref="A1:XFD9"/>
    </sheetView>
  </sheetViews>
  <sheetFormatPr defaultRowHeight="15" x14ac:dyDescent="0.25"/>
  <sheetData>
    <row r="1" spans="1:8" x14ac:dyDescent="0.25">
      <c r="A1" t="s">
        <v>0</v>
      </c>
      <c r="B1" t="s">
        <v>1</v>
      </c>
      <c r="C1" t="s">
        <v>2</v>
      </c>
      <c r="D1" t="s">
        <v>3</v>
      </c>
      <c r="E1" t="s">
        <v>4</v>
      </c>
      <c r="F1" t="s">
        <v>5</v>
      </c>
      <c r="G1" t="s">
        <v>6</v>
      </c>
      <c r="H1" t="s">
        <v>7</v>
      </c>
    </row>
    <row r="2" spans="1:8" x14ac:dyDescent="0.25">
      <c r="A2" t="s">
        <v>8</v>
      </c>
      <c r="B2">
        <v>548280</v>
      </c>
      <c r="C2">
        <v>10715</v>
      </c>
      <c r="D2">
        <v>2780</v>
      </c>
      <c r="E2">
        <v>6200</v>
      </c>
      <c r="F2">
        <v>558995</v>
      </c>
      <c r="G2">
        <v>8980</v>
      </c>
      <c r="H2">
        <v>567975</v>
      </c>
    </row>
    <row r="3" spans="1:8" x14ac:dyDescent="0.25">
      <c r="A3" t="s">
        <v>9</v>
      </c>
      <c r="B3">
        <v>94</v>
      </c>
      <c r="C3">
        <v>89</v>
      </c>
      <c r="D3">
        <v>60</v>
      </c>
      <c r="E3">
        <v>55</v>
      </c>
      <c r="F3">
        <v>94</v>
      </c>
      <c r="G3">
        <v>56</v>
      </c>
      <c r="H3">
        <v>93</v>
      </c>
    </row>
    <row r="4" spans="1:8" x14ac:dyDescent="0.25">
      <c r="A4" t="s">
        <v>10</v>
      </c>
      <c r="B4">
        <v>6</v>
      </c>
      <c r="C4">
        <v>1</v>
      </c>
      <c r="D4">
        <v>3</v>
      </c>
      <c r="E4">
        <v>4</v>
      </c>
      <c r="F4">
        <v>6</v>
      </c>
      <c r="G4">
        <v>4</v>
      </c>
      <c r="H4">
        <v>6</v>
      </c>
    </row>
    <row r="5" spans="1:8" x14ac:dyDescent="0.25">
      <c r="A5" t="s">
        <v>11</v>
      </c>
      <c r="B5">
        <v>91</v>
      </c>
      <c r="C5">
        <v>87</v>
      </c>
      <c r="D5">
        <v>54</v>
      </c>
      <c r="E5">
        <v>44</v>
      </c>
      <c r="F5">
        <v>90</v>
      </c>
      <c r="G5">
        <v>47</v>
      </c>
      <c r="H5">
        <v>90</v>
      </c>
    </row>
    <row r="6" spans="1:8" x14ac:dyDescent="0.25">
      <c r="A6" t="s">
        <v>12</v>
      </c>
      <c r="B6">
        <v>38</v>
      </c>
      <c r="C6">
        <v>31</v>
      </c>
      <c r="D6">
        <v>34</v>
      </c>
      <c r="E6">
        <v>37</v>
      </c>
      <c r="F6">
        <v>38</v>
      </c>
      <c r="G6">
        <v>36</v>
      </c>
      <c r="H6">
        <v>38</v>
      </c>
    </row>
    <row r="7" spans="1:8" x14ac:dyDescent="0.25">
      <c r="A7" t="s">
        <v>13</v>
      </c>
      <c r="B7">
        <v>39</v>
      </c>
      <c r="C7">
        <v>2</v>
      </c>
      <c r="D7">
        <v>4</v>
      </c>
      <c r="E7">
        <v>2</v>
      </c>
      <c r="F7">
        <v>39</v>
      </c>
      <c r="G7">
        <v>2</v>
      </c>
      <c r="H7">
        <v>38</v>
      </c>
    </row>
    <row r="8" spans="1:8" x14ac:dyDescent="0.25">
      <c r="A8" t="s">
        <v>14</v>
      </c>
      <c r="B8">
        <v>13</v>
      </c>
      <c r="C8">
        <v>2</v>
      </c>
      <c r="D8">
        <v>1</v>
      </c>
      <c r="E8">
        <v>3</v>
      </c>
      <c r="F8">
        <v>13</v>
      </c>
      <c r="G8">
        <v>2</v>
      </c>
      <c r="H8">
        <v>12</v>
      </c>
    </row>
    <row r="9" spans="1:8" x14ac:dyDescent="0.25">
      <c r="A9" t="s">
        <v>15</v>
      </c>
      <c r="B9">
        <v>1</v>
      </c>
      <c r="C9">
        <v>52</v>
      </c>
      <c r="D9">
        <v>14</v>
      </c>
      <c r="E9">
        <v>3</v>
      </c>
      <c r="F9">
        <v>2</v>
      </c>
      <c r="G9">
        <v>6</v>
      </c>
      <c r="H9">
        <v>2</v>
      </c>
    </row>
    <row r="10" spans="1:8" x14ac:dyDescent="0.25">
      <c r="A10" t="s">
        <v>16</v>
      </c>
      <c r="B10" t="s">
        <v>31</v>
      </c>
      <c r="C10" t="s">
        <v>31</v>
      </c>
      <c r="D10">
        <v>1</v>
      </c>
      <c r="E10" t="s">
        <v>31</v>
      </c>
      <c r="F10" t="s">
        <v>31</v>
      </c>
      <c r="G10">
        <v>1</v>
      </c>
      <c r="H10" t="s">
        <v>31</v>
      </c>
    </row>
    <row r="11" spans="1:8" x14ac:dyDescent="0.25">
      <c r="A11" t="s">
        <v>17</v>
      </c>
      <c r="B11" t="s">
        <v>31</v>
      </c>
      <c r="C11">
        <v>1</v>
      </c>
      <c r="D11">
        <v>11</v>
      </c>
      <c r="E11">
        <v>2</v>
      </c>
      <c r="F11" t="s">
        <v>31</v>
      </c>
      <c r="G11">
        <v>5</v>
      </c>
      <c r="H11" t="s">
        <v>31</v>
      </c>
    </row>
    <row r="12" spans="1:8" x14ac:dyDescent="0.25">
      <c r="A12" t="s">
        <v>18</v>
      </c>
      <c r="B12" t="s">
        <v>31</v>
      </c>
      <c r="C12">
        <v>51</v>
      </c>
      <c r="D12">
        <v>2</v>
      </c>
      <c r="E12" t="s">
        <v>31</v>
      </c>
      <c r="F12">
        <v>1</v>
      </c>
      <c r="G12">
        <v>1</v>
      </c>
      <c r="H12">
        <v>1</v>
      </c>
    </row>
    <row r="13" spans="1:8" x14ac:dyDescent="0.25">
      <c r="A13" t="s">
        <v>19</v>
      </c>
      <c r="B13" t="s">
        <v>31</v>
      </c>
      <c r="C13">
        <v>1</v>
      </c>
      <c r="D13" t="s">
        <v>20</v>
      </c>
      <c r="E13" t="s">
        <v>31</v>
      </c>
      <c r="F13" t="s">
        <v>31</v>
      </c>
      <c r="G13" t="s">
        <v>31</v>
      </c>
      <c r="H13" t="s">
        <v>31</v>
      </c>
    </row>
    <row r="14" spans="1:8" x14ac:dyDescent="0.25">
      <c r="A14" t="s">
        <v>21</v>
      </c>
      <c r="B14" t="s">
        <v>31</v>
      </c>
      <c r="C14" t="s">
        <v>31</v>
      </c>
      <c r="D14">
        <v>0</v>
      </c>
      <c r="E14" t="s">
        <v>31</v>
      </c>
      <c r="F14" t="s">
        <v>31</v>
      </c>
      <c r="G14" t="s">
        <v>31</v>
      </c>
      <c r="H14" t="s">
        <v>31</v>
      </c>
    </row>
    <row r="15" spans="1:8" x14ac:dyDescent="0.25">
      <c r="A15" t="s">
        <v>22</v>
      </c>
      <c r="B15" t="s">
        <v>31</v>
      </c>
      <c r="C15" t="s">
        <v>20</v>
      </c>
      <c r="D15">
        <v>0</v>
      </c>
      <c r="E15" t="s">
        <v>20</v>
      </c>
      <c r="F15" t="s">
        <v>31</v>
      </c>
      <c r="G15" t="s">
        <v>20</v>
      </c>
      <c r="H15" t="s">
        <v>31</v>
      </c>
    </row>
    <row r="16" spans="1:8" x14ac:dyDescent="0.25">
      <c r="A16" t="s">
        <v>23</v>
      </c>
      <c r="B16">
        <v>3</v>
      </c>
      <c r="C16">
        <v>2</v>
      </c>
      <c r="D16">
        <v>6</v>
      </c>
      <c r="E16">
        <v>11</v>
      </c>
      <c r="F16">
        <v>3</v>
      </c>
      <c r="G16">
        <v>9</v>
      </c>
      <c r="H16">
        <v>3</v>
      </c>
    </row>
    <row r="17" spans="1:8" x14ac:dyDescent="0.25">
      <c r="A17" t="s">
        <v>24</v>
      </c>
      <c r="B17">
        <v>5</v>
      </c>
      <c r="C17">
        <v>10</v>
      </c>
      <c r="D17">
        <v>31</v>
      </c>
      <c r="E17">
        <v>41</v>
      </c>
      <c r="F17">
        <v>6</v>
      </c>
      <c r="G17">
        <v>37</v>
      </c>
      <c r="H17">
        <v>6</v>
      </c>
    </row>
    <row r="18" spans="1:8" x14ac:dyDescent="0.25">
      <c r="A18" t="s">
        <v>25</v>
      </c>
      <c r="B18">
        <v>3</v>
      </c>
      <c r="C18">
        <v>3</v>
      </c>
      <c r="D18">
        <v>10</v>
      </c>
      <c r="E18">
        <v>12</v>
      </c>
      <c r="F18">
        <v>3</v>
      </c>
      <c r="G18">
        <v>11</v>
      </c>
      <c r="H18">
        <v>3</v>
      </c>
    </row>
    <row r="19" spans="1:8" x14ac:dyDescent="0.25">
      <c r="A19" t="s">
        <v>26</v>
      </c>
      <c r="B19">
        <v>2</v>
      </c>
      <c r="C19">
        <v>4</v>
      </c>
      <c r="D19">
        <v>12</v>
      </c>
      <c r="E19">
        <v>18</v>
      </c>
      <c r="F19">
        <v>2</v>
      </c>
      <c r="G19">
        <v>16</v>
      </c>
      <c r="H19">
        <v>2</v>
      </c>
    </row>
    <row r="20" spans="1:8" x14ac:dyDescent="0.25">
      <c r="A20" t="s">
        <v>27</v>
      </c>
      <c r="B20">
        <v>1</v>
      </c>
      <c r="C20">
        <v>3</v>
      </c>
      <c r="D20">
        <v>9</v>
      </c>
      <c r="E20">
        <v>11</v>
      </c>
      <c r="F20">
        <v>1</v>
      </c>
      <c r="G20">
        <v>10</v>
      </c>
      <c r="H20">
        <v>1</v>
      </c>
    </row>
    <row r="21" spans="1:8" x14ac:dyDescent="0.25">
      <c r="A21" t="s">
        <v>28</v>
      </c>
      <c r="B21">
        <v>1</v>
      </c>
      <c r="C21">
        <v>1</v>
      </c>
      <c r="D21">
        <v>9</v>
      </c>
      <c r="E21">
        <v>5</v>
      </c>
      <c r="F21">
        <v>1</v>
      </c>
      <c r="G21">
        <v>6</v>
      </c>
      <c r="H21">
        <v>1</v>
      </c>
    </row>
    <row r="22" spans="1:8" x14ac:dyDescent="0.25">
      <c r="A22" t="s">
        <v>29</v>
      </c>
      <c r="B22">
        <v>1</v>
      </c>
      <c r="C22">
        <v>1</v>
      </c>
      <c r="D22">
        <v>7</v>
      </c>
      <c r="E22">
        <v>4</v>
      </c>
      <c r="F22">
        <v>1</v>
      </c>
      <c r="G22">
        <v>5</v>
      </c>
      <c r="H22">
        <v>1</v>
      </c>
    </row>
    <row r="23" spans="1:8" x14ac:dyDescent="0.25">
      <c r="A23" t="s">
        <v>30</v>
      </c>
      <c r="B23" t="s">
        <v>31</v>
      </c>
      <c r="C23" t="s">
        <v>31</v>
      </c>
      <c r="D23">
        <v>2</v>
      </c>
      <c r="E23" t="s">
        <v>31</v>
      </c>
      <c r="F23" t="s">
        <v>31</v>
      </c>
      <c r="G23">
        <v>1</v>
      </c>
      <c r="H23" t="s">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C3:G7"/>
  <sheetViews>
    <sheetView workbookViewId="0">
      <selection activeCell="H10" sqref="H10"/>
    </sheetView>
  </sheetViews>
  <sheetFormatPr defaultRowHeight="15" x14ac:dyDescent="0.25"/>
  <sheetData>
    <row r="3" spans="3:7" x14ac:dyDescent="0.25">
      <c r="C3">
        <v>1</v>
      </c>
      <c r="D3" t="s">
        <v>53</v>
      </c>
      <c r="G3" t="s">
        <v>688</v>
      </c>
    </row>
    <row r="4" spans="3:7" x14ac:dyDescent="0.25">
      <c r="C4">
        <v>2</v>
      </c>
      <c r="D4" t="s">
        <v>54</v>
      </c>
      <c r="G4" t="s">
        <v>32</v>
      </c>
    </row>
    <row r="6" spans="3:7" ht="15.75" thickBot="1" x14ac:dyDescent="0.3"/>
    <row r="7" spans="3:7" ht="15.75" thickBot="1" x14ac:dyDescent="0.3">
      <c r="C7" s="30">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42"/>
  <sheetViews>
    <sheetView zoomScaleNormal="100" workbookViewId="0">
      <pane xSplit="2" ySplit="5" topLeftCell="C6" activePane="bottomRight" state="frozen"/>
      <selection sqref="A1:XFD9"/>
      <selection pane="topRight" sqref="A1:XFD9"/>
      <selection pane="bottomLeft" sqref="A1:XFD9"/>
      <selection pane="bottomRight"/>
    </sheetView>
  </sheetViews>
  <sheetFormatPr defaultRowHeight="14.25" x14ac:dyDescent="0.2"/>
  <cols>
    <col min="1" max="1" width="9.140625" style="2"/>
    <col min="2" max="2" width="55.140625" style="2" customWidth="1"/>
    <col min="3" max="3" width="11.5703125" style="2" customWidth="1"/>
    <col min="4" max="4" width="14.42578125" style="2" customWidth="1"/>
    <col min="5" max="6" width="9.140625" style="2"/>
    <col min="7" max="9" width="16.28515625" style="2" customWidth="1"/>
    <col min="10" max="10" width="16.85546875" style="2" customWidth="1"/>
    <col min="11" max="11" width="12.140625" style="2" customWidth="1"/>
    <col min="12" max="16384" width="9.140625" style="2"/>
  </cols>
  <sheetData>
    <row r="1" spans="1:11" ht="17.25" customHeight="1" x14ac:dyDescent="0.2">
      <c r="A1" s="1" t="str">
        <f>IF(NAT_INDEX!$C$7= 1,NAT_INDEX!G3,NAT_INDEX!G4)</f>
        <v>KS4 National: Percentage of 2013/14 KS4 cohort going to, or remaining in, an education or employment destination in 2014/14</v>
      </c>
      <c r="B1" s="1"/>
      <c r="C1" s="1"/>
      <c r="D1" s="1"/>
      <c r="E1" s="1"/>
      <c r="F1" s="1"/>
      <c r="G1" s="1"/>
      <c r="H1" s="1"/>
      <c r="I1" s="1"/>
    </row>
    <row r="2" spans="1:11" x14ac:dyDescent="0.2">
      <c r="A2" s="3" t="s">
        <v>33</v>
      </c>
      <c r="G2" s="4"/>
      <c r="H2" s="4"/>
      <c r="I2" s="4"/>
    </row>
    <row r="3" spans="1:11" x14ac:dyDescent="0.2">
      <c r="A3" s="3" t="s">
        <v>34</v>
      </c>
      <c r="G3" s="4"/>
      <c r="H3" s="4"/>
      <c r="I3" s="4"/>
      <c r="K3" s="4"/>
    </row>
    <row r="4" spans="1:11" x14ac:dyDescent="0.2">
      <c r="A4" s="5"/>
      <c r="B4" s="5"/>
      <c r="C4" s="6"/>
      <c r="D4" s="188"/>
      <c r="E4" s="209" t="s">
        <v>35</v>
      </c>
      <c r="F4" s="209"/>
      <c r="G4" s="5"/>
      <c r="H4" s="5"/>
      <c r="I4" s="5"/>
      <c r="K4" s="4"/>
    </row>
    <row r="5" spans="1:11" ht="45" x14ac:dyDescent="0.2">
      <c r="A5" s="5"/>
      <c r="B5" s="5"/>
      <c r="C5" s="7" t="s">
        <v>36</v>
      </c>
      <c r="D5" s="7" t="s">
        <v>37</v>
      </c>
      <c r="E5" s="7" t="s">
        <v>38</v>
      </c>
      <c r="F5" s="7" t="s">
        <v>39</v>
      </c>
      <c r="G5" s="8" t="s">
        <v>40</v>
      </c>
      <c r="H5" s="8" t="s">
        <v>41</v>
      </c>
      <c r="I5" s="8" t="s">
        <v>42</v>
      </c>
    </row>
    <row r="6" spans="1:11" s="12" customFormat="1" ht="14.25" customHeight="1" x14ac:dyDescent="0.25">
      <c r="A6" s="9" t="s">
        <v>654</v>
      </c>
      <c r="B6" s="9"/>
      <c r="C6" s="10">
        <f>IF(NAT_INDEX!$C$7=1,Nat_Per!B2,Nat_Num!B2)</f>
        <v>548280</v>
      </c>
      <c r="D6" s="10">
        <f>IF(NAT_INDEX!$C$7=1,Nat_Per!C2,Nat_Num!C2)</f>
        <v>10715</v>
      </c>
      <c r="E6" s="10">
        <f>IF(NAT_INDEX!$C$7=1,Nat_Per!D2,Nat_Num!D2)</f>
        <v>2780</v>
      </c>
      <c r="F6" s="10">
        <f>IF(NAT_INDEX!$C$7=1,Nat_Per!E2,Nat_Num!E2)</f>
        <v>6200</v>
      </c>
      <c r="G6" s="10">
        <f>IF(NAT_INDEX!$C$7=1,Nat_Per!F2,Nat_Num!F2)</f>
        <v>558995</v>
      </c>
      <c r="H6" s="10">
        <f>IF(NAT_INDEX!$C$7=1,Nat_Per!G2,Nat_Num!G2)</f>
        <v>8980</v>
      </c>
      <c r="I6" s="10">
        <f>IF(NAT_INDEX!$C$7=1,Nat_Per!H2,Nat_Num!H2)</f>
        <v>567975</v>
      </c>
      <c r="J6" s="194"/>
      <c r="K6" s="10"/>
    </row>
    <row r="7" spans="1:11" s="12" customFormat="1" ht="14.25" customHeight="1" x14ac:dyDescent="0.25">
      <c r="A7" s="13"/>
      <c r="B7" s="9"/>
      <c r="C7" s="14"/>
      <c r="D7" s="14"/>
      <c r="E7" s="14"/>
      <c r="F7" s="14"/>
      <c r="G7" s="14"/>
      <c r="H7" s="14"/>
      <c r="I7" s="14"/>
      <c r="J7" s="105"/>
    </row>
    <row r="8" spans="1:11" s="12" customFormat="1" ht="14.25" customHeight="1" x14ac:dyDescent="0.25">
      <c r="A8" s="210" t="s">
        <v>657</v>
      </c>
      <c r="B8" s="210"/>
      <c r="C8" s="10">
        <f>IF(NAT_INDEX!$C$7=1,Nat_Per!B3,Nat_Num!B3)</f>
        <v>94</v>
      </c>
      <c r="D8" s="10">
        <f>IF(NAT_INDEX!$C$7=1,Nat_Per!C3,Nat_Num!C3)</f>
        <v>89</v>
      </c>
      <c r="E8" s="10">
        <f>IF(NAT_INDEX!$C$7=1,Nat_Per!D3,Nat_Num!D3)</f>
        <v>60</v>
      </c>
      <c r="F8" s="10">
        <f>IF(NAT_INDEX!$C$7=1,Nat_Per!E3,Nat_Num!E3)</f>
        <v>55</v>
      </c>
      <c r="G8" s="10">
        <f>IF(NAT_INDEX!$C$7=1,Nat_Per!F3,Nat_Num!F3)</f>
        <v>94</v>
      </c>
      <c r="H8" s="10">
        <f>IF(NAT_INDEX!$C$7=1,Nat_Per!G3,Nat_Num!G3)</f>
        <v>56</v>
      </c>
      <c r="I8" s="10">
        <f>IF(NAT_INDEX!$C$7=1,Nat_Per!H3,Nat_Num!H3)</f>
        <v>93</v>
      </c>
      <c r="J8" s="194"/>
    </row>
    <row r="9" spans="1:11" ht="14.25" customHeight="1" x14ac:dyDescent="0.25">
      <c r="A9" s="204"/>
      <c r="B9" s="16" t="s">
        <v>655</v>
      </c>
      <c r="C9" s="14">
        <f>IF(NAT_INDEX!$C$7=1,Nat_Per!B4,Nat_Num!B4)</f>
        <v>6</v>
      </c>
      <c r="D9" s="14">
        <f>IF(NAT_INDEX!$C$7=1,Nat_Per!C4,Nat_Num!C4)</f>
        <v>1</v>
      </c>
      <c r="E9" s="14">
        <f>IF(NAT_INDEX!$C$7=1,Nat_Per!D4,Nat_Num!D4)</f>
        <v>3</v>
      </c>
      <c r="F9" s="14">
        <f>IF(NAT_INDEX!$C$7=1,Nat_Per!E4,Nat_Num!E4)</f>
        <v>4</v>
      </c>
      <c r="G9" s="14">
        <f>IF(NAT_INDEX!$C$7=1,Nat_Per!F4,Nat_Num!F4)</f>
        <v>6</v>
      </c>
      <c r="H9" s="14">
        <f>IF(NAT_INDEX!$C$7=1,Nat_Per!G4,Nat_Num!G4)</f>
        <v>4</v>
      </c>
      <c r="I9" s="14">
        <f>IF(NAT_INDEX!$C$7=1,Nat_Per!H4,Nat_Num!H4)</f>
        <v>6</v>
      </c>
      <c r="J9" s="105"/>
    </row>
    <row r="10" spans="1:11" ht="14.25" customHeight="1" x14ac:dyDescent="0.25">
      <c r="A10" s="204"/>
      <c r="B10" s="16"/>
      <c r="C10" s="14"/>
      <c r="D10" s="14"/>
      <c r="E10" s="14"/>
      <c r="F10" s="14"/>
      <c r="G10" s="14"/>
      <c r="H10" s="14"/>
      <c r="I10" s="14"/>
      <c r="J10" s="105"/>
    </row>
    <row r="11" spans="1:11" s="12" customFormat="1" ht="14.25" customHeight="1" x14ac:dyDescent="0.25">
      <c r="A11" s="17" t="s">
        <v>658</v>
      </c>
      <c r="B11" s="17"/>
      <c r="C11" s="10">
        <f>IF(NAT_INDEX!$C$7=1,Nat_Per!B5,Nat_Num!B5)</f>
        <v>91</v>
      </c>
      <c r="D11" s="10">
        <f>IF(NAT_INDEX!$C$7=1,Nat_Per!C5,Nat_Num!C5)</f>
        <v>87</v>
      </c>
      <c r="E11" s="10">
        <f>IF(NAT_INDEX!$C$7=1,Nat_Per!D5,Nat_Num!D5)</f>
        <v>54</v>
      </c>
      <c r="F11" s="10">
        <f>IF(NAT_INDEX!$C$7=1,Nat_Per!E5,Nat_Num!E5)</f>
        <v>44</v>
      </c>
      <c r="G11" s="10">
        <f>IF(NAT_INDEX!$C$7=1,Nat_Per!F5,Nat_Num!F5)</f>
        <v>90</v>
      </c>
      <c r="H11" s="10">
        <f>IF(NAT_INDEX!$C$7=1,Nat_Per!G5,Nat_Num!G5)</f>
        <v>47</v>
      </c>
      <c r="I11" s="10">
        <f>IF(NAT_INDEX!$C$7=1,Nat_Per!H5,Nat_Num!H5)</f>
        <v>90</v>
      </c>
      <c r="J11" s="194"/>
    </row>
    <row r="12" spans="1:11" ht="14.25" customHeight="1" x14ac:dyDescent="0.25">
      <c r="A12" s="18"/>
      <c r="B12" s="18" t="s">
        <v>673</v>
      </c>
      <c r="C12" s="14">
        <f>IF(NAT_INDEX!$C$7=1,Nat_Per!B6,Nat_Num!B6)</f>
        <v>38</v>
      </c>
      <c r="D12" s="14">
        <f>IF(NAT_INDEX!$C$7=1,Nat_Per!C6,Nat_Num!C6)</f>
        <v>31</v>
      </c>
      <c r="E12" s="14">
        <f>IF(NAT_INDEX!$C$7=1,Nat_Per!D6,Nat_Num!D6)</f>
        <v>34</v>
      </c>
      <c r="F12" s="14">
        <f>IF(NAT_INDEX!$C$7=1,Nat_Per!E6,Nat_Num!E6)</f>
        <v>37</v>
      </c>
      <c r="G12" s="14">
        <f>IF(NAT_INDEX!$C$7=1,Nat_Per!F6,Nat_Num!F6)</f>
        <v>38</v>
      </c>
      <c r="H12" s="14">
        <f>IF(NAT_INDEX!$C$7=1,Nat_Per!G6,Nat_Num!G6)</f>
        <v>36</v>
      </c>
      <c r="I12" s="14">
        <f>IF(NAT_INDEX!$C$7=1,Nat_Per!H6,Nat_Num!H6)</f>
        <v>38</v>
      </c>
      <c r="J12" s="105"/>
    </row>
    <row r="13" spans="1:11" ht="14.25" customHeight="1" x14ac:dyDescent="0.25">
      <c r="A13" s="18"/>
      <c r="B13" s="18" t="s">
        <v>45</v>
      </c>
      <c r="C13" s="14">
        <f>IF(NAT_INDEX!$C$7=1,Nat_Per!B7,Nat_Num!B7)</f>
        <v>39</v>
      </c>
      <c r="D13" s="14">
        <f>IF(NAT_INDEX!$C$7=1,Nat_Per!C7,Nat_Num!C7)</f>
        <v>2</v>
      </c>
      <c r="E13" s="14">
        <f>IF(NAT_INDEX!$C$7=1,Nat_Per!D7,Nat_Num!D7)</f>
        <v>4</v>
      </c>
      <c r="F13" s="14">
        <f>IF(NAT_INDEX!$C$7=1,Nat_Per!E7,Nat_Num!E7)</f>
        <v>2</v>
      </c>
      <c r="G13" s="14">
        <f>IF(NAT_INDEX!$C$7=1,Nat_Per!F7,Nat_Num!F7)</f>
        <v>39</v>
      </c>
      <c r="H13" s="14">
        <f>IF(NAT_INDEX!$C$7=1,Nat_Per!G7,Nat_Num!G7)</f>
        <v>2</v>
      </c>
      <c r="I13" s="14">
        <f>IF(NAT_INDEX!$C$7=1,Nat_Per!H7,Nat_Num!H7)</f>
        <v>38</v>
      </c>
      <c r="J13" s="105"/>
    </row>
    <row r="14" spans="1:11" ht="14.25" customHeight="1" x14ac:dyDescent="0.25">
      <c r="A14" s="18"/>
      <c r="B14" s="18" t="s">
        <v>46</v>
      </c>
      <c r="C14" s="14">
        <f>IF(NAT_INDEX!$C$7=1,Nat_Per!B8,Nat_Num!B8)</f>
        <v>13</v>
      </c>
      <c r="D14" s="14">
        <f>IF(NAT_INDEX!$C$7=1,Nat_Per!C8,Nat_Num!C8)</f>
        <v>2</v>
      </c>
      <c r="E14" s="14">
        <f>IF(NAT_INDEX!$C$7=1,Nat_Per!D8,Nat_Num!D8)</f>
        <v>1</v>
      </c>
      <c r="F14" s="14">
        <f>IF(NAT_INDEX!$C$7=1,Nat_Per!E8,Nat_Num!E8)</f>
        <v>3</v>
      </c>
      <c r="G14" s="14">
        <f>IF(NAT_INDEX!$C$7=1,Nat_Per!F8,Nat_Num!F8)</f>
        <v>13</v>
      </c>
      <c r="H14" s="14">
        <f>IF(NAT_INDEX!$C$7=1,Nat_Per!G8,Nat_Num!G8)</f>
        <v>2</v>
      </c>
      <c r="I14" s="14">
        <f>IF(NAT_INDEX!$C$7=1,Nat_Per!H8,Nat_Num!H8)</f>
        <v>12</v>
      </c>
      <c r="J14" s="105"/>
    </row>
    <row r="15" spans="1:11" ht="14.25" customHeight="1" x14ac:dyDescent="0.25">
      <c r="A15" s="18"/>
      <c r="B15" s="18" t="s">
        <v>659</v>
      </c>
      <c r="C15" s="14">
        <f>IF(NAT_INDEX!$C$7=1,Nat_Per!B9,Nat_Num!B9)</f>
        <v>1</v>
      </c>
      <c r="D15" s="14">
        <f>IF(NAT_INDEX!$C$7=1,Nat_Per!C9,Nat_Num!C9)</f>
        <v>52</v>
      </c>
      <c r="E15" s="14">
        <f>IF(NAT_INDEX!$C$7=1,Nat_Per!D9,Nat_Num!D9)</f>
        <v>14</v>
      </c>
      <c r="F15" s="14">
        <f>IF(NAT_INDEX!$C$7=1,Nat_Per!E9,Nat_Num!E9)</f>
        <v>3</v>
      </c>
      <c r="G15" s="14">
        <f>IF(NAT_INDEX!$C$7=1,Nat_Per!F9,Nat_Num!F9)</f>
        <v>2</v>
      </c>
      <c r="H15" s="14">
        <f>IF(NAT_INDEX!$C$7=1,Nat_Per!G9,Nat_Num!G9)</f>
        <v>6</v>
      </c>
      <c r="I15" s="14">
        <f>IF(NAT_INDEX!$C$7=1,Nat_Per!H9,Nat_Num!H9)</f>
        <v>2</v>
      </c>
      <c r="J15" s="105"/>
    </row>
    <row r="16" spans="1:11" ht="14.25" customHeight="1" x14ac:dyDescent="0.25">
      <c r="A16" s="18"/>
      <c r="B16" s="19" t="s">
        <v>47</v>
      </c>
      <c r="C16" s="14" t="str">
        <f>IF(NAT_INDEX!$C$7=1,Nat_Per!B10,Nat_Num!B10)</f>
        <v>-</v>
      </c>
      <c r="D16" s="14" t="str">
        <f>IF(NAT_INDEX!$C$7=1,Nat_Per!C10,Nat_Num!C10)</f>
        <v>-</v>
      </c>
      <c r="E16" s="14">
        <f>IF(NAT_INDEX!$C$7=1,Nat_Per!D10,Nat_Num!D10)</f>
        <v>1</v>
      </c>
      <c r="F16" s="14" t="str">
        <f>IF(NAT_INDEX!$C$7=1,Nat_Per!E10,Nat_Num!E10)</f>
        <v>-</v>
      </c>
      <c r="G16" s="14" t="str">
        <f>IF(NAT_INDEX!$C$7=1,Nat_Per!F10,Nat_Num!F10)</f>
        <v>-</v>
      </c>
      <c r="H16" s="14">
        <f>IF(NAT_INDEX!$C$7=1,Nat_Per!G10,Nat_Num!G10)</f>
        <v>1</v>
      </c>
      <c r="I16" s="14" t="str">
        <f>IF(NAT_INDEX!$C$7=1,Nat_Per!H10,Nat_Num!H10)</f>
        <v>-</v>
      </c>
      <c r="J16" s="105"/>
    </row>
    <row r="17" spans="1:10" ht="14.25" customHeight="1" x14ac:dyDescent="0.25">
      <c r="A17" s="18"/>
      <c r="B17" s="19" t="s">
        <v>660</v>
      </c>
      <c r="C17" s="14" t="str">
        <f>IF(NAT_INDEX!$C$7=1,Nat_Per!B11,Nat_Num!B11)</f>
        <v>-</v>
      </c>
      <c r="D17" s="14">
        <f>IF(NAT_INDEX!$C$7=1,Nat_Per!C11,Nat_Num!C11)</f>
        <v>1</v>
      </c>
      <c r="E17" s="14">
        <f>IF(NAT_INDEX!$C$7=1,Nat_Per!D11,Nat_Num!D11)</f>
        <v>11</v>
      </c>
      <c r="F17" s="14">
        <f>IF(NAT_INDEX!$C$7=1,Nat_Per!E11,Nat_Num!E11)</f>
        <v>2</v>
      </c>
      <c r="G17" s="14" t="str">
        <f>IF(NAT_INDEX!$C$7=1,Nat_Per!F11,Nat_Num!F11)</f>
        <v>-</v>
      </c>
      <c r="H17" s="14">
        <f>IF(NAT_INDEX!$C$7=1,Nat_Per!G11,Nat_Num!G11)</f>
        <v>5</v>
      </c>
      <c r="I17" s="14" t="str">
        <f>IF(NAT_INDEX!$C$7=1,Nat_Per!H11,Nat_Num!H11)</f>
        <v>-</v>
      </c>
      <c r="J17" s="105"/>
    </row>
    <row r="18" spans="1:10" ht="14.25" customHeight="1" x14ac:dyDescent="0.25">
      <c r="A18" s="18"/>
      <c r="B18" s="19" t="s">
        <v>661</v>
      </c>
      <c r="C18" s="14" t="str">
        <f>IF(NAT_INDEX!$C$7=1,Nat_Per!B12,Nat_Num!B12)</f>
        <v>-</v>
      </c>
      <c r="D18" s="14">
        <f>IF(NAT_INDEX!$C$7=1,Nat_Per!C12,Nat_Num!C12)</f>
        <v>51</v>
      </c>
      <c r="E18" s="14">
        <f>IF(NAT_INDEX!$C$7=1,Nat_Per!D12,Nat_Num!D12)</f>
        <v>2</v>
      </c>
      <c r="F18" s="14" t="str">
        <f>IF(NAT_INDEX!$C$7=1,Nat_Per!E12,Nat_Num!E12)</f>
        <v>-</v>
      </c>
      <c r="G18" s="14">
        <f>IF(NAT_INDEX!$C$7=1,Nat_Per!F12,Nat_Num!F12)</f>
        <v>1</v>
      </c>
      <c r="H18" s="14">
        <f>IF(NAT_INDEX!$C$7=1,Nat_Per!G12,Nat_Num!G12)</f>
        <v>1</v>
      </c>
      <c r="I18" s="14">
        <f>IF(NAT_INDEX!$C$7=1,Nat_Per!H12,Nat_Num!H12)</f>
        <v>1</v>
      </c>
      <c r="J18" s="105"/>
    </row>
    <row r="19" spans="1:10" ht="14.25" customHeight="1" x14ac:dyDescent="0.25">
      <c r="A19" s="18"/>
      <c r="B19" s="19" t="s">
        <v>662</v>
      </c>
      <c r="C19" s="14" t="str">
        <f>IF(NAT_INDEX!$C$7=1,Nat_Per!B13,Nat_Num!B13)</f>
        <v>-</v>
      </c>
      <c r="D19" s="14">
        <f>IF(NAT_INDEX!$C$7=1,Nat_Per!C13,Nat_Num!C13)</f>
        <v>1</v>
      </c>
      <c r="E19" s="14" t="str">
        <f>IF(NAT_INDEX!$C$7=1,Nat_Per!D13,Nat_Num!D13)</f>
        <v>x</v>
      </c>
      <c r="F19" s="14" t="str">
        <f>IF(NAT_INDEX!$C$7=1,Nat_Per!E13,Nat_Num!E13)</f>
        <v>-</v>
      </c>
      <c r="G19" s="14" t="str">
        <f>IF(NAT_INDEX!$C$7=1,Nat_Per!F13,Nat_Num!F13)</f>
        <v>-</v>
      </c>
      <c r="H19" s="14" t="str">
        <f>IF(NAT_INDEX!$C$7=1,Nat_Per!G13,Nat_Num!G13)</f>
        <v>-</v>
      </c>
      <c r="I19" s="14" t="str">
        <f>IF(NAT_INDEX!$C$7=1,Nat_Per!H13,Nat_Num!H13)</f>
        <v>-</v>
      </c>
      <c r="J19" s="105"/>
    </row>
    <row r="20" spans="1:10" ht="14.25" customHeight="1" x14ac:dyDescent="0.25">
      <c r="A20" s="18"/>
      <c r="B20" s="19" t="s">
        <v>663</v>
      </c>
      <c r="C20" s="14" t="str">
        <f>IF(NAT_INDEX!$C$7=1,Nat_Per!B14,Nat_Num!B14)</f>
        <v>-</v>
      </c>
      <c r="D20" s="14" t="str">
        <f>IF(NAT_INDEX!$C$7=1,Nat_Per!C14,Nat_Num!C14)</f>
        <v>-</v>
      </c>
      <c r="E20" s="14">
        <f>IF(NAT_INDEX!$C$7=1,Nat_Per!D14,Nat_Num!D14)</f>
        <v>0</v>
      </c>
      <c r="F20" s="14" t="str">
        <f>IF(NAT_INDEX!$C$7=1,Nat_Per!E14,Nat_Num!E14)</f>
        <v>-</v>
      </c>
      <c r="G20" s="14" t="str">
        <f>IF(NAT_INDEX!$C$7=1,Nat_Per!F14,Nat_Num!F14)</f>
        <v>-</v>
      </c>
      <c r="H20" s="14" t="str">
        <f>IF(NAT_INDEX!$C$7=1,Nat_Per!G14,Nat_Num!G14)</f>
        <v>-</v>
      </c>
      <c r="I20" s="14" t="str">
        <f>IF(NAT_INDEX!$C$7=1,Nat_Per!H14,Nat_Num!H14)</f>
        <v>-</v>
      </c>
      <c r="J20" s="105"/>
    </row>
    <row r="21" spans="1:10" ht="14.25" customHeight="1" x14ac:dyDescent="0.25">
      <c r="A21" s="18"/>
      <c r="B21" s="19" t="s">
        <v>48</v>
      </c>
      <c r="C21" s="14" t="str">
        <f>IF(NAT_INDEX!$C$7=1,Nat_Per!B15,Nat_Num!B15)</f>
        <v>-</v>
      </c>
      <c r="D21" s="14" t="str">
        <f>IF(NAT_INDEX!$C$7=1,Nat_Per!C15,Nat_Num!C15)</f>
        <v>x</v>
      </c>
      <c r="E21" s="14">
        <f>IF(NAT_INDEX!$C$7=1,Nat_Per!D15,Nat_Num!D15)</f>
        <v>0</v>
      </c>
      <c r="F21" s="14" t="str">
        <f>IF(NAT_INDEX!$C$7=1,Nat_Per!E15,Nat_Num!E15)</f>
        <v>x</v>
      </c>
      <c r="G21" s="14" t="str">
        <f>IF(NAT_INDEX!$C$7=1,Nat_Per!F15,Nat_Num!F15)</f>
        <v>-</v>
      </c>
      <c r="H21" s="14" t="str">
        <f>IF(NAT_INDEX!$C$7=1,Nat_Per!G15,Nat_Num!G15)</f>
        <v>x</v>
      </c>
      <c r="I21" s="14" t="str">
        <f>IF(NAT_INDEX!$C$7=1,Nat_Per!H15,Nat_Num!H15)</f>
        <v>-</v>
      </c>
      <c r="J21" s="105"/>
    </row>
    <row r="22" spans="1:10" ht="14.25" customHeight="1" x14ac:dyDescent="0.25">
      <c r="A22" s="18"/>
      <c r="B22" s="18"/>
      <c r="C22" s="14"/>
      <c r="D22" s="14"/>
      <c r="E22" s="14"/>
      <c r="F22" s="14"/>
      <c r="G22" s="14"/>
      <c r="H22" s="14"/>
      <c r="I22" s="14"/>
      <c r="J22" s="105"/>
    </row>
    <row r="23" spans="1:10" s="12" customFormat="1" ht="14.25" customHeight="1" x14ac:dyDescent="0.25">
      <c r="A23" s="13" t="s">
        <v>656</v>
      </c>
      <c r="B23" s="13"/>
      <c r="C23" s="10">
        <f>IF(NAT_INDEX!$C$7=1,Nat_Per!B16,Nat_Num!B16)</f>
        <v>3</v>
      </c>
      <c r="D23" s="10">
        <f>IF(NAT_INDEX!$C$7=1,Nat_Per!C16,Nat_Num!C16)</f>
        <v>2</v>
      </c>
      <c r="E23" s="10">
        <f>IF(NAT_INDEX!$C$7=1,Nat_Per!D16,Nat_Num!D16)</f>
        <v>6</v>
      </c>
      <c r="F23" s="10">
        <f>IF(NAT_INDEX!$C$7=1,Nat_Per!E16,Nat_Num!E16)</f>
        <v>11</v>
      </c>
      <c r="G23" s="10">
        <f>IF(NAT_INDEX!$C$7=1,Nat_Per!F16,Nat_Num!F16)</f>
        <v>3</v>
      </c>
      <c r="H23" s="10">
        <f>IF(NAT_INDEX!$C$7=1,Nat_Per!G16,Nat_Num!G16)</f>
        <v>9</v>
      </c>
      <c r="I23" s="10">
        <f>IF(NAT_INDEX!$C$7=1,Nat_Per!H16,Nat_Num!H16)</f>
        <v>3</v>
      </c>
      <c r="J23" s="194"/>
    </row>
    <row r="24" spans="1:10" s="12" customFormat="1" ht="14.25" customHeight="1" x14ac:dyDescent="0.25">
      <c r="A24" s="13"/>
      <c r="B24" s="20"/>
      <c r="C24" s="14"/>
      <c r="D24" s="14"/>
      <c r="E24" s="14"/>
      <c r="F24" s="14"/>
      <c r="G24" s="14"/>
      <c r="H24" s="14"/>
      <c r="I24" s="14"/>
      <c r="J24" s="105"/>
    </row>
    <row r="25" spans="1:10" s="12" customFormat="1" ht="14.25" customHeight="1" x14ac:dyDescent="0.25">
      <c r="A25" s="21" t="s">
        <v>664</v>
      </c>
      <c r="B25" s="22"/>
      <c r="C25" s="10">
        <f>IF(NAT_INDEX!$C$7=1,Nat_Per!B17,Nat_Num!B17)</f>
        <v>5</v>
      </c>
      <c r="D25" s="10">
        <f>IF(NAT_INDEX!$C$7=1,Nat_Per!C17,Nat_Num!C17)</f>
        <v>10</v>
      </c>
      <c r="E25" s="10">
        <f>IF(NAT_INDEX!$C$7=1,Nat_Per!D17,Nat_Num!D17)</f>
        <v>31</v>
      </c>
      <c r="F25" s="10">
        <f>IF(NAT_INDEX!$C$7=1,Nat_Per!E17,Nat_Num!E17)</f>
        <v>41</v>
      </c>
      <c r="G25" s="10">
        <f>IF(NAT_INDEX!$C$7=1,Nat_Per!F17,Nat_Num!F17)</f>
        <v>6</v>
      </c>
      <c r="H25" s="10">
        <f>IF(NAT_INDEX!$C$7=1,Nat_Per!G17,Nat_Num!G17)</f>
        <v>37</v>
      </c>
      <c r="I25" s="10">
        <f>IF(NAT_INDEX!$C$7=1,Nat_Per!H17,Nat_Num!H17)</f>
        <v>6</v>
      </c>
      <c r="J25" s="194"/>
    </row>
    <row r="26" spans="1:10" ht="14.25" customHeight="1" x14ac:dyDescent="0.25">
      <c r="A26" s="23" t="s">
        <v>49</v>
      </c>
      <c r="B26" s="24" t="s">
        <v>665</v>
      </c>
      <c r="C26" s="14">
        <f>IF(NAT_INDEX!$C$7=1,Nat_Per!B18,Nat_Num!B18)</f>
        <v>3</v>
      </c>
      <c r="D26" s="14">
        <f>IF(NAT_INDEX!$C$7=1,Nat_Per!C18,Nat_Num!C18)</f>
        <v>3</v>
      </c>
      <c r="E26" s="14">
        <f>IF(NAT_INDEX!$C$7=1,Nat_Per!D18,Nat_Num!D18)</f>
        <v>10</v>
      </c>
      <c r="F26" s="14">
        <f>IF(NAT_INDEX!$C$7=1,Nat_Per!E18,Nat_Num!E18)</f>
        <v>12</v>
      </c>
      <c r="G26" s="14">
        <f>IF(NAT_INDEX!$C$7=1,Nat_Per!F18,Nat_Num!F18)</f>
        <v>3</v>
      </c>
      <c r="H26" s="14">
        <f>IF(NAT_INDEX!$C$7=1,Nat_Per!G18,Nat_Num!G18)</f>
        <v>11</v>
      </c>
      <c r="I26" s="14">
        <f>IF(NAT_INDEX!$C$7=1,Nat_Per!H18,Nat_Num!H18)</f>
        <v>3</v>
      </c>
      <c r="J26" s="105"/>
    </row>
    <row r="27" spans="1:10" ht="14.25" customHeight="1" x14ac:dyDescent="0.25">
      <c r="A27" s="24"/>
      <c r="B27" s="24" t="s">
        <v>666</v>
      </c>
      <c r="C27" s="14">
        <f>IF(NAT_INDEX!$C$7=1,Nat_Per!B19,Nat_Num!B19)</f>
        <v>2</v>
      </c>
      <c r="D27" s="14">
        <f>IF(NAT_INDEX!$C$7=1,Nat_Per!C19,Nat_Num!C19)</f>
        <v>4</v>
      </c>
      <c r="E27" s="14">
        <f>IF(NAT_INDEX!$C$7=1,Nat_Per!D19,Nat_Num!D19)</f>
        <v>12</v>
      </c>
      <c r="F27" s="14">
        <f>IF(NAT_INDEX!$C$7=1,Nat_Per!E19,Nat_Num!E19)</f>
        <v>18</v>
      </c>
      <c r="G27" s="14">
        <f>IF(NAT_INDEX!$C$7=1,Nat_Per!F19,Nat_Num!F19)</f>
        <v>2</v>
      </c>
      <c r="H27" s="14">
        <f>IF(NAT_INDEX!$C$7=1,Nat_Per!G19,Nat_Num!G19)</f>
        <v>16</v>
      </c>
      <c r="I27" s="14">
        <f>IF(NAT_INDEX!$C$7=1,Nat_Per!H19,Nat_Num!H19)</f>
        <v>2</v>
      </c>
      <c r="J27" s="105"/>
    </row>
    <row r="28" spans="1:10" ht="14.25" customHeight="1" x14ac:dyDescent="0.2">
      <c r="A28" s="24"/>
      <c r="B28" s="24" t="s">
        <v>667</v>
      </c>
      <c r="C28" s="14">
        <f>IF(NAT_INDEX!$C$7=1,Nat_Per!B20,Nat_Num!B20)</f>
        <v>1</v>
      </c>
      <c r="D28" s="14">
        <f>IF(NAT_INDEX!$C$7=1,Nat_Per!C20,Nat_Num!C20)</f>
        <v>3</v>
      </c>
      <c r="E28" s="14">
        <f>IF(NAT_INDEX!$C$7=1,Nat_Per!D20,Nat_Num!D20)</f>
        <v>9</v>
      </c>
      <c r="F28" s="14">
        <f>IF(NAT_INDEX!$C$7=1,Nat_Per!E20,Nat_Num!E20)</f>
        <v>11</v>
      </c>
      <c r="G28" s="14">
        <f>IF(NAT_INDEX!$C$7=1,Nat_Per!F20,Nat_Num!F20)</f>
        <v>1</v>
      </c>
      <c r="H28" s="14">
        <f>IF(NAT_INDEX!$C$7=1,Nat_Per!G20,Nat_Num!G20)</f>
        <v>10</v>
      </c>
      <c r="I28" s="14">
        <f>IF(NAT_INDEX!$C$7=1,Nat_Per!H20,Nat_Num!H20)</f>
        <v>1</v>
      </c>
      <c r="J28" s="14"/>
    </row>
    <row r="29" spans="1:10" ht="14.25" customHeight="1" x14ac:dyDescent="0.2">
      <c r="A29" s="24"/>
      <c r="B29" s="24"/>
      <c r="C29" s="14"/>
      <c r="D29" s="14"/>
      <c r="E29" s="14"/>
      <c r="F29" s="14"/>
      <c r="G29" s="14"/>
      <c r="H29" s="14"/>
      <c r="I29" s="14"/>
      <c r="J29" s="14"/>
    </row>
    <row r="30" spans="1:10" s="12" customFormat="1" ht="14.25" customHeight="1" x14ac:dyDescent="0.25">
      <c r="A30" s="21" t="s">
        <v>668</v>
      </c>
      <c r="B30" s="21"/>
      <c r="C30" s="10">
        <f>IF(NAT_INDEX!$C$7=1,Nat_Per!B21,Nat_Num!B21)</f>
        <v>1</v>
      </c>
      <c r="D30" s="10">
        <f>IF(NAT_INDEX!$C$7=1,Nat_Per!C21,Nat_Num!C21)</f>
        <v>1</v>
      </c>
      <c r="E30" s="10">
        <f>IF(NAT_INDEX!$C$7=1,Nat_Per!D21,Nat_Num!D21)</f>
        <v>9</v>
      </c>
      <c r="F30" s="10">
        <f>IF(NAT_INDEX!$C$7=1,Nat_Per!E21,Nat_Num!E21)</f>
        <v>5</v>
      </c>
      <c r="G30" s="10">
        <f>IF(NAT_INDEX!$C$7=1,Nat_Per!F21,Nat_Num!F21)</f>
        <v>1</v>
      </c>
      <c r="H30" s="10">
        <f>IF(NAT_INDEX!$C$7=1,Nat_Per!G21,Nat_Num!G21)</f>
        <v>6</v>
      </c>
      <c r="I30" s="10">
        <f>IF(NAT_INDEX!$C$7=1,Nat_Per!H21,Nat_Num!H21)</f>
        <v>1</v>
      </c>
      <c r="J30" s="10"/>
    </row>
    <row r="31" spans="1:10" ht="14.25" customHeight="1" x14ac:dyDescent="0.2">
      <c r="A31" s="23" t="s">
        <v>49</v>
      </c>
      <c r="B31" s="24" t="s">
        <v>669</v>
      </c>
      <c r="C31" s="14">
        <f>IF(NAT_INDEX!$C$7=1,Nat_Per!B22,Nat_Num!B22)</f>
        <v>1</v>
      </c>
      <c r="D31" s="14">
        <f>IF(NAT_INDEX!$C$7=1,Nat_Per!C22,Nat_Num!C22)</f>
        <v>1</v>
      </c>
      <c r="E31" s="14">
        <f>IF(NAT_INDEX!$C$7=1,Nat_Per!D22,Nat_Num!D22)</f>
        <v>7</v>
      </c>
      <c r="F31" s="14">
        <f>IF(NAT_INDEX!$C$7=1,Nat_Per!E22,Nat_Num!E22)</f>
        <v>4</v>
      </c>
      <c r="G31" s="14">
        <f>IF(NAT_INDEX!$C$7=1,Nat_Per!F22,Nat_Num!F22)</f>
        <v>1</v>
      </c>
      <c r="H31" s="14">
        <f>IF(NAT_INDEX!$C$7=1,Nat_Per!G22,Nat_Num!G22)</f>
        <v>5</v>
      </c>
      <c r="I31" s="14">
        <f>IF(NAT_INDEX!$C$7=1,Nat_Per!H22,Nat_Num!H22)</f>
        <v>1</v>
      </c>
      <c r="J31" s="14"/>
    </row>
    <row r="32" spans="1:10" ht="14.25" customHeight="1" x14ac:dyDescent="0.2">
      <c r="A32" s="21"/>
      <c r="B32" s="24" t="s">
        <v>50</v>
      </c>
      <c r="C32" s="14" t="str">
        <f>IF(NAT_INDEX!$C$7=1,Nat_Per!B23,Nat_Num!B23)</f>
        <v>-</v>
      </c>
      <c r="D32" s="14" t="str">
        <f>IF(NAT_INDEX!$C$7=1,Nat_Per!C23,Nat_Num!C23)</f>
        <v>-</v>
      </c>
      <c r="E32" s="14">
        <f>IF(NAT_INDEX!$C$7=1,Nat_Per!D23,Nat_Num!D23)</f>
        <v>2</v>
      </c>
      <c r="F32" s="14" t="str">
        <f>IF(NAT_INDEX!$C$7=1,Nat_Per!E23,Nat_Num!E23)</f>
        <v>-</v>
      </c>
      <c r="G32" s="14" t="str">
        <f>IF(NAT_INDEX!$C$7=1,Nat_Per!F23,Nat_Num!F23)</f>
        <v>-</v>
      </c>
      <c r="H32" s="14">
        <f>IF(NAT_INDEX!$C$7=1,Nat_Per!G23,Nat_Num!G23)</f>
        <v>1</v>
      </c>
      <c r="I32" s="14" t="str">
        <f>IF(NAT_INDEX!$C$7=1,Nat_Per!H23,Nat_Num!H23)</f>
        <v>-</v>
      </c>
      <c r="J32" s="14"/>
    </row>
    <row r="33" spans="1:10" ht="14.25" customHeight="1" x14ac:dyDescent="0.2">
      <c r="A33" s="5"/>
      <c r="B33" s="5"/>
      <c r="C33" s="14"/>
      <c r="D33" s="14"/>
      <c r="E33" s="14"/>
      <c r="F33" s="14"/>
      <c r="G33" s="14"/>
      <c r="H33" s="14"/>
      <c r="I33" s="14"/>
      <c r="J33" s="14"/>
    </row>
    <row r="34" spans="1:10" ht="14.25" customHeight="1" x14ac:dyDescent="0.2">
      <c r="A34" s="25"/>
      <c r="B34" s="25" t="s">
        <v>51</v>
      </c>
      <c r="C34" s="26"/>
      <c r="D34" s="26"/>
      <c r="E34" s="26"/>
      <c r="F34" s="26"/>
      <c r="G34" s="26"/>
      <c r="H34" s="26"/>
      <c r="I34" s="27" t="s">
        <v>52</v>
      </c>
      <c r="J34" s="28"/>
    </row>
    <row r="35" spans="1:10" x14ac:dyDescent="0.2">
      <c r="C35" s="29"/>
      <c r="D35" s="29"/>
      <c r="E35" s="29"/>
      <c r="F35" s="29"/>
      <c r="G35" s="29"/>
      <c r="H35" s="29"/>
      <c r="I35" s="29"/>
      <c r="J35" s="29"/>
    </row>
    <row r="36" spans="1:10" x14ac:dyDescent="0.2">
      <c r="C36" s="29"/>
      <c r="D36" s="29"/>
      <c r="E36" s="29"/>
      <c r="F36" s="29"/>
      <c r="G36" s="29"/>
      <c r="H36" s="29"/>
      <c r="I36" s="29"/>
      <c r="J36" s="29"/>
    </row>
    <row r="37" spans="1:10" x14ac:dyDescent="0.2">
      <c r="C37" s="29"/>
      <c r="D37" s="29"/>
      <c r="E37" s="29"/>
      <c r="F37" s="29"/>
      <c r="G37" s="29"/>
      <c r="H37" s="29"/>
      <c r="I37" s="29"/>
      <c r="J37" s="29"/>
    </row>
    <row r="38" spans="1:10" x14ac:dyDescent="0.2">
      <c r="C38" s="29"/>
      <c r="D38" s="29"/>
      <c r="E38" s="29"/>
      <c r="F38" s="29"/>
      <c r="G38" s="29"/>
      <c r="H38" s="29"/>
      <c r="I38" s="29"/>
      <c r="J38" s="29"/>
    </row>
    <row r="39" spans="1:10" x14ac:dyDescent="0.2">
      <c r="C39" s="29"/>
      <c r="D39" s="29"/>
      <c r="E39" s="29"/>
      <c r="F39" s="29"/>
      <c r="G39" s="29"/>
      <c r="H39" s="29"/>
      <c r="I39" s="29"/>
      <c r="J39" s="29"/>
    </row>
    <row r="40" spans="1:10" x14ac:dyDescent="0.2">
      <c r="C40" s="29"/>
      <c r="D40" s="29"/>
      <c r="E40" s="29"/>
      <c r="F40" s="29"/>
      <c r="G40" s="29"/>
      <c r="H40" s="29"/>
      <c r="I40" s="29"/>
      <c r="J40" s="29"/>
    </row>
    <row r="41" spans="1:10" x14ac:dyDescent="0.2">
      <c r="C41" s="29"/>
      <c r="D41" s="29"/>
      <c r="E41" s="29"/>
      <c r="F41" s="29"/>
      <c r="G41" s="29"/>
      <c r="H41" s="29"/>
      <c r="I41" s="29"/>
      <c r="J41" s="29"/>
    </row>
    <row r="42" spans="1:10" x14ac:dyDescent="0.2">
      <c r="C42" s="29"/>
      <c r="D42" s="29"/>
      <c r="E42" s="29"/>
      <c r="F42" s="29"/>
      <c r="G42" s="29"/>
      <c r="H42" s="29"/>
      <c r="I42" s="29"/>
      <c r="J42" s="29"/>
    </row>
  </sheetData>
  <sheetProtection sort="0" autoFilter="0"/>
  <mergeCells count="2">
    <mergeCell ref="E4:F4"/>
    <mergeCell ref="A8:B8"/>
  </mergeCells>
  <pageMargins left="0.70866141732283472" right="0.70866141732283472"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0</xdr:col>
                    <xdr:colOff>400050</xdr:colOff>
                    <xdr:row>4</xdr:row>
                    <xdr:rowOff>66675</xdr:rowOff>
                  </from>
                  <to>
                    <xdr:col>1</xdr:col>
                    <xdr:colOff>3028950</xdr:colOff>
                    <xdr:row>4</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9"/>
  <sheetViews>
    <sheetView workbookViewId="0">
      <pane xSplit="2" ySplit="6" topLeftCell="C7" activePane="bottomRight" state="frozen"/>
      <selection activeCell="C16" sqref="B16:C16"/>
      <selection pane="topRight" activeCell="C16" sqref="B16:C16"/>
      <selection pane="bottomLeft" activeCell="C16" sqref="B16:C16"/>
      <selection pane="bottomRight" sqref="A1:G1"/>
    </sheetView>
  </sheetViews>
  <sheetFormatPr defaultRowHeight="15" x14ac:dyDescent="0.25"/>
  <cols>
    <col min="1" max="1" width="9.140625" style="15"/>
    <col min="2" max="2" width="53.5703125" style="15" customWidth="1"/>
    <col min="3" max="17" width="8.5703125" style="15" customWidth="1"/>
    <col min="18" max="16384" width="9.140625" style="15"/>
  </cols>
  <sheetData>
    <row r="1" spans="1:18" ht="27" customHeight="1" x14ac:dyDescent="0.25">
      <c r="A1" s="212" t="s">
        <v>55</v>
      </c>
      <c r="B1" s="212"/>
      <c r="C1" s="212"/>
      <c r="D1" s="212"/>
      <c r="E1" s="212"/>
      <c r="F1" s="212"/>
      <c r="G1" s="212"/>
      <c r="H1" s="31"/>
      <c r="I1" s="32"/>
      <c r="J1" s="32"/>
      <c r="K1" s="32"/>
      <c r="L1" s="32"/>
      <c r="M1" s="32"/>
      <c r="N1" s="32"/>
      <c r="O1" s="32"/>
      <c r="P1" s="32"/>
      <c r="Q1" s="32"/>
    </row>
    <row r="2" spans="1:18" x14ac:dyDescent="0.25">
      <c r="A2" s="3" t="s">
        <v>33</v>
      </c>
      <c r="B2" s="32"/>
      <c r="C2" s="32"/>
      <c r="D2" s="32"/>
      <c r="E2" s="32"/>
      <c r="F2" s="32"/>
      <c r="G2" s="32"/>
      <c r="H2" s="32"/>
      <c r="I2" s="32"/>
      <c r="J2" s="32"/>
      <c r="K2" s="32"/>
      <c r="L2" s="32"/>
      <c r="M2" s="32"/>
      <c r="N2" s="32"/>
      <c r="O2" s="32"/>
      <c r="P2" s="32"/>
      <c r="Q2" s="32"/>
    </row>
    <row r="3" spans="1:18" x14ac:dyDescent="0.25">
      <c r="A3" s="33" t="s">
        <v>56</v>
      </c>
      <c r="B3" s="32"/>
      <c r="C3" s="32"/>
      <c r="D3" s="32"/>
      <c r="E3" s="32"/>
      <c r="F3" s="32"/>
      <c r="G3" s="32"/>
      <c r="H3" s="32"/>
      <c r="I3" s="32"/>
      <c r="J3" s="32"/>
      <c r="K3" s="32"/>
      <c r="L3" s="32"/>
      <c r="M3" s="32"/>
      <c r="N3" s="32"/>
      <c r="O3" s="34"/>
      <c r="P3" s="34"/>
      <c r="Q3" s="34"/>
    </row>
    <row r="4" spans="1:18" ht="15" customHeight="1" x14ac:dyDescent="0.25">
      <c r="A4" s="35"/>
      <c r="B4" s="35"/>
      <c r="C4" s="213"/>
      <c r="D4" s="213"/>
      <c r="E4" s="213"/>
      <c r="F4" s="213"/>
      <c r="G4" s="213"/>
      <c r="H4" s="213"/>
      <c r="I4" s="214" t="s">
        <v>35</v>
      </c>
      <c r="J4" s="214"/>
      <c r="K4" s="214"/>
      <c r="L4" s="214"/>
      <c r="M4" s="214"/>
      <c r="N4" s="214"/>
      <c r="O4" s="35"/>
      <c r="P4" s="35"/>
      <c r="Q4" s="35"/>
    </row>
    <row r="5" spans="1:18" ht="24.75" customHeight="1" x14ac:dyDescent="0.25">
      <c r="A5" s="35"/>
      <c r="B5" s="35"/>
      <c r="C5" s="215" t="s">
        <v>57</v>
      </c>
      <c r="D5" s="215"/>
      <c r="E5" s="215"/>
      <c r="F5" s="216" t="s">
        <v>37</v>
      </c>
      <c r="G5" s="216"/>
      <c r="H5" s="216"/>
      <c r="I5" s="216" t="s">
        <v>38</v>
      </c>
      <c r="J5" s="216"/>
      <c r="K5" s="216"/>
      <c r="L5" s="216" t="s">
        <v>39</v>
      </c>
      <c r="M5" s="216"/>
      <c r="N5" s="216"/>
      <c r="O5" s="211" t="s">
        <v>58</v>
      </c>
      <c r="P5" s="211"/>
      <c r="Q5" s="211"/>
    </row>
    <row r="6" spans="1:18" x14ac:dyDescent="0.25">
      <c r="A6" s="36"/>
      <c r="B6" s="36"/>
      <c r="C6" s="37" t="s">
        <v>59</v>
      </c>
      <c r="D6" s="37" t="s">
        <v>60</v>
      </c>
      <c r="E6" s="37" t="s">
        <v>61</v>
      </c>
      <c r="F6" s="37" t="s">
        <v>59</v>
      </c>
      <c r="G6" s="37" t="s">
        <v>60</v>
      </c>
      <c r="H6" s="37" t="s">
        <v>61</v>
      </c>
      <c r="I6" s="37" t="s">
        <v>59</v>
      </c>
      <c r="J6" s="37" t="s">
        <v>60</v>
      </c>
      <c r="K6" s="37" t="s">
        <v>61</v>
      </c>
      <c r="L6" s="38" t="s">
        <v>59</v>
      </c>
      <c r="M6" s="38" t="s">
        <v>60</v>
      </c>
      <c r="N6" s="38" t="s">
        <v>61</v>
      </c>
      <c r="O6" s="37" t="s">
        <v>59</v>
      </c>
      <c r="P6" s="37" t="s">
        <v>60</v>
      </c>
      <c r="Q6" s="37" t="s">
        <v>61</v>
      </c>
    </row>
    <row r="7" spans="1:18" s="11" customFormat="1" x14ac:dyDescent="0.25">
      <c r="A7" s="9" t="s">
        <v>654</v>
      </c>
      <c r="B7" s="9"/>
      <c r="C7" s="10">
        <v>277375</v>
      </c>
      <c r="D7" s="10">
        <v>270905</v>
      </c>
      <c r="E7" s="10">
        <v>548280</v>
      </c>
      <c r="F7" s="10">
        <v>7795</v>
      </c>
      <c r="G7" s="10">
        <v>2920</v>
      </c>
      <c r="H7" s="10">
        <v>10715</v>
      </c>
      <c r="I7" s="10">
        <v>1810</v>
      </c>
      <c r="J7" s="10">
        <v>970</v>
      </c>
      <c r="K7" s="10">
        <v>2780</v>
      </c>
      <c r="L7" s="10">
        <v>4025</v>
      </c>
      <c r="M7" s="10">
        <v>2175</v>
      </c>
      <c r="N7" s="10">
        <v>6200</v>
      </c>
      <c r="O7" s="10">
        <v>5835</v>
      </c>
      <c r="P7" s="10">
        <v>3145</v>
      </c>
      <c r="Q7" s="10">
        <v>8980</v>
      </c>
      <c r="R7" s="10"/>
    </row>
    <row r="8" spans="1:18" x14ac:dyDescent="0.25">
      <c r="A8" s="13"/>
      <c r="B8" s="9"/>
      <c r="C8" s="10"/>
      <c r="D8" s="10"/>
      <c r="E8" s="10"/>
      <c r="F8" s="10"/>
      <c r="G8" s="10"/>
      <c r="H8" s="10"/>
      <c r="I8" s="10"/>
      <c r="J8" s="10"/>
      <c r="K8" s="10"/>
      <c r="L8" s="10"/>
      <c r="M8" s="10"/>
      <c r="N8" s="10"/>
      <c r="O8" s="10"/>
      <c r="P8" s="10"/>
      <c r="Q8" s="10"/>
    </row>
    <row r="9" spans="1:18" s="11" customFormat="1" ht="15" customHeight="1" x14ac:dyDescent="0.25">
      <c r="A9" s="210" t="s">
        <v>657</v>
      </c>
      <c r="B9" s="210"/>
      <c r="C9" s="10">
        <v>93</v>
      </c>
      <c r="D9" s="10">
        <v>94</v>
      </c>
      <c r="E9" s="10">
        <v>94</v>
      </c>
      <c r="F9" s="10">
        <v>87</v>
      </c>
      <c r="G9" s="10">
        <v>94</v>
      </c>
      <c r="H9" s="10">
        <v>89</v>
      </c>
      <c r="I9" s="10">
        <v>60</v>
      </c>
      <c r="J9" s="10">
        <v>60</v>
      </c>
      <c r="K9" s="10">
        <v>60</v>
      </c>
      <c r="L9" s="10">
        <v>54</v>
      </c>
      <c r="M9" s="10">
        <v>57</v>
      </c>
      <c r="N9" s="10">
        <v>55</v>
      </c>
      <c r="O9" s="10">
        <v>56</v>
      </c>
      <c r="P9" s="10">
        <v>58</v>
      </c>
      <c r="Q9" s="10">
        <v>56</v>
      </c>
    </row>
    <row r="10" spans="1:18" ht="14.25" customHeight="1" x14ac:dyDescent="0.25">
      <c r="A10" s="204"/>
      <c r="B10" s="16" t="s">
        <v>655</v>
      </c>
      <c r="C10" s="14">
        <v>7</v>
      </c>
      <c r="D10" s="14">
        <v>5</v>
      </c>
      <c r="E10" s="14">
        <v>6</v>
      </c>
      <c r="F10" s="14">
        <v>1</v>
      </c>
      <c r="G10" s="14" t="s">
        <v>31</v>
      </c>
      <c r="H10" s="14">
        <v>1</v>
      </c>
      <c r="I10" s="14">
        <v>3</v>
      </c>
      <c r="J10" s="14">
        <v>3</v>
      </c>
      <c r="K10" s="14">
        <v>3</v>
      </c>
      <c r="L10" s="14">
        <v>4</v>
      </c>
      <c r="M10" s="14">
        <v>5</v>
      </c>
      <c r="N10" s="14">
        <v>4</v>
      </c>
      <c r="O10" s="14">
        <v>4</v>
      </c>
      <c r="P10" s="14">
        <v>4</v>
      </c>
      <c r="Q10" s="14">
        <v>4</v>
      </c>
    </row>
    <row r="11" spans="1:18" x14ac:dyDescent="0.25">
      <c r="A11" s="204"/>
      <c r="B11" s="16"/>
      <c r="C11" s="14"/>
      <c r="D11" s="14"/>
      <c r="E11" s="14"/>
      <c r="F11" s="14"/>
      <c r="G11" s="14"/>
      <c r="H11" s="14"/>
      <c r="I11" s="14"/>
      <c r="J11" s="14"/>
      <c r="K11" s="14"/>
      <c r="L11" s="14"/>
      <c r="M11" s="14"/>
      <c r="N11" s="14"/>
      <c r="O11" s="14"/>
      <c r="P11" s="14"/>
      <c r="Q11" s="14"/>
    </row>
    <row r="12" spans="1:18" s="11" customFormat="1" x14ac:dyDescent="0.25">
      <c r="A12" s="17" t="s">
        <v>658</v>
      </c>
      <c r="B12" s="17"/>
      <c r="C12" s="10">
        <v>90</v>
      </c>
      <c r="D12" s="10">
        <v>91</v>
      </c>
      <c r="E12" s="10">
        <v>91</v>
      </c>
      <c r="F12" s="10">
        <v>84</v>
      </c>
      <c r="G12" s="10">
        <v>93</v>
      </c>
      <c r="H12" s="10">
        <v>87</v>
      </c>
      <c r="I12" s="10">
        <v>53</v>
      </c>
      <c r="J12" s="10">
        <v>54</v>
      </c>
      <c r="K12" s="10">
        <v>54</v>
      </c>
      <c r="L12" s="10">
        <v>42</v>
      </c>
      <c r="M12" s="10">
        <v>48</v>
      </c>
      <c r="N12" s="10">
        <v>44</v>
      </c>
      <c r="O12" s="10">
        <v>45</v>
      </c>
      <c r="P12" s="10">
        <v>50</v>
      </c>
      <c r="Q12" s="10">
        <v>47</v>
      </c>
    </row>
    <row r="13" spans="1:18" x14ac:dyDescent="0.25">
      <c r="A13" s="18"/>
      <c r="B13" s="18" t="s">
        <v>673</v>
      </c>
      <c r="C13" s="14">
        <v>41</v>
      </c>
      <c r="D13" s="14">
        <v>35</v>
      </c>
      <c r="E13" s="14">
        <v>38</v>
      </c>
      <c r="F13" s="14">
        <v>33</v>
      </c>
      <c r="G13" s="14">
        <v>27</v>
      </c>
      <c r="H13" s="14">
        <v>31</v>
      </c>
      <c r="I13" s="14">
        <v>33</v>
      </c>
      <c r="J13" s="14">
        <v>37</v>
      </c>
      <c r="K13" s="14">
        <v>34</v>
      </c>
      <c r="L13" s="14">
        <v>36</v>
      </c>
      <c r="M13" s="14">
        <v>39</v>
      </c>
      <c r="N13" s="14">
        <v>37</v>
      </c>
      <c r="O13" s="14">
        <v>35</v>
      </c>
      <c r="P13" s="14">
        <v>39</v>
      </c>
      <c r="Q13" s="14">
        <v>36</v>
      </c>
    </row>
    <row r="14" spans="1:18" x14ac:dyDescent="0.25">
      <c r="A14" s="18"/>
      <c r="B14" s="18" t="s">
        <v>45</v>
      </c>
      <c r="C14" s="14">
        <v>37</v>
      </c>
      <c r="D14" s="14">
        <v>41</v>
      </c>
      <c r="E14" s="14">
        <v>39</v>
      </c>
      <c r="F14" s="14">
        <v>2</v>
      </c>
      <c r="G14" s="14">
        <v>1</v>
      </c>
      <c r="H14" s="14">
        <v>2</v>
      </c>
      <c r="I14" s="14">
        <v>3</v>
      </c>
      <c r="J14" s="14">
        <v>5</v>
      </c>
      <c r="K14" s="14">
        <v>4</v>
      </c>
      <c r="L14" s="14">
        <v>1</v>
      </c>
      <c r="M14" s="14">
        <v>2</v>
      </c>
      <c r="N14" s="14">
        <v>2</v>
      </c>
      <c r="O14" s="14">
        <v>2</v>
      </c>
      <c r="P14" s="14">
        <v>3</v>
      </c>
      <c r="Q14" s="14">
        <v>2</v>
      </c>
    </row>
    <row r="15" spans="1:18" x14ac:dyDescent="0.25">
      <c r="A15" s="18"/>
      <c r="B15" s="18" t="s">
        <v>46</v>
      </c>
      <c r="C15" s="14">
        <v>11</v>
      </c>
      <c r="D15" s="14">
        <v>14</v>
      </c>
      <c r="E15" s="14">
        <v>13</v>
      </c>
      <c r="F15" s="14">
        <v>2</v>
      </c>
      <c r="G15" s="14">
        <v>1</v>
      </c>
      <c r="H15" s="14">
        <v>2</v>
      </c>
      <c r="I15" s="14">
        <v>1</v>
      </c>
      <c r="J15" s="14">
        <v>1</v>
      </c>
      <c r="K15" s="14">
        <v>1</v>
      </c>
      <c r="L15" s="14">
        <v>2</v>
      </c>
      <c r="M15" s="14">
        <v>3</v>
      </c>
      <c r="N15" s="14">
        <v>3</v>
      </c>
      <c r="O15" s="14">
        <v>2</v>
      </c>
      <c r="P15" s="14">
        <v>3</v>
      </c>
      <c r="Q15" s="14">
        <v>2</v>
      </c>
    </row>
    <row r="16" spans="1:18" x14ac:dyDescent="0.25">
      <c r="A16" s="18"/>
      <c r="B16" s="18" t="s">
        <v>659</v>
      </c>
      <c r="C16" s="14">
        <v>1</v>
      </c>
      <c r="D16" s="14">
        <v>1</v>
      </c>
      <c r="E16" s="14">
        <v>1</v>
      </c>
      <c r="F16" s="14">
        <v>48</v>
      </c>
      <c r="G16" s="14">
        <v>63</v>
      </c>
      <c r="H16" s="14">
        <v>52</v>
      </c>
      <c r="I16" s="14">
        <v>17</v>
      </c>
      <c r="J16" s="14">
        <v>10</v>
      </c>
      <c r="K16" s="14">
        <v>14</v>
      </c>
      <c r="L16" s="14">
        <v>2</v>
      </c>
      <c r="M16" s="14">
        <v>3</v>
      </c>
      <c r="N16" s="14">
        <v>3</v>
      </c>
      <c r="O16" s="14">
        <v>7</v>
      </c>
      <c r="P16" s="14">
        <v>5</v>
      </c>
      <c r="Q16" s="14">
        <v>6</v>
      </c>
    </row>
    <row r="17" spans="1:17" x14ac:dyDescent="0.25">
      <c r="A17" s="18"/>
      <c r="B17" s="19" t="s">
        <v>47</v>
      </c>
      <c r="C17" s="14" t="s">
        <v>31</v>
      </c>
      <c r="D17" s="14" t="s">
        <v>31</v>
      </c>
      <c r="E17" s="14" t="s">
        <v>31</v>
      </c>
      <c r="F17" s="14" t="s">
        <v>31</v>
      </c>
      <c r="G17" s="14" t="s">
        <v>31</v>
      </c>
      <c r="H17" s="14" t="s">
        <v>31</v>
      </c>
      <c r="I17" s="14">
        <v>1</v>
      </c>
      <c r="J17" s="14">
        <v>1</v>
      </c>
      <c r="K17" s="14">
        <v>1</v>
      </c>
      <c r="L17" s="14" t="s">
        <v>31</v>
      </c>
      <c r="M17" s="14" t="s">
        <v>31</v>
      </c>
      <c r="N17" s="14" t="s">
        <v>31</v>
      </c>
      <c r="O17" s="14" t="s">
        <v>31</v>
      </c>
      <c r="P17" s="14">
        <v>1</v>
      </c>
      <c r="Q17" s="14">
        <v>1</v>
      </c>
    </row>
    <row r="18" spans="1:17" x14ac:dyDescent="0.25">
      <c r="A18" s="18"/>
      <c r="B18" s="19" t="s">
        <v>660</v>
      </c>
      <c r="C18" s="14" t="s">
        <v>31</v>
      </c>
      <c r="D18" s="14" t="s">
        <v>31</v>
      </c>
      <c r="E18" s="14" t="s">
        <v>31</v>
      </c>
      <c r="F18" s="14">
        <v>1</v>
      </c>
      <c r="G18" s="14">
        <v>1</v>
      </c>
      <c r="H18" s="14">
        <v>1</v>
      </c>
      <c r="I18" s="14">
        <v>13</v>
      </c>
      <c r="J18" s="14">
        <v>7</v>
      </c>
      <c r="K18" s="14">
        <v>11</v>
      </c>
      <c r="L18" s="14">
        <v>2</v>
      </c>
      <c r="M18" s="14">
        <v>2</v>
      </c>
      <c r="N18" s="14">
        <v>2</v>
      </c>
      <c r="O18" s="14">
        <v>5</v>
      </c>
      <c r="P18" s="14">
        <v>4</v>
      </c>
      <c r="Q18" s="14">
        <v>5</v>
      </c>
    </row>
    <row r="19" spans="1:17" x14ac:dyDescent="0.25">
      <c r="A19" s="18"/>
      <c r="B19" s="19" t="s">
        <v>661</v>
      </c>
      <c r="C19" s="14" t="s">
        <v>31</v>
      </c>
      <c r="D19" s="14" t="s">
        <v>31</v>
      </c>
      <c r="E19" s="14" t="s">
        <v>31</v>
      </c>
      <c r="F19" s="14">
        <v>46</v>
      </c>
      <c r="G19" s="14">
        <v>62</v>
      </c>
      <c r="H19" s="14">
        <v>51</v>
      </c>
      <c r="I19" s="14">
        <v>3</v>
      </c>
      <c r="J19" s="14">
        <v>2</v>
      </c>
      <c r="K19" s="14">
        <v>2</v>
      </c>
      <c r="L19" s="14" t="s">
        <v>31</v>
      </c>
      <c r="M19" s="14" t="s">
        <v>31</v>
      </c>
      <c r="N19" s="14" t="s">
        <v>31</v>
      </c>
      <c r="O19" s="14">
        <v>1</v>
      </c>
      <c r="P19" s="14">
        <v>1</v>
      </c>
      <c r="Q19" s="14">
        <v>1</v>
      </c>
    </row>
    <row r="20" spans="1:17" x14ac:dyDescent="0.25">
      <c r="A20" s="18"/>
      <c r="B20" s="19" t="s">
        <v>662</v>
      </c>
      <c r="C20" s="14" t="s">
        <v>31</v>
      </c>
      <c r="D20" s="14" t="s">
        <v>31</v>
      </c>
      <c r="E20" s="14" t="s">
        <v>31</v>
      </c>
      <c r="F20" s="14">
        <v>1</v>
      </c>
      <c r="G20" s="14">
        <v>1</v>
      </c>
      <c r="H20" s="14">
        <v>1</v>
      </c>
      <c r="I20" s="14" t="s">
        <v>20</v>
      </c>
      <c r="J20" s="14">
        <v>0</v>
      </c>
      <c r="K20" s="14" t="s">
        <v>20</v>
      </c>
      <c r="L20" s="14" t="s">
        <v>31</v>
      </c>
      <c r="M20" s="14" t="s">
        <v>31</v>
      </c>
      <c r="N20" s="14" t="s">
        <v>31</v>
      </c>
      <c r="O20" s="14" t="s">
        <v>31</v>
      </c>
      <c r="P20" s="14" t="s">
        <v>31</v>
      </c>
      <c r="Q20" s="14" t="s">
        <v>31</v>
      </c>
    </row>
    <row r="21" spans="1:17" x14ac:dyDescent="0.25">
      <c r="A21" s="18"/>
      <c r="B21" s="19" t="s">
        <v>663</v>
      </c>
      <c r="C21" s="14" t="s">
        <v>31</v>
      </c>
      <c r="D21" s="14" t="s">
        <v>31</v>
      </c>
      <c r="E21" s="14" t="s">
        <v>31</v>
      </c>
      <c r="F21" s="14" t="s">
        <v>31</v>
      </c>
      <c r="G21" s="14" t="s">
        <v>31</v>
      </c>
      <c r="H21" s="14" t="s">
        <v>31</v>
      </c>
      <c r="I21" s="14">
        <v>0</v>
      </c>
      <c r="J21" s="14">
        <v>0</v>
      </c>
      <c r="K21" s="14">
        <v>0</v>
      </c>
      <c r="L21" s="14" t="s">
        <v>31</v>
      </c>
      <c r="M21" s="14" t="s">
        <v>20</v>
      </c>
      <c r="N21" s="14" t="s">
        <v>31</v>
      </c>
      <c r="O21" s="14" t="s">
        <v>31</v>
      </c>
      <c r="P21" s="14" t="s">
        <v>20</v>
      </c>
      <c r="Q21" s="14" t="s">
        <v>31</v>
      </c>
    </row>
    <row r="22" spans="1:17" x14ac:dyDescent="0.25">
      <c r="A22" s="18"/>
      <c r="B22" s="19" t="s">
        <v>48</v>
      </c>
      <c r="C22" s="14" t="s">
        <v>31</v>
      </c>
      <c r="D22" s="14" t="s">
        <v>31</v>
      </c>
      <c r="E22" s="14" t="s">
        <v>31</v>
      </c>
      <c r="F22" s="14" t="s">
        <v>20</v>
      </c>
      <c r="G22" s="14">
        <v>0</v>
      </c>
      <c r="H22" s="14" t="s">
        <v>20</v>
      </c>
      <c r="I22" s="14">
        <v>0</v>
      </c>
      <c r="J22" s="14">
        <v>0</v>
      </c>
      <c r="K22" s="14">
        <v>0</v>
      </c>
      <c r="L22" s="14">
        <v>0</v>
      </c>
      <c r="M22" s="14" t="s">
        <v>20</v>
      </c>
      <c r="N22" s="14" t="s">
        <v>20</v>
      </c>
      <c r="O22" s="14">
        <v>0</v>
      </c>
      <c r="P22" s="14" t="s">
        <v>20</v>
      </c>
      <c r="Q22" s="14" t="s">
        <v>20</v>
      </c>
    </row>
    <row r="23" spans="1:17" x14ac:dyDescent="0.25">
      <c r="A23" s="18"/>
      <c r="B23" s="18"/>
      <c r="C23" s="14"/>
      <c r="D23" s="14"/>
      <c r="E23" s="14"/>
      <c r="F23" s="14"/>
      <c r="G23" s="14"/>
      <c r="H23" s="14"/>
      <c r="I23" s="14"/>
      <c r="J23" s="14"/>
      <c r="K23" s="14"/>
      <c r="L23" s="14"/>
      <c r="M23" s="14"/>
      <c r="N23" s="14"/>
      <c r="O23" s="14"/>
      <c r="P23" s="14"/>
      <c r="Q23" s="14"/>
    </row>
    <row r="24" spans="1:17" s="11" customFormat="1" x14ac:dyDescent="0.25">
      <c r="A24" s="13" t="s">
        <v>656</v>
      </c>
      <c r="B24" s="13"/>
      <c r="C24" s="10">
        <v>3</v>
      </c>
      <c r="D24" s="10">
        <v>3</v>
      </c>
      <c r="E24" s="10">
        <v>3</v>
      </c>
      <c r="F24" s="10">
        <v>3</v>
      </c>
      <c r="G24" s="10">
        <v>1</v>
      </c>
      <c r="H24" s="10">
        <v>2</v>
      </c>
      <c r="I24" s="10">
        <v>7</v>
      </c>
      <c r="J24" s="10">
        <v>6</v>
      </c>
      <c r="K24" s="10">
        <v>6</v>
      </c>
      <c r="L24" s="10">
        <v>12</v>
      </c>
      <c r="M24" s="10">
        <v>9</v>
      </c>
      <c r="N24" s="10">
        <v>11</v>
      </c>
      <c r="O24" s="10">
        <v>10</v>
      </c>
      <c r="P24" s="10">
        <v>8</v>
      </c>
      <c r="Q24" s="10">
        <v>9</v>
      </c>
    </row>
    <row r="25" spans="1:17" x14ac:dyDescent="0.25">
      <c r="A25" s="13"/>
      <c r="B25" s="20"/>
      <c r="C25" s="14"/>
      <c r="D25" s="14"/>
      <c r="E25" s="14"/>
      <c r="F25" s="14"/>
      <c r="G25" s="14"/>
      <c r="H25" s="14"/>
      <c r="I25" s="14"/>
      <c r="J25" s="14"/>
      <c r="K25" s="14"/>
      <c r="L25" s="14"/>
      <c r="M25" s="14"/>
      <c r="N25" s="14"/>
      <c r="O25" s="14"/>
      <c r="P25" s="14"/>
      <c r="Q25" s="14"/>
    </row>
    <row r="26" spans="1:17" s="11" customFormat="1" x14ac:dyDescent="0.25">
      <c r="A26" s="21" t="s">
        <v>664</v>
      </c>
      <c r="B26" s="22"/>
      <c r="C26" s="10">
        <v>6</v>
      </c>
      <c r="D26" s="10">
        <v>5</v>
      </c>
      <c r="E26" s="10">
        <v>5</v>
      </c>
      <c r="F26" s="10">
        <v>12</v>
      </c>
      <c r="G26" s="10">
        <v>5</v>
      </c>
      <c r="H26" s="10">
        <v>10</v>
      </c>
      <c r="I26" s="10">
        <v>31</v>
      </c>
      <c r="J26" s="10">
        <v>30</v>
      </c>
      <c r="K26" s="10">
        <v>31</v>
      </c>
      <c r="L26" s="10">
        <v>41</v>
      </c>
      <c r="M26" s="10">
        <v>40</v>
      </c>
      <c r="N26" s="10">
        <v>41</v>
      </c>
      <c r="O26" s="10">
        <v>38</v>
      </c>
      <c r="P26" s="10">
        <v>37</v>
      </c>
      <c r="Q26" s="10">
        <v>37</v>
      </c>
    </row>
    <row r="27" spans="1:17" x14ac:dyDescent="0.25">
      <c r="A27" s="23" t="s">
        <v>49</v>
      </c>
      <c r="B27" s="24" t="s">
        <v>665</v>
      </c>
      <c r="C27" s="14">
        <v>3</v>
      </c>
      <c r="D27" s="14">
        <v>3</v>
      </c>
      <c r="E27" s="14">
        <v>3</v>
      </c>
      <c r="F27" s="14">
        <v>4</v>
      </c>
      <c r="G27" s="14">
        <v>2</v>
      </c>
      <c r="H27" s="14">
        <v>3</v>
      </c>
      <c r="I27" s="14">
        <v>11</v>
      </c>
      <c r="J27" s="14">
        <v>9</v>
      </c>
      <c r="K27" s="14">
        <v>10</v>
      </c>
      <c r="L27" s="14">
        <v>13</v>
      </c>
      <c r="M27" s="14">
        <v>10</v>
      </c>
      <c r="N27" s="14">
        <v>12</v>
      </c>
      <c r="O27" s="14">
        <v>12</v>
      </c>
      <c r="P27" s="14">
        <v>10</v>
      </c>
      <c r="Q27" s="14">
        <v>11</v>
      </c>
    </row>
    <row r="28" spans="1:17" x14ac:dyDescent="0.25">
      <c r="A28" s="24"/>
      <c r="B28" s="24" t="s">
        <v>666</v>
      </c>
      <c r="C28" s="14">
        <v>2</v>
      </c>
      <c r="D28" s="14">
        <v>2</v>
      </c>
      <c r="E28" s="14">
        <v>2</v>
      </c>
      <c r="F28" s="14">
        <v>5</v>
      </c>
      <c r="G28" s="14">
        <v>2</v>
      </c>
      <c r="H28" s="14">
        <v>4</v>
      </c>
      <c r="I28" s="14">
        <v>11</v>
      </c>
      <c r="J28" s="14">
        <v>12</v>
      </c>
      <c r="K28" s="14">
        <v>12</v>
      </c>
      <c r="L28" s="14">
        <v>18</v>
      </c>
      <c r="M28" s="14">
        <v>18</v>
      </c>
      <c r="N28" s="14">
        <v>18</v>
      </c>
      <c r="O28" s="14">
        <v>16</v>
      </c>
      <c r="P28" s="14">
        <v>16</v>
      </c>
      <c r="Q28" s="14">
        <v>16</v>
      </c>
    </row>
    <row r="29" spans="1:17" x14ac:dyDescent="0.25">
      <c r="A29" s="24"/>
      <c r="B29" s="24" t="s">
        <v>667</v>
      </c>
      <c r="C29" s="14">
        <v>1</v>
      </c>
      <c r="D29" s="14">
        <v>1</v>
      </c>
      <c r="E29" s="14">
        <v>1</v>
      </c>
      <c r="F29" s="14">
        <v>3</v>
      </c>
      <c r="G29" s="14">
        <v>1</v>
      </c>
      <c r="H29" s="14">
        <v>3</v>
      </c>
      <c r="I29" s="14">
        <v>8</v>
      </c>
      <c r="J29" s="14">
        <v>9</v>
      </c>
      <c r="K29" s="14">
        <v>9</v>
      </c>
      <c r="L29" s="14">
        <v>10</v>
      </c>
      <c r="M29" s="14">
        <v>11</v>
      </c>
      <c r="N29" s="14">
        <v>11</v>
      </c>
      <c r="O29" s="14">
        <v>10</v>
      </c>
      <c r="P29" s="14">
        <v>11</v>
      </c>
      <c r="Q29" s="14">
        <v>10</v>
      </c>
    </row>
    <row r="30" spans="1:17" x14ac:dyDescent="0.25">
      <c r="A30" s="24"/>
      <c r="B30" s="24"/>
      <c r="C30" s="14"/>
      <c r="D30" s="14"/>
      <c r="E30" s="14"/>
      <c r="F30" s="14"/>
      <c r="G30" s="14"/>
      <c r="H30" s="14"/>
      <c r="I30" s="14"/>
      <c r="J30" s="14"/>
      <c r="K30" s="14"/>
      <c r="L30" s="14"/>
      <c r="M30" s="14"/>
      <c r="N30" s="14"/>
      <c r="O30" s="14"/>
      <c r="P30" s="14"/>
      <c r="Q30" s="14"/>
    </row>
    <row r="31" spans="1:17" s="11" customFormat="1" x14ac:dyDescent="0.25">
      <c r="A31" s="21" t="s">
        <v>668</v>
      </c>
      <c r="B31" s="21"/>
      <c r="C31" s="10">
        <v>1</v>
      </c>
      <c r="D31" s="10">
        <v>1</v>
      </c>
      <c r="E31" s="10">
        <v>1</v>
      </c>
      <c r="F31" s="10">
        <v>1</v>
      </c>
      <c r="G31" s="10">
        <v>1</v>
      </c>
      <c r="H31" s="10">
        <v>1</v>
      </c>
      <c r="I31" s="10">
        <v>9</v>
      </c>
      <c r="J31" s="10">
        <v>10</v>
      </c>
      <c r="K31" s="10">
        <v>9</v>
      </c>
      <c r="L31" s="10">
        <v>5</v>
      </c>
      <c r="M31" s="10">
        <v>4</v>
      </c>
      <c r="N31" s="10">
        <v>5</v>
      </c>
      <c r="O31" s="10">
        <v>7</v>
      </c>
      <c r="P31" s="10">
        <v>5</v>
      </c>
      <c r="Q31" s="10">
        <v>6</v>
      </c>
    </row>
    <row r="32" spans="1:17" x14ac:dyDescent="0.25">
      <c r="A32" s="23" t="s">
        <v>49</v>
      </c>
      <c r="B32" s="24" t="s">
        <v>669</v>
      </c>
      <c r="C32" s="14">
        <v>1</v>
      </c>
      <c r="D32" s="14">
        <v>1</v>
      </c>
      <c r="E32" s="14">
        <v>1</v>
      </c>
      <c r="F32" s="14">
        <v>1</v>
      </c>
      <c r="G32" s="14">
        <v>1</v>
      </c>
      <c r="H32" s="14">
        <v>1</v>
      </c>
      <c r="I32" s="14">
        <v>7</v>
      </c>
      <c r="J32" s="14">
        <v>6</v>
      </c>
      <c r="K32" s="14">
        <v>7</v>
      </c>
      <c r="L32" s="14">
        <v>5</v>
      </c>
      <c r="M32" s="14">
        <v>3</v>
      </c>
      <c r="N32" s="14">
        <v>4</v>
      </c>
      <c r="O32" s="14">
        <v>6</v>
      </c>
      <c r="P32" s="14">
        <v>4</v>
      </c>
      <c r="Q32" s="14">
        <v>5</v>
      </c>
    </row>
    <row r="33" spans="1:18" x14ac:dyDescent="0.25">
      <c r="A33" s="21"/>
      <c r="B33" s="24" t="s">
        <v>50</v>
      </c>
      <c r="C33" s="39" t="s">
        <v>31</v>
      </c>
      <c r="D33" s="39" t="s">
        <v>31</v>
      </c>
      <c r="E33" s="39" t="s">
        <v>31</v>
      </c>
      <c r="F33" s="39" t="s">
        <v>31</v>
      </c>
      <c r="G33" s="39">
        <v>0</v>
      </c>
      <c r="H33" s="39" t="s">
        <v>31</v>
      </c>
      <c r="I33" s="39">
        <v>2</v>
      </c>
      <c r="J33" s="39">
        <v>3</v>
      </c>
      <c r="K33" s="39">
        <v>2</v>
      </c>
      <c r="L33" s="39" t="s">
        <v>31</v>
      </c>
      <c r="M33" s="39">
        <v>1</v>
      </c>
      <c r="N33" s="39" t="s">
        <v>31</v>
      </c>
      <c r="O33" s="39">
        <v>1</v>
      </c>
      <c r="P33" s="39">
        <v>1</v>
      </c>
      <c r="Q33" s="39">
        <v>1</v>
      </c>
    </row>
    <row r="34" spans="1:18" x14ac:dyDescent="0.25">
      <c r="A34" s="82"/>
      <c r="B34" s="82"/>
      <c r="C34" s="40"/>
      <c r="D34" s="40"/>
      <c r="E34" s="40"/>
      <c r="F34" s="40"/>
      <c r="G34" s="40"/>
      <c r="H34" s="40"/>
      <c r="I34" s="40"/>
      <c r="J34" s="40"/>
      <c r="K34" s="40"/>
      <c r="L34" s="40"/>
      <c r="M34" s="40"/>
      <c r="N34" s="40"/>
      <c r="O34" s="40"/>
      <c r="P34" s="40"/>
      <c r="Q34" s="40"/>
    </row>
    <row r="35" spans="1:18" x14ac:dyDescent="0.25">
      <c r="A35" s="41"/>
      <c r="B35" s="42" t="s">
        <v>62</v>
      </c>
      <c r="C35" s="14"/>
      <c r="D35" s="14"/>
      <c r="E35" s="14"/>
      <c r="F35" s="14"/>
      <c r="G35" s="14"/>
      <c r="H35" s="14"/>
      <c r="I35" s="14"/>
      <c r="J35" s="14"/>
      <c r="K35" s="14"/>
      <c r="L35" s="14"/>
      <c r="M35" s="14"/>
      <c r="N35" s="14"/>
      <c r="O35" s="14"/>
      <c r="P35" s="14"/>
      <c r="Q35" s="28" t="s">
        <v>52</v>
      </c>
    </row>
    <row r="36" spans="1:18" x14ac:dyDescent="0.25">
      <c r="C36" s="43"/>
      <c r="D36" s="43"/>
      <c r="E36" s="43"/>
      <c r="F36" s="43"/>
      <c r="G36" s="43"/>
      <c r="H36" s="43"/>
      <c r="I36" s="43"/>
      <c r="J36" s="43"/>
      <c r="K36" s="43"/>
      <c r="L36" s="43"/>
      <c r="M36" s="43"/>
      <c r="N36" s="43"/>
      <c r="O36" s="43"/>
      <c r="P36" s="43"/>
      <c r="Q36" s="43"/>
      <c r="R36" s="44"/>
    </row>
    <row r="37" spans="1:18" x14ac:dyDescent="0.25">
      <c r="C37" s="43"/>
      <c r="D37" s="43"/>
      <c r="E37" s="43"/>
      <c r="F37" s="43"/>
      <c r="G37" s="43"/>
      <c r="H37" s="43"/>
      <c r="I37" s="43"/>
      <c r="J37" s="43"/>
      <c r="K37" s="43"/>
      <c r="L37" s="43"/>
      <c r="M37" s="43"/>
      <c r="N37" s="43"/>
      <c r="O37" s="43"/>
      <c r="P37" s="43"/>
      <c r="Q37" s="43"/>
      <c r="R37" s="44"/>
    </row>
    <row r="38" spans="1:18" x14ac:dyDescent="0.25">
      <c r="C38" s="43"/>
      <c r="D38" s="43"/>
      <c r="E38" s="43"/>
      <c r="F38" s="43"/>
      <c r="G38" s="43"/>
      <c r="H38" s="43"/>
      <c r="I38" s="43"/>
      <c r="J38" s="43"/>
      <c r="K38" s="43"/>
      <c r="L38" s="43"/>
      <c r="M38" s="43"/>
      <c r="N38" s="43"/>
      <c r="O38" s="43"/>
      <c r="P38" s="43"/>
      <c r="Q38" s="43"/>
      <c r="R38" s="44"/>
    </row>
    <row r="39" spans="1:18" x14ac:dyDescent="0.25">
      <c r="C39" s="41"/>
      <c r="D39" s="41"/>
      <c r="E39" s="41"/>
      <c r="F39" s="41"/>
      <c r="G39" s="41"/>
      <c r="H39" s="41"/>
      <c r="I39" s="41"/>
      <c r="J39" s="41"/>
      <c r="K39" s="41"/>
      <c r="L39" s="41"/>
      <c r="M39" s="41"/>
      <c r="N39" s="41"/>
      <c r="O39" s="41"/>
      <c r="P39" s="32"/>
      <c r="Q39" s="28"/>
    </row>
  </sheetData>
  <mergeCells count="10">
    <mergeCell ref="O5:Q5"/>
    <mergeCell ref="A9:B9"/>
    <mergeCell ref="A1:G1"/>
    <mergeCell ref="C4:E4"/>
    <mergeCell ref="F4:H4"/>
    <mergeCell ref="I4:N4"/>
    <mergeCell ref="C5:E5"/>
    <mergeCell ref="F5:H5"/>
    <mergeCell ref="I5:K5"/>
    <mergeCell ref="L5:N5"/>
  </mergeCell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5"/>
  <sheetViews>
    <sheetView workbookViewId="0">
      <pane xSplit="2" ySplit="6" topLeftCell="C7" activePane="bottomRight" state="frozen"/>
      <selection activeCell="C16" sqref="B16:C16"/>
      <selection pane="topRight" activeCell="C16" sqref="B16:C16"/>
      <selection pane="bottomLeft" activeCell="C16" sqref="B16:C16"/>
      <selection pane="bottomRight" sqref="A1:H1"/>
    </sheetView>
  </sheetViews>
  <sheetFormatPr defaultRowHeight="15" x14ac:dyDescent="0.25"/>
  <cols>
    <col min="1" max="1" width="9.140625" style="15"/>
    <col min="2" max="2" width="52.5703125" style="15" customWidth="1"/>
    <col min="3" max="3" width="10.42578125" style="15" customWidth="1"/>
    <col min="4" max="4" width="10.42578125" style="15" bestFit="1" customWidth="1"/>
    <col min="5" max="5" width="10.42578125" style="15" customWidth="1"/>
    <col min="6" max="6" width="10" style="15" customWidth="1"/>
    <col min="7" max="8" width="9.7109375" style="15" customWidth="1"/>
    <col min="9" max="16384" width="9.140625" style="15"/>
  </cols>
  <sheetData>
    <row r="1" spans="1:12" x14ac:dyDescent="0.25">
      <c r="A1" s="212" t="s">
        <v>63</v>
      </c>
      <c r="B1" s="212"/>
      <c r="C1" s="212"/>
      <c r="D1" s="212"/>
      <c r="E1" s="212"/>
      <c r="F1" s="212"/>
      <c r="G1" s="212"/>
      <c r="H1" s="212"/>
      <c r="I1" s="32"/>
      <c r="J1" s="32"/>
      <c r="K1" s="32"/>
    </row>
    <row r="2" spans="1:12" x14ac:dyDescent="0.25">
      <c r="A2" s="3" t="s">
        <v>33</v>
      </c>
      <c r="B2" s="32"/>
      <c r="C2" s="32"/>
      <c r="D2" s="32"/>
      <c r="E2" s="32"/>
      <c r="F2" s="32"/>
      <c r="G2" s="32"/>
      <c r="H2" s="32"/>
      <c r="I2" s="32"/>
      <c r="J2" s="32"/>
      <c r="K2" s="32"/>
    </row>
    <row r="3" spans="1:12" x14ac:dyDescent="0.25">
      <c r="A3" s="33" t="s">
        <v>64</v>
      </c>
      <c r="B3" s="32"/>
      <c r="C3" s="32"/>
      <c r="D3" s="32"/>
      <c r="E3" s="32"/>
      <c r="F3" s="32"/>
      <c r="G3" s="32"/>
      <c r="H3" s="32"/>
      <c r="I3" s="34"/>
      <c r="J3" s="34"/>
      <c r="K3" s="34"/>
    </row>
    <row r="4" spans="1:12" x14ac:dyDescent="0.25">
      <c r="A4" s="35"/>
      <c r="B4" s="35"/>
      <c r="C4" s="217"/>
      <c r="D4" s="217"/>
      <c r="E4" s="217"/>
      <c r="F4" s="213"/>
      <c r="G4" s="213"/>
      <c r="H4" s="213"/>
      <c r="I4" s="213"/>
      <c r="J4" s="213"/>
      <c r="K4" s="213"/>
    </row>
    <row r="5" spans="1:12" ht="24.75" customHeight="1" x14ac:dyDescent="0.25">
      <c r="A5" s="35"/>
      <c r="B5" s="35"/>
      <c r="C5" s="215" t="s">
        <v>57</v>
      </c>
      <c r="D5" s="215"/>
      <c r="E5" s="215"/>
      <c r="F5" s="216" t="s">
        <v>37</v>
      </c>
      <c r="G5" s="216"/>
      <c r="H5" s="216"/>
      <c r="I5" s="216" t="s">
        <v>65</v>
      </c>
      <c r="J5" s="216"/>
      <c r="K5" s="216"/>
    </row>
    <row r="6" spans="1:12" x14ac:dyDescent="0.25">
      <c r="A6" s="36"/>
      <c r="B6" s="36"/>
      <c r="C6" s="38" t="s">
        <v>66</v>
      </c>
      <c r="D6" s="38" t="s">
        <v>67</v>
      </c>
      <c r="E6" s="38" t="s">
        <v>61</v>
      </c>
      <c r="F6" s="37" t="s">
        <v>66</v>
      </c>
      <c r="G6" s="37" t="s">
        <v>67</v>
      </c>
      <c r="H6" s="37" t="s">
        <v>61</v>
      </c>
      <c r="I6" s="37" t="s">
        <v>66</v>
      </c>
      <c r="J6" s="37" t="s">
        <v>67</v>
      </c>
      <c r="K6" s="37" t="s">
        <v>61</v>
      </c>
    </row>
    <row r="7" spans="1:12" s="11" customFormat="1" x14ac:dyDescent="0.25">
      <c r="A7" s="9" t="s">
        <v>654</v>
      </c>
      <c r="B7" s="9"/>
      <c r="C7" s="10">
        <v>76595</v>
      </c>
      <c r="D7" s="10">
        <v>471685</v>
      </c>
      <c r="E7" s="10">
        <v>548280</v>
      </c>
      <c r="F7" s="10">
        <v>4190</v>
      </c>
      <c r="G7" s="10">
        <v>6530</v>
      </c>
      <c r="H7" s="10">
        <v>10715</v>
      </c>
      <c r="I7" s="10">
        <v>2260</v>
      </c>
      <c r="J7" s="10">
        <v>3945</v>
      </c>
      <c r="K7" s="10">
        <v>6200</v>
      </c>
      <c r="L7" s="10"/>
    </row>
    <row r="8" spans="1:12" x14ac:dyDescent="0.25">
      <c r="A8" s="13"/>
      <c r="B8" s="9"/>
      <c r="C8" s="10"/>
      <c r="D8" s="10"/>
      <c r="E8" s="10"/>
      <c r="F8" s="10"/>
      <c r="G8" s="10"/>
      <c r="H8" s="10"/>
      <c r="I8" s="10"/>
      <c r="J8" s="10"/>
      <c r="K8" s="10"/>
    </row>
    <row r="9" spans="1:12" s="11" customFormat="1" ht="15" customHeight="1" x14ac:dyDescent="0.25">
      <c r="A9" s="210" t="s">
        <v>657</v>
      </c>
      <c r="B9" s="210"/>
      <c r="C9" s="10">
        <v>86</v>
      </c>
      <c r="D9" s="10">
        <v>95</v>
      </c>
      <c r="E9" s="10">
        <v>94</v>
      </c>
      <c r="F9" s="10">
        <v>85</v>
      </c>
      <c r="G9" s="10">
        <v>92</v>
      </c>
      <c r="H9" s="10">
        <v>89</v>
      </c>
      <c r="I9" s="10">
        <v>51</v>
      </c>
      <c r="J9" s="10">
        <v>57</v>
      </c>
      <c r="K9" s="10">
        <v>55</v>
      </c>
    </row>
    <row r="10" spans="1:12" ht="14.25" customHeight="1" x14ac:dyDescent="0.25">
      <c r="A10" s="204"/>
      <c r="B10" s="16" t="s">
        <v>655</v>
      </c>
      <c r="C10" s="14">
        <v>5</v>
      </c>
      <c r="D10" s="14">
        <v>6</v>
      </c>
      <c r="E10" s="14">
        <v>6</v>
      </c>
      <c r="F10" s="14">
        <v>1</v>
      </c>
      <c r="G10" s="14">
        <v>1</v>
      </c>
      <c r="H10" s="14">
        <v>1</v>
      </c>
      <c r="I10" s="14">
        <v>3</v>
      </c>
      <c r="J10" s="14">
        <v>5</v>
      </c>
      <c r="K10" s="14">
        <v>4</v>
      </c>
    </row>
    <row r="11" spans="1:12" x14ac:dyDescent="0.25">
      <c r="A11" s="204"/>
      <c r="B11" s="16"/>
      <c r="C11" s="14"/>
      <c r="D11" s="14"/>
      <c r="E11" s="14"/>
      <c r="F11" s="14"/>
      <c r="G11" s="14"/>
      <c r="H11" s="14"/>
      <c r="I11" s="14"/>
      <c r="J11" s="14"/>
      <c r="K11" s="14"/>
    </row>
    <row r="12" spans="1:12" s="11" customFormat="1" x14ac:dyDescent="0.25">
      <c r="A12" s="17" t="s">
        <v>658</v>
      </c>
      <c r="B12" s="17"/>
      <c r="C12" s="10">
        <v>83</v>
      </c>
      <c r="D12" s="10">
        <v>92</v>
      </c>
      <c r="E12" s="10">
        <v>91</v>
      </c>
      <c r="F12" s="10">
        <v>82</v>
      </c>
      <c r="G12" s="10">
        <v>90</v>
      </c>
      <c r="H12" s="10">
        <v>87</v>
      </c>
      <c r="I12" s="10">
        <v>42</v>
      </c>
      <c r="J12" s="10">
        <v>45</v>
      </c>
      <c r="K12" s="10">
        <v>44</v>
      </c>
    </row>
    <row r="13" spans="1:12" x14ac:dyDescent="0.25">
      <c r="A13" s="18"/>
      <c r="B13" s="18" t="s">
        <v>673</v>
      </c>
      <c r="C13" s="14">
        <v>46</v>
      </c>
      <c r="D13" s="14">
        <v>36</v>
      </c>
      <c r="E13" s="14">
        <v>38</v>
      </c>
      <c r="F13" s="14">
        <v>34</v>
      </c>
      <c r="G13" s="14">
        <v>30</v>
      </c>
      <c r="H13" s="14">
        <v>31</v>
      </c>
      <c r="I13" s="14">
        <v>37</v>
      </c>
      <c r="J13" s="14">
        <v>37</v>
      </c>
      <c r="K13" s="14">
        <v>37</v>
      </c>
    </row>
    <row r="14" spans="1:12" x14ac:dyDescent="0.25">
      <c r="A14" s="18"/>
      <c r="B14" s="18" t="s">
        <v>45</v>
      </c>
      <c r="C14" s="14">
        <v>26</v>
      </c>
      <c r="D14" s="14">
        <v>42</v>
      </c>
      <c r="E14" s="14">
        <v>39</v>
      </c>
      <c r="F14" s="14">
        <v>2</v>
      </c>
      <c r="G14" s="14">
        <v>2</v>
      </c>
      <c r="H14" s="14">
        <v>2</v>
      </c>
      <c r="I14" s="14">
        <v>2</v>
      </c>
      <c r="J14" s="14">
        <v>2</v>
      </c>
      <c r="K14" s="14">
        <v>2</v>
      </c>
    </row>
    <row r="15" spans="1:12" x14ac:dyDescent="0.25">
      <c r="A15" s="18"/>
      <c r="B15" s="18" t="s">
        <v>46</v>
      </c>
      <c r="C15" s="14">
        <v>10</v>
      </c>
      <c r="D15" s="14">
        <v>13</v>
      </c>
      <c r="E15" s="14">
        <v>13</v>
      </c>
      <c r="F15" s="14">
        <v>1</v>
      </c>
      <c r="G15" s="14">
        <v>2</v>
      </c>
      <c r="H15" s="14">
        <v>2</v>
      </c>
      <c r="I15" s="14">
        <v>1</v>
      </c>
      <c r="J15" s="14">
        <v>3</v>
      </c>
      <c r="K15" s="14">
        <v>3</v>
      </c>
    </row>
    <row r="16" spans="1:12" x14ac:dyDescent="0.25">
      <c r="A16" s="18"/>
      <c r="B16" s="18" t="s">
        <v>659</v>
      </c>
      <c r="C16" s="14">
        <v>1</v>
      </c>
      <c r="D16" s="14">
        <v>1</v>
      </c>
      <c r="E16" s="14">
        <v>1</v>
      </c>
      <c r="F16" s="14">
        <v>46</v>
      </c>
      <c r="G16" s="14">
        <v>57</v>
      </c>
      <c r="H16" s="14">
        <v>52</v>
      </c>
      <c r="I16" s="14">
        <v>3</v>
      </c>
      <c r="J16" s="14">
        <v>3</v>
      </c>
      <c r="K16" s="14">
        <v>3</v>
      </c>
    </row>
    <row r="17" spans="1:11" x14ac:dyDescent="0.25">
      <c r="A17" s="18"/>
      <c r="B17" s="19" t="s">
        <v>47</v>
      </c>
      <c r="C17" s="14" t="s">
        <v>31</v>
      </c>
      <c r="D17" s="14" t="s">
        <v>31</v>
      </c>
      <c r="E17" s="14" t="s">
        <v>31</v>
      </c>
      <c r="F17" s="14" t="s">
        <v>31</v>
      </c>
      <c r="G17" s="14" t="s">
        <v>31</v>
      </c>
      <c r="H17" s="14" t="s">
        <v>31</v>
      </c>
      <c r="I17" s="14" t="s">
        <v>31</v>
      </c>
      <c r="J17" s="14" t="s">
        <v>31</v>
      </c>
      <c r="K17" s="14" t="s">
        <v>31</v>
      </c>
    </row>
    <row r="18" spans="1:11" x14ac:dyDescent="0.25">
      <c r="A18" s="18"/>
      <c r="B18" s="19" t="s">
        <v>660</v>
      </c>
      <c r="C18" s="14" t="s">
        <v>31</v>
      </c>
      <c r="D18" s="14" t="s">
        <v>31</v>
      </c>
      <c r="E18" s="14" t="s">
        <v>31</v>
      </c>
      <c r="F18" s="14">
        <v>1</v>
      </c>
      <c r="G18" s="14">
        <v>1</v>
      </c>
      <c r="H18" s="14">
        <v>1</v>
      </c>
      <c r="I18" s="14">
        <v>2</v>
      </c>
      <c r="J18" s="14">
        <v>2</v>
      </c>
      <c r="K18" s="14">
        <v>2</v>
      </c>
    </row>
    <row r="19" spans="1:11" x14ac:dyDescent="0.25">
      <c r="A19" s="18"/>
      <c r="B19" s="19" t="s">
        <v>661</v>
      </c>
      <c r="C19" s="14" t="s">
        <v>31</v>
      </c>
      <c r="D19" s="14" t="s">
        <v>31</v>
      </c>
      <c r="E19" s="14" t="s">
        <v>31</v>
      </c>
      <c r="F19" s="14">
        <v>44</v>
      </c>
      <c r="G19" s="14">
        <v>55</v>
      </c>
      <c r="H19" s="14">
        <v>51</v>
      </c>
      <c r="I19" s="14">
        <v>1</v>
      </c>
      <c r="J19" s="14" t="s">
        <v>31</v>
      </c>
      <c r="K19" s="14" t="s">
        <v>31</v>
      </c>
    </row>
    <row r="20" spans="1:11" x14ac:dyDescent="0.25">
      <c r="A20" s="18"/>
      <c r="B20" s="19" t="s">
        <v>662</v>
      </c>
      <c r="C20" s="14" t="s">
        <v>31</v>
      </c>
      <c r="D20" s="14" t="s">
        <v>31</v>
      </c>
      <c r="E20" s="14" t="s">
        <v>31</v>
      </c>
      <c r="F20" s="14" t="s">
        <v>31</v>
      </c>
      <c r="G20" s="14">
        <v>1</v>
      </c>
      <c r="H20" s="14">
        <v>1</v>
      </c>
      <c r="I20" s="14" t="s">
        <v>31</v>
      </c>
      <c r="J20" s="14" t="s">
        <v>31</v>
      </c>
      <c r="K20" s="14" t="s">
        <v>31</v>
      </c>
    </row>
    <row r="21" spans="1:11" x14ac:dyDescent="0.25">
      <c r="A21" s="18"/>
      <c r="B21" s="19" t="s">
        <v>663</v>
      </c>
      <c r="C21" s="14" t="s">
        <v>31</v>
      </c>
      <c r="D21" s="14" t="s">
        <v>31</v>
      </c>
      <c r="E21" s="14" t="s">
        <v>31</v>
      </c>
      <c r="F21" s="14" t="s">
        <v>31</v>
      </c>
      <c r="G21" s="14" t="s">
        <v>31</v>
      </c>
      <c r="H21" s="14" t="s">
        <v>31</v>
      </c>
      <c r="I21" s="14" t="s">
        <v>20</v>
      </c>
      <c r="J21" s="14" t="s">
        <v>31</v>
      </c>
      <c r="K21" s="14" t="s">
        <v>31</v>
      </c>
    </row>
    <row r="22" spans="1:11" x14ac:dyDescent="0.25">
      <c r="A22" s="18"/>
      <c r="B22" s="19" t="s">
        <v>48</v>
      </c>
      <c r="C22" s="14" t="s">
        <v>31</v>
      </c>
      <c r="D22" s="14" t="s">
        <v>31</v>
      </c>
      <c r="E22" s="14" t="s">
        <v>31</v>
      </c>
      <c r="F22" s="14">
        <v>0</v>
      </c>
      <c r="G22" s="14" t="s">
        <v>20</v>
      </c>
      <c r="H22" s="14" t="s">
        <v>20</v>
      </c>
      <c r="I22" s="14">
        <v>0</v>
      </c>
      <c r="J22" s="14" t="s">
        <v>20</v>
      </c>
      <c r="K22" s="14" t="s">
        <v>20</v>
      </c>
    </row>
    <row r="23" spans="1:11" x14ac:dyDescent="0.25">
      <c r="A23" s="18"/>
      <c r="B23" s="18"/>
      <c r="C23" s="14"/>
      <c r="D23" s="14"/>
      <c r="E23" s="14"/>
      <c r="F23" s="14"/>
      <c r="G23" s="14"/>
      <c r="H23" s="14"/>
      <c r="I23" s="14"/>
      <c r="J23" s="14"/>
      <c r="K23" s="14"/>
    </row>
    <row r="24" spans="1:11" s="11" customFormat="1" x14ac:dyDescent="0.25">
      <c r="A24" s="13" t="s">
        <v>656</v>
      </c>
      <c r="B24" s="13"/>
      <c r="C24" s="10">
        <v>4</v>
      </c>
      <c r="D24" s="10">
        <v>3</v>
      </c>
      <c r="E24" s="10">
        <v>3</v>
      </c>
      <c r="F24" s="10">
        <v>2</v>
      </c>
      <c r="G24" s="10">
        <v>2</v>
      </c>
      <c r="H24" s="10">
        <v>2</v>
      </c>
      <c r="I24" s="10">
        <v>9</v>
      </c>
      <c r="J24" s="10">
        <v>12</v>
      </c>
      <c r="K24" s="10">
        <v>11</v>
      </c>
    </row>
    <row r="25" spans="1:11" x14ac:dyDescent="0.25">
      <c r="A25" s="13"/>
      <c r="B25" s="20"/>
      <c r="C25" s="14"/>
      <c r="D25" s="14"/>
      <c r="E25" s="14"/>
      <c r="F25" s="14"/>
      <c r="G25" s="14"/>
      <c r="H25" s="14"/>
      <c r="I25" s="14"/>
      <c r="J25" s="14"/>
      <c r="K25" s="14"/>
    </row>
    <row r="26" spans="1:11" s="11" customFormat="1" x14ac:dyDescent="0.25">
      <c r="A26" s="21" t="s">
        <v>664</v>
      </c>
      <c r="B26" s="22"/>
      <c r="C26" s="10">
        <v>12</v>
      </c>
      <c r="D26" s="10">
        <v>4</v>
      </c>
      <c r="E26" s="10">
        <v>5</v>
      </c>
      <c r="F26" s="10">
        <v>14</v>
      </c>
      <c r="G26" s="10">
        <v>7</v>
      </c>
      <c r="H26" s="10">
        <v>10</v>
      </c>
      <c r="I26" s="10">
        <v>44</v>
      </c>
      <c r="J26" s="10">
        <v>39</v>
      </c>
      <c r="K26" s="10">
        <v>41</v>
      </c>
    </row>
    <row r="27" spans="1:11" x14ac:dyDescent="0.25">
      <c r="A27" s="23" t="s">
        <v>49</v>
      </c>
      <c r="B27" s="24" t="s">
        <v>665</v>
      </c>
      <c r="C27" s="14">
        <v>6</v>
      </c>
      <c r="D27" s="14">
        <v>3</v>
      </c>
      <c r="E27" s="14">
        <v>3</v>
      </c>
      <c r="F27" s="14">
        <v>4</v>
      </c>
      <c r="G27" s="14">
        <v>3</v>
      </c>
      <c r="H27" s="14">
        <v>3</v>
      </c>
      <c r="I27" s="14">
        <v>12</v>
      </c>
      <c r="J27" s="14">
        <v>12</v>
      </c>
      <c r="K27" s="14">
        <v>12</v>
      </c>
    </row>
    <row r="28" spans="1:11" x14ac:dyDescent="0.25">
      <c r="A28" s="24"/>
      <c r="B28" s="24" t="s">
        <v>666</v>
      </c>
      <c r="C28" s="14">
        <v>5</v>
      </c>
      <c r="D28" s="14">
        <v>1</v>
      </c>
      <c r="E28" s="14">
        <v>2</v>
      </c>
      <c r="F28" s="14">
        <v>6</v>
      </c>
      <c r="G28" s="14">
        <v>3</v>
      </c>
      <c r="H28" s="14">
        <v>4</v>
      </c>
      <c r="I28" s="14">
        <v>20</v>
      </c>
      <c r="J28" s="14">
        <v>17</v>
      </c>
      <c r="K28" s="14">
        <v>18</v>
      </c>
    </row>
    <row r="29" spans="1:11" x14ac:dyDescent="0.25">
      <c r="A29" s="24"/>
      <c r="B29" s="24" t="s">
        <v>667</v>
      </c>
      <c r="C29" s="14">
        <v>2</v>
      </c>
      <c r="D29" s="14" t="s">
        <v>31</v>
      </c>
      <c r="E29" s="14">
        <v>1</v>
      </c>
      <c r="F29" s="14">
        <v>4</v>
      </c>
      <c r="G29" s="14">
        <v>2</v>
      </c>
      <c r="H29" s="14">
        <v>3</v>
      </c>
      <c r="I29" s="14">
        <v>12</v>
      </c>
      <c r="J29" s="14">
        <v>10</v>
      </c>
      <c r="K29" s="14">
        <v>11</v>
      </c>
    </row>
    <row r="30" spans="1:11" x14ac:dyDescent="0.25">
      <c r="A30" s="24"/>
      <c r="B30" s="24"/>
      <c r="C30" s="14"/>
      <c r="D30" s="14"/>
      <c r="E30" s="14"/>
      <c r="F30" s="14"/>
      <c r="G30" s="14"/>
      <c r="H30" s="14"/>
      <c r="I30" s="14"/>
      <c r="J30" s="14"/>
      <c r="K30" s="14"/>
    </row>
    <row r="31" spans="1:11" s="11" customFormat="1" x14ac:dyDescent="0.25">
      <c r="A31" s="21" t="s">
        <v>668</v>
      </c>
      <c r="B31" s="21"/>
      <c r="C31" s="10">
        <v>1</v>
      </c>
      <c r="D31" s="10">
        <v>1</v>
      </c>
      <c r="E31" s="10">
        <v>1</v>
      </c>
      <c r="F31" s="10">
        <v>1</v>
      </c>
      <c r="G31" s="10">
        <v>1</v>
      </c>
      <c r="H31" s="10">
        <v>1</v>
      </c>
      <c r="I31" s="10">
        <v>5</v>
      </c>
      <c r="J31" s="10">
        <v>5</v>
      </c>
      <c r="K31" s="10">
        <v>5</v>
      </c>
    </row>
    <row r="32" spans="1:11" x14ac:dyDescent="0.25">
      <c r="A32" s="23" t="s">
        <v>49</v>
      </c>
      <c r="B32" s="24" t="s">
        <v>669</v>
      </c>
      <c r="C32" s="14">
        <v>1</v>
      </c>
      <c r="D32" s="14">
        <v>1</v>
      </c>
      <c r="E32" s="14">
        <v>1</v>
      </c>
      <c r="F32" s="14">
        <v>1</v>
      </c>
      <c r="G32" s="14">
        <v>1</v>
      </c>
      <c r="H32" s="14">
        <v>1</v>
      </c>
      <c r="I32" s="14">
        <v>5</v>
      </c>
      <c r="J32" s="14">
        <v>4</v>
      </c>
      <c r="K32" s="14">
        <v>4</v>
      </c>
    </row>
    <row r="33" spans="1:11" x14ac:dyDescent="0.25">
      <c r="A33" s="21"/>
      <c r="B33" s="24" t="s">
        <v>50</v>
      </c>
      <c r="C33" s="14" t="s">
        <v>31</v>
      </c>
      <c r="D33" s="14" t="s">
        <v>31</v>
      </c>
      <c r="E33" s="14" t="s">
        <v>31</v>
      </c>
      <c r="F33" s="14" t="s">
        <v>20</v>
      </c>
      <c r="G33" s="14" t="s">
        <v>31</v>
      </c>
      <c r="H33" s="14" t="s">
        <v>31</v>
      </c>
      <c r="I33" s="14" t="s">
        <v>31</v>
      </c>
      <c r="J33" s="14">
        <v>1</v>
      </c>
      <c r="K33" s="14" t="s">
        <v>31</v>
      </c>
    </row>
    <row r="34" spans="1:11" x14ac:dyDescent="0.25">
      <c r="A34" s="82"/>
      <c r="B34" s="82"/>
      <c r="C34" s="36"/>
      <c r="D34" s="36"/>
      <c r="E34" s="36"/>
      <c r="F34" s="36"/>
      <c r="G34" s="36"/>
      <c r="H34" s="36"/>
      <c r="I34" s="36"/>
      <c r="J34" s="36"/>
      <c r="K34" s="45"/>
    </row>
    <row r="35" spans="1:11" x14ac:dyDescent="0.25">
      <c r="B35" s="42" t="s">
        <v>62</v>
      </c>
      <c r="K35" s="28" t="s">
        <v>52</v>
      </c>
    </row>
  </sheetData>
  <mergeCells count="8">
    <mergeCell ref="A9:B9"/>
    <mergeCell ref="A1:H1"/>
    <mergeCell ref="C4:E4"/>
    <mergeCell ref="F4:H4"/>
    <mergeCell ref="I4:K4"/>
    <mergeCell ref="C5:E5"/>
    <mergeCell ref="F5:H5"/>
    <mergeCell ref="I5:K5"/>
  </mergeCell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5"/>
  <sheetViews>
    <sheetView workbookViewId="0">
      <pane xSplit="2" ySplit="6" topLeftCell="C7" activePane="bottomRight" state="frozen"/>
      <selection activeCell="C16" sqref="B16:C16"/>
      <selection pane="topRight" activeCell="C16" sqref="B16:C16"/>
      <selection pane="bottomLeft" activeCell="C16" sqref="B16:C16"/>
      <selection pane="bottomRight" sqref="A1:I1"/>
    </sheetView>
  </sheetViews>
  <sheetFormatPr defaultRowHeight="15" x14ac:dyDescent="0.25"/>
  <cols>
    <col min="1" max="1" width="9.140625" style="15"/>
    <col min="2" max="2" width="53.85546875" style="15" customWidth="1"/>
    <col min="3" max="3" width="10.42578125" style="15" customWidth="1"/>
    <col min="4" max="4" width="10.42578125" style="15" bestFit="1" customWidth="1"/>
    <col min="5" max="6" width="10.42578125" style="15" customWidth="1"/>
    <col min="7" max="16384" width="9.140625" style="15"/>
  </cols>
  <sheetData>
    <row r="1" spans="1:9" ht="14.25" customHeight="1" x14ac:dyDescent="0.25">
      <c r="A1" s="212" t="s">
        <v>55</v>
      </c>
      <c r="B1" s="212"/>
      <c r="C1" s="212"/>
      <c r="D1" s="212"/>
      <c r="E1" s="212"/>
      <c r="F1" s="212"/>
      <c r="G1" s="212"/>
      <c r="H1" s="212"/>
      <c r="I1" s="212"/>
    </row>
    <row r="2" spans="1:9" ht="14.25" customHeight="1" x14ac:dyDescent="0.25">
      <c r="A2" s="3" t="s">
        <v>33</v>
      </c>
      <c r="B2" s="32"/>
      <c r="C2" s="32"/>
      <c r="D2" s="32"/>
      <c r="E2" s="32"/>
      <c r="F2" s="32"/>
      <c r="G2" s="32"/>
      <c r="H2" s="32"/>
      <c r="I2" s="32"/>
    </row>
    <row r="3" spans="1:9" ht="14.25" customHeight="1" x14ac:dyDescent="0.25">
      <c r="A3" s="33" t="s">
        <v>68</v>
      </c>
      <c r="B3" s="32"/>
      <c r="C3" s="32"/>
      <c r="D3" s="32"/>
      <c r="E3" s="32"/>
      <c r="F3" s="32"/>
      <c r="G3" s="32"/>
      <c r="H3" s="32"/>
      <c r="I3" s="32"/>
    </row>
    <row r="4" spans="1:9" ht="14.25" customHeight="1" x14ac:dyDescent="0.25">
      <c r="A4" s="35"/>
      <c r="B4" s="35"/>
      <c r="C4" s="213"/>
      <c r="D4" s="213"/>
      <c r="E4" s="213"/>
      <c r="F4" s="213"/>
      <c r="G4" s="32"/>
      <c r="H4" s="32"/>
      <c r="I4" s="32"/>
    </row>
    <row r="5" spans="1:9" ht="15.75" customHeight="1" x14ac:dyDescent="0.25">
      <c r="A5" s="35"/>
      <c r="B5" s="35"/>
      <c r="C5" s="218" t="s">
        <v>57</v>
      </c>
      <c r="D5" s="218"/>
      <c r="E5" s="218"/>
      <c r="F5" s="218"/>
      <c r="G5" s="32"/>
      <c r="H5" s="32"/>
      <c r="I5" s="32"/>
    </row>
    <row r="6" spans="1:9" ht="41.25" customHeight="1" x14ac:dyDescent="0.25">
      <c r="A6" s="36"/>
      <c r="B6" s="36"/>
      <c r="C6" s="46" t="s">
        <v>69</v>
      </c>
      <c r="D6" s="37" t="s">
        <v>70</v>
      </c>
      <c r="E6" s="37" t="s">
        <v>71</v>
      </c>
      <c r="F6" s="37" t="s">
        <v>61</v>
      </c>
      <c r="G6" s="32"/>
      <c r="H6" s="32"/>
      <c r="I6" s="32"/>
    </row>
    <row r="7" spans="1:9" s="11" customFormat="1" ht="14.25" customHeight="1" x14ac:dyDescent="0.25">
      <c r="A7" s="9" t="s">
        <v>654</v>
      </c>
      <c r="B7" s="9"/>
      <c r="C7" s="10">
        <v>87990</v>
      </c>
      <c r="D7" s="10">
        <v>11025</v>
      </c>
      <c r="E7" s="10">
        <v>449265</v>
      </c>
      <c r="F7" s="10">
        <v>548280</v>
      </c>
      <c r="G7" s="10"/>
      <c r="H7" s="47"/>
      <c r="I7" s="47"/>
    </row>
    <row r="8" spans="1:9" s="11" customFormat="1" ht="14.25" customHeight="1" x14ac:dyDescent="0.25">
      <c r="A8" s="13"/>
      <c r="B8" s="9"/>
      <c r="C8" s="10"/>
      <c r="D8" s="10"/>
      <c r="E8" s="10"/>
      <c r="F8" s="10"/>
      <c r="G8" s="10"/>
      <c r="H8" s="47"/>
      <c r="I8" s="47"/>
    </row>
    <row r="9" spans="1:9" s="11" customFormat="1" ht="14.25" customHeight="1" x14ac:dyDescent="0.25">
      <c r="A9" s="210" t="s">
        <v>657</v>
      </c>
      <c r="B9" s="210"/>
      <c r="C9" s="10">
        <v>88</v>
      </c>
      <c r="D9" s="10">
        <v>91</v>
      </c>
      <c r="E9" s="10">
        <v>95</v>
      </c>
      <c r="F9" s="10">
        <v>94</v>
      </c>
      <c r="G9" s="48"/>
      <c r="H9" s="47"/>
      <c r="I9" s="47"/>
    </row>
    <row r="10" spans="1:9" ht="14.25" customHeight="1" x14ac:dyDescent="0.25">
      <c r="A10" s="204"/>
      <c r="B10" s="16" t="s">
        <v>655</v>
      </c>
      <c r="C10" s="14">
        <v>7</v>
      </c>
      <c r="D10" s="14">
        <v>3</v>
      </c>
      <c r="E10" s="14">
        <v>6</v>
      </c>
      <c r="F10" s="14">
        <v>6</v>
      </c>
      <c r="G10" s="41"/>
      <c r="H10" s="32"/>
      <c r="I10" s="32"/>
    </row>
    <row r="11" spans="1:9" ht="14.25" customHeight="1" x14ac:dyDescent="0.25">
      <c r="A11" s="204"/>
      <c r="B11" s="16"/>
      <c r="C11" s="14"/>
      <c r="D11" s="14"/>
      <c r="E11" s="14"/>
      <c r="F11" s="14"/>
      <c r="G11" s="41"/>
      <c r="H11" s="32"/>
      <c r="I11" s="32"/>
    </row>
    <row r="12" spans="1:9" s="11" customFormat="1" ht="14.25" customHeight="1" x14ac:dyDescent="0.25">
      <c r="A12" s="17" t="s">
        <v>658</v>
      </c>
      <c r="B12" s="17"/>
      <c r="C12" s="10">
        <v>83</v>
      </c>
      <c r="D12" s="10">
        <v>88</v>
      </c>
      <c r="E12" s="10">
        <v>92</v>
      </c>
      <c r="F12" s="10">
        <v>91</v>
      </c>
      <c r="G12" s="48"/>
      <c r="H12" s="47"/>
      <c r="I12" s="47"/>
    </row>
    <row r="13" spans="1:9" ht="14.25" customHeight="1" x14ac:dyDescent="0.25">
      <c r="A13" s="18"/>
      <c r="B13" s="18" t="s">
        <v>673</v>
      </c>
      <c r="C13" s="14">
        <v>54</v>
      </c>
      <c r="D13" s="14">
        <v>61</v>
      </c>
      <c r="E13" s="14">
        <v>34</v>
      </c>
      <c r="F13" s="14">
        <v>38</v>
      </c>
      <c r="G13" s="41"/>
      <c r="H13" s="32"/>
      <c r="I13" s="32"/>
    </row>
    <row r="14" spans="1:9" ht="14.25" customHeight="1" x14ac:dyDescent="0.25">
      <c r="A14" s="18"/>
      <c r="B14" s="18" t="s">
        <v>45</v>
      </c>
      <c r="C14" s="14">
        <v>22</v>
      </c>
      <c r="D14" s="14">
        <v>20</v>
      </c>
      <c r="E14" s="14">
        <v>43</v>
      </c>
      <c r="F14" s="14">
        <v>39</v>
      </c>
      <c r="G14" s="41"/>
      <c r="H14" s="32"/>
      <c r="I14" s="32"/>
    </row>
    <row r="15" spans="1:9" ht="14.25" customHeight="1" x14ac:dyDescent="0.25">
      <c r="A15" s="18"/>
      <c r="B15" s="18" t="s">
        <v>46</v>
      </c>
      <c r="C15" s="14">
        <v>7</v>
      </c>
      <c r="D15" s="14">
        <v>5</v>
      </c>
      <c r="E15" s="14">
        <v>14</v>
      </c>
      <c r="F15" s="14">
        <v>13</v>
      </c>
      <c r="G15" s="41"/>
      <c r="H15" s="32"/>
      <c r="I15" s="32"/>
    </row>
    <row r="16" spans="1:9" ht="14.25" customHeight="1" x14ac:dyDescent="0.25">
      <c r="A16" s="18"/>
      <c r="B16" s="18" t="s">
        <v>659</v>
      </c>
      <c r="C16" s="14">
        <v>1</v>
      </c>
      <c r="D16" s="14">
        <v>3</v>
      </c>
      <c r="E16" s="14">
        <v>1</v>
      </c>
      <c r="F16" s="14">
        <v>1</v>
      </c>
      <c r="G16" s="41"/>
      <c r="H16" s="32"/>
      <c r="I16" s="32"/>
    </row>
    <row r="17" spans="1:9" ht="14.25" customHeight="1" x14ac:dyDescent="0.25">
      <c r="A17" s="18"/>
      <c r="B17" s="19" t="s">
        <v>47</v>
      </c>
      <c r="C17" s="14" t="s">
        <v>31</v>
      </c>
      <c r="D17" s="14" t="s">
        <v>31</v>
      </c>
      <c r="E17" s="14" t="s">
        <v>31</v>
      </c>
      <c r="F17" s="14" t="s">
        <v>31</v>
      </c>
      <c r="G17" s="41"/>
      <c r="H17" s="32"/>
      <c r="I17" s="32"/>
    </row>
    <row r="18" spans="1:9" ht="14.25" customHeight="1" x14ac:dyDescent="0.25">
      <c r="A18" s="18"/>
      <c r="B18" s="19" t="s">
        <v>660</v>
      </c>
      <c r="C18" s="14" t="s">
        <v>31</v>
      </c>
      <c r="D18" s="14" t="s">
        <v>31</v>
      </c>
      <c r="E18" s="14" t="s">
        <v>31</v>
      </c>
      <c r="F18" s="14" t="s">
        <v>31</v>
      </c>
      <c r="G18" s="41"/>
      <c r="H18" s="32"/>
      <c r="I18" s="32"/>
    </row>
    <row r="19" spans="1:9" ht="14.25" customHeight="1" x14ac:dyDescent="0.25">
      <c r="A19" s="18"/>
      <c r="B19" s="19" t="s">
        <v>661</v>
      </c>
      <c r="C19" s="14" t="s">
        <v>31</v>
      </c>
      <c r="D19" s="14">
        <v>2</v>
      </c>
      <c r="E19" s="14" t="s">
        <v>31</v>
      </c>
      <c r="F19" s="14" t="s">
        <v>31</v>
      </c>
      <c r="G19" s="41"/>
      <c r="H19" s="32"/>
      <c r="I19" s="32"/>
    </row>
    <row r="20" spans="1:9" ht="14.25" customHeight="1" x14ac:dyDescent="0.25">
      <c r="A20" s="18"/>
      <c r="B20" s="19" t="s">
        <v>662</v>
      </c>
      <c r="C20" s="14" t="s">
        <v>31</v>
      </c>
      <c r="D20" s="14" t="s">
        <v>31</v>
      </c>
      <c r="E20" s="14" t="s">
        <v>31</v>
      </c>
      <c r="F20" s="14" t="s">
        <v>31</v>
      </c>
      <c r="G20" s="41"/>
      <c r="H20" s="32"/>
      <c r="I20" s="32"/>
    </row>
    <row r="21" spans="1:9" ht="14.25" customHeight="1" x14ac:dyDescent="0.25">
      <c r="A21" s="18"/>
      <c r="B21" s="19" t="s">
        <v>663</v>
      </c>
      <c r="C21" s="14" t="s">
        <v>31</v>
      </c>
      <c r="D21" s="14" t="s">
        <v>31</v>
      </c>
      <c r="E21" s="14" t="s">
        <v>31</v>
      </c>
      <c r="F21" s="14" t="s">
        <v>31</v>
      </c>
      <c r="G21" s="41"/>
      <c r="H21" s="32"/>
      <c r="I21" s="32"/>
    </row>
    <row r="22" spans="1:9" ht="14.25" customHeight="1" x14ac:dyDescent="0.25">
      <c r="A22" s="18"/>
      <c r="B22" s="19" t="s">
        <v>48</v>
      </c>
      <c r="C22" s="14" t="s">
        <v>31</v>
      </c>
      <c r="D22" s="14">
        <v>0</v>
      </c>
      <c r="E22" s="14" t="s">
        <v>31</v>
      </c>
      <c r="F22" s="14" t="s">
        <v>31</v>
      </c>
      <c r="G22" s="41"/>
      <c r="H22" s="32"/>
      <c r="I22" s="32"/>
    </row>
    <row r="23" spans="1:9" ht="14.25" customHeight="1" x14ac:dyDescent="0.25">
      <c r="A23" s="18"/>
      <c r="B23" s="18"/>
      <c r="C23" s="14"/>
      <c r="D23" s="14"/>
      <c r="E23" s="14"/>
      <c r="F23" s="14"/>
      <c r="G23" s="41"/>
      <c r="H23" s="32"/>
      <c r="I23" s="32"/>
    </row>
    <row r="24" spans="1:9" s="11" customFormat="1" ht="14.25" customHeight="1" x14ac:dyDescent="0.25">
      <c r="A24" s="13" t="s">
        <v>656</v>
      </c>
      <c r="B24" s="13"/>
      <c r="C24" s="10">
        <v>5</v>
      </c>
      <c r="D24" s="10">
        <v>3</v>
      </c>
      <c r="E24" s="10">
        <v>3</v>
      </c>
      <c r="F24" s="10">
        <v>3</v>
      </c>
      <c r="G24" s="48"/>
      <c r="H24" s="47"/>
      <c r="I24" s="47"/>
    </row>
    <row r="25" spans="1:9" ht="14.25" customHeight="1" x14ac:dyDescent="0.25">
      <c r="A25" s="13"/>
      <c r="B25" s="20"/>
      <c r="C25" s="14"/>
      <c r="D25" s="14"/>
      <c r="E25" s="14"/>
      <c r="F25" s="14"/>
      <c r="G25" s="41"/>
      <c r="H25" s="32"/>
      <c r="I25" s="32"/>
    </row>
    <row r="26" spans="1:9" s="11" customFormat="1" ht="14.25" customHeight="1" x14ac:dyDescent="0.25">
      <c r="A26" s="21" t="s">
        <v>664</v>
      </c>
      <c r="B26" s="22"/>
      <c r="C26" s="10">
        <v>11</v>
      </c>
      <c r="D26" s="10">
        <v>8</v>
      </c>
      <c r="E26" s="10">
        <v>4</v>
      </c>
      <c r="F26" s="10">
        <v>5</v>
      </c>
      <c r="G26" s="48"/>
      <c r="H26" s="47"/>
      <c r="I26" s="47"/>
    </row>
    <row r="27" spans="1:9" ht="14.25" customHeight="1" x14ac:dyDescent="0.25">
      <c r="A27" s="23" t="s">
        <v>49</v>
      </c>
      <c r="B27" s="24" t="s">
        <v>665</v>
      </c>
      <c r="C27" s="14">
        <v>5</v>
      </c>
      <c r="D27" s="14">
        <v>3</v>
      </c>
      <c r="E27" s="14">
        <v>3</v>
      </c>
      <c r="F27" s="14">
        <v>3</v>
      </c>
      <c r="G27" s="41"/>
      <c r="H27" s="32"/>
      <c r="I27" s="32"/>
    </row>
    <row r="28" spans="1:9" ht="14.25" customHeight="1" x14ac:dyDescent="0.25">
      <c r="A28" s="24"/>
      <c r="B28" s="24" t="s">
        <v>666</v>
      </c>
      <c r="C28" s="14">
        <v>4</v>
      </c>
      <c r="D28" s="14">
        <v>3</v>
      </c>
      <c r="E28" s="14">
        <v>1</v>
      </c>
      <c r="F28" s="14">
        <v>2</v>
      </c>
      <c r="G28" s="41"/>
      <c r="H28" s="32"/>
      <c r="I28" s="32"/>
    </row>
    <row r="29" spans="1:9" ht="14.25" customHeight="1" x14ac:dyDescent="0.25">
      <c r="A29" s="24"/>
      <c r="B29" s="24" t="s">
        <v>667</v>
      </c>
      <c r="C29" s="14">
        <v>2</v>
      </c>
      <c r="D29" s="14">
        <v>1</v>
      </c>
      <c r="E29" s="14" t="s">
        <v>31</v>
      </c>
      <c r="F29" s="14">
        <v>1</v>
      </c>
      <c r="G29" s="41"/>
      <c r="H29" s="32"/>
      <c r="I29" s="32"/>
    </row>
    <row r="30" spans="1:9" ht="14.25" customHeight="1" x14ac:dyDescent="0.25">
      <c r="A30" s="24"/>
      <c r="B30" s="24"/>
      <c r="C30" s="14"/>
      <c r="D30" s="14"/>
      <c r="E30" s="14"/>
      <c r="F30" s="14"/>
      <c r="G30" s="41"/>
      <c r="H30" s="32"/>
      <c r="I30" s="32"/>
    </row>
    <row r="31" spans="1:9" s="11" customFormat="1" ht="14.25" customHeight="1" x14ac:dyDescent="0.25">
      <c r="A31" s="21" t="s">
        <v>668</v>
      </c>
      <c r="B31" s="21"/>
      <c r="C31" s="10">
        <v>1</v>
      </c>
      <c r="D31" s="10">
        <v>1</v>
      </c>
      <c r="E31" s="10">
        <v>1</v>
      </c>
      <c r="F31" s="10">
        <v>1</v>
      </c>
      <c r="G31" s="48"/>
      <c r="H31" s="47"/>
      <c r="I31" s="47"/>
    </row>
    <row r="32" spans="1:9" ht="14.25" customHeight="1" x14ac:dyDescent="0.25">
      <c r="A32" s="23" t="s">
        <v>49</v>
      </c>
      <c r="B32" s="24" t="s">
        <v>669</v>
      </c>
      <c r="C32" s="14">
        <v>1</v>
      </c>
      <c r="D32" s="14">
        <v>1</v>
      </c>
      <c r="E32" s="14">
        <v>1</v>
      </c>
      <c r="F32" s="14">
        <v>1</v>
      </c>
      <c r="G32" s="41"/>
      <c r="H32" s="32"/>
      <c r="I32" s="32"/>
    </row>
    <row r="33" spans="1:9" ht="14.25" customHeight="1" x14ac:dyDescent="0.25">
      <c r="A33" s="21"/>
      <c r="B33" s="24" t="s">
        <v>50</v>
      </c>
      <c r="C33" s="39" t="s">
        <v>31</v>
      </c>
      <c r="D33" s="39" t="s">
        <v>31</v>
      </c>
      <c r="E33" s="39" t="s">
        <v>31</v>
      </c>
      <c r="F33" s="39" t="s">
        <v>31</v>
      </c>
      <c r="G33" s="41"/>
      <c r="H33" s="32"/>
      <c r="I33" s="32"/>
    </row>
    <row r="34" spans="1:9" ht="14.25" customHeight="1" x14ac:dyDescent="0.25">
      <c r="A34" s="82"/>
      <c r="B34" s="82"/>
      <c r="C34" s="40"/>
      <c r="D34" s="40"/>
      <c r="E34" s="40"/>
      <c r="F34" s="40"/>
    </row>
    <row r="35" spans="1:9" ht="14.25" customHeight="1" x14ac:dyDescent="0.25">
      <c r="A35" s="41"/>
      <c r="B35" s="42" t="s">
        <v>62</v>
      </c>
      <c r="C35" s="41"/>
      <c r="D35" s="41"/>
      <c r="E35" s="41"/>
      <c r="F35" s="28" t="s">
        <v>52</v>
      </c>
    </row>
  </sheetData>
  <mergeCells count="4">
    <mergeCell ref="A1:I1"/>
    <mergeCell ref="C4:F4"/>
    <mergeCell ref="C5:F5"/>
    <mergeCell ref="A9:B9"/>
  </mergeCell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Cover</vt:lpstr>
      <vt:lpstr>Contents</vt:lpstr>
      <vt:lpstr>Nat_Num</vt:lpstr>
      <vt:lpstr>Nat_Per</vt:lpstr>
      <vt:lpstr>NAT_INDEX</vt:lpstr>
      <vt:lpstr>NA1 (Main)</vt:lpstr>
      <vt:lpstr>NA11 (Gen)</vt:lpstr>
      <vt:lpstr>NA12 (FSM)</vt:lpstr>
      <vt:lpstr>NA13 (SEN)</vt:lpstr>
      <vt:lpstr>NA14 (MajEth)</vt:lpstr>
      <vt:lpstr>NA15 (Eth)</vt:lpstr>
      <vt:lpstr>NA16 (Disadv)</vt:lpstr>
      <vt:lpstr>LA Main</vt:lpstr>
      <vt:lpstr>LA (Sch)</vt:lpstr>
      <vt:lpstr>LA14(TotSpec)</vt:lpstr>
      <vt:lpstr>LA15(TotSF)</vt:lpstr>
      <vt:lpstr>LA16(TotAP)</vt:lpstr>
      <vt:lpstr>LA21 (Gen - SFM)</vt:lpstr>
      <vt:lpstr>LA (Disadv)</vt:lpstr>
      <vt:lpstr>LA33 (Disadv - SFM)</vt:lpstr>
      <vt:lpstr>LA34 (Disadv - TOTSPEC)</vt:lpstr>
      <vt:lpstr>LA41 (SEN - SFM)</vt:lpstr>
      <vt:lpstr>LA42_SFM_SEN benchmarking tool</vt:lpstr>
      <vt:lpstr>INDEX</vt:lpstr>
      <vt:lpstr>LA61 Summary</vt:lpstr>
      <vt:lpstr>LA1</vt:lpstr>
      <vt:lpstr>LA14</vt:lpstr>
      <vt:lpstr>LA15</vt:lpstr>
      <vt:lpstr>LA16</vt:lpstr>
      <vt:lpstr>LA33</vt:lpstr>
      <vt:lpstr>LA34</vt:lpstr>
      <vt:lpstr>LA41</vt:lpstr>
      <vt:lpstr>KS4 Footnotes</vt:lpstr>
      <vt:lpstr>Contents!Print_Area</vt:lpstr>
      <vt:lpstr>'LA (Sch)'!Print_Area</vt:lpstr>
      <vt:lpstr>'LA Main'!Print_Area</vt:lpstr>
      <vt:lpstr>'LA14(TotSpec)'!Print_Area</vt:lpstr>
      <vt:lpstr>'LA15(TotSF)'!Print_Area</vt:lpstr>
      <vt:lpstr>'LA16(TotAP)'!Print_Area</vt:lpstr>
      <vt:lpstr>'LA42_SFM_SEN benchmarking tool'!Print_Area</vt:lpstr>
      <vt:lpstr>'LA61 Summary'!Print_Area</vt:lpstr>
      <vt:lpstr>'NA1 (Main)'!Print_Area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MANTON, Kate</dc:creator>
  <cp:lastModifiedBy>HARRIS, Stephen</cp:lastModifiedBy>
  <cp:lastPrinted>2016-10-11T15:02:30Z</cp:lastPrinted>
  <dcterms:created xsi:type="dcterms:W3CDTF">2016-10-06T09:58:44Z</dcterms:created>
  <dcterms:modified xsi:type="dcterms:W3CDTF">2016-11-04T11:13:07Z</dcterms:modified>
</cp:coreProperties>
</file>