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Offshore Field Approvals" sheetId="1" r:id="rId1"/>
    <sheet name="Offshore FDP Addenda Approva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'Offshore FDP Addenda Approvals'!$A$5:$O$176</definedName>
    <definedName name="_xlnm._FilterDatabase" localSheetId="0" hidden="1">'Offshore Field Approvals'!$A$5:$R$182</definedName>
    <definedName name="Bins_percent_change">#REF!</definedName>
    <definedName name="Codes_for_summary_table">#REF!</definedName>
    <definedName name="Construction_Field_Start">'[2]Projects - Construction 2016'!#REF!</definedName>
    <definedName name="Construction_IP_Start">'[2]Projects - Construction 2016'!#REF!</definedName>
    <definedName name="Current_Offshore_Field_Projects">'[2]COP - Discussion'!#REF!</definedName>
    <definedName name="Current_Offshore_Incremental_Projects">'[2]COP - Discussion'!#REF!</definedName>
    <definedName name="Data_Entry">#REF!</definedName>
    <definedName name="Last_updated" localSheetId="1">'[5]Projects under Construction'!#REF!</definedName>
    <definedName name="Last_updated">'[3]Projects under Construction'!#REF!</definedName>
    <definedName name="_xlnm.Print_Area" localSheetId="1">'Offshore FDP Addenda Approvals'!$A$1:$N$214</definedName>
    <definedName name="_xlnm.Print_Area" localSheetId="0">'Offshore Field Approvals'!$A$1:$Q$266</definedName>
    <definedName name="_xlnm.Print_Area">#REF!</definedName>
    <definedName name="Print_Area_MI" localSheetId="1">'Offshore FDP Addenda Approvals'!$A$2:$M$54</definedName>
    <definedName name="_xlnm.Print_Titles" localSheetId="1">'Offshore FDP Addenda Approvals'!$1:$5</definedName>
    <definedName name="_xlnm.Print_Titles" localSheetId="0">'Offshore Field Approvals'!$1:$4</definedName>
    <definedName name="Res_codes_table">#REF!</definedName>
    <definedName name="reserves_growth">'[4]probability distr calcs'!$B$2:$B$54</definedName>
    <definedName name="scf_per_boe">#REF!</definedName>
  </definedNames>
  <calcPr calcId="145621" fullCalcOnLoad="1" refMode="R1C1"/>
</workbook>
</file>

<file path=xl/calcChain.xml><?xml version="1.0" encoding="utf-8"?>
<calcChain xmlns="http://schemas.openxmlformats.org/spreadsheetml/2006/main">
  <c r="B219" i="2" l="1"/>
  <c r="B218" i="2"/>
  <c r="L190" i="2" s="1"/>
  <c r="B217" i="2"/>
  <c r="B220" i="2" s="1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L191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O71" i="2"/>
  <c r="E71" i="2"/>
  <c r="O70" i="2"/>
  <c r="E70" i="2"/>
  <c r="O69" i="2"/>
  <c r="E69" i="2"/>
  <c r="O68" i="2"/>
  <c r="E68" i="2"/>
  <c r="O67" i="2"/>
  <c r="E67" i="2"/>
  <c r="O66" i="2"/>
  <c r="E66" i="2"/>
  <c r="O65" i="2"/>
  <c r="E65" i="2"/>
  <c r="O64" i="2"/>
  <c r="E64" i="2"/>
  <c r="O63" i="2"/>
  <c r="E63" i="2"/>
  <c r="O62" i="2"/>
  <c r="E62" i="2"/>
  <c r="O61" i="2"/>
  <c r="E61" i="2"/>
  <c r="O60" i="2"/>
  <c r="E60" i="2"/>
  <c r="O59" i="2"/>
  <c r="E59" i="2"/>
  <c r="O58" i="2"/>
  <c r="E58" i="2"/>
  <c r="O57" i="2"/>
  <c r="E57" i="2"/>
  <c r="O56" i="2"/>
  <c r="E56" i="2"/>
  <c r="O55" i="2"/>
  <c r="E55" i="2"/>
  <c r="O54" i="2"/>
  <c r="E54" i="2"/>
  <c r="O53" i="2"/>
  <c r="E53" i="2"/>
  <c r="O52" i="2"/>
  <c r="E52" i="2"/>
  <c r="O51" i="2"/>
  <c r="E51" i="2"/>
  <c r="O50" i="2"/>
  <c r="E50" i="2"/>
  <c r="O49" i="2"/>
  <c r="E49" i="2"/>
  <c r="O48" i="2"/>
  <c r="E48" i="2"/>
  <c r="O47" i="2"/>
  <c r="E47" i="2"/>
  <c r="O46" i="2"/>
  <c r="E46" i="2"/>
  <c r="O45" i="2"/>
  <c r="E45" i="2"/>
  <c r="O44" i="2"/>
  <c r="E44" i="2"/>
  <c r="O43" i="2"/>
  <c r="E43" i="2"/>
  <c r="O42" i="2"/>
  <c r="E42" i="2"/>
  <c r="O41" i="2"/>
  <c r="E41" i="2"/>
  <c r="O40" i="2"/>
  <c r="E40" i="2"/>
  <c r="O39" i="2"/>
  <c r="E39" i="2"/>
  <c r="O38" i="2"/>
  <c r="E38" i="2"/>
  <c r="O37" i="2"/>
  <c r="E37" i="2"/>
  <c r="O36" i="2"/>
  <c r="E36" i="2"/>
  <c r="O35" i="2"/>
  <c r="E35" i="2"/>
  <c r="O34" i="2"/>
  <c r="E34" i="2"/>
  <c r="O33" i="2"/>
  <c r="J33" i="2"/>
  <c r="E33" i="2"/>
  <c r="O32" i="2"/>
  <c r="E32" i="2"/>
  <c r="O31" i="2"/>
  <c r="J31" i="2"/>
  <c r="E31" i="2"/>
  <c r="O30" i="2"/>
  <c r="J30" i="2"/>
  <c r="E30" i="2"/>
  <c r="O29" i="2"/>
  <c r="J29" i="2"/>
  <c r="E29" i="2"/>
  <c r="O28" i="2"/>
  <c r="J28" i="2"/>
  <c r="E28" i="2"/>
  <c r="O27" i="2"/>
  <c r="J27" i="2"/>
  <c r="E27" i="2"/>
  <c r="O26" i="2"/>
  <c r="J26" i="2"/>
  <c r="E26" i="2"/>
  <c r="O25" i="2"/>
  <c r="J25" i="2"/>
  <c r="E25" i="2"/>
  <c r="O24" i="2"/>
  <c r="J24" i="2"/>
  <c r="E24" i="2"/>
  <c r="O23" i="2"/>
  <c r="J23" i="2"/>
  <c r="E23" i="2"/>
  <c r="O22" i="2"/>
  <c r="J22" i="2"/>
  <c r="E22" i="2"/>
  <c r="O21" i="2"/>
  <c r="J21" i="2"/>
  <c r="E21" i="2"/>
  <c r="O20" i="2"/>
  <c r="J20" i="2"/>
  <c r="E20" i="2"/>
  <c r="O19" i="2"/>
  <c r="J19" i="2"/>
  <c r="E19" i="2"/>
  <c r="O18" i="2"/>
  <c r="J18" i="2"/>
  <c r="E18" i="2"/>
  <c r="O17" i="2"/>
  <c r="J17" i="2"/>
  <c r="E17" i="2"/>
  <c r="O16" i="2"/>
  <c r="J16" i="2"/>
  <c r="E16" i="2"/>
  <c r="O15" i="2"/>
  <c r="J15" i="2"/>
  <c r="E15" i="2"/>
  <c r="O14" i="2"/>
  <c r="J14" i="2"/>
  <c r="E14" i="2"/>
  <c r="O13" i="2"/>
  <c r="J13" i="2"/>
  <c r="E13" i="2"/>
  <c r="O12" i="2"/>
  <c r="J12" i="2"/>
  <c r="E12" i="2"/>
  <c r="O11" i="2"/>
  <c r="J11" i="2"/>
  <c r="E11" i="2"/>
  <c r="O10" i="2"/>
  <c r="J10" i="2"/>
  <c r="E10" i="2"/>
  <c r="O9" i="2"/>
  <c r="J9" i="2"/>
  <c r="E9" i="2"/>
  <c r="O8" i="2"/>
  <c r="J8" i="2"/>
  <c r="E8" i="2"/>
  <c r="O7" i="2"/>
  <c r="J7" i="2"/>
  <c r="E7" i="2"/>
  <c r="O6" i="2"/>
  <c r="J6" i="2"/>
  <c r="E6" i="2"/>
  <c r="G236" i="1"/>
  <c r="G230" i="1"/>
  <c r="G229" i="1"/>
  <c r="G231" i="1" s="1"/>
  <c r="G238" i="1" s="1"/>
  <c r="G228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R156" i="1"/>
  <c r="F156" i="1"/>
  <c r="R155" i="1"/>
  <c r="F155" i="1"/>
  <c r="R154" i="1"/>
  <c r="F154" i="1"/>
  <c r="R153" i="1"/>
  <c r="F153" i="1"/>
  <c r="R152" i="1"/>
  <c r="F152" i="1"/>
  <c r="R151" i="1"/>
  <c r="F151" i="1"/>
  <c r="R150" i="1"/>
  <c r="F150" i="1"/>
  <c r="R149" i="1"/>
  <c r="F149" i="1"/>
  <c r="R148" i="1"/>
  <c r="F148" i="1"/>
  <c r="R147" i="1"/>
  <c r="F147" i="1"/>
  <c r="R146" i="1"/>
  <c r="F146" i="1"/>
  <c r="R145" i="1"/>
  <c r="F145" i="1"/>
  <c r="R144" i="1"/>
  <c r="F144" i="1"/>
  <c r="R143" i="1"/>
  <c r="F143" i="1"/>
  <c r="R142" i="1"/>
  <c r="F142" i="1"/>
  <c r="R141" i="1"/>
  <c r="F141" i="1"/>
  <c r="R140" i="1"/>
  <c r="F140" i="1"/>
  <c r="R139" i="1"/>
  <c r="F139" i="1"/>
  <c r="R138" i="1"/>
  <c r="F138" i="1"/>
  <c r="R137" i="1"/>
  <c r="F137" i="1"/>
  <c r="R136" i="1"/>
  <c r="F136" i="1"/>
  <c r="R135" i="1"/>
  <c r="F135" i="1"/>
  <c r="R134" i="1"/>
  <c r="F134" i="1"/>
  <c r="R133" i="1"/>
  <c r="F133" i="1"/>
  <c r="R132" i="1"/>
  <c r="F132" i="1"/>
  <c r="R131" i="1"/>
  <c r="F131" i="1"/>
  <c r="R130" i="1"/>
  <c r="F130" i="1"/>
  <c r="R129" i="1"/>
  <c r="F129" i="1"/>
  <c r="R128" i="1"/>
  <c r="F128" i="1"/>
  <c r="R127" i="1"/>
  <c r="F127" i="1"/>
  <c r="R126" i="1"/>
  <c r="F126" i="1"/>
  <c r="R125" i="1"/>
  <c r="F125" i="1"/>
  <c r="R124" i="1"/>
  <c r="F124" i="1"/>
  <c r="R123" i="1"/>
  <c r="F123" i="1"/>
  <c r="R122" i="1"/>
  <c r="F122" i="1"/>
  <c r="R121" i="1"/>
  <c r="F121" i="1"/>
  <c r="R120" i="1"/>
  <c r="F120" i="1"/>
  <c r="R119" i="1"/>
  <c r="F119" i="1"/>
  <c r="R118" i="1"/>
  <c r="F118" i="1"/>
  <c r="R117" i="1"/>
  <c r="F117" i="1"/>
  <c r="R116" i="1"/>
  <c r="F116" i="1"/>
  <c r="R115" i="1"/>
  <c r="F115" i="1"/>
  <c r="R114" i="1"/>
  <c r="F114" i="1"/>
  <c r="R113" i="1"/>
  <c r="F113" i="1"/>
  <c r="R112" i="1"/>
  <c r="F112" i="1"/>
  <c r="R111" i="1"/>
  <c r="F111" i="1"/>
  <c r="R110" i="1"/>
  <c r="F110" i="1"/>
  <c r="R109" i="1"/>
  <c r="F109" i="1"/>
  <c r="R108" i="1"/>
  <c r="F108" i="1"/>
  <c r="R107" i="1"/>
  <c r="F107" i="1"/>
  <c r="R106" i="1"/>
  <c r="F106" i="1"/>
  <c r="R105" i="1"/>
  <c r="F105" i="1"/>
  <c r="R104" i="1"/>
  <c r="F104" i="1"/>
  <c r="R103" i="1"/>
  <c r="F103" i="1"/>
  <c r="R102" i="1"/>
  <c r="F102" i="1"/>
  <c r="R101" i="1"/>
  <c r="F101" i="1"/>
  <c r="R100" i="1"/>
  <c r="F100" i="1"/>
  <c r="R99" i="1"/>
  <c r="F99" i="1"/>
  <c r="R98" i="1"/>
  <c r="F98" i="1"/>
  <c r="R97" i="1"/>
  <c r="F97" i="1"/>
  <c r="R96" i="1"/>
  <c r="F96" i="1"/>
  <c r="R95" i="1"/>
  <c r="F95" i="1"/>
  <c r="R94" i="1"/>
  <c r="F94" i="1"/>
  <c r="R93" i="1"/>
  <c r="F93" i="1"/>
  <c r="R92" i="1"/>
  <c r="F92" i="1"/>
  <c r="R91" i="1"/>
  <c r="F91" i="1"/>
  <c r="R90" i="1"/>
  <c r="F90" i="1"/>
  <c r="R89" i="1"/>
  <c r="F89" i="1"/>
  <c r="R88" i="1"/>
  <c r="F88" i="1"/>
  <c r="R87" i="1"/>
  <c r="F87" i="1"/>
  <c r="R86" i="1"/>
  <c r="F86" i="1"/>
  <c r="R85" i="1"/>
  <c r="F85" i="1"/>
  <c r="R84" i="1"/>
  <c r="F84" i="1"/>
  <c r="R83" i="1"/>
  <c r="F83" i="1"/>
  <c r="R82" i="1"/>
  <c r="F82" i="1"/>
  <c r="R81" i="1"/>
  <c r="F81" i="1"/>
  <c r="R80" i="1"/>
  <c r="F80" i="1"/>
  <c r="R79" i="1"/>
  <c r="F79" i="1"/>
  <c r="R78" i="1"/>
  <c r="F78" i="1"/>
  <c r="R77" i="1"/>
  <c r="F77" i="1"/>
  <c r="R76" i="1"/>
  <c r="F76" i="1"/>
  <c r="R75" i="1"/>
  <c r="F75" i="1"/>
  <c r="R74" i="1"/>
  <c r="F74" i="1"/>
  <c r="R73" i="1"/>
  <c r="F73" i="1"/>
  <c r="R72" i="1"/>
  <c r="F72" i="1"/>
  <c r="R71" i="1"/>
  <c r="F71" i="1"/>
  <c r="R70" i="1"/>
  <c r="F70" i="1"/>
  <c r="R69" i="1"/>
  <c r="F69" i="1"/>
  <c r="D69" i="1"/>
  <c r="R68" i="1"/>
  <c r="F68" i="1"/>
  <c r="R67" i="1"/>
  <c r="F67" i="1"/>
  <c r="R66" i="1"/>
  <c r="F66" i="1"/>
  <c r="R65" i="1"/>
  <c r="F65" i="1"/>
  <c r="R64" i="1"/>
  <c r="F64" i="1"/>
  <c r="R63" i="1"/>
  <c r="F63" i="1"/>
  <c r="R62" i="1"/>
  <c r="F62" i="1"/>
  <c r="R61" i="1"/>
  <c r="F61" i="1"/>
  <c r="R60" i="1"/>
  <c r="F60" i="1"/>
  <c r="R59" i="1"/>
  <c r="F59" i="1"/>
  <c r="R58" i="1"/>
  <c r="F58" i="1"/>
  <c r="R57" i="1"/>
  <c r="F57" i="1"/>
  <c r="R56" i="1"/>
  <c r="F56" i="1"/>
  <c r="R55" i="1"/>
  <c r="F55" i="1"/>
  <c r="R54" i="1"/>
  <c r="F54" i="1"/>
  <c r="R53" i="1"/>
  <c r="F53" i="1"/>
  <c r="R52" i="1"/>
  <c r="F52" i="1"/>
  <c r="R51" i="1"/>
  <c r="F51" i="1"/>
  <c r="R50" i="1"/>
  <c r="L50" i="1"/>
  <c r="F50" i="1"/>
  <c r="R49" i="1"/>
  <c r="L49" i="1"/>
  <c r="F49" i="1"/>
  <c r="R48" i="1"/>
  <c r="L48" i="1"/>
  <c r="F48" i="1"/>
  <c r="R47" i="1"/>
  <c r="L47" i="1"/>
  <c r="F47" i="1"/>
  <c r="R46" i="1"/>
  <c r="L46" i="1"/>
  <c r="F46" i="1"/>
  <c r="R45" i="1"/>
  <c r="L45" i="1"/>
  <c r="F45" i="1"/>
  <c r="R44" i="1"/>
  <c r="L44" i="1"/>
  <c r="F44" i="1"/>
  <c r="R43" i="1"/>
  <c r="L43" i="1"/>
  <c r="F43" i="1"/>
  <c r="R42" i="1"/>
  <c r="L42" i="1"/>
  <c r="F42" i="1"/>
  <c r="R41" i="1"/>
  <c r="L41" i="1"/>
  <c r="F41" i="1"/>
  <c r="R40" i="1"/>
  <c r="L40" i="1"/>
  <c r="F40" i="1"/>
  <c r="R39" i="1"/>
  <c r="L39" i="1"/>
  <c r="F39" i="1"/>
  <c r="R38" i="1"/>
  <c r="L38" i="1"/>
  <c r="F38" i="1"/>
  <c r="R37" i="1"/>
  <c r="L37" i="1"/>
  <c r="F37" i="1"/>
  <c r="R36" i="1"/>
  <c r="L36" i="1"/>
  <c r="F36" i="1"/>
  <c r="R35" i="1"/>
  <c r="L35" i="1"/>
  <c r="F35" i="1"/>
  <c r="R34" i="1"/>
  <c r="L34" i="1"/>
  <c r="F34" i="1"/>
  <c r="R33" i="1"/>
  <c r="L33" i="1"/>
  <c r="F33" i="1"/>
  <c r="R32" i="1"/>
  <c r="L32" i="1"/>
  <c r="F32" i="1"/>
  <c r="R31" i="1"/>
  <c r="L31" i="1"/>
  <c r="F31" i="1"/>
  <c r="R30" i="1"/>
  <c r="L30" i="1"/>
  <c r="F30" i="1"/>
  <c r="R29" i="1"/>
  <c r="L29" i="1"/>
  <c r="F29" i="1"/>
  <c r="R28" i="1"/>
  <c r="L28" i="1"/>
  <c r="F28" i="1"/>
  <c r="R27" i="1"/>
  <c r="L27" i="1"/>
  <c r="F27" i="1"/>
  <c r="R26" i="1"/>
  <c r="L26" i="1"/>
  <c r="F26" i="1"/>
  <c r="R25" i="1"/>
  <c r="L25" i="1"/>
  <c r="F25" i="1"/>
  <c r="R24" i="1"/>
  <c r="L24" i="1"/>
  <c r="F24" i="1"/>
  <c r="R23" i="1"/>
  <c r="L23" i="1"/>
  <c r="F23" i="1"/>
  <c r="R22" i="1"/>
  <c r="L22" i="1"/>
  <c r="F22" i="1"/>
  <c r="R21" i="1"/>
  <c r="L21" i="1"/>
  <c r="F21" i="1"/>
  <c r="R20" i="1"/>
  <c r="L20" i="1"/>
  <c r="F20" i="1"/>
  <c r="R19" i="1"/>
  <c r="L19" i="1"/>
  <c r="F19" i="1"/>
  <c r="R18" i="1"/>
  <c r="L18" i="1"/>
  <c r="F18" i="1"/>
  <c r="R17" i="1"/>
  <c r="L17" i="1"/>
  <c r="F17" i="1"/>
  <c r="R16" i="1"/>
  <c r="L16" i="1"/>
  <c r="F16" i="1"/>
  <c r="R15" i="1"/>
  <c r="L15" i="1"/>
  <c r="F15" i="1"/>
  <c r="R14" i="1"/>
  <c r="L14" i="1"/>
  <c r="F14" i="1"/>
  <c r="R13" i="1"/>
  <c r="L13" i="1"/>
  <c r="F13" i="1"/>
  <c r="R12" i="1"/>
  <c r="L12" i="1"/>
  <c r="F12" i="1"/>
  <c r="R11" i="1"/>
  <c r="L11" i="1"/>
  <c r="F11" i="1"/>
  <c r="R10" i="1"/>
  <c r="L10" i="1"/>
  <c r="F10" i="1"/>
  <c r="R9" i="1"/>
  <c r="L9" i="1"/>
  <c r="F9" i="1"/>
  <c r="R8" i="1"/>
  <c r="L8" i="1"/>
  <c r="F8" i="1"/>
  <c r="R7" i="1"/>
  <c r="L7" i="1"/>
  <c r="F7" i="1"/>
  <c r="R6" i="1"/>
  <c r="L6" i="1"/>
  <c r="F6" i="1"/>
  <c r="L189" i="2" l="1"/>
  <c r="L192" i="2" s="1"/>
</calcChain>
</file>

<file path=xl/comments1.xml><?xml version="1.0" encoding="utf-8"?>
<comments xmlns="http://schemas.openxmlformats.org/spreadsheetml/2006/main">
  <authors>
    <author>John Webber</author>
    <author>Webber John (Energy Development)</author>
    <author>john webber</author>
    <author>jbwebber</author>
  </authors>
  <commentList>
    <comment ref="P6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Hydrocarbons Great Britain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British Gas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Britannia Operator Limited</t>
        </r>
      </text>
    </comment>
    <comment ref="K50" authorId="1">
      <text>
        <r>
          <rPr>
            <b/>
            <sz val="9"/>
            <color indexed="81"/>
            <rFont val="Tahoma"/>
            <family val="2"/>
          </rPr>
          <t>Webber John (Energy Development):</t>
        </r>
        <r>
          <rPr>
            <sz val="9"/>
            <color indexed="81"/>
            <rFont val="Tahoma"/>
            <family val="2"/>
          </rPr>
          <t xml:space="preserve">
Culzean gets cluster area allowance which is not a field allowance </t>
        </r>
      </text>
    </comment>
    <comment ref="P10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Hydrocarbo Resource Limited</t>
        </r>
      </text>
    </comment>
    <comment ref="A139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part of Harding</t>
        </r>
      </text>
    </comment>
    <comment ref="A141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former Argyll field has been re-developed and renamed  as Ardmore</t>
        </r>
      </text>
    </comment>
    <comment ref="A164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Re-development of Donan</t>
        </r>
      </text>
    </comment>
    <comment ref="D170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Energy Development Partners</t>
        </r>
      </text>
    </comment>
    <comment ref="D174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Maersk is UK licensee
Marathon is Norwegian operator</t>
        </r>
      </text>
    </comment>
    <comment ref="A198" authorId="3">
      <text>
        <r>
          <rPr>
            <b/>
            <sz val="8"/>
            <color indexed="81"/>
            <rFont val="Tahoma"/>
            <family val="2"/>
          </rPr>
          <t>jbwebber:</t>
        </r>
        <r>
          <rPr>
            <sz val="8"/>
            <color indexed="81"/>
            <rFont val="Tahoma"/>
            <family val="2"/>
          </rPr>
          <t xml:space="preserve">
Stella is an oil and rich condensate field</t>
        </r>
      </text>
    </comment>
    <comment ref="G233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See Notes below for further details on Older Fields.</t>
        </r>
      </text>
    </comment>
  </commentList>
</comments>
</file>

<file path=xl/comments2.xml><?xml version="1.0" encoding="utf-8"?>
<comments xmlns="http://schemas.openxmlformats.org/spreadsheetml/2006/main">
  <authors>
    <author>jbwebber</author>
    <author>John Webber</author>
    <author>john webber</author>
  </authors>
  <commentList>
    <comment ref="F32" authorId="0">
      <text>
        <r>
          <rPr>
            <b/>
            <sz val="8"/>
            <color indexed="81"/>
            <rFont val="Tahoma"/>
            <family val="2"/>
          </rPr>
          <t>jbwebber:</t>
        </r>
        <r>
          <rPr>
            <sz val="8"/>
            <color indexed="81"/>
            <rFont val="Tahoma"/>
            <family val="2"/>
          </rPr>
          <t xml:space="preserve">
for ELGIN WHP</t>
        </r>
      </text>
    </comment>
    <comment ref="K36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Easington Catchment Area Riser Platform</t>
        </r>
      </text>
    </comment>
    <comment ref="K45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Part of Carrack Field Development</t>
        </r>
      </text>
    </comment>
    <comment ref="A126" authorId="1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Shiehallion North West Area Development</t>
        </r>
      </text>
    </comment>
    <comment ref="A141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Buzzard Enhancement</t>
        </r>
      </text>
    </comment>
    <comment ref="A146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for North Gryphon</t>
        </r>
      </text>
    </comment>
  </commentList>
</comments>
</file>

<file path=xl/sharedStrings.xml><?xml version="1.0" encoding="utf-8"?>
<sst xmlns="http://schemas.openxmlformats.org/spreadsheetml/2006/main" count="2121" uniqueCount="1224">
  <si>
    <t>UKCS OFFSHORE FIELD APPROVALS SINCE 1/1/1976</t>
  </si>
  <si>
    <t>Oil Fields</t>
  </si>
  <si>
    <t>Block Number</t>
  </si>
  <si>
    <t>Approval Date</t>
  </si>
  <si>
    <t>Operator at time of approval</t>
  </si>
  <si>
    <t>Qualifies for Field Allowance *</t>
  </si>
  <si>
    <t>Approval Year</t>
  </si>
  <si>
    <t>Condensate Fields</t>
  </si>
  <si>
    <t>Gas Fields</t>
  </si>
  <si>
    <t>ARGYLL</t>
  </si>
  <si>
    <t>030/24</t>
  </si>
  <si>
    <t>Hamilton</t>
  </si>
  <si>
    <t>BRAE NORTH (Part of BRAE)</t>
  </si>
  <si>
    <t>016/07a</t>
  </si>
  <si>
    <t>Marathon</t>
  </si>
  <si>
    <t>SOUTH MORECAMBE</t>
  </si>
  <si>
    <t>110/02</t>
  </si>
  <si>
    <t>HGB</t>
  </si>
  <si>
    <t>AUK</t>
  </si>
  <si>
    <t>030/16</t>
  </si>
  <si>
    <t>Shell</t>
  </si>
  <si>
    <t>BRUCE</t>
  </si>
  <si>
    <t>009/08</t>
  </si>
  <si>
    <t>Britoil</t>
  </si>
  <si>
    <t>ROUGH</t>
  </si>
  <si>
    <t>047/08</t>
  </si>
  <si>
    <t>BGC</t>
  </si>
  <si>
    <t>BUCHAN</t>
  </si>
  <si>
    <t>021/01</t>
  </si>
  <si>
    <t>BP</t>
  </si>
  <si>
    <t>BRAE EAST</t>
  </si>
  <si>
    <t>016/03a</t>
  </si>
  <si>
    <t>VICTOR</t>
  </si>
  <si>
    <t>049/22</t>
  </si>
  <si>
    <t>Conoco</t>
  </si>
  <si>
    <t>FULMAR</t>
  </si>
  <si>
    <t>EVEREST</t>
  </si>
  <si>
    <t>022/10a</t>
  </si>
  <si>
    <t>Amoco</t>
  </si>
  <si>
    <t>SOUTH SEAN</t>
  </si>
  <si>
    <t>049/25</t>
  </si>
  <si>
    <t>BEATRICE</t>
  </si>
  <si>
    <t>011/30</t>
  </si>
  <si>
    <t>LOMOND</t>
  </si>
  <si>
    <t>023/21</t>
  </si>
  <si>
    <t xml:space="preserve">NORTH SEAN </t>
  </si>
  <si>
    <t>MAGNUS</t>
  </si>
  <si>
    <t>211/12</t>
  </si>
  <si>
    <t>JUDY</t>
  </si>
  <si>
    <t>030/07a</t>
  </si>
  <si>
    <t>Phillips</t>
  </si>
  <si>
    <t>ESMOND</t>
  </si>
  <si>
    <t>043/13a</t>
  </si>
  <si>
    <t>MAUREEN</t>
  </si>
  <si>
    <t>016/29</t>
  </si>
  <si>
    <t>JOANNE</t>
  </si>
  <si>
    <t>FORBES</t>
  </si>
  <si>
    <t>043/08</t>
  </si>
  <si>
    <t>TARTAN</t>
  </si>
  <si>
    <t>015/16</t>
  </si>
  <si>
    <t>Texaco</t>
  </si>
  <si>
    <t>ELLON</t>
  </si>
  <si>
    <t>003/15</t>
  </si>
  <si>
    <t>Total</t>
  </si>
  <si>
    <t>GORDON</t>
  </si>
  <si>
    <t>043/20</t>
  </si>
  <si>
    <t>NORTH  CORMORANT</t>
  </si>
  <si>
    <t>211/21</t>
  </si>
  <si>
    <t>BEINN</t>
  </si>
  <si>
    <t>THAMES</t>
  </si>
  <si>
    <t>049/28</t>
  </si>
  <si>
    <t>Arco</t>
  </si>
  <si>
    <t>NORTH WEST HUTTON</t>
  </si>
  <si>
    <t>211/27</t>
  </si>
  <si>
    <t>DRAKE</t>
  </si>
  <si>
    <t>022/05b</t>
  </si>
  <si>
    <t>British Gas</t>
  </si>
  <si>
    <t>YARE</t>
  </si>
  <si>
    <t>BRAE SOUTH (Part of BRAE)</t>
  </si>
  <si>
    <t>FLEMING</t>
  </si>
  <si>
    <t>BURE</t>
  </si>
  <si>
    <t>HUTTON</t>
  </si>
  <si>
    <t>211/28</t>
  </si>
  <si>
    <t>HAWKINS</t>
  </si>
  <si>
    <t>022/05a</t>
  </si>
  <si>
    <t>SOUTH VALIANT</t>
  </si>
  <si>
    <t>049/21</t>
  </si>
  <si>
    <t>NORTH ALWYN</t>
  </si>
  <si>
    <t>003/09a</t>
  </si>
  <si>
    <t>BRITANNIA</t>
  </si>
  <si>
    <t>015/30</t>
  </si>
  <si>
    <t>BOL</t>
  </si>
  <si>
    <t>VANGUARD</t>
  </si>
  <si>
    <t>049/16</t>
  </si>
  <si>
    <t>CLYDE</t>
  </si>
  <si>
    <t>030/17b</t>
  </si>
  <si>
    <t>ERSKINE</t>
  </si>
  <si>
    <t>023/26a</t>
  </si>
  <si>
    <t>VULCAN</t>
  </si>
  <si>
    <t>DUNCAN</t>
  </si>
  <si>
    <t>MARNOCK (Part of MARNOCK-SKUA)</t>
  </si>
  <si>
    <t>022/24a</t>
  </si>
  <si>
    <t>CLEETON</t>
  </si>
  <si>
    <t>042/29</t>
  </si>
  <si>
    <t xml:space="preserve">BP </t>
  </si>
  <si>
    <t>HIGHLANDER</t>
  </si>
  <si>
    <t>014/20</t>
  </si>
  <si>
    <t>ELGIN</t>
  </si>
  <si>
    <t>022/30c</t>
  </si>
  <si>
    <t>Elf Exploration</t>
  </si>
  <si>
    <t>RAVENSPURN</t>
  </si>
  <si>
    <t>043/26</t>
  </si>
  <si>
    <t>BALMORAL</t>
  </si>
  <si>
    <t>016/21</t>
  </si>
  <si>
    <t>Sun Oil</t>
  </si>
  <si>
    <t>FRANKLIN</t>
  </si>
  <si>
    <t>029/04b</t>
  </si>
  <si>
    <t>AUDREY</t>
  </si>
  <si>
    <t>049/11a</t>
  </si>
  <si>
    <t>DEVERON</t>
  </si>
  <si>
    <t>211/18</t>
  </si>
  <si>
    <t>SHEARWATER</t>
  </si>
  <si>
    <t>022/30b</t>
  </si>
  <si>
    <t xml:space="preserve">NORTH VALIANT </t>
  </si>
  <si>
    <t>INNES</t>
  </si>
  <si>
    <t>GRANT</t>
  </si>
  <si>
    <t>003/14a</t>
  </si>
  <si>
    <t>BARQUE</t>
  </si>
  <si>
    <t>CYRUS</t>
  </si>
  <si>
    <t>016/28</t>
  </si>
  <si>
    <t>JADE</t>
  </si>
  <si>
    <t>030/02c</t>
  </si>
  <si>
    <t>CLIPPER</t>
  </si>
  <si>
    <t>048/19a</t>
  </si>
  <si>
    <t>TERN</t>
  </si>
  <si>
    <t>210/25</t>
  </si>
  <si>
    <t>SKENE</t>
  </si>
  <si>
    <t>009/19</t>
  </si>
  <si>
    <t>Exxon-Mobil</t>
  </si>
  <si>
    <t>AMETHYST  EAST</t>
  </si>
  <si>
    <t>047/14a</t>
  </si>
  <si>
    <t>SCAPA</t>
  </si>
  <si>
    <t>014/19</t>
  </si>
  <si>
    <t>Occidental</t>
  </si>
  <si>
    <t>SCOTER</t>
  </si>
  <si>
    <t>022/30</t>
  </si>
  <si>
    <t>AMETHYST  WEST</t>
  </si>
  <si>
    <t>EIDER</t>
  </si>
  <si>
    <t>211/16</t>
  </si>
  <si>
    <t>GOLDENEYE</t>
  </si>
  <si>
    <t>014/29a</t>
  </si>
  <si>
    <t>DELLA</t>
  </si>
  <si>
    <t>048/30</t>
  </si>
  <si>
    <t>IVANHOE</t>
  </si>
  <si>
    <t>015/21</t>
  </si>
  <si>
    <t>Amerada Hess</t>
  </si>
  <si>
    <t>BRAEMAR</t>
  </si>
  <si>
    <t>016/03b</t>
  </si>
  <si>
    <t>CAMELOT  NORTH</t>
  </si>
  <si>
    <t>053/01a</t>
  </si>
  <si>
    <t>Mobil</t>
  </si>
  <si>
    <t>ROB  ROY</t>
  </si>
  <si>
    <t>015/21a</t>
  </si>
  <si>
    <t>SEYMOUR</t>
  </si>
  <si>
    <t>BG</t>
  </si>
  <si>
    <t>CAMELOT  CENTRAL SOUTH</t>
  </si>
  <si>
    <t>PETRONELLA</t>
  </si>
  <si>
    <t>ATLANTIC</t>
  </si>
  <si>
    <t>014/26a</t>
  </si>
  <si>
    <t>CAMELOT  NORTH EAST</t>
  </si>
  <si>
    <t>053/02</t>
  </si>
  <si>
    <t>NESS</t>
  </si>
  <si>
    <t>009/13b</t>
  </si>
  <si>
    <t>BRODGAR</t>
  </si>
  <si>
    <t>021/03a</t>
  </si>
  <si>
    <t>ConocoPhillips</t>
  </si>
  <si>
    <t>INDE  SOUTH WEST</t>
  </si>
  <si>
    <t>049/23</t>
  </si>
  <si>
    <t>KITTIWAKE</t>
  </si>
  <si>
    <t>021/18</t>
  </si>
  <si>
    <t>GLENELG</t>
  </si>
  <si>
    <t>029/04d</t>
  </si>
  <si>
    <t>WELLAND  NORTH WEST</t>
  </si>
  <si>
    <t>053/04a</t>
  </si>
  <si>
    <t>GLAMIS</t>
  </si>
  <si>
    <t>016/21a</t>
  </si>
  <si>
    <t>FORVIE NORTH</t>
  </si>
  <si>
    <t>WELLAND  SOUTH</t>
  </si>
  <si>
    <t>CHANTER</t>
  </si>
  <si>
    <t>015/17</t>
  </si>
  <si>
    <t>MERGANSER</t>
  </si>
  <si>
    <t>022/30a</t>
  </si>
  <si>
    <t>GANNET B</t>
  </si>
  <si>
    <t>021/25</t>
  </si>
  <si>
    <t>ARBROATH</t>
  </si>
  <si>
    <t>022/18</t>
  </si>
  <si>
    <t>STARLING</t>
  </si>
  <si>
    <t>029/03a</t>
  </si>
  <si>
    <t>PICKERILL</t>
  </si>
  <si>
    <t>048/11b</t>
  </si>
  <si>
    <t>DON</t>
  </si>
  <si>
    <t>JURA</t>
  </si>
  <si>
    <t>ANGLIA</t>
  </si>
  <si>
    <t>048/18b</t>
  </si>
  <si>
    <t>Ranger</t>
  </si>
  <si>
    <t>CRAWFORD</t>
  </si>
  <si>
    <t>009/28</t>
  </si>
  <si>
    <t>LAGGAN</t>
  </si>
  <si>
    <t>206/1</t>
  </si>
  <si>
    <t>DW Gas</t>
  </si>
  <si>
    <t>NORTH MORECAMBE</t>
  </si>
  <si>
    <t>MILLER</t>
  </si>
  <si>
    <t>016/07b</t>
  </si>
  <si>
    <t>TORMORE</t>
  </si>
  <si>
    <t>205/5a</t>
  </si>
  <si>
    <t>LANCELOT</t>
  </si>
  <si>
    <t>048/17a</t>
  </si>
  <si>
    <t>OSPREY</t>
  </si>
  <si>
    <t>211/23</t>
  </si>
  <si>
    <t>ISLAY</t>
  </si>
  <si>
    <t>SFA</t>
  </si>
  <si>
    <t>GUINEVERE</t>
  </si>
  <si>
    <t>048/17b</t>
  </si>
  <si>
    <t>EMERALD</t>
  </si>
  <si>
    <t>002/15</t>
  </si>
  <si>
    <t>Sovereign</t>
  </si>
  <si>
    <t>JASMINE</t>
  </si>
  <si>
    <t>030/6a</t>
  </si>
  <si>
    <t>CAISTER BUNTER</t>
  </si>
  <si>
    <t>044/23a</t>
  </si>
  <si>
    <t>MOIRA</t>
  </si>
  <si>
    <t>016/29a</t>
  </si>
  <si>
    <t>DEVENICK</t>
  </si>
  <si>
    <t>009/24b</t>
  </si>
  <si>
    <t>CAISTER CARBONIFEROUS</t>
  </si>
  <si>
    <t>GANNET  A</t>
  </si>
  <si>
    <t>022/21</t>
  </si>
  <si>
    <t>ROCHELLE</t>
  </si>
  <si>
    <t>015/27</t>
  </si>
  <si>
    <t>Endeavour</t>
  </si>
  <si>
    <t>MURDOCH</t>
  </si>
  <si>
    <t>044/22</t>
  </si>
  <si>
    <t>GANNET  C</t>
  </si>
  <si>
    <t>021/30</t>
  </si>
  <si>
    <t>HARRIER</t>
  </si>
  <si>
    <t>Ithaca</t>
  </si>
  <si>
    <t>TRISTAN</t>
  </si>
  <si>
    <t>049/29</t>
  </si>
  <si>
    <t>GANNET  D</t>
  </si>
  <si>
    <t>FRAM</t>
  </si>
  <si>
    <t>029/3a</t>
  </si>
  <si>
    <t>HYDE</t>
  </si>
  <si>
    <t>048/06</t>
  </si>
  <si>
    <t>LINNHE</t>
  </si>
  <si>
    <t>009/13c</t>
  </si>
  <si>
    <t>CAYLEY</t>
  </si>
  <si>
    <t>022/17</t>
  </si>
  <si>
    <t>Talisman</t>
  </si>
  <si>
    <t>ORWELL</t>
  </si>
  <si>
    <t>050/26a</t>
  </si>
  <si>
    <t>HAMISH</t>
  </si>
  <si>
    <t>015/21b</t>
  </si>
  <si>
    <t>ALDER</t>
  </si>
  <si>
    <t>015/29a</t>
  </si>
  <si>
    <t>Chevron</t>
  </si>
  <si>
    <t>EXCALIBUR</t>
  </si>
  <si>
    <t>BLAIR</t>
  </si>
  <si>
    <t>EDRADOUR</t>
  </si>
  <si>
    <t>206/4</t>
  </si>
  <si>
    <t>GALLEON</t>
  </si>
  <si>
    <t>048/20a</t>
  </si>
  <si>
    <t>TIFFANY</t>
  </si>
  <si>
    <t>016/17</t>
  </si>
  <si>
    <t>Agip</t>
  </si>
  <si>
    <t>GLENLIVET</t>
  </si>
  <si>
    <t>214/30a</t>
  </si>
  <si>
    <t>MARKHAM [UK]</t>
  </si>
  <si>
    <t>049/05</t>
  </si>
  <si>
    <t>Lasmo</t>
  </si>
  <si>
    <t>SCOTT</t>
  </si>
  <si>
    <t>015/22</t>
  </si>
  <si>
    <t>CULZEAN</t>
  </si>
  <si>
    <t>022/25a</t>
  </si>
  <si>
    <t>Maersk</t>
  </si>
  <si>
    <t>ANN</t>
  </si>
  <si>
    <t>049/06</t>
  </si>
  <si>
    <t>STAFFA</t>
  </si>
  <si>
    <t>003/08b</t>
  </si>
  <si>
    <t>WENSUM</t>
  </si>
  <si>
    <t>TONI</t>
  </si>
  <si>
    <t>JOHNSTON</t>
  </si>
  <si>
    <t>043/27</t>
  </si>
  <si>
    <t>LYELL</t>
  </si>
  <si>
    <t>003/02</t>
  </si>
  <si>
    <t>HAMILTON</t>
  </si>
  <si>
    <t>110/13a</t>
  </si>
  <si>
    <t>SALTIRE</t>
  </si>
  <si>
    <t>Elf Enterprise</t>
  </si>
  <si>
    <t>HAMILTON NORTH</t>
  </si>
  <si>
    <t>ALBA</t>
  </si>
  <si>
    <t>016/26</t>
  </si>
  <si>
    <t>BAIRD</t>
  </si>
  <si>
    <t>NELSON</t>
  </si>
  <si>
    <t>022/11</t>
  </si>
  <si>
    <t>BARQUE SOUTH</t>
  </si>
  <si>
    <t>048/13a</t>
  </si>
  <si>
    <t>STRATHSPEY</t>
  </si>
  <si>
    <t>003/04</t>
  </si>
  <si>
    <t>GANYMEDE</t>
  </si>
  <si>
    <t>049/17</t>
  </si>
  <si>
    <t>ANGUS</t>
  </si>
  <si>
    <t>031/26a</t>
  </si>
  <si>
    <t>CALLISTO</t>
  </si>
  <si>
    <t>DONAN (BP)</t>
  </si>
  <si>
    <t>015/20a</t>
  </si>
  <si>
    <t>DAVY</t>
  </si>
  <si>
    <t>049/30</t>
  </si>
  <si>
    <t>LEVEN</t>
  </si>
  <si>
    <t>BESSEMER</t>
  </si>
  <si>
    <t>DUNBAR</t>
  </si>
  <si>
    <t>EAST SEAN</t>
  </si>
  <si>
    <t>049/25a</t>
  </si>
  <si>
    <t>GRYPHON</t>
  </si>
  <si>
    <t>009/18b</t>
  </si>
  <si>
    <t>Kerr-McGee</t>
  </si>
  <si>
    <t>GAWAIN</t>
  </si>
  <si>
    <t>049/29a</t>
  </si>
  <si>
    <t>HUDSON</t>
  </si>
  <si>
    <t>210/24a</t>
  </si>
  <si>
    <t>SCHOONER</t>
  </si>
  <si>
    <t>044/26</t>
  </si>
  <si>
    <t>DOUGLAS</t>
  </si>
  <si>
    <t>110/13</t>
  </si>
  <si>
    <t>ALISON</t>
  </si>
  <si>
    <t>MEDWIN</t>
  </si>
  <si>
    <t>DAWN</t>
  </si>
  <si>
    <t>048/29</t>
  </si>
  <si>
    <t>LENNOX</t>
  </si>
  <si>
    <t>110/15</t>
  </si>
  <si>
    <t>TRENT</t>
  </si>
  <si>
    <t>043/24</t>
  </si>
  <si>
    <t>FIFE</t>
  </si>
  <si>
    <t>TYNE NORTH</t>
  </si>
  <si>
    <t>044/18</t>
  </si>
  <si>
    <t>BIRCH</t>
  </si>
  <si>
    <t>016/12a</t>
  </si>
  <si>
    <t>TYNE SOUTH</t>
  </si>
  <si>
    <t>MACHAR</t>
  </si>
  <si>
    <t>GALAHAD</t>
  </si>
  <si>
    <t>048/12</t>
  </si>
  <si>
    <t>BLENHEIM</t>
  </si>
  <si>
    <t>016/21b</t>
  </si>
  <si>
    <t>NEWSHAM</t>
  </si>
  <si>
    <t>048/07</t>
  </si>
  <si>
    <t>CARNOUSTIE</t>
  </si>
  <si>
    <t>BEAUFORT</t>
  </si>
  <si>
    <t>PELICAN</t>
  </si>
  <si>
    <t>211/26</t>
  </si>
  <si>
    <t>WINDERMERE</t>
  </si>
  <si>
    <t>049/09b</t>
  </si>
  <si>
    <t>Wintershall</t>
  </si>
  <si>
    <t>ANDREW</t>
  </si>
  <si>
    <t>BOULTON</t>
  </si>
  <si>
    <t>044/21a</t>
  </si>
  <si>
    <t>HARDING</t>
  </si>
  <si>
    <t>009/23b</t>
  </si>
  <si>
    <t>MORDRED</t>
  </si>
  <si>
    <t>048/12b</t>
  </si>
  <si>
    <t>Superior</t>
  </si>
  <si>
    <t>FOINAVEN</t>
  </si>
  <si>
    <t>204/24</t>
  </si>
  <si>
    <t>MALORY</t>
  </si>
  <si>
    <t>048/12d</t>
  </si>
  <si>
    <t>CAPTAIN</t>
  </si>
  <si>
    <t>013/22a</t>
  </si>
  <si>
    <t>DEBEN</t>
  </si>
  <si>
    <t>GUILLEMOT A</t>
  </si>
  <si>
    <t>CORVETTE</t>
  </si>
  <si>
    <t>049/24</t>
  </si>
  <si>
    <t>TEAL</t>
  </si>
  <si>
    <t>KETCH</t>
  </si>
  <si>
    <t>044/28</t>
  </si>
  <si>
    <t>TEAL SOUTH</t>
  </si>
  <si>
    <t>WAVENEY</t>
  </si>
  <si>
    <t>048/17c</t>
  </si>
  <si>
    <t>THELMA</t>
  </si>
  <si>
    <t>DELILAH</t>
  </si>
  <si>
    <t>STIRLING</t>
  </si>
  <si>
    <t>EUROPA</t>
  </si>
  <si>
    <t>NEVIS</t>
  </si>
  <si>
    <t>009/13</t>
  </si>
  <si>
    <t>SINOPE</t>
  </si>
  <si>
    <t>DUNLIN SOUTH WEST</t>
  </si>
  <si>
    <t>DALTON</t>
  </si>
  <si>
    <t>110/02b</t>
  </si>
  <si>
    <t>Burlington</t>
  </si>
  <si>
    <t>MACCULLOCH</t>
  </si>
  <si>
    <t>015/24b</t>
  </si>
  <si>
    <t>VAMPIRE</t>
  </si>
  <si>
    <t>BANFF</t>
  </si>
  <si>
    <t>029/02a</t>
  </si>
  <si>
    <t>NEPTUNE</t>
  </si>
  <si>
    <t>047/04b</t>
  </si>
  <si>
    <t>TELFORD</t>
  </si>
  <si>
    <t>MERCURY</t>
  </si>
  <si>
    <t>047/09b</t>
  </si>
  <si>
    <t>MONAN</t>
  </si>
  <si>
    <t>022/20</t>
  </si>
  <si>
    <t>BROWN</t>
  </si>
  <si>
    <t>049/30c</t>
  </si>
  <si>
    <t>HERON</t>
  </si>
  <si>
    <t>BELL</t>
  </si>
  <si>
    <t>BP &amp; Conoco</t>
  </si>
  <si>
    <t>EGRET</t>
  </si>
  <si>
    <t>022/24d</t>
  </si>
  <si>
    <t>MILLOM</t>
  </si>
  <si>
    <t>113/26</t>
  </si>
  <si>
    <t>MUNGO</t>
  </si>
  <si>
    <t>023/16a</t>
  </si>
  <si>
    <t>VIXEN</t>
  </si>
  <si>
    <t>ARKWRIGHT</t>
  </si>
  <si>
    <t>022/23a</t>
  </si>
  <si>
    <t>SKIFF</t>
  </si>
  <si>
    <t>SKUA (Part of MARNOCK-SKUA)</t>
  </si>
  <si>
    <t>022/24b</t>
  </si>
  <si>
    <t>NUGGET N1</t>
  </si>
  <si>
    <t>003/19</t>
  </si>
  <si>
    <t>TotalFinaElf</t>
  </si>
  <si>
    <t>MAGNUS SOUTH</t>
  </si>
  <si>
    <t>211/12a</t>
  </si>
  <si>
    <t>BRIGANTINE A</t>
  </si>
  <si>
    <t>049/19</t>
  </si>
  <si>
    <t>FERGUS</t>
  </si>
  <si>
    <t>039/02</t>
  </si>
  <si>
    <t>BRIGANTINE B</t>
  </si>
  <si>
    <t>DURWARD</t>
  </si>
  <si>
    <t>021/16</t>
  </si>
  <si>
    <t>BRIGANTINE C</t>
  </si>
  <si>
    <t>SCHIEHALLION</t>
  </si>
  <si>
    <t>204/20</t>
  </si>
  <si>
    <t>HAMILTON EAST</t>
  </si>
  <si>
    <t>BHP</t>
  </si>
  <si>
    <t>CURLEW</t>
  </si>
  <si>
    <t>029/07</t>
  </si>
  <si>
    <t>HAWKSLEY</t>
  </si>
  <si>
    <t>044/17a</t>
  </si>
  <si>
    <t>BRIMMOND</t>
  </si>
  <si>
    <t>022/06a</t>
  </si>
  <si>
    <t>MCADAM</t>
  </si>
  <si>
    <t>044/17</t>
  </si>
  <si>
    <t>DAUNTLESS</t>
  </si>
  <si>
    <t>021/11</t>
  </si>
  <si>
    <t>WATT</t>
  </si>
  <si>
    <t>044/22b</t>
  </si>
  <si>
    <t>GANNET E</t>
  </si>
  <si>
    <t>HOTON</t>
  </si>
  <si>
    <t>048/07b</t>
  </si>
  <si>
    <t>GANNET F</t>
  </si>
  <si>
    <t>NORTH DAVY</t>
  </si>
  <si>
    <t>049/30a</t>
  </si>
  <si>
    <t>WEST BRAE</t>
  </si>
  <si>
    <t>016/07</t>
  </si>
  <si>
    <t>APOLLO</t>
  </si>
  <si>
    <t>047/04a</t>
  </si>
  <si>
    <t>KINGFISHER</t>
  </si>
  <si>
    <t>016/08a</t>
  </si>
  <si>
    <t>ARTEMIS</t>
  </si>
  <si>
    <t>047/03</t>
  </si>
  <si>
    <t>MALLARD</t>
  </si>
  <si>
    <t>021/19</t>
  </si>
  <si>
    <t>BRIGANTINE D</t>
  </si>
  <si>
    <t>IONA</t>
  </si>
  <si>
    <t>MINERVA</t>
  </si>
  <si>
    <t>GALLEY</t>
  </si>
  <si>
    <t>015/23a</t>
  </si>
  <si>
    <t>WHITTLE</t>
  </si>
  <si>
    <t>042/28b</t>
  </si>
  <si>
    <t>BLADON</t>
  </si>
  <si>
    <t>016/21d</t>
  </si>
  <si>
    <t>WOLLASTON</t>
  </si>
  <si>
    <t>042/28</t>
  </si>
  <si>
    <t>ROSS</t>
  </si>
  <si>
    <t>013/29</t>
  </si>
  <si>
    <t>BAINS</t>
  </si>
  <si>
    <t>110/03b</t>
  </si>
  <si>
    <t>HRL</t>
  </si>
  <si>
    <t>MERLIN</t>
  </si>
  <si>
    <t>211/23a</t>
  </si>
  <si>
    <t>VISCOUNT</t>
  </si>
  <si>
    <t>PIERCE</t>
  </si>
  <si>
    <t>023/27</t>
  </si>
  <si>
    <t>Enterprise</t>
  </si>
  <si>
    <t>CALDER</t>
  </si>
  <si>
    <t>110/07</t>
  </si>
  <si>
    <t>JANICE</t>
  </si>
  <si>
    <t>030/17a</t>
  </si>
  <si>
    <t>HELVELLYN</t>
  </si>
  <si>
    <t>047/10b</t>
  </si>
  <si>
    <t>ATP</t>
  </si>
  <si>
    <t>LARCH</t>
  </si>
  <si>
    <t>BOYLE</t>
  </si>
  <si>
    <t>RENEE</t>
  </si>
  <si>
    <t>CARRACK</t>
  </si>
  <si>
    <t>049/14b</t>
  </si>
  <si>
    <t>RUBIE</t>
  </si>
  <si>
    <t>015/28b</t>
  </si>
  <si>
    <t>NUGGET N4</t>
  </si>
  <si>
    <t>003/25</t>
  </si>
  <si>
    <t>BITTERN</t>
  </si>
  <si>
    <t>029/01b</t>
  </si>
  <si>
    <t>ROSE</t>
  </si>
  <si>
    <t>047/10</t>
  </si>
  <si>
    <t>GUILLEMOT WEST</t>
  </si>
  <si>
    <t>RHUM</t>
  </si>
  <si>
    <t>003/29</t>
  </si>
  <si>
    <t>GUILLEMOT  NORTH WEST</t>
  </si>
  <si>
    <t>021/24</t>
  </si>
  <si>
    <t>CROMARTY</t>
  </si>
  <si>
    <t>013/30</t>
  </si>
  <si>
    <t>FLORA</t>
  </si>
  <si>
    <t>VALKYRIE</t>
  </si>
  <si>
    <t>BUCKLAND</t>
  </si>
  <si>
    <t>009/18c</t>
  </si>
  <si>
    <t>ARTHUR</t>
  </si>
  <si>
    <t>ExxonMobil</t>
  </si>
  <si>
    <t>KYLE</t>
  </si>
  <si>
    <t>029/02c</t>
  </si>
  <si>
    <t>SATURN (ATLAS, HYPERION, RHEA)</t>
  </si>
  <si>
    <t>048/10b</t>
  </si>
  <si>
    <t>GANNET G</t>
  </si>
  <si>
    <t>SATURN (ANNABEL)</t>
  </si>
  <si>
    <t>048/10c</t>
  </si>
  <si>
    <t>Venture</t>
  </si>
  <si>
    <t>ORION</t>
  </si>
  <si>
    <t>030/18</t>
  </si>
  <si>
    <t>HORNE</t>
  </si>
  <si>
    <t>053/03c</t>
  </si>
  <si>
    <t>Tullow</t>
  </si>
  <si>
    <t>COOK</t>
  </si>
  <si>
    <t>021/20a</t>
  </si>
  <si>
    <t>WREN</t>
  </si>
  <si>
    <t>KEITH</t>
  </si>
  <si>
    <t>009/08a</t>
  </si>
  <si>
    <t>MUNRO</t>
  </si>
  <si>
    <t>044/17b</t>
  </si>
  <si>
    <t>BLAKE</t>
  </si>
  <si>
    <t>013/24b</t>
  </si>
  <si>
    <t>CUTTER</t>
  </si>
  <si>
    <t>049/09a</t>
  </si>
  <si>
    <t>BEAULY</t>
  </si>
  <si>
    <t>016/21c</t>
  </si>
  <si>
    <t>GARROW</t>
  </si>
  <si>
    <t>043/21</t>
  </si>
  <si>
    <t>LEADON</t>
  </si>
  <si>
    <t>009/14b</t>
  </si>
  <si>
    <t>KILMAR</t>
  </si>
  <si>
    <t>043/22</t>
  </si>
  <si>
    <t>HALLEY</t>
  </si>
  <si>
    <t>030/12b</t>
  </si>
  <si>
    <t>CAVENDISH</t>
  </si>
  <si>
    <t>043/19</t>
  </si>
  <si>
    <t>RWE Dea</t>
  </si>
  <si>
    <t>HANNAY</t>
  </si>
  <si>
    <t>020/05c</t>
  </si>
  <si>
    <t>HUNTER</t>
  </si>
  <si>
    <t>044/23</t>
  </si>
  <si>
    <t>Caledonia</t>
  </si>
  <si>
    <t>KESTREL</t>
  </si>
  <si>
    <t>211/21a</t>
  </si>
  <si>
    <t>MIMAS</t>
  </si>
  <si>
    <t>048/09a</t>
  </si>
  <si>
    <t>OTTER</t>
  </si>
  <si>
    <t>210/15a</t>
  </si>
  <si>
    <t>TETHYS</t>
  </si>
  <si>
    <t>049/11b</t>
  </si>
  <si>
    <t>PENGUIN WEST [PENGUIN A]</t>
  </si>
  <si>
    <t>211/13</t>
  </si>
  <si>
    <t>GROVE</t>
  </si>
  <si>
    <t>049/10a</t>
  </si>
  <si>
    <t>Newfield</t>
  </si>
  <si>
    <t>PENGUIN EAST [PENGUIN C, D, E]</t>
  </si>
  <si>
    <t>CHISWICK</t>
  </si>
  <si>
    <t>049/4a</t>
  </si>
  <si>
    <t>CH4</t>
  </si>
  <si>
    <t>CALEDONIA</t>
  </si>
  <si>
    <t>ChevronTexaco</t>
  </si>
  <si>
    <t>DAVY EAST</t>
  </si>
  <si>
    <t>53/5b</t>
  </si>
  <si>
    <t>Perenco</t>
  </si>
  <si>
    <t>CLAIR</t>
  </si>
  <si>
    <t>206/08</t>
  </si>
  <si>
    <t>WENLOCK</t>
  </si>
  <si>
    <t>49/12a</t>
  </si>
  <si>
    <t>MADOES</t>
  </si>
  <si>
    <t>022/28a</t>
  </si>
  <si>
    <t>THURNE</t>
  </si>
  <si>
    <t>49/28</t>
  </si>
  <si>
    <t>MIRREN</t>
  </si>
  <si>
    <t>022/25b</t>
  </si>
  <si>
    <t>MINKE [UK]</t>
  </si>
  <si>
    <t>44/24a</t>
  </si>
  <si>
    <t>Gaz de France</t>
  </si>
  <si>
    <t>MACLURE</t>
  </si>
  <si>
    <t>KELVIN</t>
  </si>
  <si>
    <t>44/18b</t>
  </si>
  <si>
    <t>TULLICH</t>
  </si>
  <si>
    <t>009/23a</t>
  </si>
  <si>
    <t>CARAVEL</t>
  </si>
  <si>
    <t>49/20b</t>
  </si>
  <si>
    <t>SYCAMORE</t>
  </si>
  <si>
    <t>SHAMROCK</t>
  </si>
  <si>
    <t>49/20a</t>
  </si>
  <si>
    <t>ARDMORE</t>
  </si>
  <si>
    <t>Tuscan</t>
  </si>
  <si>
    <t>TRISTAN NORTH WEST</t>
  </si>
  <si>
    <t>49/29</t>
  </si>
  <si>
    <t>Granby</t>
  </si>
  <si>
    <t>DOUGLAS WEST</t>
  </si>
  <si>
    <t>110/13b</t>
  </si>
  <si>
    <t>BHP Billiton</t>
  </si>
  <si>
    <t>WISSEY</t>
  </si>
  <si>
    <t>53/04</t>
  </si>
  <si>
    <t>CLAPHAM</t>
  </si>
  <si>
    <t>PetroCanada</t>
  </si>
  <si>
    <t>VICTORIA</t>
  </si>
  <si>
    <t>49/17</t>
  </si>
  <si>
    <t>Silverstone</t>
  </si>
  <si>
    <t>BROOM</t>
  </si>
  <si>
    <t>002/05</t>
  </si>
  <si>
    <t>DNO</t>
  </si>
  <si>
    <t>RITA</t>
  </si>
  <si>
    <t>44/22c</t>
  </si>
  <si>
    <t>E.On Ruhrgas</t>
  </si>
  <si>
    <t>BUZZARD</t>
  </si>
  <si>
    <t>020/06</t>
  </si>
  <si>
    <t>Encana</t>
  </si>
  <si>
    <t>DURANGO</t>
  </si>
  <si>
    <t>48/21</t>
  </si>
  <si>
    <t>Bridge</t>
  </si>
  <si>
    <t>HOWE</t>
  </si>
  <si>
    <t>022/12a</t>
  </si>
  <si>
    <t>STAMFORD</t>
  </si>
  <si>
    <t>48/10c</t>
  </si>
  <si>
    <t>CALLANISH</t>
  </si>
  <si>
    <t>015/29b</t>
  </si>
  <si>
    <t>CERES</t>
  </si>
  <si>
    <t>47/9b</t>
  </si>
  <si>
    <t>PICT</t>
  </si>
  <si>
    <t>021/23b</t>
  </si>
  <si>
    <t>ERIS</t>
  </si>
  <si>
    <t>47/8c</t>
  </si>
  <si>
    <t>JAMES</t>
  </si>
  <si>
    <t>BABBAGE</t>
  </si>
  <si>
    <t>48/2</t>
  </si>
  <si>
    <t>TWEEDSMUIR</t>
  </si>
  <si>
    <t>021/1a</t>
  </si>
  <si>
    <t>TOPAZ</t>
  </si>
  <si>
    <t>49/1</t>
  </si>
  <si>
    <t>TWEEDSMUIR SOUTH</t>
  </si>
  <si>
    <t>SEVEN SEAS</t>
  </si>
  <si>
    <t>48/7c</t>
  </si>
  <si>
    <t>Centrica</t>
  </si>
  <si>
    <t>GADWALL</t>
  </si>
  <si>
    <t>WINGATE</t>
  </si>
  <si>
    <t>44/24b</t>
  </si>
  <si>
    <t>NETHAN</t>
  </si>
  <si>
    <t>CLIPPER SOUTH</t>
  </si>
  <si>
    <t>48/19a</t>
  </si>
  <si>
    <t>PLAYFAIR</t>
  </si>
  <si>
    <t>211/19</t>
  </si>
  <si>
    <t>CNR</t>
  </si>
  <si>
    <t>ENSIGN</t>
  </si>
  <si>
    <t>48/14</t>
  </si>
  <si>
    <t>BRECHIN</t>
  </si>
  <si>
    <t>Paladin</t>
  </si>
  <si>
    <t>BREAGH</t>
  </si>
  <si>
    <t>42/13</t>
  </si>
  <si>
    <t>FARRAGON</t>
  </si>
  <si>
    <t>YORK</t>
  </si>
  <si>
    <t>47/02</t>
  </si>
  <si>
    <t>WOOD</t>
  </si>
  <si>
    <t>KATY</t>
  </si>
  <si>
    <t>44/19b</t>
  </si>
  <si>
    <t>BLANE{UK}</t>
  </si>
  <si>
    <t>030/03a</t>
  </si>
  <si>
    <t>RHYL</t>
  </si>
  <si>
    <t>113/27b</t>
  </si>
  <si>
    <t>HRL (Centrica)</t>
  </si>
  <si>
    <t>ENOCH{UK}</t>
  </si>
  <si>
    <t>016/13a</t>
  </si>
  <si>
    <t>JULIET</t>
  </si>
  <si>
    <t>47/14b</t>
  </si>
  <si>
    <t>GDF Suez</t>
  </si>
  <si>
    <t>BRENDA</t>
  </si>
  <si>
    <t>015//25b</t>
  </si>
  <si>
    <t>Oilexco</t>
  </si>
  <si>
    <t>KEW</t>
  </si>
  <si>
    <t>49/5-4</t>
  </si>
  <si>
    <t>CHESTNUT</t>
  </si>
  <si>
    <t>022/02a</t>
  </si>
  <si>
    <t>CYGNUS</t>
  </si>
  <si>
    <t>44/12-1</t>
  </si>
  <si>
    <t>SWG</t>
  </si>
  <si>
    <t>MARIA</t>
  </si>
  <si>
    <t>LEMAN SOUTH</t>
  </si>
  <si>
    <t>53/2-2</t>
  </si>
  <si>
    <t>GOOSANDER</t>
  </si>
  <si>
    <t>021/12</t>
  </si>
  <si>
    <t>ORCA [UK]</t>
  </si>
  <si>
    <t>44/29b</t>
  </si>
  <si>
    <t>DONAN (Maersk)</t>
  </si>
  <si>
    <t>AVIAT</t>
  </si>
  <si>
    <t>22/07a</t>
  </si>
  <si>
    <t>Apache</t>
  </si>
  <si>
    <t>NICOL</t>
  </si>
  <si>
    <t>015//25a</t>
  </si>
  <si>
    <t>AFFLECK</t>
  </si>
  <si>
    <t>30/19</t>
  </si>
  <si>
    <t>ETTRICK</t>
  </si>
  <si>
    <t>20/02</t>
  </si>
  <si>
    <t>Nexen</t>
  </si>
  <si>
    <t>DUART</t>
  </si>
  <si>
    <t>14/20b</t>
  </si>
  <si>
    <t>LOIRSTON</t>
  </si>
  <si>
    <t>9/13b</t>
  </si>
  <si>
    <t>BARNACLE</t>
  </si>
  <si>
    <t>211/29</t>
  </si>
  <si>
    <t>EDP</t>
  </si>
  <si>
    <t>SAXON</t>
  </si>
  <si>
    <t>21/23b</t>
  </si>
  <si>
    <t>CURLEW C</t>
  </si>
  <si>
    <t>29/07</t>
  </si>
  <si>
    <t>LYBSTER</t>
  </si>
  <si>
    <t>11/24</t>
  </si>
  <si>
    <t>Caithness Oil</t>
  </si>
  <si>
    <t>BOA[UK}</t>
  </si>
  <si>
    <t>9/15a</t>
  </si>
  <si>
    <t>DON SOUTH WEST</t>
  </si>
  <si>
    <t>211/18a</t>
  </si>
  <si>
    <t>Petrofac</t>
  </si>
  <si>
    <t>WEST DON</t>
  </si>
  <si>
    <t>GROUSE</t>
  </si>
  <si>
    <t>21/19</t>
  </si>
  <si>
    <t>SHELLEY</t>
  </si>
  <si>
    <t>22/2b</t>
  </si>
  <si>
    <t>LOCHRANZA</t>
  </si>
  <si>
    <t>15/20a</t>
  </si>
  <si>
    <t>JACKY</t>
  </si>
  <si>
    <t>12/21c</t>
  </si>
  <si>
    <t>AUK NORTH</t>
  </si>
  <si>
    <t>30/16</t>
  </si>
  <si>
    <t>BARDOLINO</t>
  </si>
  <si>
    <t>22/13a</t>
  </si>
  <si>
    <t>BURGHLEY</t>
  </si>
  <si>
    <t>16/22</t>
  </si>
  <si>
    <t>MAULE</t>
  </si>
  <si>
    <t>21/10</t>
  </si>
  <si>
    <t>BACCHUS</t>
  </si>
  <si>
    <t>22/6a</t>
  </si>
  <si>
    <t>ATHENA</t>
  </si>
  <si>
    <t>14/18b</t>
  </si>
  <si>
    <t>HUNTINGTON</t>
  </si>
  <si>
    <t>22/14b</t>
  </si>
  <si>
    <t>EON Ruhrgas</t>
  </si>
  <si>
    <t>FALCON</t>
  </si>
  <si>
    <t>210/25a</t>
  </si>
  <si>
    <t>Taqa</t>
  </si>
  <si>
    <t>BLACKBIRD</t>
  </si>
  <si>
    <t>20/2a</t>
  </si>
  <si>
    <t>CONRIE</t>
  </si>
  <si>
    <t>Enquest</t>
  </si>
  <si>
    <t>KINNOULL</t>
  </si>
  <si>
    <t>16/23</t>
  </si>
  <si>
    <t>GOLDEN EAGLE</t>
  </si>
  <si>
    <t>20/1</t>
  </si>
  <si>
    <t>PEREGRINE</t>
  </si>
  <si>
    <t>CAUSEWAY</t>
  </si>
  <si>
    <t>211/23b</t>
  </si>
  <si>
    <t>Valiant</t>
  </si>
  <si>
    <t>GODWIN</t>
  </si>
  <si>
    <t>22/17</t>
  </si>
  <si>
    <t>ALMA</t>
  </si>
  <si>
    <t>30/24</t>
  </si>
  <si>
    <t>CONWY</t>
  </si>
  <si>
    <t>110/12</t>
  </si>
  <si>
    <t>EOG</t>
  </si>
  <si>
    <t>STELLA</t>
  </si>
  <si>
    <t>30/6a</t>
  </si>
  <si>
    <t>SOLAN</t>
  </si>
  <si>
    <t>205/26a</t>
  </si>
  <si>
    <t>Premier</t>
  </si>
  <si>
    <t>FIONN</t>
  </si>
  <si>
    <t>211/22a</t>
  </si>
  <si>
    <t>GALIA</t>
  </si>
  <si>
    <t>30/24-15</t>
  </si>
  <si>
    <t>SHAW</t>
  </si>
  <si>
    <t>22/22a</t>
  </si>
  <si>
    <t>CORMORANT EAST</t>
  </si>
  <si>
    <t>BARRA</t>
  </si>
  <si>
    <t>Dana</t>
  </si>
  <si>
    <t>HARRIS</t>
  </si>
  <si>
    <t>SOLITAIRE</t>
  </si>
  <si>
    <t>14/26a</t>
  </si>
  <si>
    <t>MARINER</t>
  </si>
  <si>
    <t>9/11</t>
  </si>
  <si>
    <t>Statoil</t>
  </si>
  <si>
    <t>UHO</t>
  </si>
  <si>
    <t>* Field Allowance Key (applies to FDP approvals after 22 April 2009)</t>
  </si>
  <si>
    <t>BALLOCH</t>
  </si>
  <si>
    <t>15/20b</t>
  </si>
  <si>
    <t>Small Field Allowance</t>
  </si>
  <si>
    <t>– applies to fields &lt; 7.0 million tonnes oil equivalent (~= 50 mmbbl, or 300 bcf)</t>
  </si>
  <si>
    <t>ORLANDO</t>
  </si>
  <si>
    <t>3/3</t>
  </si>
  <si>
    <t>Iona</t>
  </si>
  <si>
    <t>Ultra Heavy Oil field allowance</t>
  </si>
  <si>
    <t>&lt; 18 API and &gt; 50 cp</t>
  </si>
  <si>
    <t>TONTO</t>
  </si>
  <si>
    <t>21/10b</t>
  </si>
  <si>
    <t>UHPHT</t>
  </si>
  <si>
    <t>Ultra HPHT field allowance</t>
  </si>
  <si>
    <t>&gt;12,500 psi and &gt; 330 deg F</t>
  </si>
  <si>
    <t>CLADHAN</t>
  </si>
  <si>
    <t>210/29a</t>
  </si>
  <si>
    <t>DW</t>
  </si>
  <si>
    <t>Deep Water field allowance</t>
  </si>
  <si>
    <t>&gt; 1,000 m water depth , reserves &gt; 187 million boe</t>
  </si>
  <si>
    <t>ENOCHDHU</t>
  </si>
  <si>
    <t>21/5a</t>
  </si>
  <si>
    <t>remote Deep Water Gas field allowance</t>
  </si>
  <si>
    <t>&gt; 60 km from infrastructure, &gt; 300 m water depth , reserves &gt; 75% gas</t>
  </si>
  <si>
    <t>KRAKEN</t>
  </si>
  <si>
    <t>9/2-1</t>
  </si>
  <si>
    <t>SW Gas</t>
  </si>
  <si>
    <t>Shallow Water large Gas field allowance</t>
  </si>
  <si>
    <t>KRAKEN NORTH</t>
  </si>
  <si>
    <t>9/2B-6</t>
  </si>
  <si>
    <t>BFA</t>
  </si>
  <si>
    <t>Brown Field Allowance</t>
  </si>
  <si>
    <t>– applies to FDP Addenda</t>
  </si>
  <si>
    <t>MORRONE</t>
  </si>
  <si>
    <t>9/23b</t>
  </si>
  <si>
    <t>IA</t>
  </si>
  <si>
    <t>Investment Allowance</t>
  </si>
  <si>
    <t>FLYNDRE [UK]</t>
  </si>
  <si>
    <t>30/14</t>
  </si>
  <si>
    <t>CAWDOR</t>
  </si>
  <si>
    <t>BURGMAN</t>
  </si>
  <si>
    <t>28/09</t>
  </si>
  <si>
    <t>CATCHER</t>
  </si>
  <si>
    <t>VARADERO</t>
  </si>
  <si>
    <t>YTHAN</t>
  </si>
  <si>
    <t>CRATHES</t>
  </si>
  <si>
    <t>21/13a</t>
  </si>
  <si>
    <t>SCOLTY</t>
  </si>
  <si>
    <t>21/08</t>
  </si>
  <si>
    <t>ARUNDEL</t>
  </si>
  <si>
    <t>Summary Table</t>
  </si>
  <si>
    <t>UKCS Offshore Field Approvals Since 1/1/1976</t>
  </si>
  <si>
    <t>Number of Offshore Oil Field Approvals</t>
  </si>
  <si>
    <t>Number of Offshore Condensate Field Approvals</t>
  </si>
  <si>
    <t>Number of Offshore Gas Field Approvals</t>
  </si>
  <si>
    <t>Total Number of Offshore Field Approvals</t>
  </si>
  <si>
    <t>UKCS Older Offshore Fields which Pre-date 1/1/1976</t>
  </si>
  <si>
    <t>Number of Older Offshore Oil Fields</t>
  </si>
  <si>
    <t>Number of Older Offshore Gas Fields</t>
  </si>
  <si>
    <t>Total Number of Older Offshore Fields</t>
  </si>
  <si>
    <t>Total Offshore Approvals to date</t>
  </si>
  <si>
    <t>Notes</t>
  </si>
  <si>
    <t>The Brae field approved in Feb-80 consists of a condensate field, Brae North and an oil field, Brae South</t>
  </si>
  <si>
    <t>The Marnock-Skua field approved in Dec-95 consists of a condensate field, Marnock, and an oil field, Skua</t>
  </si>
  <si>
    <t xml:space="preserve">The Bell gas field has two operators but has been counted here as only one field </t>
  </si>
  <si>
    <t>Older Fields</t>
  </si>
  <si>
    <t>Please note that an additional 19 UKCS Offshore Fields were already in production or under development before the 1976 Approval system started</t>
  </si>
  <si>
    <t>These 19 fields (13 oil fields and 6 gas fields) are listed in the two tables below together with start-up dates</t>
  </si>
  <si>
    <t xml:space="preserve">Indefatigable gas field has two operators but has been counted here as only one field </t>
  </si>
  <si>
    <t xml:space="preserve">Leman gas field has two operators but has been counted here as only one field </t>
  </si>
  <si>
    <t>Viking Group A B C D E has been counted here as only one field</t>
  </si>
  <si>
    <t>Oil Fields Under Construction Before 1976</t>
  </si>
  <si>
    <t>Start-up Date</t>
  </si>
  <si>
    <t>Operator at Start-Up</t>
  </si>
  <si>
    <t>Gas Fields Under Construction Before 1976</t>
  </si>
  <si>
    <t>Forties</t>
  </si>
  <si>
    <t>West Sole</t>
  </si>
  <si>
    <t>Beryl</t>
  </si>
  <si>
    <t>Leman (Shell)</t>
  </si>
  <si>
    <t>Montrose</t>
  </si>
  <si>
    <t>Hewett</t>
  </si>
  <si>
    <t>Brent</t>
  </si>
  <si>
    <t>Leman (Amoco)</t>
  </si>
  <si>
    <t>Piper</t>
  </si>
  <si>
    <t>Indefatigable (Amoco)</t>
  </si>
  <si>
    <t>Claymore</t>
  </si>
  <si>
    <t>Indefatigable (Shell)</t>
  </si>
  <si>
    <t>Thistle</t>
  </si>
  <si>
    <t>BNOC</t>
  </si>
  <si>
    <t>Viking Group A B C D E</t>
  </si>
  <si>
    <t>Dunlin</t>
  </si>
  <si>
    <t>Frigg UK</t>
  </si>
  <si>
    <t>Heather</t>
  </si>
  <si>
    <t>Union</t>
  </si>
  <si>
    <t>Ninian</t>
  </si>
  <si>
    <t>Statfjord UK</t>
  </si>
  <si>
    <t>Cormorant South</t>
  </si>
  <si>
    <t>Murchison UK</t>
  </si>
  <si>
    <t>UKCS OFFSHORE FDP ADDENDA  APPROVALS  SINCE  1/1/76</t>
  </si>
  <si>
    <t>OFFSHORE  OIL</t>
  </si>
  <si>
    <t>APPROVAL</t>
  </si>
  <si>
    <t>Qualifies for Brown Field Allowance BFA</t>
  </si>
  <si>
    <t>OFFSHORE  CONDENSATE</t>
  </si>
  <si>
    <t>OFFSHORE  GAS</t>
  </si>
  <si>
    <t>BERYL-B</t>
  </si>
  <si>
    <t>BRAE-NORTH</t>
  </si>
  <si>
    <t>LEMAN [AMOCO]-ACCOMODATION  PLATFORM</t>
  </si>
  <si>
    <t>BEATRICE-B</t>
  </si>
  <si>
    <t>BRAE-NORTH [REVISION]</t>
  </si>
  <si>
    <t>LEMAN [AMOCO]-'H' &amp; 'J'</t>
  </si>
  <si>
    <t>FULMAR-ST  FERGUS  PIPELINE</t>
  </si>
  <si>
    <t>CATS</t>
  </si>
  <si>
    <t>INDE [SHELL]-EXTENSION  'M'</t>
  </si>
  <si>
    <t>BEATRICE-C</t>
  </si>
  <si>
    <t>J BLOCK-GAS INJECTION</t>
  </si>
  <si>
    <t xml:space="preserve">LEMAN [AMOCO]-'G' </t>
  </si>
  <si>
    <t>MONTROSE-FORTIES  PIPELINE</t>
  </si>
  <si>
    <t>ALWYN NORTH-TRIASSIC</t>
  </si>
  <si>
    <t>LEMAN [SHELL]-'F' &amp; 'G'</t>
  </si>
  <si>
    <t>FORTIES  S.E.-PLATFORM</t>
  </si>
  <si>
    <t>BRUCE-PHASE 2</t>
  </si>
  <si>
    <t>INDE [SHELL]-EXTENSION  'N'</t>
  </si>
  <si>
    <t>HEATHER-N.W.</t>
  </si>
  <si>
    <t>Unocal</t>
  </si>
  <si>
    <t>CGA-BACTON GAS PIPELINE [SEAL]</t>
  </si>
  <si>
    <t>HEWETT-NORTH</t>
  </si>
  <si>
    <t>TARTAN-[REVISION]</t>
  </si>
  <si>
    <t>BRITANNIA-ALBA GAS EXP/IMP</t>
  </si>
  <si>
    <t>MORECAMBE  SOUTH-STAGE 2</t>
  </si>
  <si>
    <t>BUCHAN-GAS LIFT</t>
  </si>
  <si>
    <t>ALWYN NORTH-TRIASSIC EXTENSION</t>
  </si>
  <si>
    <t>AUDREY-ADDENDUM TO PHASE 1</t>
  </si>
  <si>
    <t>CLAYMORE-WATER  INJECTION</t>
  </si>
  <si>
    <t>EVEREST-PHASE  2</t>
  </si>
  <si>
    <t>HEWETT-COMPRESSION</t>
  </si>
  <si>
    <t>ARGYLL-GAS  LIFT</t>
  </si>
  <si>
    <t>LOMOND-PHASE 2</t>
  </si>
  <si>
    <t>THAMES-COMPRESSION</t>
  </si>
  <si>
    <t>ARCO</t>
  </si>
  <si>
    <t>HEATHER-W.  LEG  PIPELINE</t>
  </si>
  <si>
    <t>BRUCE-MODIFICATIONS FOR KEITH</t>
  </si>
  <si>
    <t>RAVENSPURN-NORTH</t>
  </si>
  <si>
    <t>BEATRICE-POWER  CABLE</t>
  </si>
  <si>
    <t>JUDY-MODIFICATIONS FOR JADE</t>
  </si>
  <si>
    <t>LEMAN [AMOCO]-COMPRESSOR PLATFORM[AX]</t>
  </si>
  <si>
    <t>BUCHAN-FORTIES  PIPELINE</t>
  </si>
  <si>
    <t>SHEARWATER ADDENDUM</t>
  </si>
  <si>
    <t>AUDREY-PHASE  2</t>
  </si>
  <si>
    <t>AUK-FULMAR  PIPELINE</t>
  </si>
  <si>
    <t>FRANKLIN-PENTLAND</t>
  </si>
  <si>
    <t>Elf</t>
  </si>
  <si>
    <t>LANCELOT PIPELINE</t>
  </si>
  <si>
    <t>THISTLE-AREA  6</t>
  </si>
  <si>
    <t>JADE ADDENDUM</t>
  </si>
  <si>
    <t>CMS PIPELINE</t>
  </si>
  <si>
    <t>INNES-MKII</t>
  </si>
  <si>
    <t>JADE NE FLANK</t>
  </si>
  <si>
    <t>MORECAMBE SOUTH-COMPRESSION</t>
  </si>
  <si>
    <t>MAGNUS-LKCF</t>
  </si>
  <si>
    <t>BRUCE LP COMPRESSION</t>
  </si>
  <si>
    <t>CLIPPER-GALLEON TIE-IN MODIFICATIONS</t>
  </si>
  <si>
    <t>BERYL-WATER  INJECTION</t>
  </si>
  <si>
    <t>NW SEYMOUR-ADDENDUM</t>
  </si>
  <si>
    <t>VALIANT NORTH-LOGGS RISER PLATFORM</t>
  </si>
  <si>
    <t>BRAE-CENTRAL</t>
  </si>
  <si>
    <t>JADE FDP ADDENDUM (JADE SW FLANK)</t>
  </si>
  <si>
    <t>CAMELOT NORTH-CADOR</t>
  </si>
  <si>
    <t>FORTIES-ALS</t>
  </si>
  <si>
    <t>CURLEW B/D FDP ADDENDUM</t>
  </si>
  <si>
    <t>BARQUE-EXTENSION</t>
  </si>
  <si>
    <t>MONTROSE-TOPSIDE MODIFICATIONS</t>
  </si>
  <si>
    <t>REVISION TO ARMADA FDP - GAUPE</t>
  </si>
  <si>
    <t>INDE [AMOCO]-COMPRESSION EXPANSION</t>
  </si>
  <si>
    <t>BERYL-GAS COMPRESSION</t>
  </si>
  <si>
    <t>JUDY / JOANNE FDP ADDENDUM</t>
  </si>
  <si>
    <t>CLEETON-COMPRESSION</t>
  </si>
  <si>
    <t>PIPER-BRAVO</t>
  </si>
  <si>
    <t>WEST FRANKLIN FDP ADDENDUM</t>
  </si>
  <si>
    <t>CMS-OFFSHORE COMPRESSION</t>
  </si>
  <si>
    <t>BERYL-RISER  TOWER</t>
  </si>
  <si>
    <t>EVEREST PHASE IV FDP ADDENDUM</t>
  </si>
  <si>
    <t>MARKHAM-MODIFICATIONS</t>
  </si>
  <si>
    <t>FORTIES-OIL  EXPORT  PIPELINE</t>
  </si>
  <si>
    <t>ROCHELLE - REVISED FDP CONSENT</t>
  </si>
  <si>
    <t>GALLEON-PHASE 2</t>
  </si>
  <si>
    <t>BERYL-GAS  PIPELINE</t>
  </si>
  <si>
    <t>ELGIN-FRANKLIN FDP ADDENDUM</t>
  </si>
  <si>
    <t>VIKING-EXTENSIONS [PHOENIX]</t>
  </si>
  <si>
    <t>ALWYN NORTH-EXTENSION</t>
  </si>
  <si>
    <t>JADE (2014) FDP ADDENDUM</t>
  </si>
  <si>
    <t>BURE-WESTERN EXTENSION</t>
  </si>
  <si>
    <t>NESS-PHASE  2</t>
  </si>
  <si>
    <t>CMS-MODIFICATIONS FOR KETCH</t>
  </si>
  <si>
    <t>EIDER-SUB BLOCK 14</t>
  </si>
  <si>
    <t>CALLISTO NORTH-[JUPITER PHASE 2]</t>
  </si>
  <si>
    <t>BRAE-CENTRAL [PHASE 2]</t>
  </si>
  <si>
    <t>ECA-RISER PLATFORM</t>
  </si>
  <si>
    <t>AUK-ALS</t>
  </si>
  <si>
    <t>MORECAMBE NORTH-MODS. FOR DALTON</t>
  </si>
  <si>
    <t>NINIAN-CENTRAL &amp; SOUTH TIE-INS</t>
  </si>
  <si>
    <t>MILLOM-PHASE 2 [WEST]</t>
  </si>
  <si>
    <t>HIGHLANDER-CRETACIOUS RESERVOIR</t>
  </si>
  <si>
    <t>NUGGETS 2</t>
  </si>
  <si>
    <t>FORTIES-RISER PLATFORM[UNITY]</t>
  </si>
  <si>
    <t>NUGGETS 3</t>
  </si>
  <si>
    <t>BRENT-PHASE 2; REDEVELOPMENT</t>
  </si>
  <si>
    <t>BOULTON [H]</t>
  </si>
  <si>
    <t>BRENT-SOUTH [3/4a]</t>
  </si>
  <si>
    <t>MURDOCH [K]</t>
  </si>
  <si>
    <t>TERN-HUDSON TIE-IN MODIFICATIONS</t>
  </si>
  <si>
    <t>CAISTER/MURDOCH [CMS III] TRANSPORTATION SYSTEM</t>
  </si>
  <si>
    <t>SCOTT-SOUTH</t>
  </si>
  <si>
    <t>Amerada</t>
  </si>
  <si>
    <t>BRAE B TO MILLER GAS PIPELINE</t>
  </si>
  <si>
    <t>CLAYMORE-ACCOMODATION PLATFORM</t>
  </si>
  <si>
    <t>CLIPPER - NEW PLATFORM</t>
  </si>
  <si>
    <t>SCAPA-WEST</t>
  </si>
  <si>
    <t>TRENT AND TYNE FDP ADDENDUM</t>
  </si>
  <si>
    <t>BRAE SOUTH-MODIFICATIONS FOR BIRCH</t>
  </si>
  <si>
    <t>JOHNSTON FIELD EXTENSION</t>
  </si>
  <si>
    <t>OSPREY-SOUTH WEST  EXTENSION</t>
  </si>
  <si>
    <t xml:space="preserve">MARKHAM  FDP ADDENDUM </t>
  </si>
  <si>
    <t>CYRUS-TIE BACK TO ANDREW</t>
  </si>
  <si>
    <t xml:space="preserve">CLEETON  FIELD REDEVELOPMENT </t>
  </si>
  <si>
    <t>DOUGLAS-FSU</t>
  </si>
  <si>
    <t xml:space="preserve">SEAN  FDP ADDENDUM </t>
  </si>
  <si>
    <t>MAGNUS-[REVISION]</t>
  </si>
  <si>
    <t>JOHNSTON FDP ADDENDUM</t>
  </si>
  <si>
    <t>E.ON Ruhrgas</t>
  </si>
  <si>
    <t>NINIAN-COLUMBA D</t>
  </si>
  <si>
    <t>GROVE FDP ADDENDUM</t>
  </si>
  <si>
    <t>DONAN-PHASE 3</t>
  </si>
  <si>
    <t>CHISWICK FDP ADDENDUM</t>
  </si>
  <si>
    <t>MILLER-GAS INJECTION</t>
  </si>
  <si>
    <t>VICTORIA PHASE 2 FDP ADDENDUM</t>
  </si>
  <si>
    <t>Bridge Energy</t>
  </si>
  <si>
    <t>HUTTON-'Q' WEST</t>
  </si>
  <si>
    <t>Oryx</t>
  </si>
  <si>
    <t>WINGATE FDP ADDENDUM</t>
  </si>
  <si>
    <t>FULMAR-CNS OIL ROUTE</t>
  </si>
  <si>
    <t>CARRACK FIELD FDP ADDENDUM</t>
  </si>
  <si>
    <t>NINIAN-COLUMBA B TERRACE</t>
  </si>
  <si>
    <t>JOHNSTON K Well FDP ADDENDUM</t>
  </si>
  <si>
    <t>ALBA-PHASE 2</t>
  </si>
  <si>
    <t>RITA FDP ADDENDUM</t>
  </si>
  <si>
    <t>NINIAN-COLUMBA D PHASE 2</t>
  </si>
  <si>
    <t>YORK FDP ADDENDUM</t>
  </si>
  <si>
    <t>MACCULLOCH-TIE-IN TO PIPER</t>
  </si>
  <si>
    <t>SCHOONER FDP ADDENDUM</t>
  </si>
  <si>
    <t>KINGFISHER-TIE-IN TO BRAE NORTH</t>
  </si>
  <si>
    <t>GROVE FDP ADDENDUM (BFA)</t>
  </si>
  <si>
    <t>BLENHEIM-ADDITIONAL WELL</t>
  </si>
  <si>
    <t>WINGATE A03 FDP ADDENDUM</t>
  </si>
  <si>
    <t>MURCHISON-NORTH EAST HORST</t>
  </si>
  <si>
    <t>GALLEON FDP ADDENDUM</t>
  </si>
  <si>
    <t>ALWYN NORTH-TIE-IN TO CORMORANT A</t>
  </si>
  <si>
    <t>LEMAN (SHELL) FDP ADDENDUM</t>
  </si>
  <si>
    <t>BANFF-PHASE 2</t>
  </si>
  <si>
    <t>HOTON FDP ADDENDUM</t>
  </si>
  <si>
    <t>MACHAR-PHASE 3</t>
  </si>
  <si>
    <t>WINGATE FDP ADDENDUM Well A4</t>
  </si>
  <si>
    <t>BRAE WEST-SEDGWICK</t>
  </si>
  <si>
    <t>WINGATE FDP ADDENDUM Well A5</t>
  </si>
  <si>
    <t>NINIAN-COLUMBA B PHASE 2</t>
  </si>
  <si>
    <t>MILLOM FDP ADDENDUM</t>
  </si>
  <si>
    <t>ALWYN NORTH-GAS INJECTION</t>
  </si>
  <si>
    <t>ALBA-PHASE 2B</t>
  </si>
  <si>
    <t>WINGATE FDP ADDENDUM Well A6</t>
  </si>
  <si>
    <t>JUDY-JANICE TIE-IN</t>
  </si>
  <si>
    <t>DOUGLAS LTDP</t>
  </si>
  <si>
    <t>ENI</t>
  </si>
  <si>
    <t>NINIAN-COLUMBA E TERRACE</t>
  </si>
  <si>
    <t>ROB ROY-RENEE/RUBIE TIE-INS</t>
  </si>
  <si>
    <t>NESS-SOUTH</t>
  </si>
  <si>
    <t xml:space="preserve">NEVIS-PHASE  2 </t>
  </si>
  <si>
    <t>NEVIS-NORTH</t>
  </si>
  <si>
    <t>KITTIWAKE-OIL STORAGE</t>
  </si>
  <si>
    <t>MERLIN-PHASE 2</t>
  </si>
  <si>
    <t xml:space="preserve">GALLEY-PHASE 2 </t>
  </si>
  <si>
    <t>CAPTAIN-EXPANSION</t>
  </si>
  <si>
    <t>CLYDE-ORION TIE-IN</t>
  </si>
  <si>
    <t>NINIAN-COLUMBA E PHASE 2</t>
  </si>
  <si>
    <t>BRENT-COMPRESSION</t>
  </si>
  <si>
    <t>BUCHAN-REDEVELOPMENT</t>
  </si>
  <si>
    <t>DUNBAR-PHASE 2</t>
  </si>
  <si>
    <t>TERN-SEPARATOR TRAIN</t>
  </si>
  <si>
    <t>ROSS-BLAKE TIE-IN</t>
  </si>
  <si>
    <t>NINIAN-COLUMBA B/D FINAL PHASE</t>
  </si>
  <si>
    <t>CAPTAIN-GAS EXPORT PIPELINE</t>
  </si>
  <si>
    <t>FORTIES-'C' RECONFIGURATION</t>
  </si>
  <si>
    <t>KYLE-REVISED PLAN</t>
  </si>
  <si>
    <t>FOINAVEN-EAST</t>
  </si>
  <si>
    <t>HARDING-SOUTH EAST</t>
  </si>
  <si>
    <t>MAGNUS WEST OF SHETLAND GAS PIPELINE</t>
  </si>
  <si>
    <t>ANGUS-REDEVELOPMENT</t>
  </si>
  <si>
    <t>GUILLEMOT WEST/NORTH WEST-EXPANSION</t>
  </si>
  <si>
    <t>Veba</t>
  </si>
  <si>
    <t>NINIAN-COLUMBA E PHASE 3</t>
  </si>
  <si>
    <t>GUILLEMOT A - FORTIES EXTENSION</t>
  </si>
  <si>
    <t xml:space="preserve">GALLEY-PHASE 3 </t>
  </si>
  <si>
    <t>ALBA-EXTREME SOUTH</t>
  </si>
  <si>
    <t>SCHIEHALLION-PHASE 3</t>
  </si>
  <si>
    <t>MACLURE-TIE-IN TO GRYPHON</t>
  </si>
  <si>
    <t>BRENT ALPHA REDEVELOPMENT</t>
  </si>
  <si>
    <t>FOINAVEN T25</t>
  </si>
  <si>
    <t>BLAKE FLANK</t>
  </si>
  <si>
    <t>SCHIEHALLION-PHASE 4 (CLAW)</t>
  </si>
  <si>
    <t>PIERCE WATER INJECTION</t>
  </si>
  <si>
    <t>ALBA-EXTREME SOUTH PHASE 2</t>
  </si>
  <si>
    <t>COLUMBA  E  PHASE 4</t>
  </si>
  <si>
    <t>KYLE PALAEOCENE TIE-BACK TO BANFF</t>
  </si>
  <si>
    <t>BANFF GAS RE-INJECTION</t>
  </si>
  <si>
    <t>LOYAL PHASE 5A FDP ADDENDUM</t>
  </si>
  <si>
    <t>FORTIES POWER &amp; GAS RING MAIN PROJECT</t>
  </si>
  <si>
    <t>TARTAN NORTHERN ACCUMULATION</t>
  </si>
  <si>
    <t>BERYL-C</t>
  </si>
  <si>
    <t>SYCAMORE FDP ADDENDUM</t>
  </si>
  <si>
    <t>STATFJORD: "LATE FIELD LIFE" AMENDED FDP</t>
  </si>
  <si>
    <t>KYLE ADDENDUM - TIE-BACK OF CHALK WELLS TO BANFF</t>
  </si>
  <si>
    <t>CAPTAIN AREA C ADDENDUM</t>
  </si>
  <si>
    <t>NEVIS FAR NORTH</t>
  </si>
  <si>
    <t>MEDWIN FIELD - REVISION TO FDP</t>
  </si>
  <si>
    <t>NEVIS CENTRAL</t>
  </si>
  <si>
    <t>NEVIS WEST JURASSIC</t>
  </si>
  <si>
    <t>NEVIS SOUTH CORMORANT</t>
  </si>
  <si>
    <t>SCHIEHALLION T20/T30 SANDS</t>
  </si>
  <si>
    <t>SCHIEHALLION NWAD Phase 1A</t>
  </si>
  <si>
    <t>CORMORANT SOUTH (TRIASSIC) FDP ADDENDUM</t>
  </si>
  <si>
    <t>CHANTER WATER INJECTION ADDENDUM</t>
  </si>
  <si>
    <t>BEATRICE FDP ADDENDUM</t>
  </si>
  <si>
    <t>LYELL - REVISED FDP (Phase 2) (Tranche 1)</t>
  </si>
  <si>
    <t>GALLEY TIE BACK TO TARTAN</t>
  </si>
  <si>
    <t>TEAL FDP ADDENDUM</t>
  </si>
  <si>
    <t>GANNET D FDP ADDENDUM</t>
  </si>
  <si>
    <t>KITTIWAKE  FDP ADDENDUM</t>
  </si>
  <si>
    <t>TARTAN FDP ADDENDUM FOR  TARTAN NORTH TERRACE - NORTH</t>
  </si>
  <si>
    <t>BRENDA  FDP ADDENDUM</t>
  </si>
  <si>
    <t>NINIAN  FDP ADDENDUM FOR JUDE</t>
  </si>
  <si>
    <t>FOINAVEN FDP ADDENDUM FOR   PANEL 2 SOUTH</t>
  </si>
  <si>
    <t>THELMA  FDP ADDENDUM</t>
  </si>
  <si>
    <t>BALMORAL  FDP ADDENDUM (2008)</t>
  </si>
  <si>
    <t>BUZZARD FDP ADDENDUM II</t>
  </si>
  <si>
    <t>CHESTNUT  FDP ADDENDUM</t>
  </si>
  <si>
    <t>DONAN PHASE 2  FDP ADDENDUM</t>
  </si>
  <si>
    <t>MACHAR  FDP ADDENDUM FOR MACHAR EAST</t>
  </si>
  <si>
    <t>ETTRICK  FDP ADDENDUM</t>
  </si>
  <si>
    <t>GRYPHON  FDP ADDENDUM</t>
  </si>
  <si>
    <t>CLAIR UNIT 3  FDP ADDENDUM</t>
  </si>
  <si>
    <t>BALMORAL FDP ADDENDUM (2010)</t>
  </si>
  <si>
    <t>LOYAL FDP ADDENDUM</t>
  </si>
  <si>
    <t>SCHIEHALLION FDP ADDENDUM</t>
  </si>
  <si>
    <t>CLAIR RIDGE</t>
  </si>
  <si>
    <t>FORTIES  FDP ADDENDUM</t>
  </si>
  <si>
    <t>TWEEDSMUIR FDP ADDENDUM</t>
  </si>
  <si>
    <t>LOCHRANZA FDP ADDENDUM</t>
  </si>
  <si>
    <t>MONARB FDP ADDENDUM</t>
  </si>
  <si>
    <t>TIFFANY FDP ADDENDUM</t>
  </si>
  <si>
    <t>THISTLE FDP ADDENDUM</t>
  </si>
  <si>
    <t>TERN FDP ADDENDUM</t>
  </si>
  <si>
    <t>DUNBAR FDP ADDENDUM</t>
  </si>
  <si>
    <t>PELICAN FDP ADDENDUM</t>
  </si>
  <si>
    <t>CORMORANT NORTH FDP ADDENDUM</t>
  </si>
  <si>
    <t>EIDER FDP ADDENDUM</t>
  </si>
  <si>
    <t>WEST BRAE FDP ADDENDUM</t>
  </si>
  <si>
    <t>ETTRICK E9 Well FDP ADDENDUM</t>
  </si>
  <si>
    <t>NINIAN FDP ADDENDUM</t>
  </si>
  <si>
    <t>PIERCE FDP ADDENDUM - BRYNHILD TIE-IN</t>
  </si>
  <si>
    <t>OTTER FDP ADDENDUM</t>
  </si>
  <si>
    <t>GUILLEMOT A FDP ADDENDUM</t>
  </si>
  <si>
    <t>JOANNE FDP ADDENDUM</t>
  </si>
  <si>
    <t>MACLURE FDP ADDENDUM</t>
  </si>
  <si>
    <t>FORTIES FDP ADDENDUM (BFA 2013 Wells)</t>
  </si>
  <si>
    <t>MONAN FDP ADDENDUM</t>
  </si>
  <si>
    <t>NELSON FDP ADDENDUM</t>
  </si>
  <si>
    <t>BLACKBIRD FDP ADDENDUM</t>
  </si>
  <si>
    <t>GRYPHON GOA &amp; GOB FDP ADDENDUM</t>
  </si>
  <si>
    <t>CAPTAIN FDP ADDENDUM</t>
  </si>
  <si>
    <t>BOA FDP ADDENDUM</t>
  </si>
  <si>
    <t>LYELL A05 FDP ADDENDUM</t>
  </si>
  <si>
    <t>FORTIES CHARLIE FDP ADDENDUM</t>
  </si>
  <si>
    <t>DONAN (2013) FDP ADDENDUM</t>
  </si>
  <si>
    <t>FORTIES ECHO FDP ADDENDUM</t>
  </si>
  <si>
    <t>CORMORANT NORTH (2014) FDP ADDENDUM</t>
  </si>
  <si>
    <t>TULLICH (2013) FDP ADDENDUM</t>
  </si>
  <si>
    <t>NINIAN SOUTH FDP ADDENDUM</t>
  </si>
  <si>
    <t>CLYDE FDP ADDENDUM</t>
  </si>
  <si>
    <t>HEATHER FDP ADDENDUM</t>
  </si>
  <si>
    <t>FORTIES (T235 &amp; T239) FDP ADDENDUM</t>
  </si>
  <si>
    <t>No. of Offshore IP Approvals to date</t>
  </si>
  <si>
    <t>FORTIES (BRAVO &amp; CHARLIE) FDP ADDENDUM</t>
  </si>
  <si>
    <t>Number of Oil IPs</t>
  </si>
  <si>
    <t>FORTIES (T75 &amp; T176) FDP ADDENDUM</t>
  </si>
  <si>
    <t>Number of Gas IPs</t>
  </si>
  <si>
    <t>MAGNUS FDP ADDENDUM</t>
  </si>
  <si>
    <t>Number of Condensate IPs</t>
  </si>
  <si>
    <t>BERYL (BCE) FDP ADDENDUM</t>
  </si>
  <si>
    <t>Total Number of Offshore IPs</t>
  </si>
  <si>
    <t>BUCKLAND FDP ADDENDUM</t>
  </si>
  <si>
    <t>FORTIES (ANEF1) FDP ADDENDUM</t>
  </si>
  <si>
    <t>CLYDE AREA (Sep 2014) FDP ADDENDUM</t>
  </si>
  <si>
    <t>NINIAN (Greedy Ness) FDP ADDENDUM</t>
  </si>
  <si>
    <t>NINIAN (Grumpy Ness) FDP ADDENDUM</t>
  </si>
  <si>
    <t>CORMORANT EAST FDP ADDENDUM</t>
  </si>
  <si>
    <t>DUNBAR (D14) FDP ADDENDUM</t>
  </si>
  <si>
    <t>PELICAN (W23) FDP ADDENDUM</t>
  </si>
  <si>
    <t>PELICAN (P19) FDP ADDENDUM</t>
  </si>
  <si>
    <t>NEVIS CENTRAL FDP ADDENDUM</t>
  </si>
  <si>
    <t>GRYPHON (G2G) FDP ADDENDUM</t>
  </si>
  <si>
    <t>LOCHRANZA (LN3) FDP ADDENDUM</t>
  </si>
  <si>
    <t>BRUCE FDP ADDENDUM</t>
  </si>
  <si>
    <t>CONWY FDP ADDENDUM</t>
  </si>
  <si>
    <t>SHEARWATER FDP ADDENDUM</t>
  </si>
  <si>
    <t>NEVIS FAR NORTH FDP ADDENDUM</t>
  </si>
  <si>
    <t>BERYL LTDP</t>
  </si>
  <si>
    <t>ALWYN  LTDP</t>
  </si>
  <si>
    <t>ANDREW LTDP</t>
  </si>
  <si>
    <t>STELLA / HARRIER FDP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</si>
</sst>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d\-mmm\-yyyy"/>
    <numFmt numFmtId="166" formatCode="0.0_)"/>
  </numFmts>
  <fonts count="34" x14ac:knownFonts="1">
    <font>
      <sz val="12"/>
      <name val="Times New Roman"/>
    </font>
    <font>
      <i/>
      <sz val="8"/>
      <name val="Helv"/>
    </font>
    <font>
      <sz val="10"/>
      <name val="Helv"/>
    </font>
    <font>
      <b/>
      <u/>
      <sz val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6"/>
      <name val="Helv"/>
    </font>
    <font>
      <sz val="8"/>
      <name val="Helv"/>
    </font>
    <font>
      <i/>
      <sz val="6"/>
      <name val="Times New Roman"/>
      <family val="1"/>
    </font>
    <font>
      <b/>
      <i/>
      <sz val="6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u/>
      <sz val="14"/>
      <color indexed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164" fontId="1" fillId="0" borderId="0"/>
    <xf numFmtId="164" fontId="2" fillId="0" borderId="0"/>
    <xf numFmtId="166" fontId="15" fillId="0" borderId="0"/>
    <xf numFmtId="43" fontId="24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" fillId="0" borderId="0"/>
    <xf numFmtId="164" fontId="2" fillId="0" borderId="0"/>
    <xf numFmtId="9" fontId="25" fillId="0" borderId="0" applyFont="0" applyFill="0" applyBorder="0" applyAlignment="0" applyProtection="0"/>
  </cellStyleXfs>
  <cellXfs count="331">
    <xf numFmtId="0" fontId="0" fillId="0" borderId="0" xfId="0"/>
    <xf numFmtId="164" fontId="1" fillId="0" borderId="0" xfId="1"/>
    <xf numFmtId="165" fontId="3" fillId="0" borderId="0" xfId="2" applyNumberFormat="1" applyFont="1" applyAlignment="1" applyProtection="1">
      <alignment horizontal="right"/>
    </xf>
    <xf numFmtId="165" fontId="3" fillId="0" borderId="0" xfId="2" applyNumberFormat="1" applyFont="1" applyAlignment="1" applyProtection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6" fillId="2" borderId="1" xfId="1" applyFont="1" applyFill="1" applyBorder="1" applyAlignment="1" applyProtection="1">
      <alignment horizontal="left" vertical="top" wrapText="1"/>
    </xf>
    <xf numFmtId="164" fontId="6" fillId="2" borderId="2" xfId="1" applyFont="1" applyFill="1" applyBorder="1" applyAlignment="1" applyProtection="1">
      <alignment horizontal="left" vertical="top" wrapText="1"/>
    </xf>
    <xf numFmtId="17" fontId="6" fillId="2" borderId="2" xfId="1" applyNumberFormat="1" applyFont="1" applyFill="1" applyBorder="1" applyAlignment="1" applyProtection="1">
      <alignment horizontal="center" vertical="top" wrapText="1"/>
    </xf>
    <xf numFmtId="17" fontId="6" fillId="2" borderId="3" xfId="1" applyNumberFormat="1" applyFont="1" applyFill="1" applyBorder="1" applyAlignment="1" applyProtection="1">
      <alignment horizontal="center" vertical="top" wrapText="1"/>
    </xf>
    <xf numFmtId="17" fontId="6" fillId="2" borderId="4" xfId="1" applyNumberFormat="1" applyFont="1" applyFill="1" applyBorder="1" applyAlignment="1" applyProtection="1">
      <alignment horizontal="center" vertical="top" wrapText="1"/>
    </xf>
    <xf numFmtId="164" fontId="6" fillId="3" borderId="1" xfId="1" applyFont="1" applyFill="1" applyBorder="1" applyAlignment="1" applyProtection="1">
      <alignment horizontal="left" vertical="top" wrapText="1"/>
    </xf>
    <xf numFmtId="164" fontId="6" fillId="3" borderId="2" xfId="1" applyFont="1" applyFill="1" applyBorder="1" applyAlignment="1" applyProtection="1">
      <alignment horizontal="left" vertical="top" wrapText="1"/>
    </xf>
    <xf numFmtId="17" fontId="6" fillId="3" borderId="2" xfId="1" applyNumberFormat="1" applyFont="1" applyFill="1" applyBorder="1" applyAlignment="1" applyProtection="1">
      <alignment horizontal="center" vertical="top" wrapText="1"/>
    </xf>
    <xf numFmtId="17" fontId="6" fillId="3" borderId="1" xfId="1" applyNumberFormat="1" applyFont="1" applyFill="1" applyBorder="1" applyAlignment="1" applyProtection="1">
      <alignment horizontal="center" vertical="top" wrapText="1"/>
    </xf>
    <xf numFmtId="17" fontId="6" fillId="3" borderId="4" xfId="1" applyNumberFormat="1" applyFont="1" applyFill="1" applyBorder="1" applyAlignment="1" applyProtection="1">
      <alignment horizontal="center" vertical="top" wrapText="1"/>
    </xf>
    <xf numFmtId="164" fontId="6" fillId="4" borderId="1" xfId="1" applyFont="1" applyFill="1" applyBorder="1" applyAlignment="1" applyProtection="1">
      <alignment horizontal="left" vertical="top" wrapText="1"/>
    </xf>
    <xf numFmtId="164" fontId="6" fillId="4" borderId="2" xfId="1" applyFont="1" applyFill="1" applyBorder="1" applyAlignment="1" applyProtection="1">
      <alignment horizontal="left" vertical="top" wrapText="1"/>
    </xf>
    <xf numFmtId="17" fontId="6" fillId="4" borderId="2" xfId="1" applyNumberFormat="1" applyFont="1" applyFill="1" applyBorder="1" applyAlignment="1" applyProtection="1">
      <alignment horizontal="center" vertical="top" wrapText="1"/>
    </xf>
    <xf numFmtId="17" fontId="6" fillId="4" borderId="3" xfId="1" applyNumberFormat="1" applyFont="1" applyFill="1" applyBorder="1" applyAlignment="1" applyProtection="1">
      <alignment horizontal="center" vertical="top" wrapText="1"/>
    </xf>
    <xf numFmtId="17" fontId="6" fillId="4" borderId="4" xfId="1" applyNumberFormat="1" applyFont="1" applyFill="1" applyBorder="1" applyAlignment="1" applyProtection="1">
      <alignment horizontal="center" vertical="top" wrapText="1"/>
    </xf>
    <xf numFmtId="164" fontId="6" fillId="3" borderId="5" xfId="1" applyFont="1" applyFill="1" applyBorder="1" applyAlignment="1" applyProtection="1">
      <alignment horizontal="left" vertical="top" wrapText="1"/>
    </xf>
    <xf numFmtId="164" fontId="6" fillId="3" borderId="6" xfId="1" applyFont="1" applyFill="1" applyBorder="1" applyAlignment="1" applyProtection="1">
      <alignment horizontal="left" vertical="top" wrapText="1"/>
    </xf>
    <xf numFmtId="17" fontId="6" fillId="3" borderId="6" xfId="1" applyNumberFormat="1" applyFont="1" applyFill="1" applyBorder="1" applyAlignment="1" applyProtection="1">
      <alignment horizontal="center" vertical="top" wrapText="1"/>
    </xf>
    <xf numFmtId="17" fontId="6" fillId="3" borderId="7" xfId="1" applyNumberFormat="1" applyFont="1" applyFill="1" applyBorder="1" applyAlignment="1" applyProtection="1">
      <alignment horizontal="center" vertical="top" wrapText="1"/>
    </xf>
    <xf numFmtId="164" fontId="6" fillId="4" borderId="5" xfId="1" applyFont="1" applyFill="1" applyBorder="1" applyAlignment="1" applyProtection="1">
      <alignment horizontal="left" vertical="top" wrapText="1"/>
    </xf>
    <xf numFmtId="164" fontId="6" fillId="4" borderId="6" xfId="1" applyFont="1" applyFill="1" applyBorder="1" applyAlignment="1" applyProtection="1">
      <alignment horizontal="left" vertical="top" wrapText="1"/>
    </xf>
    <xf numFmtId="17" fontId="6" fillId="4" borderId="6" xfId="1" applyNumberFormat="1" applyFont="1" applyFill="1" applyBorder="1" applyAlignment="1" applyProtection="1">
      <alignment horizontal="center" vertical="top" wrapText="1"/>
    </xf>
    <xf numFmtId="17" fontId="6" fillId="4" borderId="8" xfId="1" applyNumberFormat="1" applyFont="1" applyFill="1" applyBorder="1" applyAlignment="1" applyProtection="1">
      <alignment horizontal="center" vertical="top" wrapText="1"/>
    </xf>
    <xf numFmtId="164" fontId="1" fillId="4" borderId="7" xfId="1" applyFill="1" applyBorder="1"/>
    <xf numFmtId="164" fontId="7" fillId="2" borderId="5" xfId="1" applyFont="1" applyFill="1" applyBorder="1" applyAlignment="1" applyProtection="1">
      <alignment horizontal="left"/>
    </xf>
    <xf numFmtId="164" fontId="7" fillId="2" borderId="6" xfId="1" applyFont="1" applyFill="1" applyBorder="1" applyAlignment="1" applyProtection="1">
      <alignment horizontal="left"/>
    </xf>
    <xf numFmtId="17" fontId="7" fillId="2" borderId="6" xfId="1" applyNumberFormat="1" applyFont="1" applyFill="1" applyBorder="1" applyAlignment="1" applyProtection="1">
      <alignment horizontal="center"/>
    </xf>
    <xf numFmtId="17" fontId="7" fillId="2" borderId="8" xfId="1" applyNumberFormat="1" applyFont="1" applyFill="1" applyBorder="1" applyAlignment="1" applyProtection="1">
      <alignment horizontal="center"/>
    </xf>
    <xf numFmtId="17" fontId="7" fillId="2" borderId="7" xfId="1" applyNumberFormat="1" applyFont="1" applyFill="1" applyBorder="1" applyAlignment="1" applyProtection="1">
      <alignment horizontal="center"/>
    </xf>
    <xf numFmtId="1" fontId="7" fillId="2" borderId="8" xfId="1" applyNumberFormat="1" applyFont="1" applyFill="1" applyBorder="1" applyAlignment="1" applyProtection="1">
      <alignment horizontal="center"/>
    </xf>
    <xf numFmtId="164" fontId="7" fillId="3" borderId="5" xfId="1" applyFont="1" applyFill="1" applyBorder="1" applyAlignment="1" applyProtection="1">
      <alignment horizontal="left"/>
    </xf>
    <xf numFmtId="164" fontId="7" fillId="3" borderId="6" xfId="1" applyFont="1" applyFill="1" applyBorder="1" applyAlignment="1" applyProtection="1">
      <alignment horizontal="left"/>
    </xf>
    <xf numFmtId="17" fontId="7" fillId="3" borderId="6" xfId="1" applyNumberFormat="1" applyFont="1" applyFill="1" applyBorder="1" applyAlignment="1" applyProtection="1">
      <alignment horizontal="center"/>
    </xf>
    <xf numFmtId="17" fontId="7" fillId="3" borderId="8" xfId="1" applyNumberFormat="1" applyFont="1" applyFill="1" applyBorder="1" applyAlignment="1" applyProtection="1">
      <alignment horizontal="center"/>
    </xf>
    <xf numFmtId="1" fontId="7" fillId="3" borderId="7" xfId="1" applyNumberFormat="1" applyFont="1" applyFill="1" applyBorder="1" applyAlignment="1" applyProtection="1">
      <alignment horizontal="center"/>
    </xf>
    <xf numFmtId="164" fontId="7" fillId="4" borderId="5" xfId="1" applyFont="1" applyFill="1" applyBorder="1" applyAlignment="1" applyProtection="1">
      <alignment horizontal="left"/>
    </xf>
    <xf numFmtId="164" fontId="7" fillId="4" borderId="6" xfId="1" applyFont="1" applyFill="1" applyBorder="1" applyAlignment="1" applyProtection="1">
      <alignment horizontal="left"/>
    </xf>
    <xf numFmtId="17" fontId="7" fillId="4" borderId="6" xfId="1" applyNumberFormat="1" applyFont="1" applyFill="1" applyBorder="1" applyAlignment="1" applyProtection="1">
      <alignment horizontal="center"/>
    </xf>
    <xf numFmtId="164" fontId="7" fillId="4" borderId="8" xfId="1" applyFont="1" applyFill="1" applyBorder="1" applyAlignment="1" applyProtection="1">
      <alignment horizontal="center"/>
    </xf>
    <xf numFmtId="1" fontId="7" fillId="4" borderId="7" xfId="1" applyNumberFormat="1" applyFont="1" applyFill="1" applyBorder="1" applyAlignment="1" applyProtection="1">
      <alignment horizontal="center"/>
    </xf>
    <xf numFmtId="164" fontId="8" fillId="0" borderId="0" xfId="1" applyFont="1"/>
    <xf numFmtId="164" fontId="7" fillId="2" borderId="9" xfId="1" applyFont="1" applyFill="1" applyBorder="1" applyAlignment="1" applyProtection="1">
      <alignment horizontal="left"/>
    </xf>
    <xf numFmtId="164" fontId="7" fillId="2" borderId="0" xfId="1" applyFont="1" applyFill="1" applyBorder="1" applyAlignment="1" applyProtection="1">
      <alignment horizontal="left"/>
    </xf>
    <xf numFmtId="17" fontId="7" fillId="2" borderId="0" xfId="1" applyNumberFormat="1" applyFont="1" applyFill="1" applyBorder="1" applyAlignment="1" applyProtection="1">
      <alignment horizontal="center"/>
    </xf>
    <xf numFmtId="17" fontId="7" fillId="2" borderId="10" xfId="1" applyNumberFormat="1" applyFont="1" applyFill="1" applyBorder="1" applyAlignment="1" applyProtection="1">
      <alignment horizontal="center"/>
    </xf>
    <xf numFmtId="17" fontId="7" fillId="2" borderId="11" xfId="1" applyNumberFormat="1" applyFont="1" applyFill="1" applyBorder="1" applyAlignment="1" applyProtection="1">
      <alignment horizontal="center"/>
    </xf>
    <xf numFmtId="164" fontId="7" fillId="3" borderId="9" xfId="1" applyFont="1" applyFill="1" applyBorder="1" applyAlignment="1" applyProtection="1">
      <alignment horizontal="left"/>
    </xf>
    <xf numFmtId="164" fontId="7" fillId="3" borderId="0" xfId="1" applyFont="1" applyFill="1" applyBorder="1" applyAlignment="1" applyProtection="1">
      <alignment horizontal="left"/>
    </xf>
    <xf numFmtId="17" fontId="7" fillId="3" borderId="0" xfId="1" applyNumberFormat="1" applyFont="1" applyFill="1" applyBorder="1" applyAlignment="1" applyProtection="1">
      <alignment horizontal="center"/>
    </xf>
    <xf numFmtId="17" fontId="7" fillId="3" borderId="10" xfId="1" applyNumberFormat="1" applyFont="1" applyFill="1" applyBorder="1" applyAlignment="1" applyProtection="1">
      <alignment horizontal="center"/>
    </xf>
    <xf numFmtId="164" fontId="7" fillId="4" borderId="9" xfId="1" applyFont="1" applyFill="1" applyBorder="1" applyAlignment="1" applyProtection="1">
      <alignment horizontal="left"/>
    </xf>
    <xf numFmtId="164" fontId="7" fillId="4" borderId="0" xfId="1" applyFont="1" applyFill="1" applyBorder="1" applyAlignment="1" applyProtection="1">
      <alignment horizontal="left"/>
    </xf>
    <xf numFmtId="17" fontId="7" fillId="4" borderId="0" xfId="1" applyNumberFormat="1" applyFont="1" applyFill="1" applyBorder="1" applyAlignment="1" applyProtection="1">
      <alignment horizontal="center"/>
    </xf>
    <xf numFmtId="164" fontId="7" fillId="4" borderId="10" xfId="1" applyFont="1" applyFill="1" applyBorder="1" applyAlignment="1" applyProtection="1">
      <alignment horizontal="center"/>
    </xf>
    <xf numFmtId="164" fontId="7" fillId="3" borderId="9" xfId="1" applyFont="1" applyFill="1" applyBorder="1"/>
    <xf numFmtId="164" fontId="7" fillId="3" borderId="0" xfId="1" applyFont="1" applyFill="1" applyBorder="1"/>
    <xf numFmtId="17" fontId="7" fillId="3" borderId="0" xfId="1" applyNumberFormat="1" applyFont="1" applyFill="1" applyBorder="1" applyAlignment="1">
      <alignment horizontal="center"/>
    </xf>
    <xf numFmtId="17" fontId="7" fillId="3" borderId="10" xfId="1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0" xfId="0" applyFont="1" applyFill="1" applyBorder="1"/>
    <xf numFmtId="164" fontId="7" fillId="4" borderId="10" xfId="1" applyFont="1" applyFill="1" applyBorder="1" applyAlignment="1">
      <alignment horizontal="center"/>
    </xf>
    <xf numFmtId="17" fontId="7" fillId="3" borderId="0" xfId="1" quotePrefix="1" applyNumberFormat="1" applyFont="1" applyFill="1" applyBorder="1" applyAlignment="1">
      <alignment horizontal="center"/>
    </xf>
    <xf numFmtId="164" fontId="9" fillId="3" borderId="10" xfId="1" applyFont="1" applyFill="1" applyBorder="1" applyAlignment="1">
      <alignment horizontal="center"/>
    </xf>
    <xf numFmtId="164" fontId="10" fillId="0" borderId="0" xfId="1" applyFont="1"/>
    <xf numFmtId="164" fontId="7" fillId="3" borderId="5" xfId="1" applyFont="1" applyFill="1" applyBorder="1"/>
    <xf numFmtId="164" fontId="7" fillId="3" borderId="6" xfId="1" applyFont="1" applyFill="1" applyBorder="1"/>
    <xf numFmtId="17" fontId="7" fillId="3" borderId="6" xfId="1" applyNumberFormat="1" applyFont="1" applyFill="1" applyBorder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7" fillId="2" borderId="9" xfId="1" applyFont="1" applyFill="1" applyBorder="1" applyAlignment="1" applyProtection="1">
      <alignment horizontal="left" vertical="center"/>
    </xf>
    <xf numFmtId="164" fontId="7" fillId="2" borderId="0" xfId="1" applyFont="1" applyFill="1" applyBorder="1" applyAlignment="1" applyProtection="1">
      <alignment horizontal="left" vertical="center"/>
    </xf>
    <xf numFmtId="17" fontId="7" fillId="2" borderId="0" xfId="1" applyNumberFormat="1" applyFont="1" applyFill="1" applyBorder="1" applyAlignment="1" applyProtection="1">
      <alignment horizontal="center" vertical="center"/>
    </xf>
    <xf numFmtId="17" fontId="7" fillId="2" borderId="10" xfId="1" applyNumberFormat="1" applyFont="1" applyFill="1" applyBorder="1" applyAlignment="1" applyProtection="1">
      <alignment horizontal="center" vertical="center"/>
    </xf>
    <xf numFmtId="17" fontId="7" fillId="2" borderId="11" xfId="1" applyNumberFormat="1" applyFont="1" applyFill="1" applyBorder="1" applyAlignment="1" applyProtection="1">
      <alignment horizontal="center" vertical="center"/>
    </xf>
    <xf numFmtId="164" fontId="7" fillId="4" borderId="10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4" borderId="9" xfId="1" applyFont="1" applyFill="1" applyBorder="1" applyAlignment="1" applyProtection="1">
      <alignment horizontal="left" vertical="center"/>
    </xf>
    <xf numFmtId="164" fontId="7" fillId="4" borderId="0" xfId="1" applyFont="1" applyFill="1" applyBorder="1" applyAlignment="1" applyProtection="1">
      <alignment horizontal="left" vertical="center"/>
    </xf>
    <xf numFmtId="1" fontId="7" fillId="3" borderId="4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64" fontId="7" fillId="3" borderId="12" xfId="1" applyFont="1" applyFill="1" applyBorder="1"/>
    <xf numFmtId="164" fontId="7" fillId="3" borderId="13" xfId="1" applyFont="1" applyFill="1" applyBorder="1"/>
    <xf numFmtId="17" fontId="7" fillId="3" borderId="13" xfId="1" applyNumberFormat="1" applyFont="1" applyFill="1" applyBorder="1" applyAlignment="1">
      <alignment horizontal="center"/>
    </xf>
    <xf numFmtId="17" fontId="7" fillId="3" borderId="14" xfId="1" applyNumberFormat="1" applyFont="1" applyFill="1" applyBorder="1" applyAlignment="1" applyProtection="1">
      <alignment horizontal="center"/>
    </xf>
    <xf numFmtId="164" fontId="9" fillId="3" borderId="14" xfId="1" applyFont="1" applyFill="1" applyBorder="1" applyAlignment="1">
      <alignment horizontal="center"/>
    </xf>
    <xf numFmtId="17" fontId="10" fillId="0" borderId="0" xfId="1" applyNumberFormat="1" applyFont="1" applyBorder="1" applyAlignment="1">
      <alignment horizontal="center"/>
    </xf>
    <xf numFmtId="164" fontId="10" fillId="0" borderId="0" xfId="1" applyFont="1" applyBorder="1"/>
    <xf numFmtId="17" fontId="11" fillId="0" borderId="0" xfId="1" applyNumberFormat="1" applyFont="1" applyBorder="1" applyAlignment="1">
      <alignment horizontal="center"/>
    </xf>
    <xf numFmtId="164" fontId="12" fillId="0" borderId="0" xfId="1" applyFont="1" applyBorder="1"/>
    <xf numFmtId="164" fontId="12" fillId="0" borderId="0" xfId="1" applyFont="1"/>
    <xf numFmtId="164" fontId="1" fillId="0" borderId="0" xfId="1" applyBorder="1"/>
    <xf numFmtId="164" fontId="7" fillId="2" borderId="12" xfId="1" applyFont="1" applyFill="1" applyBorder="1" applyAlignment="1" applyProtection="1">
      <alignment horizontal="left"/>
    </xf>
    <xf numFmtId="164" fontId="7" fillId="2" borderId="13" xfId="1" applyFont="1" applyFill="1" applyBorder="1" applyAlignment="1" applyProtection="1">
      <alignment horizontal="left"/>
    </xf>
    <xf numFmtId="17" fontId="7" fillId="2" borderId="13" xfId="1" applyNumberFormat="1" applyFont="1" applyFill="1" applyBorder="1" applyAlignment="1" applyProtection="1">
      <alignment horizontal="center"/>
    </xf>
    <xf numFmtId="17" fontId="7" fillId="2" borderId="14" xfId="1" applyNumberFormat="1" applyFont="1" applyFill="1" applyBorder="1" applyAlignment="1" applyProtection="1">
      <alignment horizontal="center"/>
    </xf>
    <xf numFmtId="17" fontId="7" fillId="2" borderId="15" xfId="1" applyNumberFormat="1" applyFont="1" applyFill="1" applyBorder="1" applyAlignment="1" applyProtection="1">
      <alignment horizontal="center"/>
    </xf>
    <xf numFmtId="164" fontId="7" fillId="4" borderId="12" xfId="1" applyFont="1" applyFill="1" applyBorder="1" applyAlignment="1" applyProtection="1">
      <alignment horizontal="left"/>
    </xf>
    <xf numFmtId="164" fontId="7" fillId="4" borderId="13" xfId="1" applyFont="1" applyFill="1" applyBorder="1" applyAlignment="1" applyProtection="1">
      <alignment horizontal="left"/>
    </xf>
    <xf numFmtId="17" fontId="7" fillId="4" borderId="13" xfId="1" applyNumberFormat="1" applyFont="1" applyFill="1" applyBorder="1" applyAlignment="1" applyProtection="1">
      <alignment horizontal="center"/>
    </xf>
    <xf numFmtId="164" fontId="7" fillId="4" borderId="14" xfId="1" applyFont="1" applyFill="1" applyBorder="1" applyAlignment="1">
      <alignment horizontal="center"/>
    </xf>
    <xf numFmtId="164" fontId="7" fillId="4" borderId="5" xfId="1" applyFont="1" applyFill="1" applyBorder="1"/>
    <xf numFmtId="164" fontId="7" fillId="4" borderId="6" xfId="1" applyFont="1" applyFill="1" applyBorder="1"/>
    <xf numFmtId="17" fontId="7" fillId="4" borderId="6" xfId="1" applyNumberFormat="1" applyFont="1" applyFill="1" applyBorder="1" applyAlignment="1">
      <alignment horizontal="center"/>
    </xf>
    <xf numFmtId="164" fontId="7" fillId="4" borderId="8" xfId="1" applyFont="1" applyFill="1" applyBorder="1" applyAlignment="1">
      <alignment horizontal="center"/>
    </xf>
    <xf numFmtId="164" fontId="7" fillId="4" borderId="9" xfId="1" applyFont="1" applyFill="1" applyBorder="1" applyAlignment="1">
      <alignment vertical="center"/>
    </xf>
    <xf numFmtId="164" fontId="7" fillId="4" borderId="0" xfId="1" applyFont="1" applyFill="1" applyBorder="1" applyAlignment="1">
      <alignment vertical="center"/>
    </xf>
    <xf numFmtId="17" fontId="7" fillId="4" borderId="0" xfId="1" applyNumberFormat="1" applyFont="1" applyFill="1" applyBorder="1" applyAlignment="1">
      <alignment horizontal="center" vertical="center"/>
    </xf>
    <xf numFmtId="164" fontId="7" fillId="4" borderId="9" xfId="1" applyFont="1" applyFill="1" applyBorder="1"/>
    <xf numFmtId="164" fontId="7" fillId="4" borderId="0" xfId="1" applyFont="1" applyFill="1" applyBorder="1"/>
    <xf numFmtId="17" fontId="7" fillId="4" borderId="0" xfId="1" applyNumberFormat="1" applyFont="1" applyFill="1" applyBorder="1" applyAlignment="1">
      <alignment horizontal="center"/>
    </xf>
    <xf numFmtId="17" fontId="7" fillId="4" borderId="0" xfId="1" quotePrefix="1" applyNumberFormat="1" applyFont="1" applyFill="1" applyBorder="1" applyAlignment="1">
      <alignment horizontal="center"/>
    </xf>
    <xf numFmtId="164" fontId="7" fillId="2" borderId="9" xfId="1" applyFont="1" applyFill="1" applyBorder="1"/>
    <xf numFmtId="164" fontId="7" fillId="2" borderId="0" xfId="1" applyFont="1" applyFill="1" applyBorder="1"/>
    <xf numFmtId="17" fontId="7" fillId="2" borderId="0" xfId="1" applyNumberFormat="1" applyFont="1" applyFill="1" applyBorder="1" applyAlignment="1">
      <alignment horizontal="center"/>
    </xf>
    <xf numFmtId="17" fontId="7" fillId="2" borderId="0" xfId="1" quotePrefix="1" applyNumberFormat="1" applyFont="1" applyFill="1" applyBorder="1" applyAlignment="1" applyProtection="1">
      <alignment horizontal="center"/>
    </xf>
    <xf numFmtId="164" fontId="7" fillId="2" borderId="9" xfId="1" applyFont="1" applyFill="1" applyBorder="1" applyAlignment="1">
      <alignment vertical="center"/>
    </xf>
    <xf numFmtId="164" fontId="7" fillId="2" borderId="0" xfId="1" applyFont="1" applyFill="1" applyBorder="1" applyAlignment="1">
      <alignment vertical="center"/>
    </xf>
    <xf numFmtId="17" fontId="7" fillId="2" borderId="0" xfId="1" applyNumberFormat="1" applyFont="1" applyFill="1" applyBorder="1" applyAlignment="1">
      <alignment horizontal="center" vertical="center"/>
    </xf>
    <xf numFmtId="17" fontId="7" fillId="2" borderId="0" xfId="1" quotePrefix="1" applyNumberFormat="1" applyFont="1" applyFill="1" applyBorder="1" applyAlignment="1">
      <alignment horizontal="center"/>
    </xf>
    <xf numFmtId="164" fontId="13" fillId="0" borderId="0" xfId="1" applyFont="1"/>
    <xf numFmtId="1" fontId="7" fillId="4" borderId="4" xfId="1" applyNumberFormat="1" applyFont="1" applyFill="1" applyBorder="1" applyAlignment="1" applyProtection="1">
      <alignment horizontal="center"/>
    </xf>
    <xf numFmtId="164" fontId="7" fillId="4" borderId="12" xfId="1" applyFont="1" applyFill="1" applyBorder="1"/>
    <xf numFmtId="164" fontId="7" fillId="4" borderId="13" xfId="1" applyFont="1" applyFill="1" applyBorder="1"/>
    <xf numFmtId="17" fontId="7" fillId="4" borderId="13" xfId="1" applyNumberFormat="1" applyFont="1" applyFill="1" applyBorder="1" applyAlignment="1">
      <alignment horizontal="center"/>
    </xf>
    <xf numFmtId="164" fontId="13" fillId="0" borderId="0" xfId="1" applyFont="1" applyBorder="1"/>
    <xf numFmtId="164" fontId="7" fillId="2" borderId="0" xfId="1" quotePrefix="1" applyFont="1" applyFill="1" applyBorder="1"/>
    <xf numFmtId="164" fontId="7" fillId="2" borderId="12" xfId="1" applyFont="1" applyFill="1" applyBorder="1"/>
    <xf numFmtId="164" fontId="7" fillId="2" borderId="13" xfId="1" quotePrefix="1" applyFont="1" applyFill="1" applyBorder="1"/>
    <xf numFmtId="17" fontId="7" fillId="2" borderId="13" xfId="1" quotePrefix="1" applyNumberFormat="1" applyFont="1" applyFill="1" applyBorder="1" applyAlignment="1">
      <alignment horizontal="center"/>
    </xf>
    <xf numFmtId="164" fontId="14" fillId="0" borderId="0" xfId="1" applyFont="1" applyFill="1" applyBorder="1"/>
    <xf numFmtId="164" fontId="13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7" fillId="2" borderId="5" xfId="1" applyFont="1" applyFill="1" applyBorder="1"/>
    <xf numFmtId="164" fontId="7" fillId="2" borderId="6" xfId="1" quotePrefix="1" applyFont="1" applyFill="1" applyBorder="1"/>
    <xf numFmtId="17" fontId="7" fillId="2" borderId="6" xfId="1" quotePrefix="1" applyNumberFormat="1" applyFont="1" applyFill="1" applyBorder="1" applyAlignment="1">
      <alignment horizontal="center"/>
    </xf>
    <xf numFmtId="164" fontId="7" fillId="0" borderId="0" xfId="1" applyFont="1" applyFill="1" applyBorder="1"/>
    <xf numFmtId="1" fontId="7" fillId="2" borderId="3" xfId="1" applyNumberFormat="1" applyFont="1" applyFill="1" applyBorder="1" applyAlignment="1" applyProtection="1">
      <alignment horizontal="center"/>
    </xf>
    <xf numFmtId="166" fontId="16" fillId="0" borderId="0" xfId="3" applyFont="1" applyFill="1" applyBorder="1" applyAlignment="1">
      <alignment horizontal="left"/>
    </xf>
    <xf numFmtId="166" fontId="6" fillId="0" borderId="0" xfId="3" applyFont="1" applyBorder="1" applyAlignment="1">
      <alignment horizontal="center"/>
    </xf>
    <xf numFmtId="164" fontId="17" fillId="0" borderId="0" xfId="1" applyFont="1" applyFill="1" applyBorder="1"/>
    <xf numFmtId="164" fontId="17" fillId="0" borderId="1" xfId="1" applyFont="1" applyFill="1" applyBorder="1"/>
    <xf numFmtId="164" fontId="1" fillId="0" borderId="2" xfId="1" applyBorder="1"/>
    <xf numFmtId="164" fontId="13" fillId="0" borderId="2" xfId="1" applyFont="1" applyBorder="1"/>
    <xf numFmtId="164" fontId="13" fillId="0" borderId="3" xfId="1" applyFont="1" applyBorder="1"/>
    <xf numFmtId="164" fontId="17" fillId="0" borderId="5" xfId="1" applyFont="1" applyFill="1" applyBorder="1"/>
    <xf numFmtId="164" fontId="1" fillId="0" borderId="6" xfId="1" applyBorder="1"/>
    <xf numFmtId="164" fontId="7" fillId="0" borderId="6" xfId="1" applyFont="1" applyFill="1" applyBorder="1"/>
    <xf numFmtId="164" fontId="13" fillId="0" borderId="6" xfId="1" applyFont="1" applyBorder="1"/>
    <xf numFmtId="164" fontId="13" fillId="0" borderId="8" xfId="1" applyFont="1" applyBorder="1"/>
    <xf numFmtId="164" fontId="17" fillId="0" borderId="9" xfId="1" applyFont="1" applyFill="1" applyBorder="1"/>
    <xf numFmtId="164" fontId="13" fillId="0" borderId="10" xfId="1" applyFont="1" applyBorder="1"/>
    <xf numFmtId="166" fontId="16" fillId="0" borderId="10" xfId="3" applyFont="1" applyFill="1" applyBorder="1" applyAlignment="1">
      <alignment horizontal="left"/>
    </xf>
    <xf numFmtId="1" fontId="7" fillId="2" borderId="4" xfId="1" applyNumberFormat="1" applyFont="1" applyFill="1" applyBorder="1" applyAlignment="1" applyProtection="1">
      <alignment horizontal="center"/>
    </xf>
    <xf numFmtId="164" fontId="7" fillId="0" borderId="10" xfId="1" applyFont="1" applyFill="1" applyBorder="1"/>
    <xf numFmtId="164" fontId="17" fillId="0" borderId="12" xfId="1" applyFont="1" applyFill="1" applyBorder="1"/>
    <xf numFmtId="164" fontId="1" fillId="0" borderId="13" xfId="1" applyBorder="1"/>
    <xf numFmtId="164" fontId="7" fillId="0" borderId="13" xfId="1" applyFont="1" applyFill="1" applyBorder="1"/>
    <xf numFmtId="164" fontId="7" fillId="0" borderId="14" xfId="1" applyFont="1" applyFill="1" applyBorder="1"/>
    <xf numFmtId="1" fontId="7" fillId="2" borderId="7" xfId="1" applyNumberFormat="1" applyFont="1" applyFill="1" applyBorder="1" applyAlignment="1" applyProtection="1">
      <alignment horizontal="center"/>
    </xf>
    <xf numFmtId="17" fontId="7" fillId="0" borderId="0" xfId="1" quotePrefix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64" fontId="6" fillId="0" borderId="5" xfId="1" applyFont="1" applyBorder="1"/>
    <xf numFmtId="164" fontId="1" fillId="0" borderId="8" xfId="1" applyBorder="1"/>
    <xf numFmtId="164" fontId="6" fillId="0" borderId="9" xfId="1" applyFont="1" applyBorder="1"/>
    <xf numFmtId="164" fontId="1" fillId="0" borderId="10" xfId="1" applyBorder="1"/>
    <xf numFmtId="164" fontId="14" fillId="2" borderId="9" xfId="1" applyFont="1" applyFill="1" applyBorder="1"/>
    <xf numFmtId="164" fontId="1" fillId="2" borderId="0" xfId="1" applyFill="1" applyBorder="1"/>
    <xf numFmtId="164" fontId="14" fillId="2" borderId="10" xfId="1" applyFont="1" applyFill="1" applyBorder="1" applyAlignment="1">
      <alignment horizontal="center"/>
    </xf>
    <xf numFmtId="164" fontId="14" fillId="3" borderId="9" xfId="1" applyFont="1" applyFill="1" applyBorder="1"/>
    <xf numFmtId="164" fontId="1" fillId="3" borderId="0" xfId="1" applyFill="1" applyBorder="1"/>
    <xf numFmtId="164" fontId="14" fillId="3" borderId="10" xfId="1" applyFont="1" applyFill="1" applyBorder="1" applyAlignment="1">
      <alignment horizontal="center"/>
    </xf>
    <xf numFmtId="164" fontId="14" fillId="4" borderId="9" xfId="1" applyFont="1" applyFill="1" applyBorder="1"/>
    <xf numFmtId="164" fontId="1" fillId="4" borderId="0" xfId="1" applyFill="1" applyBorder="1"/>
    <xf numFmtId="164" fontId="14" fillId="4" borderId="10" xfId="1" applyFont="1" applyFill="1" applyBorder="1" applyAlignment="1">
      <alignment horizontal="center"/>
    </xf>
    <xf numFmtId="164" fontId="14" fillId="5" borderId="1" xfId="1" applyFont="1" applyFill="1" applyBorder="1"/>
    <xf numFmtId="164" fontId="1" fillId="5" borderId="2" xfId="1" applyFill="1" applyBorder="1"/>
    <xf numFmtId="164" fontId="14" fillId="5" borderId="3" xfId="1" applyFont="1" applyFill="1" applyBorder="1" applyAlignment="1">
      <alignment horizontal="center"/>
    </xf>
    <xf numFmtId="164" fontId="1" fillId="0" borderId="0" xfId="1" applyFill="1" applyBorder="1"/>
    <xf numFmtId="164" fontId="13" fillId="4" borderId="0" xfId="1" applyFont="1" applyFill="1" applyBorder="1"/>
    <xf numFmtId="164" fontId="13" fillId="5" borderId="2" xfId="1" applyFont="1" applyFill="1" applyBorder="1"/>
    <xf numFmtId="164" fontId="18" fillId="0" borderId="0" xfId="1" applyFont="1" applyBorder="1"/>
    <xf numFmtId="0" fontId="19" fillId="0" borderId="0" xfId="0" applyFont="1"/>
    <xf numFmtId="164" fontId="6" fillId="2" borderId="1" xfId="1" applyFont="1" applyFill="1" applyBorder="1" applyAlignment="1">
      <alignment vertical="top" wrapText="1"/>
    </xf>
    <xf numFmtId="164" fontId="6" fillId="2" borderId="2" xfId="1" applyFont="1" applyFill="1" applyBorder="1" applyAlignment="1">
      <alignment vertical="top" wrapText="1"/>
    </xf>
    <xf numFmtId="164" fontId="6" fillId="2" borderId="2" xfId="1" applyFont="1" applyFill="1" applyBorder="1" applyAlignment="1">
      <alignment horizontal="center" vertical="top" wrapText="1"/>
    </xf>
    <xf numFmtId="164" fontId="6" fillId="2" borderId="3" xfId="1" applyFont="1" applyFill="1" applyBorder="1" applyAlignment="1">
      <alignment horizontal="center" vertical="top" wrapText="1"/>
    </xf>
    <xf numFmtId="164" fontId="6" fillId="0" borderId="0" xfId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6" fillId="4" borderId="1" xfId="1" applyFont="1" applyFill="1" applyBorder="1" applyAlignment="1">
      <alignment vertical="top" wrapText="1"/>
    </xf>
    <xf numFmtId="164" fontId="6" fillId="4" borderId="2" xfId="1" applyFont="1" applyFill="1" applyBorder="1" applyAlignment="1">
      <alignment vertical="top" wrapText="1"/>
    </xf>
    <xf numFmtId="164" fontId="6" fillId="4" borderId="2" xfId="1" applyFont="1" applyFill="1" applyBorder="1" applyAlignment="1">
      <alignment horizontal="center" vertical="top" wrapText="1"/>
    </xf>
    <xf numFmtId="164" fontId="6" fillId="4" borderId="3" xfId="1" applyFont="1" applyFill="1" applyBorder="1" applyAlignment="1">
      <alignment horizontal="center" vertical="top" wrapText="1"/>
    </xf>
    <xf numFmtId="164" fontId="14" fillId="2" borderId="0" xfId="1" applyFont="1" applyFill="1" applyBorder="1"/>
    <xf numFmtId="17" fontId="14" fillId="2" borderId="0" xfId="1" applyNumberFormat="1" applyFont="1" applyFill="1" applyBorder="1" applyAlignment="1">
      <alignment horizontal="center"/>
    </xf>
    <xf numFmtId="164" fontId="14" fillId="4" borderId="0" xfId="1" applyFont="1" applyFill="1" applyBorder="1"/>
    <xf numFmtId="17" fontId="14" fillId="4" borderId="0" xfId="1" applyNumberFormat="1" applyFont="1" applyFill="1" applyBorder="1" applyAlignment="1">
      <alignment horizontal="center"/>
    </xf>
    <xf numFmtId="164" fontId="14" fillId="4" borderId="12" xfId="1" applyFont="1" applyFill="1" applyBorder="1"/>
    <xf numFmtId="164" fontId="14" fillId="4" borderId="13" xfId="1" applyFont="1" applyFill="1" applyBorder="1"/>
    <xf numFmtId="17" fontId="14" fillId="4" borderId="13" xfId="1" applyNumberFormat="1" applyFont="1" applyFill="1" applyBorder="1" applyAlignment="1">
      <alignment horizontal="center"/>
    </xf>
    <xf numFmtId="164" fontId="14" fillId="4" borderId="14" xfId="1" applyFont="1" applyFill="1" applyBorder="1" applyAlignment="1">
      <alignment horizontal="center"/>
    </xf>
    <xf numFmtId="164" fontId="14" fillId="2" borderId="12" xfId="1" applyFont="1" applyFill="1" applyBorder="1"/>
    <xf numFmtId="164" fontId="14" fillId="2" borderId="13" xfId="1" applyFont="1" applyFill="1" applyBorder="1"/>
    <xf numFmtId="17" fontId="14" fillId="2" borderId="13" xfId="1" applyNumberFormat="1" applyFont="1" applyFill="1" applyBorder="1" applyAlignment="1">
      <alignment horizontal="center"/>
    </xf>
    <xf numFmtId="164" fontId="14" fillId="2" borderId="14" xfId="1" applyFont="1" applyFill="1" applyBorder="1" applyAlignment="1">
      <alignment horizontal="center"/>
    </xf>
    <xf numFmtId="164" fontId="2" fillId="0" borderId="0" xfId="10"/>
    <xf numFmtId="165" fontId="27" fillId="0" borderId="0" xfId="10" applyNumberFormat="1" applyFont="1" applyAlignment="1">
      <alignment horizontal="right"/>
    </xf>
    <xf numFmtId="164" fontId="28" fillId="0" borderId="0" xfId="10" applyFont="1" applyAlignment="1" applyProtection="1">
      <alignment horizontal="center"/>
    </xf>
    <xf numFmtId="164" fontId="28" fillId="0" borderId="0" xfId="10" applyFont="1" applyAlignment="1" applyProtection="1">
      <alignment horizontal="center"/>
    </xf>
    <xf numFmtId="164" fontId="17" fillId="2" borderId="1" xfId="10" applyFont="1" applyFill="1" applyBorder="1" applyAlignment="1" applyProtection="1">
      <alignment horizontal="left" vertical="center"/>
    </xf>
    <xf numFmtId="164" fontId="29" fillId="2" borderId="2" xfId="10" applyFont="1" applyFill="1" applyBorder="1" applyAlignment="1" applyProtection="1">
      <alignment horizontal="left" vertical="center"/>
    </xf>
    <xf numFmtId="164" fontId="17" fillId="2" borderId="3" xfId="10" applyFont="1" applyFill="1" applyBorder="1" applyAlignment="1" applyProtection="1">
      <alignment horizontal="center" vertical="top" wrapText="1"/>
    </xf>
    <xf numFmtId="17" fontId="17" fillId="2" borderId="4" xfId="1" applyNumberFormat="1" applyFont="1" applyFill="1" applyBorder="1" applyAlignment="1" applyProtection="1">
      <alignment horizontal="center" vertical="top" wrapText="1"/>
    </xf>
    <xf numFmtId="164" fontId="17" fillId="3" borderId="2" xfId="10" applyFont="1" applyFill="1" applyBorder="1" applyAlignment="1" applyProtection="1">
      <alignment horizontal="left" vertical="center"/>
    </xf>
    <xf numFmtId="164" fontId="29" fillId="3" borderId="2" xfId="10" applyFont="1" applyFill="1" applyBorder="1" applyAlignment="1" applyProtection="1">
      <alignment horizontal="left" vertical="center"/>
    </xf>
    <xf numFmtId="164" fontId="17" fillId="3" borderId="3" xfId="10" applyFont="1" applyFill="1" applyBorder="1" applyAlignment="1" applyProtection="1">
      <alignment horizontal="center" vertical="top" wrapText="1"/>
    </xf>
    <xf numFmtId="164" fontId="17" fillId="3" borderId="4" xfId="10" applyFont="1" applyFill="1" applyBorder="1" applyAlignment="1" applyProtection="1">
      <alignment horizontal="center" vertical="top" wrapText="1"/>
    </xf>
    <xf numFmtId="164" fontId="17" fillId="4" borderId="1" xfId="10" applyFont="1" applyFill="1" applyBorder="1" applyAlignment="1" applyProtection="1">
      <alignment horizontal="left" vertical="center"/>
    </xf>
    <xf numFmtId="164" fontId="29" fillId="4" borderId="2" xfId="10" applyFont="1" applyFill="1" applyBorder="1" applyAlignment="1" applyProtection="1">
      <alignment horizontal="left" vertical="center"/>
    </xf>
    <xf numFmtId="164" fontId="17" fillId="4" borderId="3" xfId="10" applyFont="1" applyFill="1" applyBorder="1" applyAlignment="1" applyProtection="1">
      <alignment horizontal="center" vertical="top" wrapText="1"/>
    </xf>
    <xf numFmtId="164" fontId="17" fillId="4" borderId="4" xfId="10" applyFont="1" applyFill="1" applyBorder="1" applyAlignment="1" applyProtection="1">
      <alignment horizontal="center" vertical="top" wrapText="1"/>
    </xf>
    <xf numFmtId="164" fontId="2" fillId="2" borderId="1" xfId="10" applyFill="1" applyBorder="1"/>
    <xf numFmtId="164" fontId="2" fillId="2" borderId="2" xfId="10" applyFill="1" applyBorder="1"/>
    <xf numFmtId="164" fontId="2" fillId="2" borderId="3" xfId="10" applyFill="1" applyBorder="1"/>
    <xf numFmtId="164" fontId="2" fillId="2" borderId="4" xfId="10" applyFill="1" applyBorder="1"/>
    <xf numFmtId="164" fontId="2" fillId="3" borderId="5" xfId="10" applyFill="1" applyBorder="1"/>
    <xf numFmtId="164" fontId="2" fillId="3" borderId="6" xfId="10" applyFill="1" applyBorder="1"/>
    <xf numFmtId="164" fontId="2" fillId="3" borderId="8" xfId="10" applyFill="1" applyBorder="1"/>
    <xf numFmtId="164" fontId="2" fillId="3" borderId="7" xfId="10" applyFill="1" applyBorder="1"/>
    <xf numFmtId="164" fontId="2" fillId="3" borderId="4" xfId="10" applyFill="1" applyBorder="1"/>
    <xf numFmtId="164" fontId="2" fillId="4" borderId="5" xfId="10" applyFill="1" applyBorder="1"/>
    <xf numFmtId="164" fontId="2" fillId="4" borderId="6" xfId="10" applyFill="1" applyBorder="1"/>
    <xf numFmtId="164" fontId="2" fillId="4" borderId="8" xfId="10" applyFill="1" applyBorder="1"/>
    <xf numFmtId="164" fontId="2" fillId="4" borderId="11" xfId="10" applyFill="1" applyBorder="1"/>
    <xf numFmtId="164" fontId="2" fillId="4" borderId="10" xfId="10" applyFill="1" applyBorder="1"/>
    <xf numFmtId="164" fontId="30" fillId="2" borderId="5" xfId="10" applyFont="1" applyFill="1" applyBorder="1" applyAlignment="1" applyProtection="1">
      <alignment horizontal="left"/>
    </xf>
    <xf numFmtId="17" fontId="31" fillId="2" borderId="6" xfId="10" applyNumberFormat="1" applyFont="1" applyFill="1" applyBorder="1" applyAlignment="1" applyProtection="1">
      <alignment horizontal="center"/>
    </xf>
    <xf numFmtId="17" fontId="30" fillId="2" borderId="8" xfId="10" applyNumberFormat="1" applyFont="1" applyFill="1" applyBorder="1" applyAlignment="1" applyProtection="1">
      <alignment horizontal="center"/>
    </xf>
    <xf numFmtId="17" fontId="30" fillId="2" borderId="7" xfId="10" applyNumberFormat="1" applyFont="1" applyFill="1" applyBorder="1" applyAlignment="1" applyProtection="1">
      <alignment horizontal="center"/>
    </xf>
    <xf numFmtId="1" fontId="30" fillId="2" borderId="8" xfId="10" applyNumberFormat="1" applyFont="1" applyFill="1" applyBorder="1" applyAlignment="1" applyProtection="1">
      <alignment horizontal="center"/>
    </xf>
    <xf numFmtId="164" fontId="30" fillId="3" borderId="6" xfId="10" applyFont="1" applyFill="1" applyBorder="1" applyAlignment="1" applyProtection="1">
      <alignment horizontal="left"/>
    </xf>
    <xf numFmtId="17" fontId="31" fillId="3" borderId="6" xfId="10" applyNumberFormat="1" applyFont="1" applyFill="1" applyBorder="1" applyAlignment="1" applyProtection="1">
      <alignment horizontal="center"/>
    </xf>
    <xf numFmtId="17" fontId="30" fillId="3" borderId="8" xfId="10" applyNumberFormat="1" applyFont="1" applyFill="1" applyBorder="1" applyAlignment="1" applyProtection="1">
      <alignment horizontal="center"/>
    </xf>
    <xf numFmtId="17" fontId="30" fillId="3" borderId="7" xfId="10" applyNumberFormat="1" applyFont="1" applyFill="1" applyBorder="1" applyAlignment="1" applyProtection="1">
      <alignment horizontal="center"/>
    </xf>
    <xf numFmtId="1" fontId="30" fillId="3" borderId="7" xfId="10" applyNumberFormat="1" applyFont="1" applyFill="1" applyBorder="1" applyAlignment="1" applyProtection="1">
      <alignment horizontal="center"/>
    </xf>
    <xf numFmtId="164" fontId="30" fillId="4" borderId="5" xfId="10" applyFont="1" applyFill="1" applyBorder="1" applyAlignment="1" applyProtection="1">
      <alignment horizontal="left"/>
    </xf>
    <xf numFmtId="17" fontId="31" fillId="4" borderId="6" xfId="10" applyNumberFormat="1" applyFont="1" applyFill="1" applyBorder="1" applyAlignment="1" applyProtection="1">
      <alignment horizontal="center"/>
    </xf>
    <xf numFmtId="164" fontId="30" fillId="4" borderId="8" xfId="10" applyFont="1" applyFill="1" applyBorder="1"/>
    <xf numFmtId="164" fontId="30" fillId="4" borderId="7" xfId="10" applyFont="1" applyFill="1" applyBorder="1"/>
    <xf numFmtId="1" fontId="30" fillId="4" borderId="8" xfId="10" applyNumberFormat="1" applyFont="1" applyFill="1" applyBorder="1" applyAlignment="1" applyProtection="1">
      <alignment horizontal="center"/>
    </xf>
    <xf numFmtId="164" fontId="30" fillId="2" borderId="9" xfId="10" applyFont="1" applyFill="1" applyBorder="1" applyAlignment="1" applyProtection="1">
      <alignment horizontal="left"/>
    </xf>
    <xf numFmtId="17" fontId="31" fillId="2" borderId="0" xfId="10" applyNumberFormat="1" applyFont="1" applyFill="1" applyBorder="1" applyAlignment="1" applyProtection="1">
      <alignment horizontal="center"/>
    </xf>
    <xf numFmtId="17" fontId="30" fillId="2" borderId="10" xfId="10" applyNumberFormat="1" applyFont="1" applyFill="1" applyBorder="1" applyAlignment="1" applyProtection="1">
      <alignment horizontal="center"/>
    </xf>
    <xf numFmtId="17" fontId="30" fillId="2" borderId="11" xfId="10" applyNumberFormat="1" applyFont="1" applyFill="1" applyBorder="1" applyAlignment="1" applyProtection="1">
      <alignment horizontal="center"/>
    </xf>
    <xf numFmtId="164" fontId="30" fillId="3" borderId="0" xfId="10" applyFont="1" applyFill="1" applyBorder="1" applyAlignment="1" applyProtection="1">
      <alignment horizontal="left"/>
    </xf>
    <xf numFmtId="17" fontId="31" fillId="3" borderId="0" xfId="10" applyNumberFormat="1" applyFont="1" applyFill="1" applyBorder="1" applyAlignment="1" applyProtection="1">
      <alignment horizontal="center"/>
    </xf>
    <xf numFmtId="17" fontId="30" fillId="3" borderId="10" xfId="10" applyNumberFormat="1" applyFont="1" applyFill="1" applyBorder="1" applyAlignment="1" applyProtection="1">
      <alignment horizontal="center"/>
    </xf>
    <xf numFmtId="17" fontId="30" fillId="3" borderId="11" xfId="10" applyNumberFormat="1" applyFont="1" applyFill="1" applyBorder="1" applyAlignment="1" applyProtection="1">
      <alignment horizontal="center"/>
    </xf>
    <xf numFmtId="164" fontId="30" fillId="4" borderId="9" xfId="10" applyFont="1" applyFill="1" applyBorder="1" applyAlignment="1" applyProtection="1">
      <alignment horizontal="left"/>
    </xf>
    <xf numFmtId="17" fontId="31" fillId="4" borderId="0" xfId="10" applyNumberFormat="1" applyFont="1" applyFill="1" applyBorder="1" applyAlignment="1" applyProtection="1">
      <alignment horizontal="center"/>
    </xf>
    <xf numFmtId="164" fontId="30" fillId="4" borderId="10" xfId="10" applyFont="1" applyFill="1" applyBorder="1"/>
    <xf numFmtId="164" fontId="30" fillId="4" borderId="11" xfId="10" applyFont="1" applyFill="1" applyBorder="1"/>
    <xf numFmtId="1" fontId="30" fillId="4" borderId="10" xfId="10" applyNumberFormat="1" applyFont="1" applyFill="1" applyBorder="1" applyAlignment="1" applyProtection="1">
      <alignment horizontal="center"/>
    </xf>
    <xf numFmtId="164" fontId="30" fillId="4" borderId="9" xfId="10" applyFont="1" applyFill="1" applyBorder="1"/>
    <xf numFmtId="17" fontId="31" fillId="4" borderId="0" xfId="10" applyNumberFormat="1" applyFont="1" applyFill="1" applyBorder="1" applyAlignment="1">
      <alignment horizontal="center"/>
    </xf>
    <xf numFmtId="17" fontId="31" fillId="4" borderId="0" xfId="10" quotePrefix="1" applyNumberFormat="1" applyFont="1" applyFill="1" applyBorder="1" applyAlignment="1">
      <alignment horizontal="center"/>
    </xf>
    <xf numFmtId="164" fontId="30" fillId="3" borderId="0" xfId="10" applyFont="1" applyFill="1" applyBorder="1"/>
    <xf numFmtId="17" fontId="31" fillId="3" borderId="0" xfId="10" quotePrefix="1" applyNumberFormat="1" applyFont="1" applyFill="1" applyBorder="1" applyAlignment="1">
      <alignment horizontal="center"/>
    </xf>
    <xf numFmtId="17" fontId="30" fillId="3" borderId="10" xfId="10" applyNumberFormat="1" applyFont="1" applyFill="1" applyBorder="1" applyAlignment="1">
      <alignment horizontal="center"/>
    </xf>
    <xf numFmtId="17" fontId="30" fillId="3" borderId="11" xfId="10" applyNumberFormat="1" applyFont="1" applyFill="1" applyBorder="1" applyAlignment="1">
      <alignment horizontal="center"/>
    </xf>
    <xf numFmtId="17" fontId="31" fillId="3" borderId="0" xfId="10" applyNumberFormat="1" applyFont="1" applyFill="1" applyBorder="1" applyAlignment="1">
      <alignment horizontal="center"/>
    </xf>
    <xf numFmtId="1" fontId="30" fillId="3" borderId="4" xfId="10" applyNumberFormat="1" applyFont="1" applyFill="1" applyBorder="1" applyAlignment="1" applyProtection="1">
      <alignment horizontal="center"/>
    </xf>
    <xf numFmtId="164" fontId="30" fillId="3" borderId="13" xfId="10" applyFont="1" applyFill="1" applyBorder="1"/>
    <xf numFmtId="17" fontId="31" fillId="3" borderId="13" xfId="10" applyNumberFormat="1" applyFont="1" applyFill="1" applyBorder="1" applyAlignment="1">
      <alignment horizontal="center"/>
    </xf>
    <xf numFmtId="17" fontId="30" fillId="3" borderId="14" xfId="10" applyNumberFormat="1" applyFont="1" applyFill="1" applyBorder="1" applyAlignment="1">
      <alignment horizontal="center"/>
    </xf>
    <xf numFmtId="17" fontId="30" fillId="3" borderId="15" xfId="10" applyNumberFormat="1" applyFont="1" applyFill="1" applyBorder="1" applyAlignment="1">
      <alignment horizontal="center"/>
    </xf>
    <xf numFmtId="1" fontId="30" fillId="3" borderId="3" xfId="10" applyNumberFormat="1" applyFont="1" applyFill="1" applyBorder="1" applyAlignment="1" applyProtection="1">
      <alignment horizontal="center"/>
    </xf>
    <xf numFmtId="1" fontId="30" fillId="2" borderId="3" xfId="10" applyNumberFormat="1" applyFont="1" applyFill="1" applyBorder="1" applyAlignment="1" applyProtection="1">
      <alignment horizontal="center"/>
    </xf>
    <xf numFmtId="164" fontId="30" fillId="0" borderId="0" xfId="10" applyFont="1" applyFill="1" applyBorder="1"/>
    <xf numFmtId="17" fontId="31" fillId="0" borderId="0" xfId="10" applyNumberFormat="1" applyFont="1" applyFill="1" applyBorder="1" applyAlignment="1">
      <alignment horizontal="center"/>
    </xf>
    <xf numFmtId="17" fontId="30" fillId="0" borderId="0" xfId="10" applyNumberFormat="1" applyFont="1" applyFill="1" applyBorder="1" applyAlignment="1">
      <alignment horizontal="center"/>
    </xf>
    <xf numFmtId="164" fontId="30" fillId="0" borderId="0" xfId="11" applyFont="1" applyFill="1" applyBorder="1" applyAlignment="1" applyProtection="1">
      <alignment horizontal="left"/>
    </xf>
    <xf numFmtId="17" fontId="31" fillId="0" borderId="0" xfId="10" quotePrefix="1" applyNumberFormat="1" applyFont="1" applyFill="1" applyBorder="1" applyAlignment="1">
      <alignment horizontal="center"/>
    </xf>
    <xf numFmtId="17" fontId="31" fillId="2" borderId="0" xfId="10" quotePrefix="1" applyNumberFormat="1" applyFont="1" applyFill="1" applyBorder="1" applyAlignment="1" applyProtection="1">
      <alignment horizontal="center"/>
    </xf>
    <xf numFmtId="166" fontId="30" fillId="0" borderId="0" xfId="3" applyFont="1" applyFill="1" applyBorder="1" applyAlignment="1" applyProtection="1">
      <alignment horizontal="left"/>
    </xf>
    <xf numFmtId="164" fontId="2" fillId="0" borderId="0" xfId="10" applyBorder="1"/>
    <xf numFmtId="164" fontId="2" fillId="0" borderId="0" xfId="10" applyFont="1" applyBorder="1"/>
    <xf numFmtId="164" fontId="30" fillId="4" borderId="11" xfId="10" applyFont="1" applyFill="1" applyBorder="1" applyAlignment="1">
      <alignment horizontal="center"/>
    </xf>
    <xf numFmtId="164" fontId="30" fillId="4" borderId="12" xfId="10" applyFont="1" applyFill="1" applyBorder="1"/>
    <xf numFmtId="17" fontId="31" fillId="4" borderId="13" xfId="10" quotePrefix="1" applyNumberFormat="1" applyFont="1" applyFill="1" applyBorder="1" applyAlignment="1">
      <alignment horizontal="center"/>
    </xf>
    <xf numFmtId="164" fontId="30" fillId="4" borderId="14" xfId="10" applyFont="1" applyFill="1" applyBorder="1"/>
    <xf numFmtId="164" fontId="30" fillId="4" borderId="12" xfId="10" applyFont="1" applyFill="1" applyBorder="1" applyAlignment="1">
      <alignment horizontal="center"/>
    </xf>
    <xf numFmtId="1" fontId="30" fillId="4" borderId="14" xfId="10" applyNumberFormat="1" applyFont="1" applyFill="1" applyBorder="1" applyAlignment="1" applyProtection="1">
      <alignment horizontal="center"/>
    </xf>
    <xf numFmtId="164" fontId="30" fillId="2" borderId="9" xfId="10" applyFont="1" applyFill="1" applyBorder="1"/>
    <xf numFmtId="17" fontId="31" fillId="2" borderId="0" xfId="10" applyNumberFormat="1" applyFont="1" applyFill="1" applyBorder="1" applyAlignment="1">
      <alignment horizontal="center"/>
    </xf>
    <xf numFmtId="17" fontId="30" fillId="2" borderId="10" xfId="10" applyNumberFormat="1" applyFont="1" applyFill="1" applyBorder="1" applyAlignment="1">
      <alignment horizontal="center"/>
    </xf>
    <xf numFmtId="17" fontId="30" fillId="2" borderId="11" xfId="10" applyNumberFormat="1" applyFont="1" applyFill="1" applyBorder="1" applyAlignment="1">
      <alignment horizontal="center"/>
    </xf>
    <xf numFmtId="0" fontId="30" fillId="2" borderId="9" xfId="0" applyFont="1" applyFill="1" applyBorder="1"/>
    <xf numFmtId="17" fontId="31" fillId="2" borderId="0" xfId="0" applyNumberFormat="1" applyFont="1" applyFill="1" applyBorder="1" applyAlignment="1">
      <alignment horizontal="center"/>
    </xf>
    <xf numFmtId="17" fontId="30" fillId="2" borderId="10" xfId="0" applyNumberFormat="1" applyFont="1" applyFill="1" applyBorder="1" applyAlignment="1">
      <alignment horizontal="center"/>
    </xf>
    <xf numFmtId="17" fontId="30" fillId="2" borderId="11" xfId="0" applyNumberFormat="1" applyFont="1" applyFill="1" applyBorder="1" applyAlignment="1">
      <alignment horizontal="center"/>
    </xf>
    <xf numFmtId="164" fontId="30" fillId="0" borderId="0" xfId="10" applyFont="1" applyBorder="1"/>
    <xf numFmtId="17" fontId="31" fillId="0" borderId="0" xfId="10" applyNumberFormat="1" applyFont="1" applyAlignment="1">
      <alignment horizontal="center"/>
    </xf>
    <xf numFmtId="164" fontId="30" fillId="2" borderId="9" xfId="11" applyFont="1" applyFill="1" applyBorder="1" applyAlignment="1" applyProtection="1">
      <alignment horizontal="left"/>
    </xf>
    <xf numFmtId="17" fontId="31" fillId="2" borderId="0" xfId="10" quotePrefix="1" applyNumberFormat="1" applyFont="1" applyFill="1" applyBorder="1" applyAlignment="1">
      <alignment horizontal="center"/>
    </xf>
    <xf numFmtId="166" fontId="30" fillId="2" borderId="9" xfId="3" applyFont="1" applyFill="1" applyBorder="1" applyAlignment="1" applyProtection="1">
      <alignment horizontal="left"/>
    </xf>
    <xf numFmtId="164" fontId="30" fillId="2" borderId="12" xfId="10" applyFont="1" applyFill="1" applyBorder="1"/>
    <xf numFmtId="17" fontId="31" fillId="2" borderId="13" xfId="10" applyNumberFormat="1" applyFont="1" applyFill="1" applyBorder="1" applyAlignment="1" applyProtection="1">
      <alignment horizontal="center"/>
    </xf>
    <xf numFmtId="17" fontId="30" fillId="2" borderId="14" xfId="10" applyNumberFormat="1" applyFont="1" applyFill="1" applyBorder="1" applyAlignment="1" applyProtection="1">
      <alignment horizontal="center"/>
    </xf>
    <xf numFmtId="17" fontId="30" fillId="2" borderId="15" xfId="10" applyNumberFormat="1" applyFont="1" applyFill="1" applyBorder="1" applyAlignment="1" applyProtection="1">
      <alignment horizontal="center"/>
    </xf>
    <xf numFmtId="164" fontId="30" fillId="2" borderId="9" xfId="10" applyFont="1" applyFill="1" applyBorder="1" applyAlignment="1">
      <alignment vertical="top" wrapText="1"/>
    </xf>
    <xf numFmtId="17" fontId="31" fillId="2" borderId="0" xfId="10" applyNumberFormat="1" applyFont="1" applyFill="1" applyBorder="1" applyAlignment="1" applyProtection="1">
      <alignment horizontal="center" vertical="center"/>
    </xf>
    <xf numFmtId="17" fontId="30" fillId="2" borderId="10" xfId="10" applyNumberFormat="1" applyFont="1" applyFill="1" applyBorder="1" applyAlignment="1" applyProtection="1">
      <alignment horizontal="center" vertical="center"/>
    </xf>
    <xf numFmtId="17" fontId="30" fillId="2" borderId="11" xfId="10" applyNumberFormat="1" applyFont="1" applyFill="1" applyBorder="1" applyAlignment="1" applyProtection="1">
      <alignment horizontal="center" vertical="center"/>
    </xf>
    <xf numFmtId="0" fontId="0" fillId="0" borderId="0" xfId="0" applyBorder="1"/>
    <xf numFmtId="164" fontId="32" fillId="0" borderId="5" xfId="10" applyFont="1" applyFill="1" applyBorder="1"/>
    <xf numFmtId="164" fontId="33" fillId="0" borderId="8" xfId="10" applyFont="1" applyFill="1" applyBorder="1"/>
    <xf numFmtId="164" fontId="32" fillId="5" borderId="12" xfId="10" applyFont="1" applyFill="1" applyBorder="1" applyAlignment="1">
      <alignment horizontal="center"/>
    </xf>
    <xf numFmtId="164" fontId="32" fillId="5" borderId="14" xfId="10" applyFont="1" applyFill="1" applyBorder="1" applyAlignment="1">
      <alignment horizontal="center"/>
    </xf>
    <xf numFmtId="164" fontId="33" fillId="2" borderId="9" xfId="10" applyFont="1" applyFill="1" applyBorder="1"/>
    <xf numFmtId="164" fontId="33" fillId="2" borderId="10" xfId="10" applyFont="1" applyFill="1" applyBorder="1" applyAlignment="1">
      <alignment horizontal="center"/>
    </xf>
    <xf numFmtId="164" fontId="33" fillId="4" borderId="9" xfId="10" applyFont="1" applyFill="1" applyBorder="1"/>
    <xf numFmtId="164" fontId="33" fillId="4" borderId="10" xfId="10" applyFont="1" applyFill="1" applyBorder="1" applyAlignment="1">
      <alignment horizontal="center"/>
    </xf>
    <xf numFmtId="164" fontId="33" fillId="3" borderId="16" xfId="10" applyFont="1" applyFill="1" applyBorder="1"/>
    <xf numFmtId="164" fontId="33" fillId="3" borderId="17" xfId="10" applyFont="1" applyFill="1" applyBorder="1" applyAlignment="1">
      <alignment horizontal="center"/>
    </xf>
    <xf numFmtId="164" fontId="33" fillId="5" borderId="12" xfId="10" applyFont="1" applyFill="1" applyBorder="1"/>
    <xf numFmtId="164" fontId="33" fillId="5" borderId="14" xfId="10" applyFont="1" applyFill="1" applyBorder="1" applyAlignment="1">
      <alignment horizontal="center"/>
    </xf>
  </cellXfs>
  <cellStyles count="13">
    <cellStyle name="Comma 2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_SHEET1A (3)" xfId="2"/>
    <cellStyle name="Normal_SHEET2" xfId="1"/>
    <cellStyle name="Normal_SHEET3" xfId="10"/>
    <cellStyle name="Normal_SHEET5" xfId="11"/>
    <cellStyle name="Normal_SHEET6" xfId="3"/>
    <cellStyle name="Percent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Reserves%20Review%202012\Estimated%20COP%20dates%202012\Estimated%20COP%20dates%202012%20(rev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1udrv01\DECC-UniDrv\EMI\Energy%20Development%20Aberdeen\ABERDEEN\tech\Status%20Report\September%202016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urrent%20Monthly%20Report\Current%20Monthly%20Report\Current%20Monthly%20Report\Current%20Monthly%20Report\Past%20Reports\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ast%20Reports\July%2001%20Development%20Statu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dates filtered by year"/>
      <sheetName val="Producing &amp; Approved fields COP"/>
      <sheetName val="Full List of COP dates 2012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DPs - Discussion"/>
      <sheetName val="FDPAs - Discussion"/>
      <sheetName val="COP - Discussion"/>
      <sheetName val="Projects - Long Term"/>
      <sheetName val="Table of Approvals Check"/>
      <sheetName val="Projects - Construction 2016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Approval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Approvals"/>
      <sheetName val="Historic approvals summary"/>
      <sheetName val="Field approvals chart"/>
      <sheetName val="Offshore FDP Addenda Approvals"/>
      <sheetName val="FDP Addenda approvals chart"/>
      <sheetName val="Field Start-Ups in 2016"/>
      <sheetName val="Field Start-Ups in 2015"/>
      <sheetName val="Field Start-Ups in 2014"/>
      <sheetName val="Field Start-Ups in 2013"/>
      <sheetName val="Offshore Fields in Production"/>
      <sheetName val="Offshore Fields COP"/>
      <sheetName val="ARNs"/>
      <sheetName val=" Field Statistics"/>
      <sheetName val="Onshore Approvals"/>
      <sheetName val="Onshore Fields Production &amp; COP"/>
      <sheetName val="Last updated"/>
      <sheetName val="Coal Mine Vents in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6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>
        <row r="2">
          <cell r="B2">
            <v>-0.54921052631578948</v>
          </cell>
        </row>
        <row r="3">
          <cell r="B3">
            <v>-0.52352941176470591</v>
          </cell>
        </row>
        <row r="4">
          <cell r="B4">
            <v>-0.48148148148148151</v>
          </cell>
        </row>
        <row r="5">
          <cell r="B5">
            <v>-0.46380697050938335</v>
          </cell>
        </row>
        <row r="6">
          <cell r="B6">
            <v>-0.36799999999999999</v>
          </cell>
        </row>
        <row r="7">
          <cell r="B7">
            <v>-0.36449999999999994</v>
          </cell>
        </row>
        <row r="8">
          <cell r="B8">
            <v>-0.28263157894736834</v>
          </cell>
        </row>
        <row r="9">
          <cell r="B9">
            <v>-0.25685714285714278</v>
          </cell>
        </row>
        <row r="10">
          <cell r="B10">
            <v>-0.22840000000000005</v>
          </cell>
        </row>
        <row r="11">
          <cell r="B11">
            <v>-0.14380952380952383</v>
          </cell>
        </row>
        <row r="12">
          <cell r="B12">
            <v>-0.125</v>
          </cell>
        </row>
        <row r="13">
          <cell r="B13">
            <v>-9.000000000000008E-2</v>
          </cell>
        </row>
        <row r="14">
          <cell r="B14">
            <v>-6.9662921348314644E-2</v>
          </cell>
        </row>
        <row r="15">
          <cell r="B15">
            <v>-1.8076285240464229E-2</v>
          </cell>
        </row>
        <row r="16">
          <cell r="B16">
            <v>-1.660714285714282E-2</v>
          </cell>
        </row>
        <row r="17">
          <cell r="B17">
            <v>-8.0952380952381553E-3</v>
          </cell>
        </row>
        <row r="18">
          <cell r="B18">
            <v>-6.6666666666667096E-3</v>
          </cell>
        </row>
        <row r="19">
          <cell r="B19">
            <v>2.3725490196078391E-2</v>
          </cell>
        </row>
        <row r="20">
          <cell r="B20">
            <v>3.3333333333333215E-2</v>
          </cell>
        </row>
        <row r="21">
          <cell r="B21">
            <v>4.8857142857142932E-2</v>
          </cell>
        </row>
        <row r="22">
          <cell r="B22">
            <v>7.7192982456140369E-2</v>
          </cell>
        </row>
        <row r="23">
          <cell r="B23">
            <v>0.11111111111111116</v>
          </cell>
        </row>
        <row r="24">
          <cell r="B24">
            <v>0.11428571428571432</v>
          </cell>
        </row>
        <row r="25">
          <cell r="B25">
            <v>0.13320754716981131</v>
          </cell>
        </row>
        <row r="26">
          <cell r="B26">
            <v>0.13492857142857129</v>
          </cell>
        </row>
        <row r="27">
          <cell r="B27">
            <v>0.14417391304347826</v>
          </cell>
        </row>
        <row r="28">
          <cell r="B28">
            <v>0.14516129032258052</v>
          </cell>
        </row>
        <row r="29">
          <cell r="B29">
            <v>0.16094527363184086</v>
          </cell>
        </row>
        <row r="30">
          <cell r="B30">
            <v>0.20392156862745092</v>
          </cell>
        </row>
        <row r="31">
          <cell r="B31">
            <v>0.25</v>
          </cell>
        </row>
        <row r="32">
          <cell r="B32">
            <v>0.26086956521739135</v>
          </cell>
        </row>
        <row r="33">
          <cell r="B33">
            <v>0.40122807017543871</v>
          </cell>
        </row>
        <row r="34">
          <cell r="B34">
            <v>0.4161538461538461</v>
          </cell>
        </row>
        <row r="35">
          <cell r="B35">
            <v>0.42545454545454553</v>
          </cell>
        </row>
        <row r="36">
          <cell r="B36">
            <v>0.4285714285714286</v>
          </cell>
        </row>
        <row r="37">
          <cell r="B37">
            <v>0.44758333333333344</v>
          </cell>
        </row>
        <row r="38">
          <cell r="B38">
            <v>0.45700000000000007</v>
          </cell>
        </row>
        <row r="39">
          <cell r="B39">
            <v>0.49230769230769211</v>
          </cell>
        </row>
        <row r="40">
          <cell r="B40">
            <v>0.51157894736842091</v>
          </cell>
        </row>
        <row r="41">
          <cell r="B41">
            <v>0.60375000000000001</v>
          </cell>
        </row>
        <row r="42">
          <cell r="B42">
            <v>0.62771084337349392</v>
          </cell>
        </row>
        <row r="43">
          <cell r="B43">
            <v>0.64744525547445275</v>
          </cell>
        </row>
        <row r="44">
          <cell r="B44">
            <v>0.68539325842696619</v>
          </cell>
        </row>
        <row r="45">
          <cell r="B45">
            <v>0.69369747899159662</v>
          </cell>
        </row>
        <row r="46">
          <cell r="B46">
            <v>0.7018823529411764</v>
          </cell>
        </row>
        <row r="47">
          <cell r="B47">
            <v>0.81466666666666665</v>
          </cell>
        </row>
        <row r="48">
          <cell r="B48">
            <v>0.8345714285714283</v>
          </cell>
        </row>
        <row r="49">
          <cell r="B49">
            <v>0.83703703703703702</v>
          </cell>
        </row>
        <row r="50">
          <cell r="B50">
            <v>1.0178333333333334</v>
          </cell>
        </row>
        <row r="51">
          <cell r="B51">
            <v>1.0361344537815125</v>
          </cell>
        </row>
        <row r="52">
          <cell r="B52">
            <v>1.3987500000000002</v>
          </cell>
        </row>
        <row r="53">
          <cell r="B53">
            <v>1.8589285714285717</v>
          </cell>
        </row>
        <row r="54">
          <cell r="B54">
            <v>1.9852941176470589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S265"/>
  <sheetViews>
    <sheetView tabSelected="1" zoomScale="110" zoomScaleNormal="110" workbookViewId="0">
      <pane ySplit="5" topLeftCell="A6" activePane="bottomLeft" state="frozen"/>
      <selection pane="bottomLeft"/>
    </sheetView>
  </sheetViews>
  <sheetFormatPr defaultColWidth="5.5" defaultRowHeight="10.199999999999999" x14ac:dyDescent="0.2"/>
  <cols>
    <col min="1" max="1" width="17.3984375" style="1" customWidth="1"/>
    <col min="2" max="2" width="6.59765625" style="1" customWidth="1"/>
    <col min="3" max="3" width="7.69921875" style="1" customWidth="1"/>
    <col min="4" max="4" width="9.3984375" style="1" customWidth="1"/>
    <col min="5" max="5" width="9" style="1" customWidth="1"/>
    <col min="6" max="6" width="8.5" style="1" hidden="1" customWidth="1"/>
    <col min="7" max="7" width="14.59765625" style="1" customWidth="1"/>
    <col min="8" max="8" width="6.59765625" style="1" customWidth="1"/>
    <col min="9" max="9" width="7.8984375" style="1" customWidth="1"/>
    <col min="10" max="10" width="9.3984375" style="1" customWidth="1"/>
    <col min="11" max="11" width="8.8984375" style="1" customWidth="1"/>
    <col min="12" max="12" width="8.5" style="1" hidden="1" customWidth="1"/>
    <col min="13" max="13" width="18.5" style="1" customWidth="1"/>
    <col min="14" max="14" width="7.3984375" style="1" customWidth="1"/>
    <col min="15" max="15" width="7.69921875" style="1" customWidth="1"/>
    <col min="16" max="16" width="9.3984375" style="1" customWidth="1"/>
    <col min="17" max="17" width="8.69921875" style="1" customWidth="1"/>
    <col min="18" max="18" width="8.69921875" style="1" hidden="1" customWidth="1"/>
    <col min="19" max="19" width="8.69921875" style="1" customWidth="1"/>
    <col min="20" max="16384" width="5.5" style="1"/>
  </cols>
  <sheetData>
    <row r="1" spans="1:18" ht="15.75" customHeight="1" x14ac:dyDescent="0.25">
      <c r="O1" s="2">
        <v>42615</v>
      </c>
      <c r="P1" s="2"/>
      <c r="Q1" s="3"/>
    </row>
    <row r="2" spans="1:18" ht="17.25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7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50.25" customHeight="1" x14ac:dyDescent="0.2">
      <c r="A4" s="6" t="s">
        <v>1</v>
      </c>
      <c r="B4" s="7" t="s">
        <v>2</v>
      </c>
      <c r="C4" s="8" t="s">
        <v>3</v>
      </c>
      <c r="D4" s="9" t="s">
        <v>4</v>
      </c>
      <c r="E4" s="8" t="s">
        <v>5</v>
      </c>
      <c r="F4" s="10" t="s">
        <v>6</v>
      </c>
      <c r="G4" s="11" t="s">
        <v>7</v>
      </c>
      <c r="H4" s="12" t="s">
        <v>2</v>
      </c>
      <c r="I4" s="13" t="s">
        <v>3</v>
      </c>
      <c r="J4" s="13" t="s">
        <v>4</v>
      </c>
      <c r="K4" s="14" t="s">
        <v>5</v>
      </c>
      <c r="L4" s="15" t="s">
        <v>6</v>
      </c>
      <c r="M4" s="16" t="s">
        <v>8</v>
      </c>
      <c r="N4" s="17" t="s">
        <v>2</v>
      </c>
      <c r="O4" s="18" t="s">
        <v>3</v>
      </c>
      <c r="P4" s="19" t="s">
        <v>4</v>
      </c>
      <c r="Q4" s="19" t="s">
        <v>5</v>
      </c>
      <c r="R4" s="20" t="s">
        <v>6</v>
      </c>
    </row>
    <row r="5" spans="1:18" ht="11.25" customHeight="1" x14ac:dyDescent="0.2">
      <c r="A5" s="6"/>
      <c r="B5" s="7"/>
      <c r="C5" s="8"/>
      <c r="D5" s="9"/>
      <c r="E5" s="8"/>
      <c r="F5" s="8"/>
      <c r="G5" s="21"/>
      <c r="H5" s="22"/>
      <c r="I5" s="23"/>
      <c r="J5" s="23"/>
      <c r="K5" s="23"/>
      <c r="L5" s="24"/>
      <c r="M5" s="25"/>
      <c r="N5" s="26"/>
      <c r="O5" s="27"/>
      <c r="P5" s="28"/>
      <c r="Q5" s="28"/>
      <c r="R5" s="29"/>
    </row>
    <row r="6" spans="1:18" s="46" customFormat="1" ht="12.75" customHeight="1" x14ac:dyDescent="0.2">
      <c r="A6" s="30" t="s">
        <v>9</v>
      </c>
      <c r="B6" s="31" t="s">
        <v>10</v>
      </c>
      <c r="C6" s="32">
        <v>28095</v>
      </c>
      <c r="D6" s="33" t="s">
        <v>11</v>
      </c>
      <c r="E6" s="34"/>
      <c r="F6" s="35">
        <f>YEAR(C6)</f>
        <v>1976</v>
      </c>
      <c r="G6" s="36" t="s">
        <v>12</v>
      </c>
      <c r="H6" s="37" t="s">
        <v>13</v>
      </c>
      <c r="I6" s="38">
        <v>29252</v>
      </c>
      <c r="J6" s="39" t="s">
        <v>14</v>
      </c>
      <c r="K6" s="39"/>
      <c r="L6" s="40">
        <f>YEAR(I6)</f>
        <v>1980</v>
      </c>
      <c r="M6" s="41" t="s">
        <v>15</v>
      </c>
      <c r="N6" s="42" t="s">
        <v>16</v>
      </c>
      <c r="O6" s="43">
        <v>29983</v>
      </c>
      <c r="P6" s="44" t="s">
        <v>17</v>
      </c>
      <c r="Q6" s="44"/>
      <c r="R6" s="45">
        <f>YEAR(O6)</f>
        <v>1982</v>
      </c>
    </row>
    <row r="7" spans="1:18" s="46" customFormat="1" ht="12.75" customHeight="1" x14ac:dyDescent="0.2">
      <c r="A7" s="47" t="s">
        <v>18</v>
      </c>
      <c r="B7" s="48" t="s">
        <v>19</v>
      </c>
      <c r="C7" s="49">
        <v>28277</v>
      </c>
      <c r="D7" s="50" t="s">
        <v>20</v>
      </c>
      <c r="E7" s="51"/>
      <c r="F7" s="35">
        <f t="shared" ref="F7:F70" si="0">YEAR(C7)</f>
        <v>1977</v>
      </c>
      <c r="G7" s="52" t="s">
        <v>21</v>
      </c>
      <c r="H7" s="53" t="s">
        <v>22</v>
      </c>
      <c r="I7" s="54">
        <v>33117</v>
      </c>
      <c r="J7" s="55" t="s">
        <v>23</v>
      </c>
      <c r="K7" s="55"/>
      <c r="L7" s="40">
        <f t="shared" ref="L7:L45" si="1">YEAR(I7)</f>
        <v>1990</v>
      </c>
      <c r="M7" s="56" t="s">
        <v>24</v>
      </c>
      <c r="N7" s="57" t="s">
        <v>25</v>
      </c>
      <c r="O7" s="58">
        <v>30498</v>
      </c>
      <c r="P7" s="59" t="s">
        <v>26</v>
      </c>
      <c r="Q7" s="59"/>
      <c r="R7" s="45">
        <f t="shared" ref="R7:R70" si="2">YEAR(O7)</f>
        <v>1983</v>
      </c>
    </row>
    <row r="8" spans="1:18" s="46" customFormat="1" ht="12.75" customHeight="1" x14ac:dyDescent="0.2">
      <c r="A8" s="47" t="s">
        <v>27</v>
      </c>
      <c r="B8" s="48" t="s">
        <v>28</v>
      </c>
      <c r="C8" s="49">
        <v>28550</v>
      </c>
      <c r="D8" s="50" t="s">
        <v>29</v>
      </c>
      <c r="E8" s="51"/>
      <c r="F8" s="35">
        <f t="shared" si="0"/>
        <v>1978</v>
      </c>
      <c r="G8" s="52" t="s">
        <v>30</v>
      </c>
      <c r="H8" s="53" t="s">
        <v>31</v>
      </c>
      <c r="I8" s="54">
        <v>33178</v>
      </c>
      <c r="J8" s="55" t="s">
        <v>14</v>
      </c>
      <c r="K8" s="55"/>
      <c r="L8" s="40">
        <f t="shared" si="1"/>
        <v>1990</v>
      </c>
      <c r="M8" s="56" t="s">
        <v>32</v>
      </c>
      <c r="N8" s="57" t="s">
        <v>33</v>
      </c>
      <c r="O8" s="58">
        <v>30529</v>
      </c>
      <c r="P8" s="59" t="s">
        <v>34</v>
      </c>
      <c r="Q8" s="59"/>
      <c r="R8" s="45">
        <f t="shared" si="2"/>
        <v>1983</v>
      </c>
    </row>
    <row r="9" spans="1:18" s="46" customFormat="1" ht="12.75" customHeight="1" x14ac:dyDescent="0.2">
      <c r="A9" s="47" t="s">
        <v>35</v>
      </c>
      <c r="B9" s="48" t="s">
        <v>19</v>
      </c>
      <c r="C9" s="49">
        <v>28642</v>
      </c>
      <c r="D9" s="50" t="s">
        <v>20</v>
      </c>
      <c r="E9" s="51"/>
      <c r="F9" s="35">
        <f t="shared" si="0"/>
        <v>1978</v>
      </c>
      <c r="G9" s="52" t="s">
        <v>36</v>
      </c>
      <c r="H9" s="53" t="s">
        <v>37</v>
      </c>
      <c r="I9" s="54">
        <v>33359</v>
      </c>
      <c r="J9" s="55" t="s">
        <v>38</v>
      </c>
      <c r="K9" s="55"/>
      <c r="L9" s="40">
        <f t="shared" si="1"/>
        <v>1991</v>
      </c>
      <c r="M9" s="56" t="s">
        <v>39</v>
      </c>
      <c r="N9" s="57" t="s">
        <v>40</v>
      </c>
      <c r="O9" s="58">
        <v>30773</v>
      </c>
      <c r="P9" s="59" t="s">
        <v>20</v>
      </c>
      <c r="Q9" s="59"/>
      <c r="R9" s="45">
        <f t="shared" si="2"/>
        <v>1984</v>
      </c>
    </row>
    <row r="10" spans="1:18" s="46" customFormat="1" ht="12.75" customHeight="1" x14ac:dyDescent="0.2">
      <c r="A10" s="47" t="s">
        <v>41</v>
      </c>
      <c r="B10" s="48" t="s">
        <v>42</v>
      </c>
      <c r="C10" s="49">
        <v>28703</v>
      </c>
      <c r="D10" s="50" t="s">
        <v>23</v>
      </c>
      <c r="E10" s="51"/>
      <c r="F10" s="35">
        <f t="shared" si="0"/>
        <v>1978</v>
      </c>
      <c r="G10" s="52" t="s">
        <v>43</v>
      </c>
      <c r="H10" s="53" t="s">
        <v>44</v>
      </c>
      <c r="I10" s="54">
        <v>33359</v>
      </c>
      <c r="J10" s="55" t="s">
        <v>38</v>
      </c>
      <c r="K10" s="55"/>
      <c r="L10" s="40">
        <f t="shared" si="1"/>
        <v>1991</v>
      </c>
      <c r="M10" s="56" t="s">
        <v>45</v>
      </c>
      <c r="N10" s="57" t="s">
        <v>40</v>
      </c>
      <c r="O10" s="58">
        <v>30773</v>
      </c>
      <c r="P10" s="59" t="s">
        <v>20</v>
      </c>
      <c r="Q10" s="59"/>
      <c r="R10" s="45">
        <f t="shared" si="2"/>
        <v>1984</v>
      </c>
    </row>
    <row r="11" spans="1:18" s="46" customFormat="1" ht="12.75" customHeight="1" x14ac:dyDescent="0.2">
      <c r="A11" s="47" t="s">
        <v>46</v>
      </c>
      <c r="B11" s="48" t="s">
        <v>47</v>
      </c>
      <c r="C11" s="49">
        <v>28825</v>
      </c>
      <c r="D11" s="50" t="s">
        <v>29</v>
      </c>
      <c r="E11" s="51"/>
      <c r="F11" s="35">
        <f t="shared" si="0"/>
        <v>1978</v>
      </c>
      <c r="G11" s="52" t="s">
        <v>48</v>
      </c>
      <c r="H11" s="53" t="s">
        <v>49</v>
      </c>
      <c r="I11" s="54">
        <v>33970</v>
      </c>
      <c r="J11" s="55" t="s">
        <v>50</v>
      </c>
      <c r="K11" s="55"/>
      <c r="L11" s="40">
        <f t="shared" si="1"/>
        <v>1993</v>
      </c>
      <c r="M11" s="56" t="s">
        <v>51</v>
      </c>
      <c r="N11" s="57" t="s">
        <v>52</v>
      </c>
      <c r="O11" s="58">
        <v>30803</v>
      </c>
      <c r="P11" s="59" t="s">
        <v>11</v>
      </c>
      <c r="Q11" s="59"/>
      <c r="R11" s="45">
        <f t="shared" si="2"/>
        <v>1984</v>
      </c>
    </row>
    <row r="12" spans="1:18" s="46" customFormat="1" ht="12.75" customHeight="1" x14ac:dyDescent="0.2">
      <c r="A12" s="47" t="s">
        <v>53</v>
      </c>
      <c r="B12" s="48" t="s">
        <v>54</v>
      </c>
      <c r="C12" s="49">
        <v>28887</v>
      </c>
      <c r="D12" s="50" t="s">
        <v>50</v>
      </c>
      <c r="E12" s="51"/>
      <c r="F12" s="35">
        <f t="shared" si="0"/>
        <v>1979</v>
      </c>
      <c r="G12" s="52" t="s">
        <v>55</v>
      </c>
      <c r="H12" s="53" t="s">
        <v>49</v>
      </c>
      <c r="I12" s="54">
        <v>33970</v>
      </c>
      <c r="J12" s="55" t="s">
        <v>50</v>
      </c>
      <c r="K12" s="55"/>
      <c r="L12" s="40">
        <f t="shared" si="1"/>
        <v>1993</v>
      </c>
      <c r="M12" s="56" t="s">
        <v>56</v>
      </c>
      <c r="N12" s="57" t="s">
        <v>57</v>
      </c>
      <c r="O12" s="58">
        <v>30803</v>
      </c>
      <c r="P12" s="59" t="s">
        <v>11</v>
      </c>
      <c r="Q12" s="59"/>
      <c r="R12" s="45">
        <f t="shared" si="2"/>
        <v>1984</v>
      </c>
    </row>
    <row r="13" spans="1:18" s="46" customFormat="1" ht="12.75" customHeight="1" x14ac:dyDescent="0.2">
      <c r="A13" s="47" t="s">
        <v>58</v>
      </c>
      <c r="B13" s="48" t="s">
        <v>59</v>
      </c>
      <c r="C13" s="49">
        <v>28915</v>
      </c>
      <c r="D13" s="50" t="s">
        <v>60</v>
      </c>
      <c r="E13" s="51"/>
      <c r="F13" s="35">
        <f t="shared" si="0"/>
        <v>1979</v>
      </c>
      <c r="G13" s="52" t="s">
        <v>61</v>
      </c>
      <c r="H13" s="53" t="s">
        <v>62</v>
      </c>
      <c r="I13" s="54">
        <v>34001</v>
      </c>
      <c r="J13" s="55" t="s">
        <v>63</v>
      </c>
      <c r="K13" s="55"/>
      <c r="L13" s="40">
        <f t="shared" si="1"/>
        <v>1993</v>
      </c>
      <c r="M13" s="56" t="s">
        <v>64</v>
      </c>
      <c r="N13" s="57" t="s">
        <v>65</v>
      </c>
      <c r="O13" s="58">
        <v>30803</v>
      </c>
      <c r="P13" s="59" t="s">
        <v>11</v>
      </c>
      <c r="Q13" s="59"/>
      <c r="R13" s="45">
        <f t="shared" si="2"/>
        <v>1984</v>
      </c>
    </row>
    <row r="14" spans="1:18" s="46" customFormat="1" ht="12.75" customHeight="1" x14ac:dyDescent="0.2">
      <c r="A14" s="47" t="s">
        <v>66</v>
      </c>
      <c r="B14" s="48" t="s">
        <v>67</v>
      </c>
      <c r="C14" s="49">
        <v>28946</v>
      </c>
      <c r="D14" s="50" t="s">
        <v>20</v>
      </c>
      <c r="E14" s="51"/>
      <c r="F14" s="35">
        <f t="shared" si="0"/>
        <v>1979</v>
      </c>
      <c r="G14" s="52" t="s">
        <v>68</v>
      </c>
      <c r="H14" s="53" t="s">
        <v>13</v>
      </c>
      <c r="I14" s="54">
        <v>34366</v>
      </c>
      <c r="J14" s="55" t="s">
        <v>14</v>
      </c>
      <c r="K14" s="55"/>
      <c r="L14" s="40">
        <f t="shared" si="1"/>
        <v>1994</v>
      </c>
      <c r="M14" s="56" t="s">
        <v>69</v>
      </c>
      <c r="N14" s="57" t="s">
        <v>70</v>
      </c>
      <c r="O14" s="58">
        <v>31048</v>
      </c>
      <c r="P14" s="59" t="s">
        <v>71</v>
      </c>
      <c r="Q14" s="59"/>
      <c r="R14" s="45">
        <f t="shared" si="2"/>
        <v>1985</v>
      </c>
    </row>
    <row r="15" spans="1:18" s="46" customFormat="1" ht="12.75" customHeight="1" x14ac:dyDescent="0.2">
      <c r="A15" s="47" t="s">
        <v>72</v>
      </c>
      <c r="B15" s="48" t="s">
        <v>73</v>
      </c>
      <c r="C15" s="49">
        <v>29068</v>
      </c>
      <c r="D15" s="50" t="s">
        <v>38</v>
      </c>
      <c r="E15" s="51"/>
      <c r="F15" s="35">
        <f t="shared" si="0"/>
        <v>1979</v>
      </c>
      <c r="G15" s="52" t="s">
        <v>74</v>
      </c>
      <c r="H15" s="53" t="s">
        <v>75</v>
      </c>
      <c r="I15" s="54">
        <v>34486</v>
      </c>
      <c r="J15" s="55" t="s">
        <v>76</v>
      </c>
      <c r="K15" s="55"/>
      <c r="L15" s="40">
        <f t="shared" si="1"/>
        <v>1994</v>
      </c>
      <c r="M15" s="56" t="s">
        <v>77</v>
      </c>
      <c r="N15" s="57" t="s">
        <v>70</v>
      </c>
      <c r="O15" s="58">
        <v>31048</v>
      </c>
      <c r="P15" s="59" t="s">
        <v>71</v>
      </c>
      <c r="Q15" s="59"/>
      <c r="R15" s="45">
        <f t="shared" si="2"/>
        <v>1985</v>
      </c>
    </row>
    <row r="16" spans="1:18" s="46" customFormat="1" ht="12.75" customHeight="1" x14ac:dyDescent="0.2">
      <c r="A16" s="47" t="s">
        <v>78</v>
      </c>
      <c r="B16" s="48" t="s">
        <v>13</v>
      </c>
      <c r="C16" s="49">
        <v>29252</v>
      </c>
      <c r="D16" s="50" t="s">
        <v>38</v>
      </c>
      <c r="E16" s="51"/>
      <c r="F16" s="35">
        <f t="shared" si="0"/>
        <v>1980</v>
      </c>
      <c r="G16" s="52" t="s">
        <v>79</v>
      </c>
      <c r="H16" s="53" t="s">
        <v>75</v>
      </c>
      <c r="I16" s="54">
        <v>34486</v>
      </c>
      <c r="J16" s="55" t="s">
        <v>76</v>
      </c>
      <c r="K16" s="55"/>
      <c r="L16" s="40">
        <f t="shared" si="1"/>
        <v>1994</v>
      </c>
      <c r="M16" s="56" t="s">
        <v>80</v>
      </c>
      <c r="N16" s="57" t="s">
        <v>70</v>
      </c>
      <c r="O16" s="58">
        <v>31048</v>
      </c>
      <c r="P16" s="59" t="s">
        <v>71</v>
      </c>
      <c r="Q16" s="59"/>
      <c r="R16" s="45">
        <f t="shared" si="2"/>
        <v>1985</v>
      </c>
    </row>
    <row r="17" spans="1:18" s="46" customFormat="1" ht="12.75" customHeight="1" x14ac:dyDescent="0.2">
      <c r="A17" s="47" t="s">
        <v>81</v>
      </c>
      <c r="B17" s="48" t="s">
        <v>82</v>
      </c>
      <c r="C17" s="49">
        <v>29434</v>
      </c>
      <c r="D17" s="50" t="s">
        <v>38</v>
      </c>
      <c r="E17" s="51"/>
      <c r="F17" s="35">
        <f t="shared" si="0"/>
        <v>1980</v>
      </c>
      <c r="G17" s="60" t="s">
        <v>83</v>
      </c>
      <c r="H17" s="61" t="s">
        <v>84</v>
      </c>
      <c r="I17" s="54">
        <v>34486</v>
      </c>
      <c r="J17" s="55" t="s">
        <v>76</v>
      </c>
      <c r="K17" s="55"/>
      <c r="L17" s="40">
        <f t="shared" si="1"/>
        <v>1994</v>
      </c>
      <c r="M17" s="56" t="s">
        <v>85</v>
      </c>
      <c r="N17" s="57" t="s">
        <v>86</v>
      </c>
      <c r="O17" s="58">
        <v>31444</v>
      </c>
      <c r="P17" s="59" t="s">
        <v>34</v>
      </c>
      <c r="Q17" s="59"/>
      <c r="R17" s="45">
        <f t="shared" si="2"/>
        <v>1986</v>
      </c>
    </row>
    <row r="18" spans="1:18" s="46" customFormat="1" ht="12.75" customHeight="1" x14ac:dyDescent="0.2">
      <c r="A18" s="47" t="s">
        <v>87</v>
      </c>
      <c r="B18" s="48" t="s">
        <v>88</v>
      </c>
      <c r="C18" s="49">
        <v>30225</v>
      </c>
      <c r="D18" s="50" t="s">
        <v>63</v>
      </c>
      <c r="E18" s="51"/>
      <c r="F18" s="35">
        <f t="shared" si="0"/>
        <v>1982</v>
      </c>
      <c r="G18" s="60" t="s">
        <v>89</v>
      </c>
      <c r="H18" s="61" t="s">
        <v>90</v>
      </c>
      <c r="I18" s="62">
        <v>34669</v>
      </c>
      <c r="J18" s="63" t="s">
        <v>91</v>
      </c>
      <c r="K18" s="63"/>
      <c r="L18" s="40">
        <f t="shared" si="1"/>
        <v>1994</v>
      </c>
      <c r="M18" s="56" t="s">
        <v>92</v>
      </c>
      <c r="N18" s="57" t="s">
        <v>93</v>
      </c>
      <c r="O18" s="58">
        <v>31444</v>
      </c>
      <c r="P18" s="59" t="s">
        <v>34</v>
      </c>
      <c r="Q18" s="59"/>
      <c r="R18" s="45">
        <f t="shared" si="2"/>
        <v>1986</v>
      </c>
    </row>
    <row r="19" spans="1:18" s="46" customFormat="1" ht="12.75" customHeight="1" x14ac:dyDescent="0.2">
      <c r="A19" s="47" t="s">
        <v>94</v>
      </c>
      <c r="B19" s="48" t="s">
        <v>95</v>
      </c>
      <c r="C19" s="49">
        <v>30286</v>
      </c>
      <c r="D19" s="50" t="s">
        <v>23</v>
      </c>
      <c r="E19" s="51"/>
      <c r="F19" s="35">
        <f t="shared" si="0"/>
        <v>1982</v>
      </c>
      <c r="G19" s="52" t="s">
        <v>96</v>
      </c>
      <c r="H19" s="53" t="s">
        <v>97</v>
      </c>
      <c r="I19" s="62">
        <v>34820</v>
      </c>
      <c r="J19" s="63" t="s">
        <v>60</v>
      </c>
      <c r="K19" s="63"/>
      <c r="L19" s="40">
        <f t="shared" si="1"/>
        <v>1995</v>
      </c>
      <c r="M19" s="56" t="s">
        <v>98</v>
      </c>
      <c r="N19" s="57" t="s">
        <v>86</v>
      </c>
      <c r="O19" s="58">
        <v>31444</v>
      </c>
      <c r="P19" s="59" t="s">
        <v>34</v>
      </c>
      <c r="Q19" s="59"/>
      <c r="R19" s="45">
        <f t="shared" si="2"/>
        <v>1986</v>
      </c>
    </row>
    <row r="20" spans="1:18" s="46" customFormat="1" ht="12.75" customHeight="1" x14ac:dyDescent="0.2">
      <c r="A20" s="47" t="s">
        <v>99</v>
      </c>
      <c r="B20" s="48" t="s">
        <v>10</v>
      </c>
      <c r="C20" s="49">
        <v>30560</v>
      </c>
      <c r="D20" s="50" t="s">
        <v>11</v>
      </c>
      <c r="E20" s="51"/>
      <c r="F20" s="35">
        <f t="shared" si="0"/>
        <v>1983</v>
      </c>
      <c r="G20" s="60" t="s">
        <v>100</v>
      </c>
      <c r="H20" s="61" t="s">
        <v>101</v>
      </c>
      <c r="I20" s="62">
        <v>35034</v>
      </c>
      <c r="J20" s="63" t="s">
        <v>29</v>
      </c>
      <c r="K20" s="63"/>
      <c r="L20" s="40">
        <f t="shared" si="1"/>
        <v>1995</v>
      </c>
      <c r="M20" s="56" t="s">
        <v>102</v>
      </c>
      <c r="N20" s="57" t="s">
        <v>103</v>
      </c>
      <c r="O20" s="58">
        <v>31533</v>
      </c>
      <c r="P20" s="59" t="s">
        <v>104</v>
      </c>
      <c r="Q20" s="59"/>
      <c r="R20" s="45">
        <f t="shared" si="2"/>
        <v>1986</v>
      </c>
    </row>
    <row r="21" spans="1:18" s="46" customFormat="1" ht="12.75" customHeight="1" x14ac:dyDescent="0.2">
      <c r="A21" s="47" t="s">
        <v>105</v>
      </c>
      <c r="B21" s="48" t="s">
        <v>106</v>
      </c>
      <c r="C21" s="49">
        <v>30621</v>
      </c>
      <c r="D21" s="50" t="s">
        <v>60</v>
      </c>
      <c r="E21" s="51"/>
      <c r="F21" s="35">
        <f t="shared" si="0"/>
        <v>1983</v>
      </c>
      <c r="G21" s="52" t="s">
        <v>107</v>
      </c>
      <c r="H21" s="53" t="s">
        <v>108</v>
      </c>
      <c r="I21" s="62">
        <v>35521</v>
      </c>
      <c r="J21" s="63" t="s">
        <v>109</v>
      </c>
      <c r="K21" s="63"/>
      <c r="L21" s="40">
        <f t="shared" si="1"/>
        <v>1997</v>
      </c>
      <c r="M21" s="56" t="s">
        <v>110</v>
      </c>
      <c r="N21" s="57" t="s">
        <v>111</v>
      </c>
      <c r="O21" s="58">
        <v>31533</v>
      </c>
      <c r="P21" s="59" t="s">
        <v>11</v>
      </c>
      <c r="Q21" s="59"/>
      <c r="R21" s="45">
        <f t="shared" si="2"/>
        <v>1986</v>
      </c>
    </row>
    <row r="22" spans="1:18" s="46" customFormat="1" ht="12.75" customHeight="1" x14ac:dyDescent="0.2">
      <c r="A22" s="47" t="s">
        <v>112</v>
      </c>
      <c r="B22" s="48" t="s">
        <v>113</v>
      </c>
      <c r="C22" s="49">
        <v>30651</v>
      </c>
      <c r="D22" s="50" t="s">
        <v>114</v>
      </c>
      <c r="E22" s="51"/>
      <c r="F22" s="35">
        <f t="shared" si="0"/>
        <v>1983</v>
      </c>
      <c r="G22" s="60" t="s">
        <v>115</v>
      </c>
      <c r="H22" s="61" t="s">
        <v>116</v>
      </c>
      <c r="I22" s="62">
        <v>35521</v>
      </c>
      <c r="J22" s="63" t="s">
        <v>109</v>
      </c>
      <c r="K22" s="63"/>
      <c r="L22" s="40">
        <f t="shared" si="1"/>
        <v>1997</v>
      </c>
      <c r="M22" s="56" t="s">
        <v>117</v>
      </c>
      <c r="N22" s="57" t="s">
        <v>118</v>
      </c>
      <c r="O22" s="58">
        <v>31809</v>
      </c>
      <c r="P22" s="59" t="s">
        <v>50</v>
      </c>
      <c r="Q22" s="59"/>
      <c r="R22" s="45">
        <f t="shared" si="2"/>
        <v>1987</v>
      </c>
    </row>
    <row r="23" spans="1:18" s="46" customFormat="1" ht="12.75" customHeight="1" x14ac:dyDescent="0.2">
      <c r="A23" s="47" t="s">
        <v>119</v>
      </c>
      <c r="B23" s="48" t="s">
        <v>120</v>
      </c>
      <c r="C23" s="49">
        <v>30926</v>
      </c>
      <c r="D23" s="50" t="s">
        <v>23</v>
      </c>
      <c r="E23" s="51"/>
      <c r="F23" s="35">
        <f t="shared" si="0"/>
        <v>1984</v>
      </c>
      <c r="G23" s="52" t="s">
        <v>121</v>
      </c>
      <c r="H23" s="53" t="s">
        <v>122</v>
      </c>
      <c r="I23" s="62">
        <v>35521</v>
      </c>
      <c r="J23" s="63" t="s">
        <v>20</v>
      </c>
      <c r="K23" s="63"/>
      <c r="L23" s="40">
        <f t="shared" si="1"/>
        <v>1997</v>
      </c>
      <c r="M23" s="56" t="s">
        <v>123</v>
      </c>
      <c r="N23" s="57" t="s">
        <v>93</v>
      </c>
      <c r="O23" s="58">
        <v>31898</v>
      </c>
      <c r="P23" s="59" t="s">
        <v>34</v>
      </c>
      <c r="Q23" s="59"/>
      <c r="R23" s="45">
        <f t="shared" si="2"/>
        <v>1987</v>
      </c>
    </row>
    <row r="24" spans="1:18" s="46" customFormat="1" ht="12.75" customHeight="1" x14ac:dyDescent="0.2">
      <c r="A24" s="47" t="s">
        <v>124</v>
      </c>
      <c r="B24" s="48" t="s">
        <v>10</v>
      </c>
      <c r="C24" s="49">
        <v>30987</v>
      </c>
      <c r="D24" s="50" t="s">
        <v>11</v>
      </c>
      <c r="E24" s="51"/>
      <c r="F24" s="35">
        <f t="shared" si="0"/>
        <v>1984</v>
      </c>
      <c r="G24" s="52" t="s">
        <v>125</v>
      </c>
      <c r="H24" s="53" t="s">
        <v>126</v>
      </c>
      <c r="I24" s="54">
        <v>35886</v>
      </c>
      <c r="J24" s="55" t="s">
        <v>63</v>
      </c>
      <c r="K24" s="55"/>
      <c r="L24" s="40">
        <f t="shared" si="1"/>
        <v>1998</v>
      </c>
      <c r="M24" s="56" t="s">
        <v>127</v>
      </c>
      <c r="N24" s="57" t="s">
        <v>93</v>
      </c>
      <c r="O24" s="58">
        <v>32295</v>
      </c>
      <c r="P24" s="59" t="s">
        <v>20</v>
      </c>
      <c r="Q24" s="59"/>
      <c r="R24" s="45">
        <f t="shared" si="2"/>
        <v>1988</v>
      </c>
    </row>
    <row r="25" spans="1:18" s="46" customFormat="1" ht="12.75" customHeight="1" x14ac:dyDescent="0.2">
      <c r="A25" s="47" t="s">
        <v>128</v>
      </c>
      <c r="B25" s="48" t="s">
        <v>129</v>
      </c>
      <c r="C25" s="49">
        <v>30987</v>
      </c>
      <c r="D25" s="50" t="s">
        <v>29</v>
      </c>
      <c r="E25" s="51"/>
      <c r="F25" s="35">
        <f t="shared" si="0"/>
        <v>1984</v>
      </c>
      <c r="G25" s="64" t="s">
        <v>130</v>
      </c>
      <c r="H25" s="65" t="s">
        <v>131</v>
      </c>
      <c r="I25" s="54">
        <v>36526</v>
      </c>
      <c r="J25" s="55" t="s">
        <v>50</v>
      </c>
      <c r="K25" s="55"/>
      <c r="L25" s="40">
        <f t="shared" si="1"/>
        <v>2000</v>
      </c>
      <c r="M25" s="56" t="s">
        <v>132</v>
      </c>
      <c r="N25" s="57" t="s">
        <v>133</v>
      </c>
      <c r="O25" s="58">
        <v>32295</v>
      </c>
      <c r="P25" s="59" t="s">
        <v>20</v>
      </c>
      <c r="Q25" s="59"/>
      <c r="R25" s="45">
        <f t="shared" si="2"/>
        <v>1988</v>
      </c>
    </row>
    <row r="26" spans="1:18" s="46" customFormat="1" ht="12.75" customHeight="1" x14ac:dyDescent="0.2">
      <c r="A26" s="47" t="s">
        <v>134</v>
      </c>
      <c r="B26" s="48" t="s">
        <v>135</v>
      </c>
      <c r="C26" s="49">
        <v>31079</v>
      </c>
      <c r="D26" s="50" t="s">
        <v>20</v>
      </c>
      <c r="E26" s="51"/>
      <c r="F26" s="35">
        <f t="shared" si="0"/>
        <v>1985</v>
      </c>
      <c r="G26" s="52" t="s">
        <v>136</v>
      </c>
      <c r="H26" s="53" t="s">
        <v>137</v>
      </c>
      <c r="I26" s="54">
        <v>36708</v>
      </c>
      <c r="J26" s="55" t="s">
        <v>138</v>
      </c>
      <c r="K26" s="55"/>
      <c r="L26" s="40">
        <f t="shared" si="1"/>
        <v>2000</v>
      </c>
      <c r="M26" s="56" t="s">
        <v>139</v>
      </c>
      <c r="N26" s="57" t="s">
        <v>140</v>
      </c>
      <c r="O26" s="58">
        <v>32295</v>
      </c>
      <c r="P26" s="66" t="s">
        <v>23</v>
      </c>
      <c r="Q26" s="66"/>
      <c r="R26" s="45">
        <f t="shared" si="2"/>
        <v>1988</v>
      </c>
    </row>
    <row r="27" spans="1:18" s="46" customFormat="1" ht="12.75" customHeight="1" x14ac:dyDescent="0.2">
      <c r="A27" s="47" t="s">
        <v>141</v>
      </c>
      <c r="B27" s="48" t="s">
        <v>142</v>
      </c>
      <c r="C27" s="49">
        <v>31291</v>
      </c>
      <c r="D27" s="50" t="s">
        <v>143</v>
      </c>
      <c r="E27" s="51"/>
      <c r="F27" s="35">
        <f t="shared" si="0"/>
        <v>1985</v>
      </c>
      <c r="G27" s="52" t="s">
        <v>144</v>
      </c>
      <c r="H27" s="53" t="s">
        <v>145</v>
      </c>
      <c r="I27" s="54">
        <v>37196</v>
      </c>
      <c r="J27" s="55" t="s">
        <v>20</v>
      </c>
      <c r="K27" s="55"/>
      <c r="L27" s="40">
        <f t="shared" si="1"/>
        <v>2001</v>
      </c>
      <c r="M27" s="56" t="s">
        <v>146</v>
      </c>
      <c r="N27" s="57" t="s">
        <v>140</v>
      </c>
      <c r="O27" s="58">
        <v>32295</v>
      </c>
      <c r="P27" s="66" t="s">
        <v>23</v>
      </c>
      <c r="Q27" s="66"/>
      <c r="R27" s="45">
        <f t="shared" si="2"/>
        <v>1988</v>
      </c>
    </row>
    <row r="28" spans="1:18" s="46" customFormat="1" ht="12.75" customHeight="1" x14ac:dyDescent="0.2">
      <c r="A28" s="47" t="s">
        <v>147</v>
      </c>
      <c r="B28" s="48" t="s">
        <v>148</v>
      </c>
      <c r="C28" s="49">
        <v>31321</v>
      </c>
      <c r="D28" s="50" t="s">
        <v>20</v>
      </c>
      <c r="E28" s="51"/>
      <c r="F28" s="35">
        <f t="shared" si="0"/>
        <v>1985</v>
      </c>
      <c r="G28" s="52" t="s">
        <v>149</v>
      </c>
      <c r="H28" s="53" t="s">
        <v>150</v>
      </c>
      <c r="I28" s="54">
        <v>37316</v>
      </c>
      <c r="J28" s="55" t="s">
        <v>20</v>
      </c>
      <c r="K28" s="55"/>
      <c r="L28" s="40">
        <f t="shared" si="1"/>
        <v>2002</v>
      </c>
      <c r="M28" s="56" t="s">
        <v>151</v>
      </c>
      <c r="N28" s="57" t="s">
        <v>152</v>
      </c>
      <c r="O28" s="58">
        <v>32295</v>
      </c>
      <c r="P28" s="66" t="s">
        <v>50</v>
      </c>
      <c r="Q28" s="66"/>
      <c r="R28" s="45">
        <f t="shared" si="2"/>
        <v>1988</v>
      </c>
    </row>
    <row r="29" spans="1:18" ht="12.75" customHeight="1" x14ac:dyDescent="0.3">
      <c r="A29" s="47" t="s">
        <v>153</v>
      </c>
      <c r="B29" s="48" t="s">
        <v>154</v>
      </c>
      <c r="C29" s="49">
        <v>31413</v>
      </c>
      <c r="D29" s="50" t="s">
        <v>155</v>
      </c>
      <c r="E29" s="51"/>
      <c r="F29" s="35">
        <f t="shared" si="0"/>
        <v>1986</v>
      </c>
      <c r="G29" s="52" t="s">
        <v>156</v>
      </c>
      <c r="H29" s="53" t="s">
        <v>157</v>
      </c>
      <c r="I29" s="54">
        <v>37469</v>
      </c>
      <c r="J29" s="55" t="s">
        <v>14</v>
      </c>
      <c r="K29" s="55"/>
      <c r="L29" s="40">
        <f t="shared" si="1"/>
        <v>2002</v>
      </c>
      <c r="M29" s="56" t="s">
        <v>158</v>
      </c>
      <c r="N29" s="57" t="s">
        <v>159</v>
      </c>
      <c r="O29" s="58">
        <v>32387</v>
      </c>
      <c r="P29" s="66" t="s">
        <v>160</v>
      </c>
      <c r="Q29" s="66"/>
      <c r="R29" s="45">
        <f t="shared" si="2"/>
        <v>1988</v>
      </c>
    </row>
    <row r="30" spans="1:18" s="69" customFormat="1" ht="12.75" customHeight="1" x14ac:dyDescent="0.2">
      <c r="A30" s="47" t="s">
        <v>161</v>
      </c>
      <c r="B30" s="48" t="s">
        <v>162</v>
      </c>
      <c r="C30" s="49">
        <v>31413</v>
      </c>
      <c r="D30" s="50" t="s">
        <v>155</v>
      </c>
      <c r="E30" s="51"/>
      <c r="F30" s="35">
        <f t="shared" si="0"/>
        <v>1986</v>
      </c>
      <c r="G30" s="60" t="s">
        <v>163</v>
      </c>
      <c r="H30" s="61" t="s">
        <v>75</v>
      </c>
      <c r="I30" s="67">
        <v>37681</v>
      </c>
      <c r="J30" s="55" t="s">
        <v>164</v>
      </c>
      <c r="K30" s="68"/>
      <c r="L30" s="40">
        <f t="shared" si="1"/>
        <v>2003</v>
      </c>
      <c r="M30" s="56" t="s">
        <v>165</v>
      </c>
      <c r="N30" s="57" t="s">
        <v>159</v>
      </c>
      <c r="O30" s="58">
        <v>32387</v>
      </c>
      <c r="P30" s="66" t="s">
        <v>160</v>
      </c>
      <c r="Q30" s="66"/>
      <c r="R30" s="45">
        <f t="shared" si="2"/>
        <v>1988</v>
      </c>
    </row>
    <row r="31" spans="1:18" s="69" customFormat="1" ht="12.75" customHeight="1" x14ac:dyDescent="0.2">
      <c r="A31" s="47" t="s">
        <v>166</v>
      </c>
      <c r="B31" s="48" t="s">
        <v>106</v>
      </c>
      <c r="C31" s="49">
        <v>31503</v>
      </c>
      <c r="D31" s="50" t="s">
        <v>60</v>
      </c>
      <c r="E31" s="51"/>
      <c r="F31" s="35">
        <f t="shared" si="0"/>
        <v>1986</v>
      </c>
      <c r="G31" s="60" t="s">
        <v>167</v>
      </c>
      <c r="H31" s="61" t="s">
        <v>168</v>
      </c>
      <c r="I31" s="67">
        <v>37956</v>
      </c>
      <c r="J31" s="55" t="s">
        <v>164</v>
      </c>
      <c r="K31" s="68"/>
      <c r="L31" s="40">
        <f t="shared" si="1"/>
        <v>2003</v>
      </c>
      <c r="M31" s="56" t="s">
        <v>169</v>
      </c>
      <c r="N31" s="57" t="s">
        <v>170</v>
      </c>
      <c r="O31" s="58">
        <v>32387</v>
      </c>
      <c r="P31" s="66" t="s">
        <v>160</v>
      </c>
      <c r="Q31" s="66"/>
      <c r="R31" s="45">
        <f t="shared" si="2"/>
        <v>1988</v>
      </c>
    </row>
    <row r="32" spans="1:18" s="69" customFormat="1" ht="12.75" customHeight="1" x14ac:dyDescent="0.2">
      <c r="A32" s="47" t="s">
        <v>171</v>
      </c>
      <c r="B32" s="48" t="s">
        <v>172</v>
      </c>
      <c r="C32" s="49">
        <v>31868</v>
      </c>
      <c r="D32" s="50" t="s">
        <v>160</v>
      </c>
      <c r="E32" s="51"/>
      <c r="F32" s="35">
        <f t="shared" si="0"/>
        <v>1987</v>
      </c>
      <c r="G32" s="60" t="s">
        <v>173</v>
      </c>
      <c r="H32" s="61" t="s">
        <v>174</v>
      </c>
      <c r="I32" s="62">
        <v>38047</v>
      </c>
      <c r="J32" s="55" t="s">
        <v>175</v>
      </c>
      <c r="K32" s="68"/>
      <c r="L32" s="40">
        <f t="shared" si="1"/>
        <v>2004</v>
      </c>
      <c r="M32" s="56" t="s">
        <v>176</v>
      </c>
      <c r="N32" s="57" t="s">
        <v>177</v>
      </c>
      <c r="O32" s="58">
        <v>32387</v>
      </c>
      <c r="P32" s="66" t="s">
        <v>38</v>
      </c>
      <c r="Q32" s="66"/>
      <c r="R32" s="45">
        <f t="shared" si="2"/>
        <v>1988</v>
      </c>
    </row>
    <row r="33" spans="1:18" s="69" customFormat="1" ht="12.75" customHeight="1" x14ac:dyDescent="0.2">
      <c r="A33" s="47" t="s">
        <v>178</v>
      </c>
      <c r="B33" s="48" t="s">
        <v>179</v>
      </c>
      <c r="C33" s="49">
        <v>32021</v>
      </c>
      <c r="D33" s="50" t="s">
        <v>20</v>
      </c>
      <c r="E33" s="51"/>
      <c r="F33" s="35">
        <f t="shared" si="0"/>
        <v>1987</v>
      </c>
      <c r="G33" s="60" t="s">
        <v>180</v>
      </c>
      <c r="H33" s="61" t="s">
        <v>181</v>
      </c>
      <c r="I33" s="62">
        <v>38169</v>
      </c>
      <c r="J33" s="55" t="s">
        <v>63</v>
      </c>
      <c r="K33" s="68"/>
      <c r="L33" s="40">
        <f t="shared" si="1"/>
        <v>2004</v>
      </c>
      <c r="M33" s="56" t="s">
        <v>182</v>
      </c>
      <c r="N33" s="57" t="s">
        <v>183</v>
      </c>
      <c r="O33" s="58">
        <v>32629</v>
      </c>
      <c r="P33" s="66" t="s">
        <v>71</v>
      </c>
      <c r="Q33" s="66"/>
      <c r="R33" s="45">
        <f t="shared" si="2"/>
        <v>1989</v>
      </c>
    </row>
    <row r="34" spans="1:18" s="69" customFormat="1" ht="12.75" customHeight="1" x14ac:dyDescent="0.2">
      <c r="A34" s="47" t="s">
        <v>184</v>
      </c>
      <c r="B34" s="48" t="s">
        <v>185</v>
      </c>
      <c r="C34" s="49">
        <v>32112</v>
      </c>
      <c r="D34" s="50" t="s">
        <v>114</v>
      </c>
      <c r="E34" s="51"/>
      <c r="F34" s="35">
        <f t="shared" si="0"/>
        <v>1987</v>
      </c>
      <c r="G34" s="70" t="s">
        <v>186</v>
      </c>
      <c r="H34" s="71" t="s">
        <v>62</v>
      </c>
      <c r="I34" s="72">
        <v>38412</v>
      </c>
      <c r="J34" s="39" t="s">
        <v>63</v>
      </c>
      <c r="K34" s="73"/>
      <c r="L34" s="40">
        <f t="shared" si="1"/>
        <v>2005</v>
      </c>
      <c r="M34" s="56" t="s">
        <v>187</v>
      </c>
      <c r="N34" s="57" t="s">
        <v>183</v>
      </c>
      <c r="O34" s="58">
        <v>32629</v>
      </c>
      <c r="P34" s="66" t="s">
        <v>71</v>
      </c>
      <c r="Q34" s="66"/>
      <c r="R34" s="45">
        <f t="shared" si="2"/>
        <v>1989</v>
      </c>
    </row>
    <row r="35" spans="1:18" s="69" customFormat="1" ht="12.75" customHeight="1" x14ac:dyDescent="0.2">
      <c r="A35" s="47" t="s">
        <v>188</v>
      </c>
      <c r="B35" s="48" t="s">
        <v>189</v>
      </c>
      <c r="C35" s="49">
        <v>32112</v>
      </c>
      <c r="D35" s="50" t="s">
        <v>143</v>
      </c>
      <c r="E35" s="51"/>
      <c r="F35" s="35">
        <f t="shared" si="0"/>
        <v>1987</v>
      </c>
      <c r="G35" s="60" t="s">
        <v>190</v>
      </c>
      <c r="H35" s="61" t="s">
        <v>191</v>
      </c>
      <c r="I35" s="62">
        <v>38808</v>
      </c>
      <c r="J35" s="55" t="s">
        <v>20</v>
      </c>
      <c r="K35" s="68"/>
      <c r="L35" s="40">
        <f t="shared" si="1"/>
        <v>2006</v>
      </c>
      <c r="M35" s="56" t="s">
        <v>192</v>
      </c>
      <c r="N35" s="57" t="s">
        <v>193</v>
      </c>
      <c r="O35" s="58">
        <v>32752</v>
      </c>
      <c r="P35" s="66" t="s">
        <v>20</v>
      </c>
      <c r="Q35" s="66"/>
      <c r="R35" s="45">
        <f t="shared" si="2"/>
        <v>1989</v>
      </c>
    </row>
    <row r="36" spans="1:18" s="69" customFormat="1" ht="12.75" customHeight="1" x14ac:dyDescent="0.2">
      <c r="A36" s="47" t="s">
        <v>194</v>
      </c>
      <c r="B36" s="48" t="s">
        <v>195</v>
      </c>
      <c r="C36" s="49">
        <v>32112</v>
      </c>
      <c r="D36" s="50" t="s">
        <v>38</v>
      </c>
      <c r="E36" s="51"/>
      <c r="F36" s="35">
        <f t="shared" si="0"/>
        <v>1987</v>
      </c>
      <c r="G36" s="60" t="s">
        <v>196</v>
      </c>
      <c r="H36" s="61" t="s">
        <v>197</v>
      </c>
      <c r="I36" s="62">
        <v>39083</v>
      </c>
      <c r="J36" s="55" t="s">
        <v>20</v>
      </c>
      <c r="K36" s="68"/>
      <c r="L36" s="40">
        <f t="shared" si="1"/>
        <v>2007</v>
      </c>
      <c r="M36" s="56" t="s">
        <v>198</v>
      </c>
      <c r="N36" s="57" t="s">
        <v>199</v>
      </c>
      <c r="O36" s="58">
        <v>32964</v>
      </c>
      <c r="P36" s="66" t="s">
        <v>71</v>
      </c>
      <c r="Q36" s="66"/>
      <c r="R36" s="45">
        <f t="shared" si="2"/>
        <v>1990</v>
      </c>
    </row>
    <row r="37" spans="1:18" s="69" customFormat="1" ht="12.75" customHeight="1" x14ac:dyDescent="0.2">
      <c r="A37" s="47" t="s">
        <v>200</v>
      </c>
      <c r="B37" s="48" t="s">
        <v>120</v>
      </c>
      <c r="C37" s="49">
        <v>32203</v>
      </c>
      <c r="D37" s="50" t="s">
        <v>23</v>
      </c>
      <c r="E37" s="51"/>
      <c r="F37" s="35">
        <f t="shared" si="0"/>
        <v>1988</v>
      </c>
      <c r="G37" s="60" t="s">
        <v>201</v>
      </c>
      <c r="H37" s="61" t="s">
        <v>62</v>
      </c>
      <c r="I37" s="62">
        <v>39295</v>
      </c>
      <c r="J37" s="55" t="s">
        <v>63</v>
      </c>
      <c r="K37" s="68"/>
      <c r="L37" s="40">
        <f t="shared" si="1"/>
        <v>2007</v>
      </c>
      <c r="M37" s="56" t="s">
        <v>202</v>
      </c>
      <c r="N37" s="57" t="s">
        <v>203</v>
      </c>
      <c r="O37" s="58">
        <v>33147</v>
      </c>
      <c r="P37" s="66" t="s">
        <v>204</v>
      </c>
      <c r="Q37" s="66"/>
      <c r="R37" s="45">
        <f t="shared" si="2"/>
        <v>1990</v>
      </c>
    </row>
    <row r="38" spans="1:18" s="69" customFormat="1" ht="12.75" customHeight="1" x14ac:dyDescent="0.2">
      <c r="A38" s="47" t="s">
        <v>205</v>
      </c>
      <c r="B38" s="48" t="s">
        <v>206</v>
      </c>
      <c r="C38" s="49">
        <v>32387</v>
      </c>
      <c r="D38" s="50" t="s">
        <v>11</v>
      </c>
      <c r="E38" s="51"/>
      <c r="F38" s="35">
        <f t="shared" si="0"/>
        <v>1988</v>
      </c>
      <c r="G38" s="60" t="s">
        <v>207</v>
      </c>
      <c r="H38" s="61" t="s">
        <v>208</v>
      </c>
      <c r="I38" s="62">
        <v>40256</v>
      </c>
      <c r="J38" s="55" t="s">
        <v>63</v>
      </c>
      <c r="K38" s="68" t="s">
        <v>209</v>
      </c>
      <c r="L38" s="40">
        <f t="shared" si="1"/>
        <v>2010</v>
      </c>
      <c r="M38" s="56" t="s">
        <v>210</v>
      </c>
      <c r="N38" s="57" t="s">
        <v>16</v>
      </c>
      <c r="O38" s="58">
        <v>33635</v>
      </c>
      <c r="P38" s="66" t="s">
        <v>76</v>
      </c>
      <c r="Q38" s="66"/>
      <c r="R38" s="45">
        <f t="shared" si="2"/>
        <v>1992</v>
      </c>
    </row>
    <row r="39" spans="1:18" s="80" customFormat="1" ht="12.75" customHeight="1" x14ac:dyDescent="0.2">
      <c r="A39" s="74" t="s">
        <v>211</v>
      </c>
      <c r="B39" s="75" t="s">
        <v>212</v>
      </c>
      <c r="C39" s="76">
        <v>32417</v>
      </c>
      <c r="D39" s="77" t="s">
        <v>29</v>
      </c>
      <c r="E39" s="78"/>
      <c r="F39" s="35">
        <f t="shared" si="0"/>
        <v>1988</v>
      </c>
      <c r="G39" s="60" t="s">
        <v>213</v>
      </c>
      <c r="H39" s="61" t="s">
        <v>214</v>
      </c>
      <c r="I39" s="62">
        <v>40256</v>
      </c>
      <c r="J39" s="55" t="s">
        <v>63</v>
      </c>
      <c r="K39" s="68" t="s">
        <v>209</v>
      </c>
      <c r="L39" s="40">
        <f t="shared" si="1"/>
        <v>2010</v>
      </c>
      <c r="M39" s="56" t="s">
        <v>215</v>
      </c>
      <c r="N39" s="57" t="s">
        <v>216</v>
      </c>
      <c r="O39" s="58">
        <v>33635</v>
      </c>
      <c r="P39" s="79" t="s">
        <v>160</v>
      </c>
      <c r="Q39" s="79"/>
      <c r="R39" s="45">
        <f t="shared" si="2"/>
        <v>1992</v>
      </c>
    </row>
    <row r="40" spans="1:18" s="69" customFormat="1" ht="12.75" customHeight="1" x14ac:dyDescent="0.2">
      <c r="A40" s="47" t="s">
        <v>217</v>
      </c>
      <c r="B40" s="48" t="s">
        <v>218</v>
      </c>
      <c r="C40" s="49">
        <v>32448</v>
      </c>
      <c r="D40" s="50" t="s">
        <v>20</v>
      </c>
      <c r="E40" s="51"/>
      <c r="F40" s="35">
        <f t="shared" si="0"/>
        <v>1988</v>
      </c>
      <c r="G40" s="60" t="s">
        <v>219</v>
      </c>
      <c r="H40" s="61" t="s">
        <v>62</v>
      </c>
      <c r="I40" s="62">
        <v>40364</v>
      </c>
      <c r="J40" s="55" t="s">
        <v>63</v>
      </c>
      <c r="K40" s="68" t="s">
        <v>220</v>
      </c>
      <c r="L40" s="40">
        <f t="shared" si="1"/>
        <v>2010</v>
      </c>
      <c r="M40" s="81" t="s">
        <v>221</v>
      </c>
      <c r="N40" s="82" t="s">
        <v>222</v>
      </c>
      <c r="O40" s="58">
        <v>33635</v>
      </c>
      <c r="P40" s="66" t="s">
        <v>160</v>
      </c>
      <c r="Q40" s="66"/>
      <c r="R40" s="45">
        <f t="shared" si="2"/>
        <v>1992</v>
      </c>
    </row>
    <row r="41" spans="1:18" s="69" customFormat="1" ht="12.75" customHeight="1" x14ac:dyDescent="0.2">
      <c r="A41" s="47" t="s">
        <v>223</v>
      </c>
      <c r="B41" s="48" t="s">
        <v>224</v>
      </c>
      <c r="C41" s="49">
        <v>32509</v>
      </c>
      <c r="D41" s="50" t="s">
        <v>225</v>
      </c>
      <c r="E41" s="51"/>
      <c r="F41" s="35">
        <f t="shared" si="0"/>
        <v>1989</v>
      </c>
      <c r="G41" s="60" t="s">
        <v>226</v>
      </c>
      <c r="H41" s="61" t="s">
        <v>227</v>
      </c>
      <c r="I41" s="62">
        <v>40462</v>
      </c>
      <c r="J41" s="55" t="s">
        <v>175</v>
      </c>
      <c r="K41" s="68"/>
      <c r="L41" s="40">
        <f t="shared" si="1"/>
        <v>2010</v>
      </c>
      <c r="M41" s="56" t="s">
        <v>228</v>
      </c>
      <c r="N41" s="57" t="s">
        <v>229</v>
      </c>
      <c r="O41" s="58">
        <v>33695</v>
      </c>
      <c r="P41" s="66" t="s">
        <v>63</v>
      </c>
      <c r="Q41" s="66"/>
      <c r="R41" s="45">
        <f t="shared" si="2"/>
        <v>1992</v>
      </c>
    </row>
    <row r="42" spans="1:18" s="69" customFormat="1" ht="12.75" customHeight="1" x14ac:dyDescent="0.2">
      <c r="A42" s="47" t="s">
        <v>230</v>
      </c>
      <c r="B42" s="48" t="s">
        <v>231</v>
      </c>
      <c r="C42" s="49">
        <v>32721</v>
      </c>
      <c r="D42" s="50" t="s">
        <v>50</v>
      </c>
      <c r="E42" s="51"/>
      <c r="F42" s="35">
        <f t="shared" si="0"/>
        <v>1989</v>
      </c>
      <c r="G42" s="60" t="s">
        <v>232</v>
      </c>
      <c r="H42" s="61" t="s">
        <v>233</v>
      </c>
      <c r="I42" s="62">
        <v>40522</v>
      </c>
      <c r="J42" s="55" t="s">
        <v>29</v>
      </c>
      <c r="K42" s="68"/>
      <c r="L42" s="40">
        <f t="shared" si="1"/>
        <v>2010</v>
      </c>
      <c r="M42" s="56" t="s">
        <v>234</v>
      </c>
      <c r="N42" s="57" t="s">
        <v>229</v>
      </c>
      <c r="O42" s="58">
        <v>33695</v>
      </c>
      <c r="P42" s="66" t="s">
        <v>63</v>
      </c>
      <c r="Q42" s="66"/>
      <c r="R42" s="45">
        <f t="shared" si="2"/>
        <v>1992</v>
      </c>
    </row>
    <row r="43" spans="1:18" s="69" customFormat="1" ht="12.75" customHeight="1" x14ac:dyDescent="0.2">
      <c r="A43" s="47" t="s">
        <v>235</v>
      </c>
      <c r="B43" s="48" t="s">
        <v>236</v>
      </c>
      <c r="C43" s="49">
        <v>32752</v>
      </c>
      <c r="D43" s="50" t="s">
        <v>20</v>
      </c>
      <c r="E43" s="51"/>
      <c r="F43" s="35">
        <f t="shared" si="0"/>
        <v>1989</v>
      </c>
      <c r="G43" s="60" t="s">
        <v>237</v>
      </c>
      <c r="H43" s="61" t="s">
        <v>238</v>
      </c>
      <c r="I43" s="62">
        <v>40599</v>
      </c>
      <c r="J43" s="55" t="s">
        <v>239</v>
      </c>
      <c r="K43" s="68"/>
      <c r="L43" s="40">
        <f t="shared" si="1"/>
        <v>2011</v>
      </c>
      <c r="M43" s="56" t="s">
        <v>240</v>
      </c>
      <c r="N43" s="57" t="s">
        <v>241</v>
      </c>
      <c r="O43" s="58">
        <v>33695</v>
      </c>
      <c r="P43" s="66" t="s">
        <v>34</v>
      </c>
      <c r="Q43" s="66"/>
      <c r="R43" s="45">
        <f t="shared" si="2"/>
        <v>1992</v>
      </c>
    </row>
    <row r="44" spans="1:18" s="69" customFormat="1" ht="12.75" customHeight="1" x14ac:dyDescent="0.2">
      <c r="A44" s="47" t="s">
        <v>242</v>
      </c>
      <c r="B44" s="48" t="s">
        <v>243</v>
      </c>
      <c r="C44" s="49">
        <v>32752</v>
      </c>
      <c r="D44" s="50" t="s">
        <v>20</v>
      </c>
      <c r="E44" s="51"/>
      <c r="F44" s="35">
        <f t="shared" si="0"/>
        <v>1989</v>
      </c>
      <c r="G44" s="60" t="s">
        <v>244</v>
      </c>
      <c r="H44" s="61" t="s">
        <v>227</v>
      </c>
      <c r="I44" s="62">
        <v>41001</v>
      </c>
      <c r="J44" s="55" t="s">
        <v>245</v>
      </c>
      <c r="K44" s="68" t="s">
        <v>220</v>
      </c>
      <c r="L44" s="83">
        <f t="shared" si="1"/>
        <v>2012</v>
      </c>
      <c r="M44" s="56" t="s">
        <v>246</v>
      </c>
      <c r="N44" s="57" t="s">
        <v>247</v>
      </c>
      <c r="O44" s="58">
        <v>33756</v>
      </c>
      <c r="P44" s="66" t="s">
        <v>160</v>
      </c>
      <c r="Q44" s="66"/>
      <c r="R44" s="45">
        <f t="shared" si="2"/>
        <v>1992</v>
      </c>
    </row>
    <row r="45" spans="1:18" s="69" customFormat="1" ht="12.75" customHeight="1" x14ac:dyDescent="0.2">
      <c r="A45" s="47" t="s">
        <v>248</v>
      </c>
      <c r="B45" s="48" t="s">
        <v>236</v>
      </c>
      <c r="C45" s="49">
        <v>32752</v>
      </c>
      <c r="D45" s="50" t="s">
        <v>20</v>
      </c>
      <c r="E45" s="51"/>
      <c r="F45" s="35">
        <f t="shared" si="0"/>
        <v>1989</v>
      </c>
      <c r="G45" s="60" t="s">
        <v>249</v>
      </c>
      <c r="H45" s="61" t="s">
        <v>250</v>
      </c>
      <c r="I45" s="62">
        <v>41204</v>
      </c>
      <c r="J45" s="55" t="s">
        <v>20</v>
      </c>
      <c r="K45" s="68"/>
      <c r="L45" s="40">
        <f t="shared" si="1"/>
        <v>2012</v>
      </c>
      <c r="M45" s="56" t="s">
        <v>251</v>
      </c>
      <c r="N45" s="57" t="s">
        <v>252</v>
      </c>
      <c r="O45" s="58">
        <v>33786</v>
      </c>
      <c r="P45" s="66" t="s">
        <v>104</v>
      </c>
      <c r="Q45" s="66"/>
      <c r="R45" s="45">
        <f t="shared" si="2"/>
        <v>1992</v>
      </c>
    </row>
    <row r="46" spans="1:18" s="69" customFormat="1" ht="12.75" customHeight="1" x14ac:dyDescent="0.2">
      <c r="A46" s="47" t="s">
        <v>253</v>
      </c>
      <c r="B46" s="48" t="s">
        <v>254</v>
      </c>
      <c r="C46" s="49">
        <v>32752</v>
      </c>
      <c r="D46" s="50" t="s">
        <v>160</v>
      </c>
      <c r="E46" s="51"/>
      <c r="F46" s="35">
        <f t="shared" si="0"/>
        <v>1989</v>
      </c>
      <c r="G46" s="60" t="s">
        <v>255</v>
      </c>
      <c r="H46" s="61" t="s">
        <v>256</v>
      </c>
      <c r="I46" s="62">
        <v>41206</v>
      </c>
      <c r="J46" s="55" t="s">
        <v>257</v>
      </c>
      <c r="K46" s="68" t="s">
        <v>220</v>
      </c>
      <c r="L46" s="83">
        <f>YEAR(I46)</f>
        <v>2012</v>
      </c>
      <c r="M46" s="56" t="s">
        <v>258</v>
      </c>
      <c r="N46" s="57" t="s">
        <v>259</v>
      </c>
      <c r="O46" s="58">
        <v>33786</v>
      </c>
      <c r="P46" s="66" t="s">
        <v>71</v>
      </c>
      <c r="Q46" s="66"/>
      <c r="R46" s="45">
        <f t="shared" si="2"/>
        <v>1992</v>
      </c>
    </row>
    <row r="47" spans="1:18" s="69" customFormat="1" ht="12.75" customHeight="1" x14ac:dyDescent="0.2">
      <c r="A47" s="47" t="s">
        <v>260</v>
      </c>
      <c r="B47" s="48" t="s">
        <v>261</v>
      </c>
      <c r="C47" s="49">
        <v>32905</v>
      </c>
      <c r="D47" s="50" t="s">
        <v>155</v>
      </c>
      <c r="E47" s="51"/>
      <c r="F47" s="35">
        <f t="shared" si="0"/>
        <v>1990</v>
      </c>
      <c r="G47" s="60" t="s">
        <v>262</v>
      </c>
      <c r="H47" s="61" t="s">
        <v>263</v>
      </c>
      <c r="I47" s="62">
        <v>41646</v>
      </c>
      <c r="J47" s="55" t="s">
        <v>264</v>
      </c>
      <c r="K47" s="68" t="s">
        <v>220</v>
      </c>
      <c r="L47" s="83">
        <f>YEAR(I47)</f>
        <v>2014</v>
      </c>
      <c r="M47" s="56" t="s">
        <v>265</v>
      </c>
      <c r="N47" s="57" t="s">
        <v>216</v>
      </c>
      <c r="O47" s="58">
        <v>33848</v>
      </c>
      <c r="P47" s="66" t="s">
        <v>160</v>
      </c>
      <c r="Q47" s="66"/>
      <c r="R47" s="45">
        <f t="shared" si="2"/>
        <v>1992</v>
      </c>
    </row>
    <row r="48" spans="1:18" s="69" customFormat="1" ht="12.75" customHeight="1" x14ac:dyDescent="0.2">
      <c r="A48" s="47" t="s">
        <v>266</v>
      </c>
      <c r="B48" s="48" t="s">
        <v>185</v>
      </c>
      <c r="C48" s="49">
        <v>32933</v>
      </c>
      <c r="D48" s="50" t="s">
        <v>114</v>
      </c>
      <c r="E48" s="51"/>
      <c r="F48" s="84">
        <f t="shared" si="0"/>
        <v>1990</v>
      </c>
      <c r="G48" s="60" t="s">
        <v>267</v>
      </c>
      <c r="H48" s="61" t="s">
        <v>268</v>
      </c>
      <c r="I48" s="62">
        <v>42087</v>
      </c>
      <c r="J48" s="55" t="s">
        <v>63</v>
      </c>
      <c r="K48" s="68" t="s">
        <v>220</v>
      </c>
      <c r="L48" s="83">
        <f>YEAR(I48)</f>
        <v>2015</v>
      </c>
      <c r="M48" s="56" t="s">
        <v>269</v>
      </c>
      <c r="N48" s="57" t="s">
        <v>270</v>
      </c>
      <c r="O48" s="58">
        <v>33878</v>
      </c>
      <c r="P48" s="66" t="s">
        <v>20</v>
      </c>
      <c r="Q48" s="66"/>
      <c r="R48" s="45">
        <f t="shared" si="2"/>
        <v>1992</v>
      </c>
    </row>
    <row r="49" spans="1:18" s="69" customFormat="1" ht="12.75" customHeight="1" x14ac:dyDescent="0.2">
      <c r="A49" s="47" t="s">
        <v>271</v>
      </c>
      <c r="B49" s="48" t="s">
        <v>272</v>
      </c>
      <c r="C49" s="49">
        <v>33055</v>
      </c>
      <c r="D49" s="50" t="s">
        <v>273</v>
      </c>
      <c r="E49" s="51"/>
      <c r="F49" s="35">
        <f t="shared" si="0"/>
        <v>1990</v>
      </c>
      <c r="G49" s="60" t="s">
        <v>274</v>
      </c>
      <c r="H49" s="61" t="s">
        <v>275</v>
      </c>
      <c r="I49" s="62">
        <v>42087</v>
      </c>
      <c r="J49" s="55" t="s">
        <v>63</v>
      </c>
      <c r="K49" s="68" t="s">
        <v>220</v>
      </c>
      <c r="L49" s="83">
        <f>YEAR(I49)</f>
        <v>2015</v>
      </c>
      <c r="M49" s="56" t="s">
        <v>276</v>
      </c>
      <c r="N49" s="57" t="s">
        <v>277</v>
      </c>
      <c r="O49" s="58">
        <v>33909</v>
      </c>
      <c r="P49" s="66" t="s">
        <v>278</v>
      </c>
      <c r="Q49" s="66"/>
      <c r="R49" s="45">
        <f t="shared" si="2"/>
        <v>1992</v>
      </c>
    </row>
    <row r="50" spans="1:18" s="69" customFormat="1" ht="12.75" customHeight="1" x14ac:dyDescent="0.2">
      <c r="A50" s="47" t="s">
        <v>279</v>
      </c>
      <c r="B50" s="48" t="s">
        <v>280</v>
      </c>
      <c r="C50" s="49">
        <v>33086</v>
      </c>
      <c r="D50" s="50" t="s">
        <v>155</v>
      </c>
      <c r="E50" s="51"/>
      <c r="F50" s="84">
        <f t="shared" si="0"/>
        <v>1990</v>
      </c>
      <c r="G50" s="85" t="s">
        <v>281</v>
      </c>
      <c r="H50" s="86" t="s">
        <v>282</v>
      </c>
      <c r="I50" s="87">
        <v>42229</v>
      </c>
      <c r="J50" s="88" t="s">
        <v>283</v>
      </c>
      <c r="K50" s="89"/>
      <c r="L50" s="83">
        <f>YEAR(I50)</f>
        <v>2015</v>
      </c>
      <c r="M50" s="56" t="s">
        <v>284</v>
      </c>
      <c r="N50" s="57" t="s">
        <v>285</v>
      </c>
      <c r="O50" s="58">
        <v>33909</v>
      </c>
      <c r="P50" s="66" t="s">
        <v>50</v>
      </c>
      <c r="Q50" s="66"/>
      <c r="R50" s="45">
        <f t="shared" si="2"/>
        <v>1992</v>
      </c>
    </row>
    <row r="51" spans="1:18" s="69" customFormat="1" ht="12.75" customHeight="1" x14ac:dyDescent="0.2">
      <c r="A51" s="47" t="s">
        <v>286</v>
      </c>
      <c r="B51" s="48" t="s">
        <v>287</v>
      </c>
      <c r="C51" s="49">
        <v>33147</v>
      </c>
      <c r="D51" s="50" t="s">
        <v>278</v>
      </c>
      <c r="E51" s="51"/>
      <c r="F51" s="35">
        <f t="shared" si="0"/>
        <v>1990</v>
      </c>
      <c r="G51" s="90"/>
      <c r="H51" s="90"/>
      <c r="I51" s="90"/>
      <c r="J51" s="91"/>
      <c r="K51" s="91"/>
      <c r="L51" s="91"/>
      <c r="M51" s="56" t="s">
        <v>288</v>
      </c>
      <c r="N51" s="57" t="s">
        <v>70</v>
      </c>
      <c r="O51" s="58">
        <v>33970</v>
      </c>
      <c r="P51" s="66" t="s">
        <v>71</v>
      </c>
      <c r="Q51" s="66"/>
      <c r="R51" s="45">
        <f t="shared" si="2"/>
        <v>1993</v>
      </c>
    </row>
    <row r="52" spans="1:18" s="69" customFormat="1" ht="12.75" customHeight="1" x14ac:dyDescent="0.2">
      <c r="A52" s="47" t="s">
        <v>289</v>
      </c>
      <c r="B52" s="48" t="s">
        <v>272</v>
      </c>
      <c r="C52" s="49">
        <v>33178</v>
      </c>
      <c r="D52" s="50" t="s">
        <v>273</v>
      </c>
      <c r="E52" s="51"/>
      <c r="F52" s="35">
        <f t="shared" si="0"/>
        <v>1990</v>
      </c>
      <c r="G52" s="90"/>
      <c r="H52" s="90"/>
      <c r="I52" s="90"/>
      <c r="J52" s="91"/>
      <c r="K52" s="91"/>
      <c r="L52" s="91"/>
      <c r="M52" s="56" t="s">
        <v>290</v>
      </c>
      <c r="N52" s="57" t="s">
        <v>291</v>
      </c>
      <c r="O52" s="58">
        <v>34121</v>
      </c>
      <c r="P52" s="66" t="s">
        <v>11</v>
      </c>
      <c r="Q52" s="66"/>
      <c r="R52" s="45">
        <f t="shared" si="2"/>
        <v>1993</v>
      </c>
    </row>
    <row r="53" spans="1:18" s="69" customFormat="1" ht="12.75" customHeight="1" x14ac:dyDescent="0.2">
      <c r="A53" s="47" t="s">
        <v>292</v>
      </c>
      <c r="B53" s="48" t="s">
        <v>293</v>
      </c>
      <c r="C53" s="49">
        <v>33239</v>
      </c>
      <c r="D53" s="50" t="s">
        <v>34</v>
      </c>
      <c r="E53" s="51"/>
      <c r="F53" s="35">
        <f t="shared" si="0"/>
        <v>1991</v>
      </c>
      <c r="G53" s="90"/>
      <c r="H53" s="90"/>
      <c r="I53" s="90"/>
      <c r="J53" s="91"/>
      <c r="K53" s="91"/>
      <c r="L53" s="91"/>
      <c r="M53" s="56" t="s">
        <v>294</v>
      </c>
      <c r="N53" s="57" t="s">
        <v>295</v>
      </c>
      <c r="O53" s="58">
        <v>34243</v>
      </c>
      <c r="P53" s="66" t="s">
        <v>11</v>
      </c>
      <c r="Q53" s="66"/>
      <c r="R53" s="45">
        <f t="shared" si="2"/>
        <v>1993</v>
      </c>
    </row>
    <row r="54" spans="1:18" s="69" customFormat="1" ht="12.75" customHeight="1" x14ac:dyDescent="0.2">
      <c r="A54" s="47" t="s">
        <v>296</v>
      </c>
      <c r="B54" s="48" t="s">
        <v>189</v>
      </c>
      <c r="C54" s="49">
        <v>33239</v>
      </c>
      <c r="D54" s="50" t="s">
        <v>297</v>
      </c>
      <c r="E54" s="51"/>
      <c r="F54" s="35">
        <f t="shared" si="0"/>
        <v>1991</v>
      </c>
      <c r="G54" s="90"/>
      <c r="H54" s="90"/>
      <c r="I54" s="90"/>
      <c r="J54" s="91"/>
      <c r="K54" s="91"/>
      <c r="L54" s="91"/>
      <c r="M54" s="56" t="s">
        <v>298</v>
      </c>
      <c r="N54" s="57" t="s">
        <v>295</v>
      </c>
      <c r="O54" s="58">
        <v>34243</v>
      </c>
      <c r="P54" s="66" t="s">
        <v>11</v>
      </c>
      <c r="Q54" s="66"/>
      <c r="R54" s="45">
        <f t="shared" si="2"/>
        <v>1993</v>
      </c>
    </row>
    <row r="55" spans="1:18" s="69" customFormat="1" ht="12.75" customHeight="1" x14ac:dyDescent="0.2">
      <c r="A55" s="47" t="s">
        <v>299</v>
      </c>
      <c r="B55" s="48" t="s">
        <v>300</v>
      </c>
      <c r="C55" s="49">
        <v>33329</v>
      </c>
      <c r="D55" s="50" t="s">
        <v>264</v>
      </c>
      <c r="E55" s="51"/>
      <c r="F55" s="35">
        <f t="shared" si="0"/>
        <v>1991</v>
      </c>
      <c r="G55" s="90"/>
      <c r="H55" s="90"/>
      <c r="I55" s="90"/>
      <c r="J55" s="91"/>
      <c r="K55" s="91"/>
      <c r="L55" s="91"/>
      <c r="M55" s="56" t="s">
        <v>301</v>
      </c>
      <c r="N55" s="57" t="s">
        <v>177</v>
      </c>
      <c r="O55" s="58">
        <v>34304</v>
      </c>
      <c r="P55" s="66" t="s">
        <v>38</v>
      </c>
      <c r="Q55" s="66"/>
      <c r="R55" s="45">
        <f t="shared" si="2"/>
        <v>1993</v>
      </c>
    </row>
    <row r="56" spans="1:18" s="69" customFormat="1" ht="12.75" customHeight="1" x14ac:dyDescent="0.2">
      <c r="A56" s="47" t="s">
        <v>302</v>
      </c>
      <c r="B56" s="48" t="s">
        <v>303</v>
      </c>
      <c r="C56" s="49">
        <v>33420</v>
      </c>
      <c r="D56" s="50" t="s">
        <v>20</v>
      </c>
      <c r="E56" s="51"/>
      <c r="F56" s="35">
        <f t="shared" si="0"/>
        <v>1991</v>
      </c>
      <c r="G56" s="90"/>
      <c r="H56" s="90"/>
      <c r="I56" s="90"/>
      <c r="J56" s="91"/>
      <c r="K56" s="91"/>
      <c r="L56" s="91"/>
      <c r="M56" s="56" t="s">
        <v>304</v>
      </c>
      <c r="N56" s="57" t="s">
        <v>305</v>
      </c>
      <c r="O56" s="58">
        <v>34304</v>
      </c>
      <c r="P56" s="66" t="s">
        <v>20</v>
      </c>
      <c r="Q56" s="66"/>
      <c r="R56" s="45">
        <f t="shared" si="2"/>
        <v>1993</v>
      </c>
    </row>
    <row r="57" spans="1:18" s="69" customFormat="1" ht="12.75" customHeight="1" x14ac:dyDescent="0.2">
      <c r="A57" s="47" t="s">
        <v>306</v>
      </c>
      <c r="B57" s="48" t="s">
        <v>307</v>
      </c>
      <c r="C57" s="49">
        <v>33482</v>
      </c>
      <c r="D57" s="50" t="s">
        <v>60</v>
      </c>
      <c r="E57" s="51"/>
      <c r="F57" s="35">
        <f t="shared" si="0"/>
        <v>1991</v>
      </c>
      <c r="G57" s="90"/>
      <c r="H57" s="90"/>
      <c r="I57" s="90"/>
      <c r="J57" s="91"/>
      <c r="K57" s="91"/>
      <c r="L57" s="91"/>
      <c r="M57" s="56" t="s">
        <v>308</v>
      </c>
      <c r="N57" s="57" t="s">
        <v>309</v>
      </c>
      <c r="O57" s="58">
        <v>34455</v>
      </c>
      <c r="P57" s="66" t="s">
        <v>34</v>
      </c>
      <c r="Q57" s="66"/>
      <c r="R57" s="45">
        <f t="shared" si="2"/>
        <v>1994</v>
      </c>
    </row>
    <row r="58" spans="1:18" s="69" customFormat="1" ht="12.75" customHeight="1" x14ac:dyDescent="0.2">
      <c r="A58" s="47" t="s">
        <v>310</v>
      </c>
      <c r="B58" s="48" t="s">
        <v>311</v>
      </c>
      <c r="C58" s="49">
        <v>33543</v>
      </c>
      <c r="D58" s="50" t="s">
        <v>155</v>
      </c>
      <c r="E58" s="51"/>
      <c r="F58" s="35">
        <f t="shared" si="0"/>
        <v>1991</v>
      </c>
      <c r="G58" s="90"/>
      <c r="H58" s="90"/>
      <c r="I58" s="90"/>
      <c r="J58" s="91"/>
      <c r="K58" s="91"/>
      <c r="L58" s="91"/>
      <c r="M58" s="56" t="s">
        <v>312</v>
      </c>
      <c r="N58" s="57" t="s">
        <v>33</v>
      </c>
      <c r="O58" s="58">
        <v>34455</v>
      </c>
      <c r="P58" s="66" t="s">
        <v>34</v>
      </c>
      <c r="Q58" s="66"/>
      <c r="R58" s="45">
        <f t="shared" si="2"/>
        <v>1994</v>
      </c>
    </row>
    <row r="59" spans="1:18" s="69" customFormat="1" ht="12.75" customHeight="1" x14ac:dyDescent="0.2">
      <c r="A59" s="47" t="s">
        <v>313</v>
      </c>
      <c r="B59" s="48" t="s">
        <v>314</v>
      </c>
      <c r="C59" s="49">
        <v>33543</v>
      </c>
      <c r="D59" s="50" t="s">
        <v>23</v>
      </c>
      <c r="E59" s="51"/>
      <c r="F59" s="35">
        <f t="shared" si="0"/>
        <v>1991</v>
      </c>
      <c r="G59" s="90"/>
      <c r="H59" s="90"/>
      <c r="I59" s="90"/>
      <c r="J59" s="91"/>
      <c r="K59" s="91"/>
      <c r="L59" s="91"/>
      <c r="M59" s="56" t="s">
        <v>315</v>
      </c>
      <c r="N59" s="57" t="s">
        <v>316</v>
      </c>
      <c r="O59" s="58">
        <v>34455</v>
      </c>
      <c r="P59" s="66" t="s">
        <v>38</v>
      </c>
      <c r="Q59" s="66"/>
      <c r="R59" s="45">
        <f t="shared" si="2"/>
        <v>1994</v>
      </c>
    </row>
    <row r="60" spans="1:18" s="69" customFormat="1" ht="12.75" customHeight="1" x14ac:dyDescent="0.2">
      <c r="A60" s="47" t="s">
        <v>317</v>
      </c>
      <c r="B60" s="48" t="s">
        <v>95</v>
      </c>
      <c r="C60" s="49">
        <v>33848</v>
      </c>
      <c r="D60" s="50" t="s">
        <v>29</v>
      </c>
      <c r="E60" s="51"/>
      <c r="F60" s="35">
        <f t="shared" si="0"/>
        <v>1992</v>
      </c>
      <c r="G60" s="90"/>
      <c r="H60" s="90"/>
      <c r="I60" s="90"/>
      <c r="J60" s="91"/>
      <c r="K60" s="91"/>
      <c r="L60" s="91"/>
      <c r="M60" s="56" t="s">
        <v>318</v>
      </c>
      <c r="N60" s="57" t="s">
        <v>177</v>
      </c>
      <c r="O60" s="58">
        <v>34455</v>
      </c>
      <c r="P60" s="66" t="s">
        <v>38</v>
      </c>
      <c r="Q60" s="66"/>
      <c r="R60" s="45">
        <f t="shared" si="2"/>
        <v>1994</v>
      </c>
    </row>
    <row r="61" spans="1:18" s="69" customFormat="1" ht="12.75" customHeight="1" x14ac:dyDescent="0.2">
      <c r="A61" s="47" t="s">
        <v>319</v>
      </c>
      <c r="B61" s="48" t="s">
        <v>126</v>
      </c>
      <c r="C61" s="49">
        <v>33909</v>
      </c>
      <c r="D61" s="50" t="s">
        <v>63</v>
      </c>
      <c r="E61" s="51"/>
      <c r="F61" s="35">
        <f t="shared" si="0"/>
        <v>1992</v>
      </c>
      <c r="G61" s="90"/>
      <c r="H61" s="90"/>
      <c r="I61" s="90"/>
      <c r="J61" s="91"/>
      <c r="K61" s="91"/>
      <c r="L61" s="91"/>
      <c r="M61" s="56" t="s">
        <v>320</v>
      </c>
      <c r="N61" s="57" t="s">
        <v>321</v>
      </c>
      <c r="O61" s="58">
        <v>34547</v>
      </c>
      <c r="P61" s="66" t="s">
        <v>20</v>
      </c>
      <c r="Q61" s="66"/>
      <c r="R61" s="45">
        <f t="shared" si="2"/>
        <v>1994</v>
      </c>
    </row>
    <row r="62" spans="1:18" s="69" customFormat="1" ht="12.75" customHeight="1" x14ac:dyDescent="0.2">
      <c r="A62" s="47" t="s">
        <v>322</v>
      </c>
      <c r="B62" s="48" t="s">
        <v>323</v>
      </c>
      <c r="C62" s="49">
        <v>33939</v>
      </c>
      <c r="D62" s="50" t="s">
        <v>324</v>
      </c>
      <c r="E62" s="51"/>
      <c r="F62" s="35">
        <f t="shared" si="0"/>
        <v>1992</v>
      </c>
      <c r="G62" s="90"/>
      <c r="H62" s="90"/>
      <c r="I62" s="90"/>
      <c r="J62" s="91"/>
      <c r="K62" s="91"/>
      <c r="L62" s="91"/>
      <c r="M62" s="56" t="s">
        <v>325</v>
      </c>
      <c r="N62" s="57" t="s">
        <v>326</v>
      </c>
      <c r="O62" s="58">
        <v>34608</v>
      </c>
      <c r="P62" s="66" t="s">
        <v>71</v>
      </c>
      <c r="Q62" s="66"/>
      <c r="R62" s="45">
        <f t="shared" si="2"/>
        <v>1994</v>
      </c>
    </row>
    <row r="63" spans="1:18" s="69" customFormat="1" ht="12.75" customHeight="1" x14ac:dyDescent="0.2">
      <c r="A63" s="47" t="s">
        <v>327</v>
      </c>
      <c r="B63" s="48" t="s">
        <v>328</v>
      </c>
      <c r="C63" s="49">
        <v>33939</v>
      </c>
      <c r="D63" s="50" t="s">
        <v>155</v>
      </c>
      <c r="E63" s="51"/>
      <c r="F63" s="35">
        <f t="shared" si="0"/>
        <v>1992</v>
      </c>
      <c r="G63" s="90"/>
      <c r="H63" s="90"/>
      <c r="I63" s="90"/>
      <c r="J63" s="91"/>
      <c r="K63" s="91"/>
      <c r="L63" s="91"/>
      <c r="M63" s="56" t="s">
        <v>329</v>
      </c>
      <c r="N63" s="57" t="s">
        <v>330</v>
      </c>
      <c r="O63" s="58">
        <v>34639</v>
      </c>
      <c r="P63" s="66" t="s">
        <v>20</v>
      </c>
      <c r="Q63" s="66"/>
      <c r="R63" s="45">
        <f t="shared" si="2"/>
        <v>1994</v>
      </c>
    </row>
    <row r="64" spans="1:18" s="69" customFormat="1" ht="12.75" customHeight="1" x14ac:dyDescent="0.2">
      <c r="A64" s="47" t="s">
        <v>331</v>
      </c>
      <c r="B64" s="48" t="s">
        <v>332</v>
      </c>
      <c r="C64" s="49">
        <v>34243</v>
      </c>
      <c r="D64" s="50" t="s">
        <v>11</v>
      </c>
      <c r="E64" s="51"/>
      <c r="F64" s="35">
        <f t="shared" si="0"/>
        <v>1993</v>
      </c>
      <c r="G64" s="90"/>
      <c r="H64" s="90"/>
      <c r="I64" s="90"/>
      <c r="J64" s="91"/>
      <c r="K64" s="91"/>
      <c r="L64" s="91"/>
      <c r="M64" s="56" t="s">
        <v>333</v>
      </c>
      <c r="N64" s="57" t="s">
        <v>118</v>
      </c>
      <c r="O64" s="58">
        <v>34700</v>
      </c>
      <c r="P64" s="66" t="s">
        <v>50</v>
      </c>
      <c r="Q64" s="66"/>
      <c r="R64" s="45">
        <f t="shared" si="2"/>
        <v>1995</v>
      </c>
    </row>
    <row r="65" spans="1:18" s="69" customFormat="1" ht="12.75" customHeight="1" x14ac:dyDescent="0.2">
      <c r="A65" s="47" t="s">
        <v>334</v>
      </c>
      <c r="B65" s="48" t="s">
        <v>95</v>
      </c>
      <c r="C65" s="49">
        <v>34274</v>
      </c>
      <c r="D65" s="50" t="s">
        <v>29</v>
      </c>
      <c r="E65" s="51"/>
      <c r="F65" s="35">
        <f t="shared" si="0"/>
        <v>1993</v>
      </c>
      <c r="G65" s="90"/>
      <c r="H65" s="90"/>
      <c r="I65" s="90"/>
      <c r="J65" s="91"/>
      <c r="K65" s="91"/>
      <c r="L65" s="91"/>
      <c r="M65" s="56" t="s">
        <v>335</v>
      </c>
      <c r="N65" s="57" t="s">
        <v>336</v>
      </c>
      <c r="O65" s="58">
        <v>34731</v>
      </c>
      <c r="P65" s="66" t="s">
        <v>50</v>
      </c>
      <c r="Q65" s="66"/>
      <c r="R65" s="45">
        <f t="shared" si="2"/>
        <v>1995</v>
      </c>
    </row>
    <row r="66" spans="1:18" s="69" customFormat="1" ht="12.75" customHeight="1" x14ac:dyDescent="0.2">
      <c r="A66" s="47" t="s">
        <v>337</v>
      </c>
      <c r="B66" s="48" t="s">
        <v>338</v>
      </c>
      <c r="C66" s="49">
        <v>34304</v>
      </c>
      <c r="D66" s="50" t="s">
        <v>11</v>
      </c>
      <c r="E66" s="51"/>
      <c r="F66" s="35">
        <f t="shared" si="0"/>
        <v>1993</v>
      </c>
      <c r="G66" s="90"/>
      <c r="H66" s="90"/>
      <c r="I66" s="90"/>
      <c r="J66" s="91"/>
      <c r="K66" s="91"/>
      <c r="L66" s="91"/>
      <c r="M66" s="56" t="s">
        <v>339</v>
      </c>
      <c r="N66" s="57" t="s">
        <v>340</v>
      </c>
      <c r="O66" s="58">
        <v>34790</v>
      </c>
      <c r="P66" s="66" t="s">
        <v>71</v>
      </c>
      <c r="Q66" s="66"/>
      <c r="R66" s="45">
        <f t="shared" si="2"/>
        <v>1995</v>
      </c>
    </row>
    <row r="67" spans="1:18" s="69" customFormat="1" ht="12.75" customHeight="1" x14ac:dyDescent="0.2">
      <c r="A67" s="47" t="s">
        <v>341</v>
      </c>
      <c r="B67" s="48" t="s">
        <v>311</v>
      </c>
      <c r="C67" s="49">
        <v>34394</v>
      </c>
      <c r="D67" s="50" t="s">
        <v>155</v>
      </c>
      <c r="E67" s="51"/>
      <c r="F67" s="35">
        <f t="shared" si="0"/>
        <v>1994</v>
      </c>
      <c r="G67" s="90"/>
      <c r="H67" s="90"/>
      <c r="I67" s="90"/>
      <c r="J67" s="91"/>
      <c r="K67" s="91"/>
      <c r="L67" s="91"/>
      <c r="M67" s="56" t="s">
        <v>342</v>
      </c>
      <c r="N67" s="57" t="s">
        <v>343</v>
      </c>
      <c r="O67" s="58">
        <v>34790</v>
      </c>
      <c r="P67" s="66" t="s">
        <v>71</v>
      </c>
      <c r="Q67" s="66"/>
      <c r="R67" s="45">
        <f t="shared" si="2"/>
        <v>1995</v>
      </c>
    </row>
    <row r="68" spans="1:18" s="69" customFormat="1" ht="12.75" customHeight="1" x14ac:dyDescent="0.2">
      <c r="A68" s="47" t="s">
        <v>344</v>
      </c>
      <c r="B68" s="48" t="s">
        <v>345</v>
      </c>
      <c r="C68" s="49">
        <v>34394</v>
      </c>
      <c r="D68" s="50" t="s">
        <v>278</v>
      </c>
      <c r="E68" s="51"/>
      <c r="F68" s="35">
        <f t="shared" si="0"/>
        <v>1994</v>
      </c>
      <c r="G68" s="90"/>
      <c r="H68" s="90"/>
      <c r="I68" s="90"/>
      <c r="J68" s="91"/>
      <c r="K68" s="91"/>
      <c r="L68" s="91"/>
      <c r="M68" s="56" t="s">
        <v>346</v>
      </c>
      <c r="N68" s="57" t="s">
        <v>343</v>
      </c>
      <c r="O68" s="58">
        <v>34790</v>
      </c>
      <c r="P68" s="66" t="s">
        <v>71</v>
      </c>
      <c r="Q68" s="66"/>
      <c r="R68" s="45">
        <f t="shared" si="2"/>
        <v>1995</v>
      </c>
    </row>
    <row r="69" spans="1:18" s="69" customFormat="1" ht="12.75" customHeight="1" x14ac:dyDescent="0.2">
      <c r="A69" s="47" t="s">
        <v>347</v>
      </c>
      <c r="B69" s="48" t="s">
        <v>97</v>
      </c>
      <c r="C69" s="49">
        <v>34425</v>
      </c>
      <c r="D69" s="50">
        <f>SUBTOTAL(3,D6:D30)</f>
        <v>25</v>
      </c>
      <c r="E69" s="51"/>
      <c r="F69" s="35">
        <f t="shared" si="0"/>
        <v>1994</v>
      </c>
      <c r="G69" s="90"/>
      <c r="H69" s="90"/>
      <c r="I69" s="90"/>
      <c r="J69" s="91"/>
      <c r="K69" s="91"/>
      <c r="L69" s="91"/>
      <c r="M69" s="56" t="s">
        <v>348</v>
      </c>
      <c r="N69" s="57" t="s">
        <v>349</v>
      </c>
      <c r="O69" s="58">
        <v>34820</v>
      </c>
      <c r="P69" s="66" t="s">
        <v>160</v>
      </c>
      <c r="Q69" s="66"/>
      <c r="R69" s="45">
        <f t="shared" si="2"/>
        <v>1995</v>
      </c>
    </row>
    <row r="70" spans="1:18" s="69" customFormat="1" ht="12.75" customHeight="1" x14ac:dyDescent="0.2">
      <c r="A70" s="47" t="s">
        <v>350</v>
      </c>
      <c r="B70" s="48" t="s">
        <v>351</v>
      </c>
      <c r="C70" s="49">
        <v>34455</v>
      </c>
      <c r="D70" s="50" t="s">
        <v>71</v>
      </c>
      <c r="E70" s="51"/>
      <c r="F70" s="35">
        <f t="shared" si="0"/>
        <v>1994</v>
      </c>
      <c r="G70" s="90"/>
      <c r="H70" s="90"/>
      <c r="I70" s="90"/>
      <c r="J70" s="91"/>
      <c r="K70" s="91"/>
      <c r="L70" s="91"/>
      <c r="M70" s="56" t="s">
        <v>352</v>
      </c>
      <c r="N70" s="57" t="s">
        <v>353</v>
      </c>
      <c r="O70" s="58">
        <v>34851</v>
      </c>
      <c r="P70" s="66" t="s">
        <v>104</v>
      </c>
      <c r="Q70" s="66"/>
      <c r="R70" s="45">
        <f t="shared" si="2"/>
        <v>1995</v>
      </c>
    </row>
    <row r="71" spans="1:18" s="69" customFormat="1" ht="12.75" customHeight="1" x14ac:dyDescent="0.2">
      <c r="A71" s="47" t="s">
        <v>354</v>
      </c>
      <c r="B71" s="48" t="s">
        <v>256</v>
      </c>
      <c r="C71" s="49">
        <v>34486</v>
      </c>
      <c r="D71" s="50" t="s">
        <v>38</v>
      </c>
      <c r="E71" s="51"/>
      <c r="F71" s="35">
        <f t="shared" ref="F71:F134" si="3">YEAR(C71)</f>
        <v>1994</v>
      </c>
      <c r="G71" s="90"/>
      <c r="H71" s="90"/>
      <c r="I71" s="90"/>
      <c r="J71" s="91"/>
      <c r="K71" s="91"/>
      <c r="L71" s="91"/>
      <c r="M71" s="56" t="s">
        <v>355</v>
      </c>
      <c r="N71" s="57" t="s">
        <v>177</v>
      </c>
      <c r="O71" s="58">
        <v>34912</v>
      </c>
      <c r="P71" s="66" t="s">
        <v>38</v>
      </c>
      <c r="Q71" s="66"/>
      <c r="R71" s="45">
        <f t="shared" ref="R71:R134" si="4">YEAR(O71)</f>
        <v>1995</v>
      </c>
    </row>
    <row r="72" spans="1:18" s="69" customFormat="1" ht="12.75" customHeight="1" x14ac:dyDescent="0.2">
      <c r="A72" s="47" t="s">
        <v>356</v>
      </c>
      <c r="B72" s="48" t="s">
        <v>357</v>
      </c>
      <c r="C72" s="49">
        <v>34516</v>
      </c>
      <c r="D72" s="50" t="s">
        <v>20</v>
      </c>
      <c r="E72" s="51"/>
      <c r="F72" s="35">
        <f t="shared" si="3"/>
        <v>1994</v>
      </c>
      <c r="G72" s="90"/>
      <c r="H72" s="90"/>
      <c r="I72" s="90"/>
      <c r="J72" s="91"/>
      <c r="K72" s="91"/>
      <c r="L72" s="91"/>
      <c r="M72" s="56" t="s">
        <v>358</v>
      </c>
      <c r="N72" s="57" t="s">
        <v>359</v>
      </c>
      <c r="O72" s="58">
        <v>35156</v>
      </c>
      <c r="P72" s="66" t="s">
        <v>360</v>
      </c>
      <c r="Q72" s="66"/>
      <c r="R72" s="45">
        <f t="shared" si="4"/>
        <v>1996</v>
      </c>
    </row>
    <row r="73" spans="1:18" s="69" customFormat="1" ht="12.75" customHeight="1" x14ac:dyDescent="0.2">
      <c r="A73" s="47" t="s">
        <v>361</v>
      </c>
      <c r="B73" s="48" t="s">
        <v>129</v>
      </c>
      <c r="C73" s="49">
        <v>34516</v>
      </c>
      <c r="D73" s="50" t="s">
        <v>29</v>
      </c>
      <c r="E73" s="51"/>
      <c r="F73" s="35">
        <f t="shared" si="3"/>
        <v>1994</v>
      </c>
      <c r="G73" s="90"/>
      <c r="H73" s="90"/>
      <c r="I73" s="90"/>
      <c r="J73" s="91"/>
      <c r="K73" s="91"/>
      <c r="L73" s="91"/>
      <c r="M73" s="56" t="s">
        <v>362</v>
      </c>
      <c r="N73" s="57" t="s">
        <v>363</v>
      </c>
      <c r="O73" s="58">
        <v>35309</v>
      </c>
      <c r="P73" s="66" t="s">
        <v>34</v>
      </c>
      <c r="Q73" s="66"/>
      <c r="R73" s="45">
        <f t="shared" si="4"/>
        <v>1996</v>
      </c>
    </row>
    <row r="74" spans="1:18" s="69" customFormat="1" ht="12.75" customHeight="1" x14ac:dyDescent="0.2">
      <c r="A74" s="47" t="s">
        <v>364</v>
      </c>
      <c r="B74" s="48" t="s">
        <v>365</v>
      </c>
      <c r="C74" s="49">
        <v>34578</v>
      </c>
      <c r="D74" s="50" t="s">
        <v>29</v>
      </c>
      <c r="E74" s="51"/>
      <c r="F74" s="35">
        <f t="shared" si="3"/>
        <v>1994</v>
      </c>
      <c r="G74" s="90"/>
      <c r="H74" s="90"/>
      <c r="I74" s="90"/>
      <c r="J74" s="91"/>
      <c r="K74" s="91"/>
      <c r="L74" s="91"/>
      <c r="M74" s="56" t="s">
        <v>366</v>
      </c>
      <c r="N74" s="57" t="s">
        <v>367</v>
      </c>
      <c r="O74" s="58">
        <v>35551</v>
      </c>
      <c r="P74" s="66" t="s">
        <v>368</v>
      </c>
      <c r="Q74" s="66"/>
      <c r="R74" s="45">
        <f t="shared" si="4"/>
        <v>1997</v>
      </c>
    </row>
    <row r="75" spans="1:18" s="69" customFormat="1" ht="12.75" customHeight="1" x14ac:dyDescent="0.2">
      <c r="A75" s="47" t="s">
        <v>369</v>
      </c>
      <c r="B75" s="48" t="s">
        <v>370</v>
      </c>
      <c r="C75" s="49">
        <v>34639</v>
      </c>
      <c r="D75" s="50" t="s">
        <v>29</v>
      </c>
      <c r="E75" s="51"/>
      <c r="F75" s="35">
        <f t="shared" si="3"/>
        <v>1994</v>
      </c>
      <c r="G75" s="90"/>
      <c r="H75" s="90"/>
      <c r="I75" s="90"/>
      <c r="J75" s="91"/>
      <c r="K75" s="91"/>
      <c r="L75" s="91"/>
      <c r="M75" s="56" t="s">
        <v>371</v>
      </c>
      <c r="N75" s="57" t="s">
        <v>372</v>
      </c>
      <c r="O75" s="58">
        <v>35735</v>
      </c>
      <c r="P75" s="66" t="s">
        <v>160</v>
      </c>
      <c r="Q75" s="66"/>
      <c r="R75" s="45">
        <f t="shared" si="4"/>
        <v>1997</v>
      </c>
    </row>
    <row r="76" spans="1:18" s="69" customFormat="1" ht="12.75" customHeight="1" x14ac:dyDescent="0.2">
      <c r="A76" s="47" t="s">
        <v>373</v>
      </c>
      <c r="B76" s="48" t="s">
        <v>374</v>
      </c>
      <c r="C76" s="49">
        <v>34700</v>
      </c>
      <c r="D76" s="50" t="s">
        <v>60</v>
      </c>
      <c r="E76" s="51"/>
      <c r="F76" s="35">
        <f t="shared" si="3"/>
        <v>1995</v>
      </c>
      <c r="G76" s="90"/>
      <c r="H76" s="90"/>
      <c r="I76" s="90"/>
      <c r="J76" s="91"/>
      <c r="K76" s="91"/>
      <c r="L76" s="91"/>
      <c r="M76" s="56" t="s">
        <v>375</v>
      </c>
      <c r="N76" s="57" t="s">
        <v>70</v>
      </c>
      <c r="O76" s="58">
        <v>35735</v>
      </c>
      <c r="P76" s="66" t="s">
        <v>71</v>
      </c>
      <c r="Q76" s="66"/>
      <c r="R76" s="45">
        <f t="shared" si="4"/>
        <v>1997</v>
      </c>
    </row>
    <row r="77" spans="1:18" s="69" customFormat="1" ht="12.75" customHeight="1" x14ac:dyDescent="0.2">
      <c r="A77" s="47" t="s">
        <v>376</v>
      </c>
      <c r="B77" s="48" t="s">
        <v>193</v>
      </c>
      <c r="C77" s="49">
        <v>34731</v>
      </c>
      <c r="D77" s="50" t="s">
        <v>20</v>
      </c>
      <c r="E77" s="51"/>
      <c r="F77" s="35">
        <f t="shared" si="3"/>
        <v>1995</v>
      </c>
      <c r="G77" s="92"/>
      <c r="H77" s="92"/>
      <c r="I77" s="90"/>
      <c r="J77" s="91"/>
      <c r="K77" s="91"/>
      <c r="L77" s="91"/>
      <c r="M77" s="56" t="s">
        <v>377</v>
      </c>
      <c r="N77" s="57" t="s">
        <v>378</v>
      </c>
      <c r="O77" s="58">
        <v>35765</v>
      </c>
      <c r="P77" s="66" t="s">
        <v>20</v>
      </c>
      <c r="Q77" s="66"/>
      <c r="R77" s="45">
        <f t="shared" si="4"/>
        <v>1997</v>
      </c>
    </row>
    <row r="78" spans="1:18" s="94" customFormat="1" ht="12.75" customHeight="1" x14ac:dyDescent="0.2">
      <c r="A78" s="47" t="s">
        <v>379</v>
      </c>
      <c r="B78" s="48" t="s">
        <v>193</v>
      </c>
      <c r="C78" s="49">
        <v>34731</v>
      </c>
      <c r="D78" s="50" t="s">
        <v>20</v>
      </c>
      <c r="E78" s="51"/>
      <c r="F78" s="35">
        <f t="shared" si="3"/>
        <v>1995</v>
      </c>
      <c r="G78" s="93"/>
      <c r="H78" s="93"/>
      <c r="I78" s="93"/>
      <c r="J78" s="93"/>
      <c r="K78" s="93"/>
      <c r="L78" s="93"/>
      <c r="M78" s="56" t="s">
        <v>380</v>
      </c>
      <c r="N78" s="57" t="s">
        <v>381</v>
      </c>
      <c r="O78" s="58">
        <v>35765</v>
      </c>
      <c r="P78" s="66" t="s">
        <v>20</v>
      </c>
      <c r="Q78" s="66"/>
      <c r="R78" s="45">
        <f t="shared" si="4"/>
        <v>1997</v>
      </c>
    </row>
    <row r="79" spans="1:18" ht="12.75" customHeight="1" x14ac:dyDescent="0.3">
      <c r="A79" s="47" t="s">
        <v>382</v>
      </c>
      <c r="B79" s="48" t="s">
        <v>193</v>
      </c>
      <c r="C79" s="49">
        <v>34731</v>
      </c>
      <c r="D79" s="50" t="s">
        <v>20</v>
      </c>
      <c r="E79" s="51"/>
      <c r="F79" s="35">
        <f t="shared" si="3"/>
        <v>1995</v>
      </c>
      <c r="G79" s="95"/>
      <c r="H79" s="95"/>
      <c r="I79" s="95"/>
      <c r="J79" s="95"/>
      <c r="K79" s="95"/>
      <c r="L79" s="95"/>
      <c r="M79" s="56" t="s">
        <v>383</v>
      </c>
      <c r="N79" s="57" t="s">
        <v>384</v>
      </c>
      <c r="O79" s="58">
        <v>35765</v>
      </c>
      <c r="P79" s="66" t="s">
        <v>71</v>
      </c>
      <c r="Q79" s="66"/>
      <c r="R79" s="45">
        <f t="shared" si="4"/>
        <v>1997</v>
      </c>
    </row>
    <row r="80" spans="1:18" ht="12.75" customHeight="1" x14ac:dyDescent="0.3">
      <c r="A80" s="47" t="s">
        <v>385</v>
      </c>
      <c r="B80" s="48" t="s">
        <v>272</v>
      </c>
      <c r="C80" s="49">
        <v>34790</v>
      </c>
      <c r="D80" s="50" t="s">
        <v>273</v>
      </c>
      <c r="E80" s="51"/>
      <c r="F80" s="35">
        <f t="shared" si="3"/>
        <v>1995</v>
      </c>
      <c r="G80" s="95"/>
      <c r="H80" s="95"/>
      <c r="I80" s="95"/>
      <c r="J80" s="95"/>
      <c r="K80" s="95"/>
      <c r="L80" s="95"/>
      <c r="M80" s="56" t="s">
        <v>386</v>
      </c>
      <c r="N80" s="57" t="s">
        <v>152</v>
      </c>
      <c r="O80" s="58">
        <v>35886</v>
      </c>
      <c r="P80" s="66" t="s">
        <v>50</v>
      </c>
      <c r="Q80" s="66"/>
      <c r="R80" s="45">
        <f t="shared" si="4"/>
        <v>1998</v>
      </c>
    </row>
    <row r="81" spans="1:18" ht="12.75" customHeight="1" x14ac:dyDescent="0.3">
      <c r="A81" s="47" t="s">
        <v>387</v>
      </c>
      <c r="B81" s="48" t="s">
        <v>185</v>
      </c>
      <c r="C81" s="49">
        <v>34851</v>
      </c>
      <c r="D81" s="50" t="s">
        <v>114</v>
      </c>
      <c r="E81" s="51"/>
      <c r="F81" s="35">
        <f t="shared" si="3"/>
        <v>1995</v>
      </c>
      <c r="G81" s="95"/>
      <c r="H81" s="95"/>
      <c r="I81" s="95"/>
      <c r="J81" s="95"/>
      <c r="K81" s="95"/>
      <c r="L81" s="95"/>
      <c r="M81" s="56" t="s">
        <v>388</v>
      </c>
      <c r="N81" s="57" t="s">
        <v>33</v>
      </c>
      <c r="O81" s="58">
        <v>36008</v>
      </c>
      <c r="P81" s="66" t="s">
        <v>34</v>
      </c>
      <c r="Q81" s="66"/>
      <c r="R81" s="45">
        <f t="shared" si="4"/>
        <v>1998</v>
      </c>
    </row>
    <row r="82" spans="1:18" ht="12.75" customHeight="1" x14ac:dyDescent="0.3">
      <c r="A82" s="47" t="s">
        <v>389</v>
      </c>
      <c r="B82" s="48" t="s">
        <v>390</v>
      </c>
      <c r="C82" s="49">
        <v>34943</v>
      </c>
      <c r="D82" s="50" t="s">
        <v>160</v>
      </c>
      <c r="E82" s="51"/>
      <c r="F82" s="35">
        <f t="shared" si="3"/>
        <v>1995</v>
      </c>
      <c r="G82" s="95"/>
      <c r="H82" s="95"/>
      <c r="I82" s="95"/>
      <c r="J82" s="95"/>
      <c r="K82" s="95"/>
      <c r="L82" s="95"/>
      <c r="M82" s="56" t="s">
        <v>391</v>
      </c>
      <c r="N82" s="57" t="s">
        <v>33</v>
      </c>
      <c r="O82" s="58">
        <v>36008</v>
      </c>
      <c r="P82" s="66" t="s">
        <v>34</v>
      </c>
      <c r="Q82" s="66"/>
      <c r="R82" s="45">
        <f t="shared" si="4"/>
        <v>1998</v>
      </c>
    </row>
    <row r="83" spans="1:18" ht="12.75" customHeight="1" x14ac:dyDescent="0.3">
      <c r="A83" s="47" t="s">
        <v>392</v>
      </c>
      <c r="B83" s="48" t="s">
        <v>218</v>
      </c>
      <c r="C83" s="49">
        <v>35004</v>
      </c>
      <c r="D83" s="50" t="s">
        <v>20</v>
      </c>
      <c r="E83" s="51"/>
      <c r="F83" s="35">
        <f t="shared" si="3"/>
        <v>1995</v>
      </c>
      <c r="G83" s="95"/>
      <c r="H83" s="95"/>
      <c r="I83" s="95"/>
      <c r="J83" s="95"/>
      <c r="K83" s="95"/>
      <c r="L83" s="95"/>
      <c r="M83" s="56" t="s">
        <v>393</v>
      </c>
      <c r="N83" s="57" t="s">
        <v>394</v>
      </c>
      <c r="O83" s="58">
        <v>36069</v>
      </c>
      <c r="P83" s="66" t="s">
        <v>395</v>
      </c>
      <c r="Q83" s="66"/>
      <c r="R83" s="45">
        <f t="shared" si="4"/>
        <v>1998</v>
      </c>
    </row>
    <row r="84" spans="1:18" ht="12.75" customHeight="1" x14ac:dyDescent="0.3">
      <c r="A84" s="96" t="s">
        <v>396</v>
      </c>
      <c r="B84" s="97" t="s">
        <v>397</v>
      </c>
      <c r="C84" s="98">
        <v>35004</v>
      </c>
      <c r="D84" s="99" t="s">
        <v>34</v>
      </c>
      <c r="E84" s="100"/>
      <c r="F84" s="35">
        <f t="shared" si="3"/>
        <v>1995</v>
      </c>
      <c r="G84" s="95"/>
      <c r="H84" s="95"/>
      <c r="I84" s="95"/>
      <c r="J84" s="95"/>
      <c r="K84" s="95"/>
      <c r="L84" s="95"/>
      <c r="M84" s="101" t="s">
        <v>398</v>
      </c>
      <c r="N84" s="102" t="s">
        <v>93</v>
      </c>
      <c r="O84" s="103">
        <v>36069</v>
      </c>
      <c r="P84" s="104" t="s">
        <v>34</v>
      </c>
      <c r="Q84" s="104"/>
      <c r="R84" s="45">
        <f t="shared" si="4"/>
        <v>1998</v>
      </c>
    </row>
    <row r="85" spans="1:18" ht="12.75" customHeight="1" x14ac:dyDescent="0.3">
      <c r="A85" s="30" t="s">
        <v>399</v>
      </c>
      <c r="B85" s="31" t="s">
        <v>400</v>
      </c>
      <c r="C85" s="32">
        <v>35004</v>
      </c>
      <c r="D85" s="33" t="s">
        <v>34</v>
      </c>
      <c r="E85" s="34"/>
      <c r="F85" s="35">
        <f t="shared" si="3"/>
        <v>1995</v>
      </c>
      <c r="G85" s="95"/>
      <c r="H85" s="95"/>
      <c r="I85" s="95"/>
      <c r="J85" s="95"/>
      <c r="K85" s="95"/>
      <c r="L85" s="95"/>
      <c r="M85" s="105" t="s">
        <v>401</v>
      </c>
      <c r="N85" s="106" t="s">
        <v>402</v>
      </c>
      <c r="O85" s="107">
        <v>36100</v>
      </c>
      <c r="P85" s="108" t="s">
        <v>76</v>
      </c>
      <c r="Q85" s="108"/>
      <c r="R85" s="45">
        <f t="shared" si="4"/>
        <v>1998</v>
      </c>
    </row>
    <row r="86" spans="1:18" ht="12.75" customHeight="1" x14ac:dyDescent="0.3">
      <c r="A86" s="47" t="s">
        <v>403</v>
      </c>
      <c r="B86" s="48" t="s">
        <v>280</v>
      </c>
      <c r="C86" s="49">
        <v>35034</v>
      </c>
      <c r="D86" s="50" t="s">
        <v>155</v>
      </c>
      <c r="E86" s="51"/>
      <c r="F86" s="35">
        <f t="shared" si="3"/>
        <v>1995</v>
      </c>
      <c r="G86" s="95"/>
      <c r="H86" s="95"/>
      <c r="I86" s="95"/>
      <c r="J86" s="95"/>
      <c r="K86" s="95"/>
      <c r="L86" s="95"/>
      <c r="M86" s="109" t="s">
        <v>404</v>
      </c>
      <c r="N86" s="110" t="s">
        <v>405</v>
      </c>
      <c r="O86" s="111">
        <v>36100</v>
      </c>
      <c r="P86" s="66" t="s">
        <v>76</v>
      </c>
      <c r="Q86" s="66"/>
      <c r="R86" s="45">
        <f t="shared" si="4"/>
        <v>1998</v>
      </c>
    </row>
    <row r="87" spans="1:18" ht="12.75" customHeight="1" x14ac:dyDescent="0.3">
      <c r="A87" s="47" t="s">
        <v>406</v>
      </c>
      <c r="B87" s="48" t="s">
        <v>407</v>
      </c>
      <c r="C87" s="49">
        <v>35034</v>
      </c>
      <c r="D87" s="50" t="s">
        <v>29</v>
      </c>
      <c r="E87" s="51"/>
      <c r="F87" s="35">
        <f t="shared" si="3"/>
        <v>1995</v>
      </c>
      <c r="G87" s="95"/>
      <c r="H87" s="95"/>
      <c r="I87" s="95"/>
      <c r="J87" s="95"/>
      <c r="K87" s="95"/>
      <c r="L87" s="95"/>
      <c r="M87" s="112" t="s">
        <v>408</v>
      </c>
      <c r="N87" s="113" t="s">
        <v>409</v>
      </c>
      <c r="O87" s="114">
        <v>36130</v>
      </c>
      <c r="P87" s="66" t="s">
        <v>104</v>
      </c>
      <c r="Q87" s="66"/>
      <c r="R87" s="45">
        <f t="shared" si="4"/>
        <v>1998</v>
      </c>
    </row>
    <row r="88" spans="1:18" ht="12.75" customHeight="1" x14ac:dyDescent="0.3">
      <c r="A88" s="47" t="s">
        <v>410</v>
      </c>
      <c r="B88" s="48" t="s">
        <v>191</v>
      </c>
      <c r="C88" s="49">
        <v>35034</v>
      </c>
      <c r="D88" s="50" t="s">
        <v>20</v>
      </c>
      <c r="E88" s="51"/>
      <c r="F88" s="35">
        <f t="shared" si="3"/>
        <v>1995</v>
      </c>
      <c r="G88" s="95"/>
      <c r="H88" s="95"/>
      <c r="I88" s="95"/>
      <c r="J88" s="95"/>
      <c r="K88" s="95"/>
      <c r="L88" s="95"/>
      <c r="M88" s="112" t="s">
        <v>411</v>
      </c>
      <c r="N88" s="113" t="s">
        <v>177</v>
      </c>
      <c r="O88" s="115">
        <v>36161</v>
      </c>
      <c r="P88" s="66" t="s">
        <v>412</v>
      </c>
      <c r="Q88" s="66"/>
      <c r="R88" s="45">
        <f t="shared" si="4"/>
        <v>1999</v>
      </c>
    </row>
    <row r="89" spans="1:18" ht="12.75" customHeight="1" x14ac:dyDescent="0.3">
      <c r="A89" s="47" t="s">
        <v>413</v>
      </c>
      <c r="B89" s="48" t="s">
        <v>414</v>
      </c>
      <c r="C89" s="49">
        <v>35034</v>
      </c>
      <c r="D89" s="50" t="s">
        <v>20</v>
      </c>
      <c r="E89" s="51"/>
      <c r="F89" s="35">
        <f t="shared" si="3"/>
        <v>1995</v>
      </c>
      <c r="G89" s="95"/>
      <c r="H89" s="95"/>
      <c r="I89" s="95"/>
      <c r="J89" s="95"/>
      <c r="K89" s="95"/>
      <c r="L89" s="95"/>
      <c r="M89" s="112" t="s">
        <v>415</v>
      </c>
      <c r="N89" s="113" t="s">
        <v>416</v>
      </c>
      <c r="O89" s="115">
        <v>36192</v>
      </c>
      <c r="P89" s="66" t="s">
        <v>395</v>
      </c>
      <c r="Q89" s="66"/>
      <c r="R89" s="45">
        <f t="shared" si="4"/>
        <v>1999</v>
      </c>
    </row>
    <row r="90" spans="1:18" ht="12.75" customHeight="1" x14ac:dyDescent="0.3">
      <c r="A90" s="47" t="s">
        <v>417</v>
      </c>
      <c r="B90" s="48" t="s">
        <v>418</v>
      </c>
      <c r="C90" s="49">
        <v>35034</v>
      </c>
      <c r="D90" s="50" t="s">
        <v>29</v>
      </c>
      <c r="E90" s="51"/>
      <c r="F90" s="35">
        <f t="shared" si="3"/>
        <v>1995</v>
      </c>
      <c r="G90" s="95"/>
      <c r="H90" s="95"/>
      <c r="I90" s="95"/>
      <c r="J90" s="95"/>
      <c r="K90" s="95"/>
      <c r="L90" s="95"/>
      <c r="M90" s="112" t="s">
        <v>419</v>
      </c>
      <c r="N90" s="113" t="s">
        <v>309</v>
      </c>
      <c r="O90" s="115">
        <v>36465</v>
      </c>
      <c r="P90" s="66" t="s">
        <v>34</v>
      </c>
      <c r="Q90" s="66"/>
      <c r="R90" s="45">
        <f t="shared" si="4"/>
        <v>1999</v>
      </c>
    </row>
    <row r="91" spans="1:18" ht="12.75" customHeight="1" x14ac:dyDescent="0.3">
      <c r="A91" s="47" t="s">
        <v>420</v>
      </c>
      <c r="B91" s="48" t="s">
        <v>421</v>
      </c>
      <c r="C91" s="49">
        <v>35034</v>
      </c>
      <c r="D91" s="50" t="s">
        <v>38</v>
      </c>
      <c r="E91" s="51"/>
      <c r="F91" s="35">
        <f t="shared" si="3"/>
        <v>1995</v>
      </c>
      <c r="G91" s="95"/>
      <c r="H91" s="95"/>
      <c r="I91" s="95"/>
      <c r="J91" s="95"/>
      <c r="K91" s="95"/>
      <c r="L91" s="95"/>
      <c r="M91" s="112" t="s">
        <v>422</v>
      </c>
      <c r="N91" s="113" t="s">
        <v>270</v>
      </c>
      <c r="O91" s="114">
        <v>36557</v>
      </c>
      <c r="P91" s="66" t="s">
        <v>20</v>
      </c>
      <c r="Q91" s="66"/>
      <c r="R91" s="45">
        <f t="shared" si="4"/>
        <v>2000</v>
      </c>
    </row>
    <row r="92" spans="1:18" ht="12.75" customHeight="1" x14ac:dyDescent="0.3">
      <c r="A92" s="47" t="s">
        <v>423</v>
      </c>
      <c r="B92" s="48" t="s">
        <v>424</v>
      </c>
      <c r="C92" s="49">
        <v>35034</v>
      </c>
      <c r="D92" s="50" t="s">
        <v>20</v>
      </c>
      <c r="E92" s="51"/>
      <c r="F92" s="35">
        <f t="shared" si="3"/>
        <v>1995</v>
      </c>
      <c r="G92" s="95"/>
      <c r="H92" s="95"/>
      <c r="I92" s="95"/>
      <c r="J92" s="95"/>
      <c r="K92" s="95"/>
      <c r="L92" s="95"/>
      <c r="M92" s="112" t="s">
        <v>425</v>
      </c>
      <c r="N92" s="113" t="s">
        <v>426</v>
      </c>
      <c r="O92" s="114">
        <v>36708</v>
      </c>
      <c r="P92" s="66" t="s">
        <v>427</v>
      </c>
      <c r="Q92" s="66"/>
      <c r="R92" s="45">
        <f t="shared" si="4"/>
        <v>2000</v>
      </c>
    </row>
    <row r="93" spans="1:18" ht="12.75" customHeight="1" x14ac:dyDescent="0.3">
      <c r="A93" s="47" t="s">
        <v>428</v>
      </c>
      <c r="B93" s="48" t="s">
        <v>429</v>
      </c>
      <c r="C93" s="49">
        <v>35096</v>
      </c>
      <c r="D93" s="50" t="s">
        <v>29</v>
      </c>
      <c r="E93" s="51"/>
      <c r="F93" s="35">
        <f t="shared" si="3"/>
        <v>1996</v>
      </c>
      <c r="G93" s="95"/>
      <c r="H93" s="95"/>
      <c r="I93" s="95"/>
      <c r="J93" s="95"/>
      <c r="K93" s="95"/>
      <c r="L93" s="95"/>
      <c r="M93" s="112" t="s">
        <v>430</v>
      </c>
      <c r="N93" s="113" t="s">
        <v>431</v>
      </c>
      <c r="O93" s="114">
        <v>36708</v>
      </c>
      <c r="P93" s="66" t="s">
        <v>20</v>
      </c>
      <c r="Q93" s="66"/>
      <c r="R93" s="45">
        <f t="shared" si="4"/>
        <v>2000</v>
      </c>
    </row>
    <row r="94" spans="1:18" ht="12.75" customHeight="1" x14ac:dyDescent="0.3">
      <c r="A94" s="47" t="s">
        <v>432</v>
      </c>
      <c r="B94" s="48" t="s">
        <v>433</v>
      </c>
      <c r="C94" s="49">
        <v>35125</v>
      </c>
      <c r="D94" s="50" t="s">
        <v>155</v>
      </c>
      <c r="E94" s="51"/>
      <c r="F94" s="35">
        <f t="shared" si="3"/>
        <v>1996</v>
      </c>
      <c r="G94" s="95"/>
      <c r="H94" s="95"/>
      <c r="I94" s="95"/>
      <c r="J94" s="95"/>
      <c r="K94" s="95"/>
      <c r="L94" s="95"/>
      <c r="M94" s="112" t="s">
        <v>434</v>
      </c>
      <c r="N94" s="113" t="s">
        <v>431</v>
      </c>
      <c r="O94" s="114">
        <v>36708</v>
      </c>
      <c r="P94" s="66" t="s">
        <v>20</v>
      </c>
      <c r="Q94" s="66"/>
      <c r="R94" s="45">
        <f t="shared" si="4"/>
        <v>2000</v>
      </c>
    </row>
    <row r="95" spans="1:18" ht="12.75" customHeight="1" x14ac:dyDescent="0.3">
      <c r="A95" s="116" t="s">
        <v>435</v>
      </c>
      <c r="B95" s="117" t="s">
        <v>436</v>
      </c>
      <c r="C95" s="118">
        <v>35156</v>
      </c>
      <c r="D95" s="50" t="s">
        <v>155</v>
      </c>
      <c r="E95" s="51"/>
      <c r="F95" s="35">
        <f t="shared" si="3"/>
        <v>1996</v>
      </c>
      <c r="G95" s="95"/>
      <c r="H95" s="95"/>
      <c r="I95" s="95"/>
      <c r="J95" s="95"/>
      <c r="K95" s="95"/>
      <c r="L95" s="95"/>
      <c r="M95" s="112" t="s">
        <v>437</v>
      </c>
      <c r="N95" s="113" t="s">
        <v>431</v>
      </c>
      <c r="O95" s="114">
        <v>36708</v>
      </c>
      <c r="P95" s="66" t="s">
        <v>20</v>
      </c>
      <c r="Q95" s="66"/>
      <c r="R95" s="45">
        <f t="shared" si="4"/>
        <v>2000</v>
      </c>
    </row>
    <row r="96" spans="1:18" ht="12.75" customHeight="1" x14ac:dyDescent="0.3">
      <c r="A96" s="116" t="s">
        <v>438</v>
      </c>
      <c r="B96" s="117" t="s">
        <v>439</v>
      </c>
      <c r="C96" s="49">
        <v>35156</v>
      </c>
      <c r="D96" s="50" t="s">
        <v>29</v>
      </c>
      <c r="E96" s="51"/>
      <c r="F96" s="35">
        <f t="shared" si="3"/>
        <v>1996</v>
      </c>
      <c r="G96" s="95"/>
      <c r="H96" s="95"/>
      <c r="I96" s="95"/>
      <c r="J96" s="95"/>
      <c r="K96" s="95"/>
      <c r="L96" s="95"/>
      <c r="M96" s="112" t="s">
        <v>440</v>
      </c>
      <c r="N96" s="113" t="s">
        <v>332</v>
      </c>
      <c r="O96" s="114">
        <v>37012</v>
      </c>
      <c r="P96" s="66" t="s">
        <v>441</v>
      </c>
      <c r="Q96" s="66"/>
      <c r="R96" s="45">
        <f t="shared" si="4"/>
        <v>2001</v>
      </c>
    </row>
    <row r="97" spans="1:18" ht="12.75" customHeight="1" x14ac:dyDescent="0.3">
      <c r="A97" s="116" t="s">
        <v>442</v>
      </c>
      <c r="B97" s="117" t="s">
        <v>443</v>
      </c>
      <c r="C97" s="119">
        <v>35217</v>
      </c>
      <c r="D97" s="50" t="s">
        <v>20</v>
      </c>
      <c r="E97" s="51"/>
      <c r="F97" s="35">
        <f t="shared" si="3"/>
        <v>1996</v>
      </c>
      <c r="G97" s="95"/>
      <c r="H97" s="95"/>
      <c r="I97" s="95"/>
      <c r="J97" s="95"/>
      <c r="K97" s="95"/>
      <c r="L97" s="95"/>
      <c r="M97" s="112" t="s">
        <v>444</v>
      </c>
      <c r="N97" s="113" t="s">
        <v>445</v>
      </c>
      <c r="O97" s="115">
        <v>37043</v>
      </c>
      <c r="P97" s="66" t="s">
        <v>34</v>
      </c>
      <c r="Q97" s="66"/>
      <c r="R97" s="45">
        <f t="shared" si="4"/>
        <v>2001</v>
      </c>
    </row>
    <row r="98" spans="1:18" ht="12.75" customHeight="1" x14ac:dyDescent="0.3">
      <c r="A98" s="116" t="s">
        <v>446</v>
      </c>
      <c r="B98" s="117" t="s">
        <v>447</v>
      </c>
      <c r="C98" s="119">
        <v>35217</v>
      </c>
      <c r="D98" s="50" t="s">
        <v>29</v>
      </c>
      <c r="E98" s="51"/>
      <c r="F98" s="35">
        <f t="shared" si="3"/>
        <v>1996</v>
      </c>
      <c r="G98" s="95"/>
      <c r="H98" s="95"/>
      <c r="I98" s="95"/>
      <c r="J98" s="95"/>
      <c r="K98" s="95"/>
      <c r="L98" s="95"/>
      <c r="M98" s="112" t="s">
        <v>448</v>
      </c>
      <c r="N98" s="113" t="s">
        <v>449</v>
      </c>
      <c r="O98" s="115">
        <v>37043</v>
      </c>
      <c r="P98" s="66" t="s">
        <v>34</v>
      </c>
      <c r="Q98" s="66"/>
      <c r="R98" s="45">
        <f t="shared" si="4"/>
        <v>2001</v>
      </c>
    </row>
    <row r="99" spans="1:18" ht="12.75" customHeight="1" x14ac:dyDescent="0.3">
      <c r="A99" s="116" t="s">
        <v>450</v>
      </c>
      <c r="B99" s="117" t="s">
        <v>451</v>
      </c>
      <c r="C99" s="119">
        <v>35247</v>
      </c>
      <c r="D99" s="50" t="s">
        <v>155</v>
      </c>
      <c r="E99" s="51"/>
      <c r="F99" s="35">
        <f t="shared" si="3"/>
        <v>1996</v>
      </c>
      <c r="G99" s="95"/>
      <c r="H99" s="95"/>
      <c r="I99" s="95"/>
      <c r="J99" s="95"/>
      <c r="K99" s="95"/>
      <c r="L99" s="95"/>
      <c r="M99" s="112" t="s">
        <v>452</v>
      </c>
      <c r="N99" s="113" t="s">
        <v>453</v>
      </c>
      <c r="O99" s="115">
        <v>37043</v>
      </c>
      <c r="P99" s="66" t="s">
        <v>34</v>
      </c>
      <c r="Q99" s="66"/>
      <c r="R99" s="45">
        <f t="shared" si="4"/>
        <v>2001</v>
      </c>
    </row>
    <row r="100" spans="1:18" ht="12.75" customHeight="1" x14ac:dyDescent="0.3">
      <c r="A100" s="116" t="s">
        <v>454</v>
      </c>
      <c r="B100" s="117" t="s">
        <v>243</v>
      </c>
      <c r="C100" s="119">
        <v>35247</v>
      </c>
      <c r="D100" s="50" t="s">
        <v>20</v>
      </c>
      <c r="E100" s="51"/>
      <c r="F100" s="35">
        <f t="shared" si="3"/>
        <v>1996</v>
      </c>
      <c r="G100" s="95"/>
      <c r="H100" s="95"/>
      <c r="I100" s="95"/>
      <c r="J100" s="95"/>
      <c r="K100" s="95"/>
      <c r="L100" s="95"/>
      <c r="M100" s="112" t="s">
        <v>455</v>
      </c>
      <c r="N100" s="113" t="s">
        <v>456</v>
      </c>
      <c r="O100" s="115">
        <v>37073</v>
      </c>
      <c r="P100" s="66" t="s">
        <v>29</v>
      </c>
      <c r="Q100" s="66"/>
      <c r="R100" s="45">
        <f t="shared" si="4"/>
        <v>2001</v>
      </c>
    </row>
    <row r="101" spans="1:18" ht="12.75" customHeight="1" x14ac:dyDescent="0.3">
      <c r="A101" s="116" t="s">
        <v>457</v>
      </c>
      <c r="B101" s="117" t="s">
        <v>243</v>
      </c>
      <c r="C101" s="119">
        <v>35247</v>
      </c>
      <c r="D101" s="50" t="s">
        <v>20</v>
      </c>
      <c r="E101" s="51"/>
      <c r="F101" s="35">
        <f t="shared" si="3"/>
        <v>1996</v>
      </c>
      <c r="G101" s="95"/>
      <c r="H101" s="95"/>
      <c r="I101" s="95"/>
      <c r="J101" s="95"/>
      <c r="K101" s="95"/>
      <c r="L101" s="95"/>
      <c r="M101" s="112" t="s">
        <v>458</v>
      </c>
      <c r="N101" s="113" t="s">
        <v>459</v>
      </c>
      <c r="O101" s="115">
        <v>37073</v>
      </c>
      <c r="P101" s="66" t="s">
        <v>29</v>
      </c>
      <c r="Q101" s="66"/>
      <c r="R101" s="45">
        <f t="shared" si="4"/>
        <v>2001</v>
      </c>
    </row>
    <row r="102" spans="1:18" ht="12.75" customHeight="1" x14ac:dyDescent="0.3">
      <c r="A102" s="116" t="s">
        <v>460</v>
      </c>
      <c r="B102" s="117" t="s">
        <v>461</v>
      </c>
      <c r="C102" s="119">
        <v>35309</v>
      </c>
      <c r="D102" s="50" t="s">
        <v>14</v>
      </c>
      <c r="E102" s="51"/>
      <c r="F102" s="35">
        <f t="shared" si="3"/>
        <v>1996</v>
      </c>
      <c r="G102" s="95"/>
      <c r="H102" s="95"/>
      <c r="I102" s="95"/>
      <c r="J102" s="95"/>
      <c r="K102" s="95"/>
      <c r="L102" s="95"/>
      <c r="M102" s="112" t="s">
        <v>462</v>
      </c>
      <c r="N102" s="113" t="s">
        <v>463</v>
      </c>
      <c r="O102" s="115">
        <v>37196</v>
      </c>
      <c r="P102" s="66" t="s">
        <v>164</v>
      </c>
      <c r="Q102" s="66"/>
      <c r="R102" s="45">
        <f t="shared" si="4"/>
        <v>2001</v>
      </c>
    </row>
    <row r="103" spans="1:18" ht="12.75" customHeight="1" x14ac:dyDescent="0.3">
      <c r="A103" s="116" t="s">
        <v>464</v>
      </c>
      <c r="B103" s="117" t="s">
        <v>465</v>
      </c>
      <c r="C103" s="119">
        <v>35339</v>
      </c>
      <c r="D103" s="50" t="s">
        <v>20</v>
      </c>
      <c r="E103" s="51"/>
      <c r="F103" s="35">
        <f t="shared" si="3"/>
        <v>1996</v>
      </c>
      <c r="G103" s="95"/>
      <c r="H103" s="95"/>
      <c r="I103" s="95"/>
      <c r="J103" s="95"/>
      <c r="K103" s="95"/>
      <c r="L103" s="95"/>
      <c r="M103" s="112" t="s">
        <v>466</v>
      </c>
      <c r="N103" s="113" t="s">
        <v>467</v>
      </c>
      <c r="O103" s="115">
        <v>37196</v>
      </c>
      <c r="P103" s="66" t="s">
        <v>164</v>
      </c>
      <c r="Q103" s="66"/>
      <c r="R103" s="45">
        <f t="shared" si="4"/>
        <v>2001</v>
      </c>
    </row>
    <row r="104" spans="1:18" ht="12.75" customHeight="1" x14ac:dyDescent="0.3">
      <c r="A104" s="116" t="s">
        <v>468</v>
      </c>
      <c r="B104" s="117" t="s">
        <v>469</v>
      </c>
      <c r="C104" s="119">
        <v>35339</v>
      </c>
      <c r="D104" s="50" t="s">
        <v>20</v>
      </c>
      <c r="E104" s="51"/>
      <c r="F104" s="35">
        <f t="shared" si="3"/>
        <v>1996</v>
      </c>
      <c r="G104" s="95"/>
      <c r="H104" s="95"/>
      <c r="I104" s="95"/>
      <c r="J104" s="95"/>
      <c r="K104" s="95"/>
      <c r="L104" s="95"/>
      <c r="M104" s="112" t="s">
        <v>470</v>
      </c>
      <c r="N104" s="113" t="s">
        <v>431</v>
      </c>
      <c r="O104" s="115">
        <v>37196</v>
      </c>
      <c r="P104" s="66" t="s">
        <v>20</v>
      </c>
      <c r="Q104" s="66"/>
      <c r="R104" s="45">
        <f t="shared" si="4"/>
        <v>2001</v>
      </c>
    </row>
    <row r="105" spans="1:18" ht="12.75" customHeight="1" x14ac:dyDescent="0.3">
      <c r="A105" s="116" t="s">
        <v>471</v>
      </c>
      <c r="B105" s="117" t="s">
        <v>189</v>
      </c>
      <c r="C105" s="119">
        <v>35339</v>
      </c>
      <c r="D105" s="50" t="s">
        <v>109</v>
      </c>
      <c r="E105" s="51"/>
      <c r="F105" s="35">
        <f t="shared" si="3"/>
        <v>1996</v>
      </c>
      <c r="G105" s="95"/>
      <c r="H105" s="95"/>
      <c r="I105" s="95"/>
      <c r="J105" s="95"/>
      <c r="K105" s="95"/>
      <c r="L105" s="95"/>
      <c r="M105" s="112" t="s">
        <v>472</v>
      </c>
      <c r="N105" s="113" t="s">
        <v>467</v>
      </c>
      <c r="O105" s="115">
        <v>37196</v>
      </c>
      <c r="P105" s="66" t="s">
        <v>164</v>
      </c>
      <c r="Q105" s="66"/>
      <c r="R105" s="45">
        <f t="shared" si="4"/>
        <v>2001</v>
      </c>
    </row>
    <row r="106" spans="1:18" ht="12.75" customHeight="1" x14ac:dyDescent="0.3">
      <c r="A106" s="116" t="s">
        <v>473</v>
      </c>
      <c r="B106" s="117" t="s">
        <v>474</v>
      </c>
      <c r="C106" s="118">
        <v>35490</v>
      </c>
      <c r="D106" s="50" t="s">
        <v>60</v>
      </c>
      <c r="E106" s="51"/>
      <c r="F106" s="35">
        <f t="shared" si="3"/>
        <v>1997</v>
      </c>
      <c r="G106" s="95"/>
      <c r="H106" s="95"/>
      <c r="I106" s="95"/>
      <c r="J106" s="95"/>
      <c r="K106" s="95"/>
      <c r="L106" s="95"/>
      <c r="M106" s="112" t="s">
        <v>475</v>
      </c>
      <c r="N106" s="113" t="s">
        <v>476</v>
      </c>
      <c r="O106" s="115">
        <v>37196</v>
      </c>
      <c r="P106" s="66" t="s">
        <v>29</v>
      </c>
      <c r="Q106" s="66"/>
      <c r="R106" s="45">
        <f t="shared" si="4"/>
        <v>2001</v>
      </c>
    </row>
    <row r="107" spans="1:18" ht="12.75" customHeight="1" x14ac:dyDescent="0.3">
      <c r="A107" s="116" t="s">
        <v>477</v>
      </c>
      <c r="B107" s="117" t="s">
        <v>478</v>
      </c>
      <c r="C107" s="118">
        <v>35521</v>
      </c>
      <c r="D107" s="50" t="s">
        <v>71</v>
      </c>
      <c r="E107" s="51"/>
      <c r="F107" s="35">
        <f t="shared" si="3"/>
        <v>1997</v>
      </c>
      <c r="G107" s="95"/>
      <c r="H107" s="95"/>
      <c r="I107" s="95"/>
      <c r="J107" s="95"/>
      <c r="K107" s="95"/>
      <c r="L107" s="95"/>
      <c r="M107" s="112" t="s">
        <v>479</v>
      </c>
      <c r="N107" s="113" t="s">
        <v>480</v>
      </c>
      <c r="O107" s="115">
        <v>37196</v>
      </c>
      <c r="P107" s="66" t="s">
        <v>29</v>
      </c>
      <c r="Q107" s="66"/>
      <c r="R107" s="45">
        <f t="shared" si="4"/>
        <v>2001</v>
      </c>
    </row>
    <row r="108" spans="1:18" ht="12.75" customHeight="1" x14ac:dyDescent="0.3">
      <c r="A108" s="116" t="s">
        <v>481</v>
      </c>
      <c r="B108" s="117" t="s">
        <v>482</v>
      </c>
      <c r="C108" s="118">
        <v>35551</v>
      </c>
      <c r="D108" s="50" t="s">
        <v>257</v>
      </c>
      <c r="E108" s="51"/>
      <c r="F108" s="35">
        <f t="shared" si="3"/>
        <v>1997</v>
      </c>
      <c r="G108" s="95"/>
      <c r="H108" s="95"/>
      <c r="I108" s="95"/>
      <c r="J108" s="95"/>
      <c r="K108" s="95"/>
      <c r="L108" s="95"/>
      <c r="M108" s="112" t="s">
        <v>483</v>
      </c>
      <c r="N108" s="113" t="s">
        <v>484</v>
      </c>
      <c r="O108" s="115">
        <v>37288</v>
      </c>
      <c r="P108" s="66" t="s">
        <v>485</v>
      </c>
      <c r="Q108" s="66"/>
      <c r="R108" s="45">
        <f t="shared" si="4"/>
        <v>2002</v>
      </c>
    </row>
    <row r="109" spans="1:18" ht="12.75" customHeight="1" x14ac:dyDescent="0.3">
      <c r="A109" s="116" t="s">
        <v>486</v>
      </c>
      <c r="B109" s="117" t="s">
        <v>487</v>
      </c>
      <c r="C109" s="49">
        <v>35643</v>
      </c>
      <c r="D109" s="50" t="s">
        <v>20</v>
      </c>
      <c r="E109" s="51"/>
      <c r="F109" s="35">
        <f t="shared" si="3"/>
        <v>1997</v>
      </c>
      <c r="G109" s="95"/>
      <c r="H109" s="95"/>
      <c r="I109" s="95"/>
      <c r="J109" s="95"/>
      <c r="K109" s="95"/>
      <c r="L109" s="95"/>
      <c r="M109" s="112" t="s">
        <v>488</v>
      </c>
      <c r="N109" s="113" t="s">
        <v>93</v>
      </c>
      <c r="O109" s="115">
        <v>37347</v>
      </c>
      <c r="P109" s="66" t="s">
        <v>34</v>
      </c>
      <c r="Q109" s="66"/>
      <c r="R109" s="45">
        <f t="shared" si="4"/>
        <v>2002</v>
      </c>
    </row>
    <row r="110" spans="1:18" ht="12.75" customHeight="1" x14ac:dyDescent="0.3">
      <c r="A110" s="120" t="s">
        <v>489</v>
      </c>
      <c r="B110" s="121" t="s">
        <v>490</v>
      </c>
      <c r="C110" s="122">
        <v>35643</v>
      </c>
      <c r="D110" s="50" t="s">
        <v>491</v>
      </c>
      <c r="E110" s="51"/>
      <c r="F110" s="35">
        <f t="shared" si="3"/>
        <v>1997</v>
      </c>
      <c r="G110" s="95"/>
      <c r="H110" s="95"/>
      <c r="I110" s="95"/>
      <c r="J110" s="95"/>
      <c r="K110" s="95"/>
      <c r="L110" s="95"/>
      <c r="M110" s="112" t="s">
        <v>492</v>
      </c>
      <c r="N110" s="113" t="s">
        <v>493</v>
      </c>
      <c r="O110" s="115">
        <v>37408</v>
      </c>
      <c r="P110" s="66" t="s">
        <v>395</v>
      </c>
      <c r="Q110" s="66"/>
      <c r="R110" s="45">
        <f t="shared" si="4"/>
        <v>2002</v>
      </c>
    </row>
    <row r="111" spans="1:18" ht="12.75" customHeight="1" x14ac:dyDescent="0.3">
      <c r="A111" s="116" t="s">
        <v>494</v>
      </c>
      <c r="B111" s="117" t="s">
        <v>495</v>
      </c>
      <c r="C111" s="118">
        <v>35674</v>
      </c>
      <c r="D111" s="50" t="s">
        <v>324</v>
      </c>
      <c r="E111" s="51"/>
      <c r="F111" s="35">
        <f t="shared" si="3"/>
        <v>1997</v>
      </c>
      <c r="G111" s="95"/>
      <c r="H111" s="95"/>
      <c r="I111" s="95"/>
      <c r="J111" s="95"/>
      <c r="K111" s="95"/>
      <c r="L111" s="95"/>
      <c r="M111" s="112" t="s">
        <v>496</v>
      </c>
      <c r="N111" s="113" t="s">
        <v>497</v>
      </c>
      <c r="O111" s="115">
        <v>37438</v>
      </c>
      <c r="P111" s="66" t="s">
        <v>498</v>
      </c>
      <c r="Q111" s="66"/>
      <c r="R111" s="45">
        <f t="shared" si="4"/>
        <v>2002</v>
      </c>
    </row>
    <row r="112" spans="1:18" ht="12.75" customHeight="1" x14ac:dyDescent="0.3">
      <c r="A112" s="116" t="s">
        <v>499</v>
      </c>
      <c r="B112" s="117" t="s">
        <v>345</v>
      </c>
      <c r="C112" s="118">
        <v>35674</v>
      </c>
      <c r="D112" s="50" t="s">
        <v>278</v>
      </c>
      <c r="E112" s="51"/>
      <c r="F112" s="35">
        <f t="shared" si="3"/>
        <v>1997</v>
      </c>
      <c r="G112" s="95"/>
      <c r="H112" s="95"/>
      <c r="I112" s="95"/>
      <c r="J112" s="95"/>
      <c r="K112" s="95"/>
      <c r="L112" s="95"/>
      <c r="M112" s="112" t="s">
        <v>500</v>
      </c>
      <c r="N112" s="113" t="s">
        <v>459</v>
      </c>
      <c r="O112" s="115">
        <v>37530</v>
      </c>
      <c r="P112" s="66" t="s">
        <v>29</v>
      </c>
      <c r="Q112" s="66"/>
      <c r="R112" s="45">
        <f t="shared" si="4"/>
        <v>2002</v>
      </c>
    </row>
    <row r="113" spans="1:18" ht="12.75" customHeight="1" x14ac:dyDescent="0.3">
      <c r="A113" s="116" t="s">
        <v>501</v>
      </c>
      <c r="B113" s="117" t="s">
        <v>238</v>
      </c>
      <c r="C113" s="118">
        <v>35827</v>
      </c>
      <c r="D113" s="50" t="s">
        <v>50</v>
      </c>
      <c r="E113" s="51"/>
      <c r="F113" s="35">
        <f t="shared" si="3"/>
        <v>1998</v>
      </c>
      <c r="G113" s="95"/>
      <c r="H113" s="95"/>
      <c r="I113" s="95"/>
      <c r="J113" s="95"/>
      <c r="K113" s="95"/>
      <c r="L113" s="95"/>
      <c r="M113" s="112" t="s">
        <v>502</v>
      </c>
      <c r="N113" s="113" t="s">
        <v>503</v>
      </c>
      <c r="O113" s="115">
        <v>37622</v>
      </c>
      <c r="P113" s="66" t="s">
        <v>20</v>
      </c>
      <c r="Q113" s="66"/>
      <c r="R113" s="45">
        <f t="shared" si="4"/>
        <v>2003</v>
      </c>
    </row>
    <row r="114" spans="1:18" ht="12.75" customHeight="1" x14ac:dyDescent="0.3">
      <c r="A114" s="116" t="s">
        <v>504</v>
      </c>
      <c r="B114" s="117" t="s">
        <v>505</v>
      </c>
      <c r="C114" s="118">
        <v>35827</v>
      </c>
      <c r="D114" s="50" t="s">
        <v>50</v>
      </c>
      <c r="E114" s="51"/>
      <c r="F114" s="35">
        <f t="shared" si="3"/>
        <v>1998</v>
      </c>
      <c r="G114" s="95"/>
      <c r="H114" s="95"/>
      <c r="I114" s="95"/>
      <c r="J114" s="95"/>
      <c r="K114" s="95"/>
      <c r="L114" s="95"/>
      <c r="M114" s="112" t="s">
        <v>506</v>
      </c>
      <c r="N114" s="113" t="s">
        <v>507</v>
      </c>
      <c r="O114" s="115">
        <v>37712</v>
      </c>
      <c r="P114" s="66" t="s">
        <v>427</v>
      </c>
      <c r="Q114" s="66"/>
      <c r="R114" s="45">
        <f t="shared" si="4"/>
        <v>2003</v>
      </c>
    </row>
    <row r="115" spans="1:18" ht="12.75" customHeight="1" x14ac:dyDescent="0.3">
      <c r="A115" s="116" t="s">
        <v>508</v>
      </c>
      <c r="B115" s="117" t="s">
        <v>509</v>
      </c>
      <c r="C115" s="123">
        <v>35855</v>
      </c>
      <c r="D115" s="50" t="s">
        <v>20</v>
      </c>
      <c r="E115" s="51"/>
      <c r="F115" s="35">
        <f t="shared" si="3"/>
        <v>1998</v>
      </c>
      <c r="G115" s="95"/>
      <c r="H115" s="95"/>
      <c r="I115"/>
      <c r="J115"/>
      <c r="K115"/>
      <c r="L115"/>
      <c r="M115" s="112" t="s">
        <v>510</v>
      </c>
      <c r="N115" s="113" t="s">
        <v>511</v>
      </c>
      <c r="O115" s="115">
        <v>37712</v>
      </c>
      <c r="P115" s="66" t="s">
        <v>164</v>
      </c>
      <c r="Q115" s="66"/>
      <c r="R115" s="45">
        <f t="shared" si="4"/>
        <v>2003</v>
      </c>
    </row>
    <row r="116" spans="1:18" ht="12.75" customHeight="1" x14ac:dyDescent="0.3">
      <c r="A116" s="116" t="s">
        <v>512</v>
      </c>
      <c r="B116" s="117" t="s">
        <v>193</v>
      </c>
      <c r="C116" s="118">
        <v>35855</v>
      </c>
      <c r="D116" s="50" t="s">
        <v>20</v>
      </c>
      <c r="E116" s="51"/>
      <c r="F116" s="35">
        <f t="shared" si="3"/>
        <v>1998</v>
      </c>
      <c r="G116" s="95"/>
      <c r="H116" s="95"/>
      <c r="I116"/>
      <c r="J116"/>
      <c r="K116"/>
      <c r="L116"/>
      <c r="M116" s="112" t="s">
        <v>513</v>
      </c>
      <c r="N116" s="113" t="s">
        <v>514</v>
      </c>
      <c r="O116" s="115">
        <v>37742</v>
      </c>
      <c r="P116" s="66" t="s">
        <v>29</v>
      </c>
      <c r="Q116" s="66"/>
      <c r="R116" s="45">
        <f t="shared" si="4"/>
        <v>2003</v>
      </c>
    </row>
    <row r="117" spans="1:18" ht="12.75" customHeight="1" x14ac:dyDescent="0.3">
      <c r="A117" s="116" t="s">
        <v>515</v>
      </c>
      <c r="B117" s="117" t="s">
        <v>516</v>
      </c>
      <c r="C117" s="118">
        <v>35855</v>
      </c>
      <c r="D117" s="50" t="s">
        <v>20</v>
      </c>
      <c r="E117" s="51"/>
      <c r="F117" s="35">
        <f t="shared" si="3"/>
        <v>1998</v>
      </c>
      <c r="G117" s="95"/>
      <c r="H117" s="95"/>
      <c r="I117"/>
      <c r="J117"/>
      <c r="K117"/>
      <c r="L117"/>
      <c r="M117" s="112" t="s">
        <v>517</v>
      </c>
      <c r="N117" s="113" t="s">
        <v>518</v>
      </c>
      <c r="O117" s="115">
        <v>37956</v>
      </c>
      <c r="P117" s="66" t="s">
        <v>155</v>
      </c>
      <c r="Q117" s="66"/>
      <c r="R117" s="45">
        <f t="shared" si="4"/>
        <v>2003</v>
      </c>
    </row>
    <row r="118" spans="1:18" ht="12.75" customHeight="1" x14ac:dyDescent="0.3">
      <c r="A118" s="116" t="s">
        <v>519</v>
      </c>
      <c r="B118" s="117" t="s">
        <v>311</v>
      </c>
      <c r="C118" s="118">
        <v>35886</v>
      </c>
      <c r="D118" s="50" t="s">
        <v>155</v>
      </c>
      <c r="E118" s="51"/>
      <c r="F118" s="35">
        <f t="shared" si="3"/>
        <v>1998</v>
      </c>
      <c r="G118" s="95"/>
      <c r="H118" s="95"/>
      <c r="I118"/>
      <c r="J118"/>
      <c r="K118"/>
      <c r="L118"/>
      <c r="M118" s="112" t="s">
        <v>520</v>
      </c>
      <c r="N118" s="113" t="s">
        <v>93</v>
      </c>
      <c r="O118" s="115">
        <v>37987</v>
      </c>
      <c r="P118" s="66" t="s">
        <v>175</v>
      </c>
      <c r="Q118" s="66"/>
      <c r="R118" s="45">
        <f t="shared" si="4"/>
        <v>2004</v>
      </c>
    </row>
    <row r="119" spans="1:18" ht="12.75" customHeight="1" x14ac:dyDescent="0.3">
      <c r="A119" s="116" t="s">
        <v>521</v>
      </c>
      <c r="B119" s="117" t="s">
        <v>522</v>
      </c>
      <c r="C119" s="118">
        <v>35886</v>
      </c>
      <c r="D119" s="50" t="s">
        <v>160</v>
      </c>
      <c r="E119" s="51"/>
      <c r="F119" s="35">
        <f t="shared" si="3"/>
        <v>1998</v>
      </c>
      <c r="G119" s="95"/>
      <c r="H119" s="95"/>
      <c r="I119"/>
      <c r="J119"/>
      <c r="K119"/>
      <c r="L119"/>
      <c r="M119" s="112" t="s">
        <v>523</v>
      </c>
      <c r="N119" s="113" t="s">
        <v>170</v>
      </c>
      <c r="O119" s="115">
        <v>38169</v>
      </c>
      <c r="P119" s="66" t="s">
        <v>524</v>
      </c>
      <c r="Q119" s="66"/>
      <c r="R119" s="45">
        <f t="shared" si="4"/>
        <v>2004</v>
      </c>
    </row>
    <row r="120" spans="1:18" ht="12.75" customHeight="1" x14ac:dyDescent="0.3">
      <c r="A120" s="116" t="s">
        <v>525</v>
      </c>
      <c r="B120" s="117" t="s">
        <v>526</v>
      </c>
      <c r="C120" s="118">
        <v>36069</v>
      </c>
      <c r="D120" s="50" t="s">
        <v>204</v>
      </c>
      <c r="E120" s="51"/>
      <c r="F120" s="35">
        <f t="shared" si="3"/>
        <v>1998</v>
      </c>
      <c r="G120" s="95"/>
      <c r="H120" s="95"/>
      <c r="I120"/>
      <c r="J120"/>
      <c r="K120"/>
      <c r="L120"/>
      <c r="M120" s="112" t="s">
        <v>527</v>
      </c>
      <c r="N120" s="113" t="s">
        <v>528</v>
      </c>
      <c r="O120" s="115">
        <v>38169</v>
      </c>
      <c r="P120" s="66" t="s">
        <v>175</v>
      </c>
      <c r="Q120" s="66"/>
      <c r="R120" s="45">
        <f t="shared" si="4"/>
        <v>2004</v>
      </c>
    </row>
    <row r="121" spans="1:18" ht="12.75" customHeight="1" x14ac:dyDescent="0.3">
      <c r="A121" s="116" t="s">
        <v>529</v>
      </c>
      <c r="B121" s="117" t="s">
        <v>236</v>
      </c>
      <c r="C121" s="118">
        <v>36100</v>
      </c>
      <c r="D121" s="50" t="s">
        <v>20</v>
      </c>
      <c r="E121" s="51"/>
      <c r="F121" s="35">
        <f t="shared" si="3"/>
        <v>1998</v>
      </c>
      <c r="G121" s="95"/>
      <c r="H121" s="95"/>
      <c r="I121"/>
      <c r="J121"/>
      <c r="K121"/>
      <c r="L121"/>
      <c r="M121" s="112" t="s">
        <v>530</v>
      </c>
      <c r="N121" s="113" t="s">
        <v>531</v>
      </c>
      <c r="O121" s="115">
        <v>38292</v>
      </c>
      <c r="P121" s="66" t="s">
        <v>532</v>
      </c>
      <c r="Q121" s="66"/>
      <c r="R121" s="45">
        <f t="shared" si="4"/>
        <v>2004</v>
      </c>
    </row>
    <row r="122" spans="1:18" ht="12.75" customHeight="1" x14ac:dyDescent="0.3">
      <c r="A122" s="116" t="s">
        <v>533</v>
      </c>
      <c r="B122" s="117" t="s">
        <v>534</v>
      </c>
      <c r="C122" s="118">
        <v>36161</v>
      </c>
      <c r="D122" s="50" t="s">
        <v>257</v>
      </c>
      <c r="E122" s="51"/>
      <c r="F122" s="35">
        <f t="shared" si="3"/>
        <v>1999</v>
      </c>
      <c r="G122" s="95"/>
      <c r="H122" s="95"/>
      <c r="I122"/>
      <c r="J122"/>
      <c r="K122"/>
      <c r="L122"/>
      <c r="M122" s="112" t="s">
        <v>535</v>
      </c>
      <c r="N122" s="113" t="s">
        <v>536</v>
      </c>
      <c r="O122" s="115">
        <v>38292</v>
      </c>
      <c r="P122" s="66" t="s">
        <v>537</v>
      </c>
      <c r="Q122" s="66"/>
      <c r="R122" s="45">
        <f t="shared" si="4"/>
        <v>2004</v>
      </c>
    </row>
    <row r="123" spans="1:18" ht="12.75" customHeight="1" x14ac:dyDescent="0.3">
      <c r="A123" s="116" t="s">
        <v>538</v>
      </c>
      <c r="B123" s="117" t="s">
        <v>539</v>
      </c>
      <c r="C123" s="118">
        <v>36281</v>
      </c>
      <c r="D123" s="50" t="s">
        <v>491</v>
      </c>
      <c r="E123" s="51"/>
      <c r="F123" s="35">
        <f t="shared" si="3"/>
        <v>1999</v>
      </c>
      <c r="G123" s="95"/>
      <c r="H123" s="95"/>
      <c r="I123"/>
      <c r="J123"/>
      <c r="K123"/>
      <c r="L123"/>
      <c r="M123" s="112" t="s">
        <v>540</v>
      </c>
      <c r="N123" s="113" t="s">
        <v>536</v>
      </c>
      <c r="O123" s="115">
        <v>38292</v>
      </c>
      <c r="P123" s="66" t="s">
        <v>537</v>
      </c>
      <c r="Q123" s="66"/>
      <c r="R123" s="45">
        <f t="shared" si="4"/>
        <v>2004</v>
      </c>
    </row>
    <row r="124" spans="1:18" ht="12.75" customHeight="1" x14ac:dyDescent="0.3">
      <c r="A124" s="116" t="s">
        <v>541</v>
      </c>
      <c r="B124" s="117" t="s">
        <v>542</v>
      </c>
      <c r="C124" s="123">
        <v>36495</v>
      </c>
      <c r="D124" s="50" t="s">
        <v>441</v>
      </c>
      <c r="E124" s="51"/>
      <c r="F124" s="35">
        <f t="shared" si="3"/>
        <v>1999</v>
      </c>
      <c r="G124" s="95"/>
      <c r="H124" s="95"/>
      <c r="I124"/>
      <c r="J124"/>
      <c r="K124"/>
      <c r="L124"/>
      <c r="M124" s="112" t="s">
        <v>543</v>
      </c>
      <c r="N124" s="113" t="s">
        <v>544</v>
      </c>
      <c r="O124" s="115">
        <v>38412</v>
      </c>
      <c r="P124" s="66" t="s">
        <v>175</v>
      </c>
      <c r="Q124" s="66"/>
      <c r="R124" s="45">
        <f t="shared" si="4"/>
        <v>2005</v>
      </c>
    </row>
    <row r="125" spans="1:18" ht="12.75" customHeight="1" x14ac:dyDescent="0.3">
      <c r="A125" s="116" t="s">
        <v>545</v>
      </c>
      <c r="B125" s="117" t="s">
        <v>546</v>
      </c>
      <c r="C125" s="118">
        <v>36526</v>
      </c>
      <c r="D125" s="50" t="s">
        <v>164</v>
      </c>
      <c r="E125" s="51"/>
      <c r="F125" s="35">
        <f t="shared" si="3"/>
        <v>2000</v>
      </c>
      <c r="G125" s="95"/>
      <c r="H125" s="95"/>
      <c r="I125"/>
      <c r="J125"/>
      <c r="K125"/>
      <c r="L125"/>
      <c r="M125" s="112" t="s">
        <v>547</v>
      </c>
      <c r="N125" s="113" t="s">
        <v>548</v>
      </c>
      <c r="O125" s="115">
        <v>38504</v>
      </c>
      <c r="P125" s="66" t="s">
        <v>20</v>
      </c>
      <c r="Q125" s="66"/>
      <c r="R125" s="45">
        <f t="shared" si="4"/>
        <v>2005</v>
      </c>
    </row>
    <row r="126" spans="1:18" ht="12.75" customHeight="1" x14ac:dyDescent="0.3">
      <c r="A126" s="116" t="s">
        <v>549</v>
      </c>
      <c r="B126" s="117" t="s">
        <v>550</v>
      </c>
      <c r="C126" s="118">
        <v>36739</v>
      </c>
      <c r="D126" s="50" t="s">
        <v>257</v>
      </c>
      <c r="E126" s="51"/>
      <c r="F126" s="35">
        <f t="shared" si="3"/>
        <v>2000</v>
      </c>
      <c r="G126" s="95"/>
      <c r="H126" s="95"/>
      <c r="I126" s="95"/>
      <c r="J126" s="95"/>
      <c r="K126" s="95"/>
      <c r="L126" s="95"/>
      <c r="M126" s="112" t="s">
        <v>551</v>
      </c>
      <c r="N126" s="113" t="s">
        <v>552</v>
      </c>
      <c r="O126" s="115">
        <v>38534</v>
      </c>
      <c r="P126" s="66" t="s">
        <v>498</v>
      </c>
      <c r="Q126" s="66"/>
      <c r="R126" s="45">
        <f t="shared" si="4"/>
        <v>2005</v>
      </c>
    </row>
    <row r="127" spans="1:18" ht="12.75" customHeight="1" x14ac:dyDescent="0.3">
      <c r="A127" s="116" t="s">
        <v>553</v>
      </c>
      <c r="B127" s="117" t="s">
        <v>554</v>
      </c>
      <c r="C127" s="118">
        <v>36861</v>
      </c>
      <c r="D127" s="50" t="s">
        <v>324</v>
      </c>
      <c r="E127" s="51"/>
      <c r="F127" s="35">
        <f t="shared" si="3"/>
        <v>2000</v>
      </c>
      <c r="G127" s="95"/>
      <c r="H127" s="95"/>
      <c r="I127" s="95"/>
      <c r="J127" s="95"/>
      <c r="K127" s="95"/>
      <c r="L127" s="95"/>
      <c r="M127" s="112" t="s">
        <v>555</v>
      </c>
      <c r="N127" s="113" t="s">
        <v>556</v>
      </c>
      <c r="O127" s="115">
        <v>38534</v>
      </c>
      <c r="P127" s="66" t="s">
        <v>498</v>
      </c>
      <c r="Q127" s="66"/>
      <c r="R127" s="45">
        <f t="shared" si="4"/>
        <v>2005</v>
      </c>
    </row>
    <row r="128" spans="1:18" ht="12.75" customHeight="1" x14ac:dyDescent="0.3">
      <c r="A128" s="116" t="s">
        <v>557</v>
      </c>
      <c r="B128" s="117" t="s">
        <v>558</v>
      </c>
      <c r="C128" s="123">
        <v>36892</v>
      </c>
      <c r="D128" s="50" t="s">
        <v>257</v>
      </c>
      <c r="E128" s="51"/>
      <c r="F128" s="35">
        <f t="shared" si="3"/>
        <v>2001</v>
      </c>
      <c r="G128" s="95"/>
      <c r="H128" s="95"/>
      <c r="I128" s="95"/>
      <c r="J128" s="95"/>
      <c r="K128" s="95"/>
      <c r="L128" s="95"/>
      <c r="M128" s="112" t="s">
        <v>559</v>
      </c>
      <c r="N128" s="113" t="s">
        <v>560</v>
      </c>
      <c r="O128" s="115">
        <v>38565</v>
      </c>
      <c r="P128" s="66" t="s">
        <v>561</v>
      </c>
      <c r="Q128" s="66"/>
      <c r="R128" s="45">
        <f t="shared" si="4"/>
        <v>2005</v>
      </c>
    </row>
    <row r="129" spans="1:18" ht="12.75" customHeight="1" x14ac:dyDescent="0.3">
      <c r="A129" s="116" t="s">
        <v>562</v>
      </c>
      <c r="B129" s="117" t="s">
        <v>563</v>
      </c>
      <c r="C129" s="123">
        <v>36951</v>
      </c>
      <c r="D129" s="50" t="s">
        <v>257</v>
      </c>
      <c r="E129" s="51"/>
      <c r="F129" s="35">
        <f t="shared" si="3"/>
        <v>2001</v>
      </c>
      <c r="G129" s="95"/>
      <c r="H129" s="95"/>
      <c r="I129" s="95"/>
      <c r="J129" s="95"/>
      <c r="K129" s="95"/>
      <c r="L129" s="95"/>
      <c r="M129" s="112" t="s">
        <v>564</v>
      </c>
      <c r="N129" s="113" t="s">
        <v>565</v>
      </c>
      <c r="O129" s="115">
        <v>38596</v>
      </c>
      <c r="P129" s="66" t="s">
        <v>566</v>
      </c>
      <c r="Q129" s="66"/>
      <c r="R129" s="45">
        <f t="shared" si="4"/>
        <v>2005</v>
      </c>
    </row>
    <row r="130" spans="1:18" ht="12.75" customHeight="1" x14ac:dyDescent="0.3">
      <c r="A130" s="116" t="s">
        <v>567</v>
      </c>
      <c r="B130" s="117" t="s">
        <v>568</v>
      </c>
      <c r="C130" s="123">
        <v>37073</v>
      </c>
      <c r="D130" s="50" t="s">
        <v>20</v>
      </c>
      <c r="E130" s="51"/>
      <c r="F130" s="35">
        <f t="shared" si="3"/>
        <v>2001</v>
      </c>
      <c r="G130" s="95"/>
      <c r="H130" s="95"/>
      <c r="I130" s="95"/>
      <c r="J130" s="95"/>
      <c r="K130" s="95"/>
      <c r="L130" s="95"/>
      <c r="M130" s="112" t="s">
        <v>569</v>
      </c>
      <c r="N130" s="113" t="s">
        <v>570</v>
      </c>
      <c r="O130" s="115">
        <v>38808</v>
      </c>
      <c r="P130" s="66" t="s">
        <v>175</v>
      </c>
      <c r="Q130" s="66"/>
      <c r="R130" s="45">
        <f t="shared" si="4"/>
        <v>2006</v>
      </c>
    </row>
    <row r="131" spans="1:18" ht="12.75" customHeight="1" x14ac:dyDescent="0.3">
      <c r="A131" s="116" t="s">
        <v>571</v>
      </c>
      <c r="B131" s="117" t="s">
        <v>572</v>
      </c>
      <c r="C131" s="123">
        <v>37073</v>
      </c>
      <c r="D131" s="50" t="s">
        <v>427</v>
      </c>
      <c r="E131" s="51"/>
      <c r="F131" s="35">
        <f t="shared" si="3"/>
        <v>2001</v>
      </c>
      <c r="G131" s="95"/>
      <c r="H131" s="95"/>
      <c r="M131" s="112" t="s">
        <v>573</v>
      </c>
      <c r="N131" s="113" t="s">
        <v>574</v>
      </c>
      <c r="O131" s="115">
        <v>38808</v>
      </c>
      <c r="P131" s="66" t="s">
        <v>175</v>
      </c>
      <c r="Q131" s="66"/>
      <c r="R131" s="45">
        <f t="shared" si="4"/>
        <v>2006</v>
      </c>
    </row>
    <row r="132" spans="1:18" ht="12.75" customHeight="1" x14ac:dyDescent="0.3">
      <c r="A132" s="116" t="s">
        <v>575</v>
      </c>
      <c r="B132" s="117" t="s">
        <v>576</v>
      </c>
      <c r="C132" s="123">
        <v>37135</v>
      </c>
      <c r="D132" s="50" t="s">
        <v>20</v>
      </c>
      <c r="E132" s="51"/>
      <c r="F132" s="35">
        <f t="shared" si="3"/>
        <v>2001</v>
      </c>
      <c r="G132" s="95"/>
      <c r="H132" s="95"/>
      <c r="M132" s="112" t="s">
        <v>577</v>
      </c>
      <c r="N132" s="113" t="s">
        <v>578</v>
      </c>
      <c r="O132" s="115">
        <v>38838</v>
      </c>
      <c r="P132" s="66" t="s">
        <v>579</v>
      </c>
      <c r="Q132" s="66"/>
      <c r="R132" s="45">
        <f t="shared" si="4"/>
        <v>2006</v>
      </c>
    </row>
    <row r="133" spans="1:18" ht="12.75" customHeight="1" x14ac:dyDescent="0.3">
      <c r="A133" s="116" t="s">
        <v>580</v>
      </c>
      <c r="B133" s="117" t="s">
        <v>576</v>
      </c>
      <c r="C133" s="123">
        <v>37135</v>
      </c>
      <c r="D133" s="50" t="s">
        <v>20</v>
      </c>
      <c r="E133" s="51"/>
      <c r="F133" s="35">
        <f t="shared" si="3"/>
        <v>2001</v>
      </c>
      <c r="G133" s="95"/>
      <c r="H133" s="95"/>
      <c r="M133" s="112" t="s">
        <v>581</v>
      </c>
      <c r="N133" s="113" t="s">
        <v>582</v>
      </c>
      <c r="O133" s="115">
        <v>38899</v>
      </c>
      <c r="P133" s="66" t="s">
        <v>583</v>
      </c>
      <c r="Q133" s="66"/>
      <c r="R133" s="45">
        <f t="shared" si="4"/>
        <v>2006</v>
      </c>
    </row>
    <row r="134" spans="1:18" ht="12.75" customHeight="1" x14ac:dyDescent="0.3">
      <c r="A134" s="116" t="s">
        <v>584</v>
      </c>
      <c r="B134" s="117" t="s">
        <v>300</v>
      </c>
      <c r="C134" s="123">
        <v>37165</v>
      </c>
      <c r="D134" s="50" t="s">
        <v>585</v>
      </c>
      <c r="E134" s="51"/>
      <c r="F134" s="35">
        <f t="shared" si="3"/>
        <v>2001</v>
      </c>
      <c r="G134" s="95"/>
      <c r="H134" s="95"/>
      <c r="M134" s="112" t="s">
        <v>586</v>
      </c>
      <c r="N134" s="113" t="s">
        <v>587</v>
      </c>
      <c r="O134" s="115">
        <v>38930</v>
      </c>
      <c r="P134" s="66" t="s">
        <v>588</v>
      </c>
      <c r="Q134" s="66"/>
      <c r="R134" s="45">
        <f t="shared" si="4"/>
        <v>2006</v>
      </c>
    </row>
    <row r="135" spans="1:18" ht="12.75" customHeight="1" x14ac:dyDescent="0.3">
      <c r="A135" s="116" t="s">
        <v>589</v>
      </c>
      <c r="B135" s="117" t="s">
        <v>590</v>
      </c>
      <c r="C135" s="123">
        <v>37196</v>
      </c>
      <c r="D135" s="50" t="s">
        <v>29</v>
      </c>
      <c r="E135" s="51"/>
      <c r="F135" s="35">
        <f t="shared" ref="F135:F191" si="5">YEAR(C135)</f>
        <v>2001</v>
      </c>
      <c r="G135" s="95"/>
      <c r="H135" s="95"/>
      <c r="M135" s="112" t="s">
        <v>591</v>
      </c>
      <c r="N135" s="113" t="s">
        <v>592</v>
      </c>
      <c r="O135" s="115">
        <v>38930</v>
      </c>
      <c r="P135" s="66" t="s">
        <v>498</v>
      </c>
      <c r="Q135" s="66"/>
      <c r="R135" s="45">
        <f t="shared" ref="R135:R151" si="6">YEAR(O135)</f>
        <v>2006</v>
      </c>
    </row>
    <row r="136" spans="1:18" ht="12.75" customHeight="1" x14ac:dyDescent="0.3">
      <c r="A136" s="116" t="s">
        <v>593</v>
      </c>
      <c r="B136" s="117" t="s">
        <v>594</v>
      </c>
      <c r="C136" s="123">
        <v>37257</v>
      </c>
      <c r="D136" s="50" t="s">
        <v>29</v>
      </c>
      <c r="E136" s="51"/>
      <c r="F136" s="35">
        <f t="shared" si="5"/>
        <v>2002</v>
      </c>
      <c r="G136" s="95"/>
      <c r="H136" s="95"/>
      <c r="M136" s="112" t="s">
        <v>595</v>
      </c>
      <c r="N136" s="113" t="s">
        <v>596</v>
      </c>
      <c r="O136" s="114">
        <v>39052</v>
      </c>
      <c r="P136" s="66" t="s">
        <v>537</v>
      </c>
      <c r="Q136" s="66"/>
      <c r="R136" s="45">
        <f t="shared" si="6"/>
        <v>2006</v>
      </c>
    </row>
    <row r="137" spans="1:18" ht="12.75" customHeight="1" x14ac:dyDescent="0.3">
      <c r="A137" s="116" t="s">
        <v>597</v>
      </c>
      <c r="B137" s="117" t="s">
        <v>598</v>
      </c>
      <c r="C137" s="123">
        <v>37257</v>
      </c>
      <c r="D137" s="50" t="s">
        <v>29</v>
      </c>
      <c r="E137" s="51"/>
      <c r="F137" s="35">
        <f t="shared" si="5"/>
        <v>2002</v>
      </c>
      <c r="G137" s="95"/>
      <c r="H137" s="95"/>
      <c r="M137" s="112" t="s">
        <v>599</v>
      </c>
      <c r="N137" s="113" t="s">
        <v>600</v>
      </c>
      <c r="O137" s="114">
        <v>39114</v>
      </c>
      <c r="P137" s="66" t="s">
        <v>601</v>
      </c>
      <c r="Q137" s="66"/>
      <c r="R137" s="45">
        <f t="shared" si="6"/>
        <v>2007</v>
      </c>
    </row>
    <row r="138" spans="1:18" ht="12.75" customHeight="1" x14ac:dyDescent="0.3">
      <c r="A138" s="116" t="s">
        <v>602</v>
      </c>
      <c r="B138" s="117" t="s">
        <v>137</v>
      </c>
      <c r="C138" s="123">
        <v>37257</v>
      </c>
      <c r="D138" s="50" t="s">
        <v>29</v>
      </c>
      <c r="E138" s="51"/>
      <c r="F138" s="35">
        <f t="shared" si="5"/>
        <v>2002</v>
      </c>
      <c r="G138" s="95"/>
      <c r="H138" s="95"/>
      <c r="M138" s="112" t="s">
        <v>603</v>
      </c>
      <c r="N138" s="113" t="s">
        <v>604</v>
      </c>
      <c r="O138" s="114">
        <v>39142</v>
      </c>
      <c r="P138" s="66" t="s">
        <v>175</v>
      </c>
      <c r="Q138" s="66"/>
      <c r="R138" s="45">
        <f t="shared" si="6"/>
        <v>2007</v>
      </c>
    </row>
    <row r="139" spans="1:18" ht="12.75" customHeight="1" x14ac:dyDescent="0.3">
      <c r="A139" s="116" t="s">
        <v>605</v>
      </c>
      <c r="B139" s="117" t="s">
        <v>606</v>
      </c>
      <c r="C139" s="123">
        <v>37316</v>
      </c>
      <c r="D139" s="50" t="s">
        <v>324</v>
      </c>
      <c r="E139" s="51"/>
      <c r="F139" s="35">
        <f t="shared" si="5"/>
        <v>2002</v>
      </c>
      <c r="G139" s="95"/>
      <c r="H139" s="95"/>
      <c r="M139" s="112" t="s">
        <v>607</v>
      </c>
      <c r="N139" s="113" t="s">
        <v>608</v>
      </c>
      <c r="O139" s="114">
        <v>39142</v>
      </c>
      <c r="P139" s="66" t="s">
        <v>20</v>
      </c>
      <c r="Q139" s="66"/>
      <c r="R139" s="45">
        <f t="shared" si="6"/>
        <v>2007</v>
      </c>
    </row>
    <row r="140" spans="1:18" ht="12.75" customHeight="1" x14ac:dyDescent="0.3">
      <c r="A140" s="116" t="s">
        <v>609</v>
      </c>
      <c r="B140" s="117" t="s">
        <v>345</v>
      </c>
      <c r="C140" s="123">
        <v>37377</v>
      </c>
      <c r="D140" s="50" t="s">
        <v>532</v>
      </c>
      <c r="E140" s="51"/>
      <c r="F140" s="35">
        <f t="shared" si="5"/>
        <v>2002</v>
      </c>
      <c r="G140" s="95"/>
      <c r="H140" s="95"/>
      <c r="M140" s="112" t="s">
        <v>610</v>
      </c>
      <c r="N140" s="113" t="s">
        <v>611</v>
      </c>
      <c r="O140" s="114">
        <v>39142</v>
      </c>
      <c r="P140" s="66" t="s">
        <v>20</v>
      </c>
      <c r="Q140" s="66"/>
      <c r="R140" s="45">
        <f t="shared" si="6"/>
        <v>2007</v>
      </c>
    </row>
    <row r="141" spans="1:18" ht="12.75" customHeight="1" x14ac:dyDescent="0.3">
      <c r="A141" s="116" t="s">
        <v>612</v>
      </c>
      <c r="B141" s="117" t="s">
        <v>10</v>
      </c>
      <c r="C141" s="123">
        <v>37530</v>
      </c>
      <c r="D141" s="50" t="s">
        <v>613</v>
      </c>
      <c r="E141" s="51"/>
      <c r="F141" s="35">
        <f t="shared" si="5"/>
        <v>2002</v>
      </c>
      <c r="G141" s="124"/>
      <c r="H141" s="124"/>
      <c r="M141" s="112" t="s">
        <v>614</v>
      </c>
      <c r="N141" s="113" t="s">
        <v>615</v>
      </c>
      <c r="O141" s="114">
        <v>39264</v>
      </c>
      <c r="P141" s="66" t="s">
        <v>616</v>
      </c>
      <c r="Q141" s="66"/>
      <c r="R141" s="45">
        <f t="shared" si="6"/>
        <v>2007</v>
      </c>
    </row>
    <row r="142" spans="1:18" ht="12.75" customHeight="1" x14ac:dyDescent="0.3">
      <c r="A142" s="116" t="s">
        <v>617</v>
      </c>
      <c r="B142" s="117" t="s">
        <v>618</v>
      </c>
      <c r="C142" s="123">
        <v>37561</v>
      </c>
      <c r="D142" s="50" t="s">
        <v>619</v>
      </c>
      <c r="E142" s="51"/>
      <c r="F142" s="35">
        <f t="shared" si="5"/>
        <v>2002</v>
      </c>
      <c r="G142" s="124"/>
      <c r="H142" s="124"/>
      <c r="M142" s="112" t="s">
        <v>620</v>
      </c>
      <c r="N142" s="113" t="s">
        <v>621</v>
      </c>
      <c r="O142" s="114">
        <v>39264</v>
      </c>
      <c r="P142" s="66" t="s">
        <v>537</v>
      </c>
      <c r="Q142" s="66"/>
      <c r="R142" s="45">
        <f t="shared" si="6"/>
        <v>2007</v>
      </c>
    </row>
    <row r="143" spans="1:18" ht="12.75" customHeight="1" x14ac:dyDescent="0.3">
      <c r="A143" s="116" t="s">
        <v>622</v>
      </c>
      <c r="B143" s="117" t="s">
        <v>516</v>
      </c>
      <c r="C143" s="123">
        <v>37591</v>
      </c>
      <c r="D143" s="50" t="s">
        <v>623</v>
      </c>
      <c r="E143" s="51"/>
      <c r="F143" s="35">
        <f t="shared" si="5"/>
        <v>2002</v>
      </c>
      <c r="G143" s="124"/>
      <c r="H143" s="124"/>
      <c r="M143" s="112" t="s">
        <v>624</v>
      </c>
      <c r="N143" s="113" t="s">
        <v>625</v>
      </c>
      <c r="O143" s="114">
        <v>39417</v>
      </c>
      <c r="P143" s="66" t="s">
        <v>626</v>
      </c>
      <c r="Q143" s="66"/>
      <c r="R143" s="45">
        <f t="shared" si="6"/>
        <v>2007</v>
      </c>
    </row>
    <row r="144" spans="1:18" ht="12.75" customHeight="1" x14ac:dyDescent="0.3">
      <c r="A144" s="116" t="s">
        <v>627</v>
      </c>
      <c r="B144" s="117" t="s">
        <v>628</v>
      </c>
      <c r="C144" s="123">
        <v>37865</v>
      </c>
      <c r="D144" s="50" t="s">
        <v>629</v>
      </c>
      <c r="E144" s="51"/>
      <c r="F144" s="35">
        <f t="shared" si="5"/>
        <v>2003</v>
      </c>
      <c r="G144" s="124"/>
      <c r="H144" s="124"/>
      <c r="M144" s="112" t="s">
        <v>630</v>
      </c>
      <c r="N144" s="113" t="s">
        <v>631</v>
      </c>
      <c r="O144" s="114">
        <v>39659</v>
      </c>
      <c r="P144" s="66" t="s">
        <v>632</v>
      </c>
      <c r="Q144" s="66"/>
      <c r="R144" s="45">
        <f t="shared" si="6"/>
        <v>2008</v>
      </c>
    </row>
    <row r="145" spans="1:18" ht="12.75" customHeight="1" x14ac:dyDescent="0.3">
      <c r="A145" s="116" t="s">
        <v>633</v>
      </c>
      <c r="B145" s="117" t="s">
        <v>634</v>
      </c>
      <c r="C145" s="123">
        <v>37926</v>
      </c>
      <c r="D145" s="50" t="s">
        <v>635</v>
      </c>
      <c r="E145" s="51"/>
      <c r="F145" s="35">
        <f t="shared" si="5"/>
        <v>2003</v>
      </c>
      <c r="G145" s="124"/>
      <c r="H145" s="124"/>
      <c r="M145" s="112" t="s">
        <v>636</v>
      </c>
      <c r="N145" s="113" t="s">
        <v>637</v>
      </c>
      <c r="O145" s="114">
        <v>39681</v>
      </c>
      <c r="P145" s="66" t="s">
        <v>638</v>
      </c>
      <c r="Q145" s="66"/>
      <c r="R145" s="45">
        <f t="shared" si="6"/>
        <v>2008</v>
      </c>
    </row>
    <row r="146" spans="1:18" ht="12.75" customHeight="1" x14ac:dyDescent="0.3">
      <c r="A146" s="116" t="s">
        <v>639</v>
      </c>
      <c r="B146" s="117" t="s">
        <v>640</v>
      </c>
      <c r="C146" s="123">
        <v>37956</v>
      </c>
      <c r="D146" s="50" t="s">
        <v>20</v>
      </c>
      <c r="E146" s="51"/>
      <c r="F146" s="35">
        <f t="shared" si="5"/>
        <v>2003</v>
      </c>
      <c r="G146" s="124"/>
      <c r="H146" s="124"/>
      <c r="M146" s="112" t="s">
        <v>641</v>
      </c>
      <c r="N146" s="113" t="s">
        <v>642</v>
      </c>
      <c r="O146" s="114">
        <v>39682</v>
      </c>
      <c r="P146" s="66" t="s">
        <v>532</v>
      </c>
      <c r="Q146" s="66"/>
      <c r="R146" s="45">
        <f t="shared" si="6"/>
        <v>2008</v>
      </c>
    </row>
    <row r="147" spans="1:18" ht="12.75" customHeight="1" x14ac:dyDescent="0.3">
      <c r="A147" s="116" t="s">
        <v>643</v>
      </c>
      <c r="B147" s="117" t="s">
        <v>644</v>
      </c>
      <c r="C147" s="123">
        <v>38047</v>
      </c>
      <c r="D147" s="50" t="s">
        <v>175</v>
      </c>
      <c r="E147" s="51"/>
      <c r="F147" s="35">
        <f t="shared" si="5"/>
        <v>2004</v>
      </c>
      <c r="G147" s="124"/>
      <c r="H147" s="124"/>
      <c r="M147" s="112" t="s">
        <v>645</v>
      </c>
      <c r="N147" s="113" t="s">
        <v>646</v>
      </c>
      <c r="O147" s="114">
        <v>39710</v>
      </c>
      <c r="P147" s="66" t="s">
        <v>532</v>
      </c>
      <c r="Q147" s="66"/>
      <c r="R147" s="45">
        <f t="shared" si="6"/>
        <v>2008</v>
      </c>
    </row>
    <row r="148" spans="1:18" ht="12.75" customHeight="1" x14ac:dyDescent="0.3">
      <c r="A148" s="116" t="s">
        <v>647</v>
      </c>
      <c r="B148" s="117" t="s">
        <v>648</v>
      </c>
      <c r="C148" s="123">
        <v>38169</v>
      </c>
      <c r="D148" s="50" t="s">
        <v>623</v>
      </c>
      <c r="E148" s="51"/>
      <c r="F148" s="35">
        <f t="shared" si="5"/>
        <v>2004</v>
      </c>
      <c r="G148" s="124"/>
      <c r="H148" s="124"/>
      <c r="M148" s="112" t="s">
        <v>649</v>
      </c>
      <c r="N148" s="113" t="s">
        <v>650</v>
      </c>
      <c r="O148" s="114">
        <v>39710</v>
      </c>
      <c r="P148" s="66" t="s">
        <v>532</v>
      </c>
      <c r="Q148" s="66"/>
      <c r="R148" s="45">
        <f t="shared" si="6"/>
        <v>2008</v>
      </c>
    </row>
    <row r="149" spans="1:18" ht="12.75" customHeight="1" x14ac:dyDescent="0.3">
      <c r="A149" s="116" t="s">
        <v>651</v>
      </c>
      <c r="B149" s="117" t="s">
        <v>495</v>
      </c>
      <c r="C149" s="123">
        <v>38200</v>
      </c>
      <c r="D149" s="50" t="s">
        <v>324</v>
      </c>
      <c r="E149" s="51"/>
      <c r="F149" s="35">
        <f t="shared" si="5"/>
        <v>2004</v>
      </c>
      <c r="G149" s="124"/>
      <c r="H149" s="124"/>
      <c r="M149" s="112" t="s">
        <v>652</v>
      </c>
      <c r="N149" s="113" t="s">
        <v>653</v>
      </c>
      <c r="O149" s="114">
        <v>39822</v>
      </c>
      <c r="P149" s="66" t="s">
        <v>632</v>
      </c>
      <c r="Q149" s="66"/>
      <c r="R149" s="125">
        <f t="shared" si="6"/>
        <v>2009</v>
      </c>
    </row>
    <row r="150" spans="1:18" ht="12.75" customHeight="1" x14ac:dyDescent="0.3">
      <c r="A150" s="116" t="s">
        <v>654</v>
      </c>
      <c r="B150" s="117" t="s">
        <v>655</v>
      </c>
      <c r="C150" s="123">
        <v>38200</v>
      </c>
      <c r="D150" s="50" t="s">
        <v>257</v>
      </c>
      <c r="E150" s="51"/>
      <c r="F150" s="35">
        <f t="shared" si="5"/>
        <v>2004</v>
      </c>
      <c r="G150" s="124"/>
      <c r="H150" s="124"/>
      <c r="M150" s="112" t="s">
        <v>656</v>
      </c>
      <c r="N150" s="113" t="s">
        <v>657</v>
      </c>
      <c r="O150" s="114">
        <v>39875</v>
      </c>
      <c r="P150" s="66" t="s">
        <v>561</v>
      </c>
      <c r="Q150" s="66"/>
      <c r="R150" s="125">
        <f t="shared" si="6"/>
        <v>2009</v>
      </c>
    </row>
    <row r="151" spans="1:18" ht="12.75" customHeight="1" x14ac:dyDescent="0.3">
      <c r="A151" s="116" t="s">
        <v>658</v>
      </c>
      <c r="B151" s="117" t="s">
        <v>655</v>
      </c>
      <c r="C151" s="123">
        <v>38200</v>
      </c>
      <c r="D151" s="50" t="s">
        <v>257</v>
      </c>
      <c r="E151" s="51"/>
      <c r="F151" s="35">
        <f t="shared" si="5"/>
        <v>2004</v>
      </c>
      <c r="G151" s="124"/>
      <c r="H151" s="124"/>
      <c r="M151" s="112" t="s">
        <v>659</v>
      </c>
      <c r="N151" s="113" t="s">
        <v>660</v>
      </c>
      <c r="O151" s="114">
        <v>39888</v>
      </c>
      <c r="P151" s="66" t="s">
        <v>661</v>
      </c>
      <c r="Q151" s="66"/>
      <c r="R151" s="45">
        <f t="shared" si="6"/>
        <v>2009</v>
      </c>
    </row>
    <row r="152" spans="1:18" ht="12.75" customHeight="1" x14ac:dyDescent="0.3">
      <c r="A152" s="116" t="s">
        <v>662</v>
      </c>
      <c r="B152" s="117" t="s">
        <v>469</v>
      </c>
      <c r="C152" s="123">
        <v>38231</v>
      </c>
      <c r="D152" s="50" t="s">
        <v>532</v>
      </c>
      <c r="E152" s="51"/>
      <c r="F152" s="35">
        <f t="shared" si="5"/>
        <v>2004</v>
      </c>
      <c r="G152" s="124"/>
      <c r="H152" s="124"/>
      <c r="M152" s="112" t="s">
        <v>663</v>
      </c>
      <c r="N152" s="113" t="s">
        <v>664</v>
      </c>
      <c r="O152" s="114">
        <v>40449</v>
      </c>
      <c r="P152" s="66" t="s">
        <v>360</v>
      </c>
      <c r="Q152" s="66" t="s">
        <v>220</v>
      </c>
      <c r="R152" s="125">
        <f>YEAR(O152)</f>
        <v>2010</v>
      </c>
    </row>
    <row r="153" spans="1:18" ht="12.75" customHeight="1" x14ac:dyDescent="0.3">
      <c r="A153" s="116" t="s">
        <v>665</v>
      </c>
      <c r="B153" s="117" t="s">
        <v>95</v>
      </c>
      <c r="C153" s="123">
        <v>38231</v>
      </c>
      <c r="D153" s="50" t="s">
        <v>257</v>
      </c>
      <c r="E153" s="51"/>
      <c r="F153" s="35">
        <f t="shared" si="5"/>
        <v>2004</v>
      </c>
      <c r="G153" s="124"/>
      <c r="H153" s="124"/>
      <c r="M153" s="112" t="s">
        <v>666</v>
      </c>
      <c r="N153" s="113" t="s">
        <v>667</v>
      </c>
      <c r="O153" s="114">
        <v>40597</v>
      </c>
      <c r="P153" s="66" t="s">
        <v>561</v>
      </c>
      <c r="Q153" s="66"/>
      <c r="R153" s="125">
        <f>YEAR(O153)</f>
        <v>2011</v>
      </c>
    </row>
    <row r="154" spans="1:18" ht="12.75" customHeight="1" x14ac:dyDescent="0.3">
      <c r="A154" s="116" t="s">
        <v>668</v>
      </c>
      <c r="B154" s="117" t="s">
        <v>669</v>
      </c>
      <c r="C154" s="123">
        <v>38261</v>
      </c>
      <c r="D154" s="50" t="s">
        <v>670</v>
      </c>
      <c r="E154" s="51"/>
      <c r="F154" s="35">
        <f t="shared" si="5"/>
        <v>2004</v>
      </c>
      <c r="G154" s="124"/>
      <c r="H154" s="124"/>
      <c r="M154" s="112" t="s">
        <v>671</v>
      </c>
      <c r="N154" s="113" t="s">
        <v>672</v>
      </c>
      <c r="O154" s="114">
        <v>40634</v>
      </c>
      <c r="P154" s="66" t="s">
        <v>661</v>
      </c>
      <c r="Q154" s="66" t="s">
        <v>220</v>
      </c>
      <c r="R154" s="125">
        <f>YEAR(O154)</f>
        <v>2011</v>
      </c>
    </row>
    <row r="155" spans="1:18" ht="12.75" customHeight="1" x14ac:dyDescent="0.3">
      <c r="A155" s="116" t="s">
        <v>673</v>
      </c>
      <c r="B155" s="117" t="s">
        <v>421</v>
      </c>
      <c r="C155" s="123">
        <v>38292</v>
      </c>
      <c r="D155" s="50" t="s">
        <v>674</v>
      </c>
      <c r="E155" s="51"/>
      <c r="F155" s="35">
        <f t="shared" si="5"/>
        <v>2004</v>
      </c>
      <c r="G155" s="124"/>
      <c r="H155" s="124"/>
      <c r="M155" s="112" t="s">
        <v>675</v>
      </c>
      <c r="N155" s="113" t="s">
        <v>676</v>
      </c>
      <c r="O155" s="114">
        <v>40749</v>
      </c>
      <c r="P155" s="66" t="s">
        <v>561</v>
      </c>
      <c r="Q155" s="66"/>
      <c r="R155" s="45">
        <f>YEAR(O155)</f>
        <v>2011</v>
      </c>
    </row>
    <row r="156" spans="1:18" ht="12.75" customHeight="1" x14ac:dyDescent="0.3">
      <c r="A156" s="116" t="s">
        <v>677</v>
      </c>
      <c r="B156" s="117" t="s">
        <v>129</v>
      </c>
      <c r="C156" s="123">
        <v>38292</v>
      </c>
      <c r="D156" s="50" t="s">
        <v>29</v>
      </c>
      <c r="E156" s="51"/>
      <c r="F156" s="35">
        <f t="shared" si="5"/>
        <v>2004</v>
      </c>
      <c r="G156" s="124"/>
      <c r="H156" s="124"/>
      <c r="M156" s="112" t="s">
        <v>678</v>
      </c>
      <c r="N156" s="113" t="s">
        <v>679</v>
      </c>
      <c r="O156" s="114">
        <v>40851</v>
      </c>
      <c r="P156" s="66" t="s">
        <v>661</v>
      </c>
      <c r="Q156" s="66" t="s">
        <v>220</v>
      </c>
      <c r="R156" s="45">
        <f>YEAR(O156)</f>
        <v>2011</v>
      </c>
    </row>
    <row r="157" spans="1:18" ht="12.75" customHeight="1" x14ac:dyDescent="0.3">
      <c r="A157" s="116" t="s">
        <v>680</v>
      </c>
      <c r="B157" s="117" t="s">
        <v>195</v>
      </c>
      <c r="C157" s="123">
        <v>38473</v>
      </c>
      <c r="D157" s="50" t="s">
        <v>674</v>
      </c>
      <c r="E157" s="51"/>
      <c r="F157" s="35">
        <f t="shared" si="5"/>
        <v>2005</v>
      </c>
      <c r="G157" s="124"/>
      <c r="H157" s="124"/>
      <c r="M157" s="112" t="s">
        <v>681</v>
      </c>
      <c r="N157" s="113" t="s">
        <v>682</v>
      </c>
      <c r="O157" s="114">
        <v>40956</v>
      </c>
      <c r="P157" s="66" t="s">
        <v>175</v>
      </c>
      <c r="Q157" s="66" t="s">
        <v>220</v>
      </c>
      <c r="R157" s="45">
        <v>2012</v>
      </c>
    </row>
    <row r="158" spans="1:18" ht="12.75" customHeight="1" x14ac:dyDescent="0.3">
      <c r="A158" s="116" t="s">
        <v>683</v>
      </c>
      <c r="B158" s="117" t="s">
        <v>684</v>
      </c>
      <c r="C158" s="123">
        <v>38504</v>
      </c>
      <c r="D158" s="50" t="s">
        <v>674</v>
      </c>
      <c r="E158" s="51"/>
      <c r="F158" s="35">
        <f t="shared" si="5"/>
        <v>2005</v>
      </c>
      <c r="G158" s="124"/>
      <c r="H158" s="124"/>
      <c r="M158" s="112" t="s">
        <v>685</v>
      </c>
      <c r="N158" s="113" t="s">
        <v>686</v>
      </c>
      <c r="O158" s="114">
        <v>41023</v>
      </c>
      <c r="P158" s="66" t="s">
        <v>687</v>
      </c>
      <c r="Q158" s="66" t="s">
        <v>220</v>
      </c>
      <c r="R158" s="45">
        <v>2012</v>
      </c>
    </row>
    <row r="159" spans="1:18" ht="12.75" customHeight="1" x14ac:dyDescent="0.3">
      <c r="A159" s="116" t="s">
        <v>688</v>
      </c>
      <c r="B159" s="117" t="s">
        <v>689</v>
      </c>
      <c r="C159" s="123">
        <v>38504</v>
      </c>
      <c r="D159" s="50" t="s">
        <v>674</v>
      </c>
      <c r="E159" s="51"/>
      <c r="F159" s="35">
        <f t="shared" si="5"/>
        <v>2005</v>
      </c>
      <c r="G159" s="124"/>
      <c r="H159" s="124"/>
      <c r="M159" s="112" t="s">
        <v>690</v>
      </c>
      <c r="N159" s="113" t="s">
        <v>691</v>
      </c>
      <c r="O159" s="114">
        <v>41087</v>
      </c>
      <c r="P159" s="66" t="s">
        <v>692</v>
      </c>
      <c r="Q159" s="66" t="s">
        <v>220</v>
      </c>
      <c r="R159" s="45">
        <v>2012</v>
      </c>
    </row>
    <row r="160" spans="1:18" ht="12.75" customHeight="1" x14ac:dyDescent="0.3">
      <c r="A160" s="116" t="s">
        <v>693</v>
      </c>
      <c r="B160" s="117" t="s">
        <v>694</v>
      </c>
      <c r="C160" s="123">
        <v>38657</v>
      </c>
      <c r="D160" s="50" t="s">
        <v>695</v>
      </c>
      <c r="E160" s="51"/>
      <c r="F160" s="35">
        <f t="shared" si="5"/>
        <v>2005</v>
      </c>
      <c r="G160" s="124"/>
      <c r="H160" s="124"/>
      <c r="I160"/>
      <c r="J160"/>
      <c r="K160"/>
      <c r="L160"/>
      <c r="M160" s="112" t="s">
        <v>696</v>
      </c>
      <c r="N160" s="113" t="s">
        <v>697</v>
      </c>
      <c r="O160" s="114">
        <v>41116</v>
      </c>
      <c r="P160" s="66" t="s">
        <v>661</v>
      </c>
      <c r="Q160" s="66" t="s">
        <v>220</v>
      </c>
      <c r="R160" s="45">
        <v>2012</v>
      </c>
    </row>
    <row r="161" spans="1:18" ht="12.75" customHeight="1" x14ac:dyDescent="0.3">
      <c r="A161" s="116" t="s">
        <v>698</v>
      </c>
      <c r="B161" s="117" t="s">
        <v>699</v>
      </c>
      <c r="C161" s="123">
        <v>38657</v>
      </c>
      <c r="D161" s="50" t="s">
        <v>532</v>
      </c>
      <c r="E161" s="51"/>
      <c r="F161" s="35">
        <f t="shared" si="5"/>
        <v>2005</v>
      </c>
      <c r="G161" s="124"/>
      <c r="H161" s="124"/>
      <c r="I161"/>
      <c r="J161"/>
      <c r="K161"/>
      <c r="L161"/>
      <c r="M161" s="112" t="s">
        <v>700</v>
      </c>
      <c r="N161" s="113" t="s">
        <v>701</v>
      </c>
      <c r="O161" s="114">
        <v>41127</v>
      </c>
      <c r="P161" s="66" t="s">
        <v>692</v>
      </c>
      <c r="Q161" s="66" t="s">
        <v>702</v>
      </c>
      <c r="R161" s="45">
        <v>2012</v>
      </c>
    </row>
    <row r="162" spans="1:18" ht="12.75" customHeight="1" x14ac:dyDescent="0.3">
      <c r="A162" s="116" t="s">
        <v>703</v>
      </c>
      <c r="B162" s="117" t="s">
        <v>231</v>
      </c>
      <c r="C162" s="123">
        <v>38687</v>
      </c>
      <c r="D162" s="50" t="s">
        <v>164</v>
      </c>
      <c r="E162" s="51"/>
      <c r="F162" s="35">
        <f t="shared" si="5"/>
        <v>2005</v>
      </c>
      <c r="G162" s="124"/>
      <c r="H162" s="124"/>
      <c r="I162"/>
      <c r="J162"/>
      <c r="K162"/>
      <c r="L162"/>
      <c r="M162" s="112" t="s">
        <v>704</v>
      </c>
      <c r="N162" s="113" t="s">
        <v>705</v>
      </c>
      <c r="O162" s="114">
        <v>41159</v>
      </c>
      <c r="P162" s="66" t="s">
        <v>588</v>
      </c>
      <c r="Q162" s="66" t="s">
        <v>220</v>
      </c>
      <c r="R162" s="125">
        <v>2012</v>
      </c>
    </row>
    <row r="163" spans="1:18" ht="12.75" customHeight="1" x14ac:dyDescent="0.3">
      <c r="A163" s="116" t="s">
        <v>706</v>
      </c>
      <c r="B163" s="117" t="s">
        <v>707</v>
      </c>
      <c r="C163" s="123">
        <v>38718</v>
      </c>
      <c r="D163" s="50" t="s">
        <v>532</v>
      </c>
      <c r="E163" s="51"/>
      <c r="F163" s="35">
        <f t="shared" si="5"/>
        <v>2006</v>
      </c>
      <c r="G163" s="124"/>
      <c r="H163" s="124"/>
      <c r="I163"/>
      <c r="J163"/>
      <c r="K163"/>
      <c r="L163"/>
      <c r="M163" s="112" t="s">
        <v>708</v>
      </c>
      <c r="N163" s="113" t="s">
        <v>709</v>
      </c>
      <c r="O163" s="114">
        <v>41619</v>
      </c>
      <c r="P163" s="66" t="s">
        <v>692</v>
      </c>
      <c r="Q163" s="66" t="s">
        <v>220</v>
      </c>
      <c r="R163" s="125">
        <v>2013</v>
      </c>
    </row>
    <row r="164" spans="1:18" ht="12.75" customHeight="1" x14ac:dyDescent="0.3">
      <c r="A164" s="116" t="s">
        <v>710</v>
      </c>
      <c r="B164" s="117" t="s">
        <v>314</v>
      </c>
      <c r="C164" s="123">
        <v>38749</v>
      </c>
      <c r="D164" s="50" t="s">
        <v>283</v>
      </c>
      <c r="E164" s="51"/>
      <c r="F164" s="35">
        <f t="shared" si="5"/>
        <v>2006</v>
      </c>
      <c r="G164" s="124"/>
      <c r="H164" s="124"/>
      <c r="I164"/>
      <c r="J164"/>
      <c r="K164"/>
      <c r="L164"/>
      <c r="M164" s="126" t="s">
        <v>711</v>
      </c>
      <c r="N164" s="127" t="s">
        <v>712</v>
      </c>
      <c r="O164" s="128">
        <v>41842</v>
      </c>
      <c r="P164" s="104" t="s">
        <v>713</v>
      </c>
      <c r="Q164" s="104" t="s">
        <v>220</v>
      </c>
      <c r="R164" s="125">
        <v>2014</v>
      </c>
    </row>
    <row r="165" spans="1:18" ht="12.75" customHeight="1" x14ac:dyDescent="0.3">
      <c r="A165" s="116" t="s">
        <v>714</v>
      </c>
      <c r="B165" s="117" t="s">
        <v>715</v>
      </c>
      <c r="C165" s="123">
        <v>38838</v>
      </c>
      <c r="D165" s="50" t="s">
        <v>695</v>
      </c>
      <c r="E165" s="51"/>
      <c r="F165" s="35">
        <f t="shared" si="5"/>
        <v>2006</v>
      </c>
      <c r="G165" s="129"/>
      <c r="H165" s="124"/>
      <c r="I165"/>
      <c r="J165"/>
      <c r="K165"/>
      <c r="L165"/>
      <c r="M165"/>
      <c r="N165"/>
      <c r="O165"/>
      <c r="P165" s="124"/>
      <c r="Q165" s="124"/>
    </row>
    <row r="166" spans="1:18" ht="12.75" customHeight="1" x14ac:dyDescent="0.3">
      <c r="A166" s="116" t="s">
        <v>716</v>
      </c>
      <c r="B166" s="117" t="s">
        <v>717</v>
      </c>
      <c r="C166" s="123">
        <v>38899</v>
      </c>
      <c r="D166" s="50" t="s">
        <v>283</v>
      </c>
      <c r="E166" s="51"/>
      <c r="F166" s="35">
        <f t="shared" si="5"/>
        <v>2006</v>
      </c>
      <c r="G166" s="124"/>
      <c r="H166" s="124"/>
      <c r="I166"/>
      <c r="J166"/>
      <c r="K166"/>
      <c r="L166"/>
      <c r="M166"/>
      <c r="N166"/>
      <c r="O166"/>
      <c r="P166" s="124"/>
      <c r="Q166" s="124"/>
    </row>
    <row r="167" spans="1:18" ht="12.75" customHeight="1" x14ac:dyDescent="0.3">
      <c r="A167" s="116" t="s">
        <v>718</v>
      </c>
      <c r="B167" s="130" t="s">
        <v>719</v>
      </c>
      <c r="C167" s="123">
        <v>38899</v>
      </c>
      <c r="D167" s="50" t="s">
        <v>720</v>
      </c>
      <c r="E167" s="51"/>
      <c r="F167" s="35">
        <f t="shared" si="5"/>
        <v>2006</v>
      </c>
      <c r="G167" s="124"/>
      <c r="H167" s="124"/>
      <c r="I167"/>
      <c r="J167"/>
      <c r="K167"/>
      <c r="L167"/>
      <c r="M167"/>
      <c r="N167"/>
      <c r="O167"/>
      <c r="P167" s="124"/>
      <c r="Q167" s="124"/>
    </row>
    <row r="168" spans="1:18" ht="12.75" customHeight="1" x14ac:dyDescent="0.3">
      <c r="A168" s="116" t="s">
        <v>721</v>
      </c>
      <c r="B168" s="117" t="s">
        <v>722</v>
      </c>
      <c r="C168" s="123">
        <v>39083</v>
      </c>
      <c r="D168" s="50" t="s">
        <v>257</v>
      </c>
      <c r="E168" s="51"/>
      <c r="F168" s="35">
        <f t="shared" si="5"/>
        <v>2007</v>
      </c>
      <c r="G168" s="124"/>
      <c r="H168" s="124"/>
      <c r="I168"/>
      <c r="J168"/>
      <c r="K168"/>
      <c r="L168"/>
      <c r="M168"/>
      <c r="N168"/>
      <c r="O168"/>
      <c r="P168" s="124"/>
      <c r="Q168" s="124"/>
    </row>
    <row r="169" spans="1:18" ht="12.75" customHeight="1" x14ac:dyDescent="0.3">
      <c r="A169" s="116" t="s">
        <v>723</v>
      </c>
      <c r="B169" s="117" t="s">
        <v>724</v>
      </c>
      <c r="C169" s="123">
        <v>39083</v>
      </c>
      <c r="D169" s="50" t="s">
        <v>138</v>
      </c>
      <c r="E169" s="51"/>
      <c r="F169" s="35">
        <f t="shared" si="5"/>
        <v>2007</v>
      </c>
      <c r="G169" s="124"/>
      <c r="H169" s="124"/>
      <c r="I169"/>
      <c r="J169"/>
      <c r="K169"/>
      <c r="L169"/>
      <c r="M169"/>
      <c r="N169"/>
      <c r="O169"/>
      <c r="P169" s="124"/>
      <c r="Q169" s="124"/>
    </row>
    <row r="170" spans="1:18" ht="12.75" customHeight="1" x14ac:dyDescent="0.3">
      <c r="A170" s="116" t="s">
        <v>725</v>
      </c>
      <c r="B170" s="117" t="s">
        <v>726</v>
      </c>
      <c r="C170" s="123">
        <v>39114</v>
      </c>
      <c r="D170" s="50" t="s">
        <v>727</v>
      </c>
      <c r="E170" s="51"/>
      <c r="F170" s="35">
        <f t="shared" si="5"/>
        <v>2007</v>
      </c>
      <c r="G170" s="124"/>
      <c r="H170" s="124"/>
      <c r="I170"/>
      <c r="J170"/>
      <c r="K170"/>
      <c r="L170"/>
      <c r="M170"/>
      <c r="N170"/>
      <c r="O170"/>
      <c r="P170" s="124"/>
      <c r="Q170" s="124"/>
    </row>
    <row r="171" spans="1:18" ht="12.75" customHeight="1" x14ac:dyDescent="0.3">
      <c r="A171" s="116" t="s">
        <v>728</v>
      </c>
      <c r="B171" s="117" t="s">
        <v>729</v>
      </c>
      <c r="C171" s="123">
        <v>39114</v>
      </c>
      <c r="D171" s="50" t="s">
        <v>623</v>
      </c>
      <c r="E171" s="51"/>
      <c r="F171" s="35">
        <f t="shared" si="5"/>
        <v>2007</v>
      </c>
      <c r="G171" s="124"/>
      <c r="H171" s="124"/>
      <c r="I171"/>
      <c r="J171"/>
      <c r="K171"/>
      <c r="L171"/>
      <c r="M171"/>
      <c r="N171"/>
      <c r="O171"/>
      <c r="P171" s="124"/>
      <c r="Q171" s="124"/>
    </row>
    <row r="172" spans="1:18" ht="12.75" customHeight="1" x14ac:dyDescent="0.3">
      <c r="A172" s="131" t="s">
        <v>730</v>
      </c>
      <c r="B172" s="132" t="s">
        <v>731</v>
      </c>
      <c r="C172" s="133">
        <v>39203</v>
      </c>
      <c r="D172" s="99" t="s">
        <v>20</v>
      </c>
      <c r="E172" s="100"/>
      <c r="F172" s="35">
        <f t="shared" si="5"/>
        <v>2007</v>
      </c>
      <c r="G172" s="124"/>
      <c r="H172" s="124"/>
      <c r="I172" s="134"/>
      <c r="J172" s="135"/>
      <c r="K172" s="135"/>
      <c r="L172" s="135"/>
      <c r="M172" s="135"/>
      <c r="N172" s="135"/>
      <c r="O172" s="136"/>
      <c r="P172" s="124"/>
      <c r="Q172" s="124"/>
    </row>
    <row r="173" spans="1:18" ht="12.75" customHeight="1" x14ac:dyDescent="0.3">
      <c r="A173" s="137" t="s">
        <v>732</v>
      </c>
      <c r="B173" s="138" t="s">
        <v>733</v>
      </c>
      <c r="C173" s="139">
        <v>39356</v>
      </c>
      <c r="D173" s="33" t="s">
        <v>734</v>
      </c>
      <c r="E173" s="34"/>
      <c r="F173" s="35">
        <f t="shared" si="5"/>
        <v>2007</v>
      </c>
      <c r="G173" s="124"/>
      <c r="H173" s="124"/>
      <c r="P173" s="124"/>
      <c r="Q173" s="124"/>
    </row>
    <row r="174" spans="1:18" ht="12.75" customHeight="1" x14ac:dyDescent="0.3">
      <c r="A174" s="116" t="s">
        <v>735</v>
      </c>
      <c r="B174" s="117" t="s">
        <v>736</v>
      </c>
      <c r="C174" s="123">
        <v>39549</v>
      </c>
      <c r="D174" s="50" t="s">
        <v>283</v>
      </c>
      <c r="E174" s="51"/>
      <c r="F174" s="35">
        <f t="shared" si="5"/>
        <v>2008</v>
      </c>
      <c r="G174" s="124"/>
    </row>
    <row r="175" spans="1:18" ht="12.75" customHeight="1" x14ac:dyDescent="0.3">
      <c r="A175" s="116" t="s">
        <v>737</v>
      </c>
      <c r="B175" s="117" t="s">
        <v>738</v>
      </c>
      <c r="C175" s="123">
        <v>39595</v>
      </c>
      <c r="D175" s="50" t="s">
        <v>739</v>
      </c>
      <c r="E175" s="51"/>
      <c r="F175" s="35">
        <f t="shared" si="5"/>
        <v>2008</v>
      </c>
      <c r="G175" s="124"/>
    </row>
    <row r="176" spans="1:18" ht="12.75" customHeight="1" x14ac:dyDescent="0.3">
      <c r="A176" s="116" t="s">
        <v>740</v>
      </c>
      <c r="B176" s="117" t="s">
        <v>120</v>
      </c>
      <c r="C176" s="123">
        <v>39595</v>
      </c>
      <c r="D176" s="50" t="s">
        <v>739</v>
      </c>
      <c r="E176" s="51"/>
      <c r="F176" s="35">
        <f t="shared" si="5"/>
        <v>2008</v>
      </c>
      <c r="G176" s="124"/>
    </row>
    <row r="177" spans="1:19" ht="12.75" customHeight="1" x14ac:dyDescent="0.3">
      <c r="A177" s="116" t="s">
        <v>741</v>
      </c>
      <c r="B177" s="117" t="s">
        <v>742</v>
      </c>
      <c r="C177" s="123">
        <v>39603</v>
      </c>
      <c r="D177" s="50" t="s">
        <v>532</v>
      </c>
      <c r="E177" s="51"/>
      <c r="F177" s="35">
        <f t="shared" si="5"/>
        <v>2008</v>
      </c>
      <c r="G177" s="124"/>
    </row>
    <row r="178" spans="1:19" ht="12.75" customHeight="1" x14ac:dyDescent="0.3">
      <c r="A178" s="116" t="s">
        <v>743</v>
      </c>
      <c r="B178" s="117" t="s">
        <v>744</v>
      </c>
      <c r="C178" s="123">
        <v>39603</v>
      </c>
      <c r="D178" s="50" t="s">
        <v>695</v>
      </c>
      <c r="E178" s="51"/>
      <c r="F178" s="35">
        <f t="shared" si="5"/>
        <v>2008</v>
      </c>
      <c r="G178" s="124"/>
    </row>
    <row r="179" spans="1:19" ht="12.75" customHeight="1" x14ac:dyDescent="0.3">
      <c r="A179" s="116" t="s">
        <v>745</v>
      </c>
      <c r="B179" s="117" t="s">
        <v>746</v>
      </c>
      <c r="C179" s="123">
        <v>39735</v>
      </c>
      <c r="D179" s="50" t="s">
        <v>283</v>
      </c>
      <c r="E179" s="51"/>
      <c r="F179" s="35">
        <f t="shared" si="5"/>
        <v>2008</v>
      </c>
      <c r="G179" s="124"/>
      <c r="H179" s="124"/>
      <c r="I179"/>
      <c r="J179"/>
      <c r="K179"/>
      <c r="L179"/>
      <c r="M179"/>
      <c r="N179"/>
      <c r="P179" s="124"/>
      <c r="Q179" s="124"/>
    </row>
    <row r="180" spans="1:19" ht="12.75" customHeight="1" x14ac:dyDescent="0.3">
      <c r="A180" s="116" t="s">
        <v>747</v>
      </c>
      <c r="B180" s="117" t="s">
        <v>748</v>
      </c>
      <c r="C180" s="123">
        <v>39762</v>
      </c>
      <c r="D180" s="50" t="s">
        <v>245</v>
      </c>
      <c r="E180" s="51"/>
      <c r="F180" s="35">
        <f t="shared" si="5"/>
        <v>2008</v>
      </c>
      <c r="G180" s="124"/>
      <c r="H180"/>
      <c r="I180"/>
      <c r="J180"/>
      <c r="K180"/>
      <c r="L180"/>
      <c r="M180"/>
      <c r="N180"/>
      <c r="O180"/>
      <c r="P180"/>
      <c r="Q180"/>
    </row>
    <row r="181" spans="1:19" ht="12.75" customHeight="1" x14ac:dyDescent="0.3">
      <c r="A181" s="116" t="s">
        <v>749</v>
      </c>
      <c r="B181" s="117" t="s">
        <v>750</v>
      </c>
      <c r="C181" s="123">
        <v>39829</v>
      </c>
      <c r="D181" s="50" t="s">
        <v>257</v>
      </c>
      <c r="E181" s="51"/>
      <c r="F181" s="35">
        <f t="shared" si="5"/>
        <v>2009</v>
      </c>
      <c r="G181" s="124"/>
      <c r="H181"/>
      <c r="I181"/>
      <c r="J181"/>
      <c r="K181"/>
      <c r="L181"/>
      <c r="M181"/>
      <c r="N181"/>
      <c r="O181"/>
      <c r="P181"/>
      <c r="Q181"/>
    </row>
    <row r="182" spans="1:19" ht="12.75" customHeight="1" x14ac:dyDescent="0.3">
      <c r="A182" s="116" t="s">
        <v>751</v>
      </c>
      <c r="B182" s="117" t="s">
        <v>752</v>
      </c>
      <c r="C182" s="123">
        <v>39982</v>
      </c>
      <c r="D182" s="50" t="s">
        <v>20</v>
      </c>
      <c r="E182" s="51" t="s">
        <v>220</v>
      </c>
      <c r="F182" s="35">
        <f t="shared" si="5"/>
        <v>2009</v>
      </c>
      <c r="G182" s="124"/>
      <c r="H182"/>
      <c r="I182"/>
      <c r="J182"/>
      <c r="K182"/>
      <c r="L182"/>
      <c r="M182"/>
      <c r="N182"/>
      <c r="O182"/>
      <c r="P182"/>
      <c r="Q182"/>
      <c r="R182" s="140"/>
      <c r="S182" s="140"/>
    </row>
    <row r="183" spans="1:19" ht="12.75" customHeight="1" x14ac:dyDescent="0.3">
      <c r="A183" s="116" t="s">
        <v>753</v>
      </c>
      <c r="B183" s="117" t="s">
        <v>754</v>
      </c>
      <c r="C183" s="123">
        <v>40108</v>
      </c>
      <c r="D183" s="50" t="s">
        <v>257</v>
      </c>
      <c r="E183" s="51" t="s">
        <v>220</v>
      </c>
      <c r="F183" s="141">
        <f t="shared" si="5"/>
        <v>2009</v>
      </c>
      <c r="G183" s="124"/>
      <c r="H183"/>
      <c r="I183"/>
      <c r="J183"/>
      <c r="K183"/>
      <c r="L183"/>
      <c r="M183"/>
      <c r="N183"/>
      <c r="O183"/>
      <c r="P183"/>
      <c r="Q183"/>
      <c r="R183" s="140"/>
      <c r="S183" s="140"/>
    </row>
    <row r="184" spans="1:19" ht="12.75" customHeight="1" x14ac:dyDescent="0.3">
      <c r="A184" s="116" t="s">
        <v>755</v>
      </c>
      <c r="B184" s="130" t="s">
        <v>756</v>
      </c>
      <c r="C184" s="123">
        <v>40249</v>
      </c>
      <c r="D184" s="50" t="s">
        <v>713</v>
      </c>
      <c r="E184" s="51" t="s">
        <v>220</v>
      </c>
      <c r="F184" s="35">
        <f t="shared" si="5"/>
        <v>2010</v>
      </c>
      <c r="G184" s="124"/>
      <c r="H184"/>
      <c r="I184"/>
      <c r="J184"/>
      <c r="K184"/>
      <c r="L184"/>
      <c r="M184"/>
      <c r="N184"/>
      <c r="O184"/>
      <c r="P184"/>
      <c r="Q184"/>
      <c r="R184" s="142"/>
      <c r="S184" s="143"/>
    </row>
    <row r="185" spans="1:19" ht="12.75" customHeight="1" x14ac:dyDescent="0.3">
      <c r="A185" s="116" t="s">
        <v>757</v>
      </c>
      <c r="B185" s="117" t="s">
        <v>758</v>
      </c>
      <c r="C185" s="123">
        <v>40357</v>
      </c>
      <c r="D185" s="50" t="s">
        <v>713</v>
      </c>
      <c r="E185" s="51" t="s">
        <v>220</v>
      </c>
      <c r="F185" s="141">
        <f t="shared" si="5"/>
        <v>2010</v>
      </c>
      <c r="G185" s="124"/>
      <c r="H185"/>
      <c r="I185"/>
      <c r="J185"/>
      <c r="K185"/>
      <c r="L185"/>
      <c r="M185"/>
      <c r="N185"/>
      <c r="O185"/>
      <c r="P185"/>
      <c r="Q185"/>
      <c r="R185" s="142"/>
      <c r="S185" s="143"/>
    </row>
    <row r="186" spans="1:19" ht="12.75" customHeight="1" x14ac:dyDescent="0.3">
      <c r="A186" s="116" t="s">
        <v>759</v>
      </c>
      <c r="B186" s="117" t="s">
        <v>760</v>
      </c>
      <c r="C186" s="123">
        <v>40442</v>
      </c>
      <c r="D186" s="50" t="s">
        <v>245</v>
      </c>
      <c r="E186" s="51" t="s">
        <v>220</v>
      </c>
      <c r="F186" s="141">
        <f t="shared" si="5"/>
        <v>2010</v>
      </c>
      <c r="G186" s="124"/>
      <c r="H186"/>
      <c r="I186"/>
      <c r="J186"/>
      <c r="K186"/>
      <c r="L186"/>
      <c r="M186"/>
      <c r="N186"/>
      <c r="O186"/>
      <c r="P186"/>
      <c r="Q186"/>
      <c r="R186" s="140"/>
      <c r="S186" s="140"/>
    </row>
    <row r="187" spans="1:19" ht="12.75" customHeight="1" x14ac:dyDescent="0.3">
      <c r="A187" s="116" t="s">
        <v>761</v>
      </c>
      <c r="B187" s="117" t="s">
        <v>762</v>
      </c>
      <c r="C187" s="123">
        <v>40494</v>
      </c>
      <c r="D187" s="50" t="s">
        <v>763</v>
      </c>
      <c r="E187" s="51"/>
      <c r="F187" s="141">
        <f t="shared" si="5"/>
        <v>2010</v>
      </c>
      <c r="G187" s="124"/>
      <c r="H187"/>
      <c r="I187"/>
      <c r="J187"/>
      <c r="K187"/>
      <c r="L187"/>
      <c r="M187"/>
      <c r="N187"/>
      <c r="O187"/>
      <c r="P187"/>
      <c r="Q187"/>
      <c r="R187" s="140"/>
      <c r="S187" s="140"/>
    </row>
    <row r="188" spans="1:19" ht="12.75" customHeight="1" x14ac:dyDescent="0.3">
      <c r="A188" s="116" t="s">
        <v>764</v>
      </c>
      <c r="B188" s="117" t="s">
        <v>765</v>
      </c>
      <c r="C188" s="123">
        <v>40604</v>
      </c>
      <c r="D188" s="50" t="s">
        <v>766</v>
      </c>
      <c r="E188" s="51" t="s">
        <v>220</v>
      </c>
      <c r="F188" s="141">
        <f t="shared" si="5"/>
        <v>2011</v>
      </c>
      <c r="G188" s="124"/>
      <c r="H188" s="140"/>
      <c r="Q188" s="140"/>
      <c r="R188" s="140"/>
      <c r="S188" s="140"/>
    </row>
    <row r="189" spans="1:19" ht="12.75" customHeight="1" x14ac:dyDescent="0.3">
      <c r="A189" s="116" t="s">
        <v>767</v>
      </c>
      <c r="B189" s="117" t="s">
        <v>768</v>
      </c>
      <c r="C189" s="123">
        <v>40739</v>
      </c>
      <c r="D189" s="50" t="s">
        <v>720</v>
      </c>
      <c r="E189" s="51" t="s">
        <v>220</v>
      </c>
      <c r="F189" s="141">
        <f t="shared" si="5"/>
        <v>2011</v>
      </c>
      <c r="G189" s="129"/>
      <c r="H189" s="140"/>
      <c r="Q189" s="140"/>
      <c r="R189" s="140"/>
      <c r="S189" s="140"/>
    </row>
    <row r="190" spans="1:19" ht="12.75" customHeight="1" x14ac:dyDescent="0.3">
      <c r="A190" s="116" t="s">
        <v>769</v>
      </c>
      <c r="B190" s="117" t="s">
        <v>738</v>
      </c>
      <c r="C190" s="123">
        <v>40756</v>
      </c>
      <c r="D190" s="50" t="s">
        <v>770</v>
      </c>
      <c r="E190" s="51" t="s">
        <v>220</v>
      </c>
      <c r="F190" s="141">
        <f t="shared" si="5"/>
        <v>2011</v>
      </c>
      <c r="G190" s="129"/>
      <c r="H190" s="140"/>
      <c r="Q190" s="140"/>
      <c r="R190" s="140"/>
      <c r="S190" s="140"/>
    </row>
    <row r="191" spans="1:19" ht="12.75" customHeight="1" x14ac:dyDescent="0.3">
      <c r="A191" s="116" t="s">
        <v>771</v>
      </c>
      <c r="B191" s="117" t="s">
        <v>772</v>
      </c>
      <c r="C191" s="123">
        <v>40792</v>
      </c>
      <c r="D191" s="50" t="s">
        <v>29</v>
      </c>
      <c r="E191" s="51"/>
      <c r="F191" s="35">
        <f t="shared" si="5"/>
        <v>2011</v>
      </c>
      <c r="G191" s="129"/>
      <c r="H191" s="140"/>
      <c r="Q191" s="140"/>
      <c r="R191" s="140"/>
      <c r="S191" s="140"/>
    </row>
    <row r="192" spans="1:19" ht="12.75" customHeight="1" x14ac:dyDescent="0.3">
      <c r="A192" s="116" t="s">
        <v>773</v>
      </c>
      <c r="B192" s="130" t="s">
        <v>774</v>
      </c>
      <c r="C192" s="123">
        <v>40836</v>
      </c>
      <c r="D192" s="50" t="s">
        <v>720</v>
      </c>
      <c r="E192" s="51"/>
      <c r="F192" s="35">
        <f>YEAR(C192)</f>
        <v>2011</v>
      </c>
      <c r="G192" s="129"/>
      <c r="H192" s="140"/>
      <c r="Q192" s="140"/>
      <c r="R192" s="140"/>
      <c r="S192" s="140"/>
    </row>
    <row r="193" spans="1:19" ht="12.75" customHeight="1" x14ac:dyDescent="0.3">
      <c r="A193" s="116" t="s">
        <v>775</v>
      </c>
      <c r="B193" s="130" t="s">
        <v>774</v>
      </c>
      <c r="C193" s="123">
        <v>40836</v>
      </c>
      <c r="D193" s="50" t="s">
        <v>720</v>
      </c>
      <c r="E193" s="51" t="s">
        <v>220</v>
      </c>
      <c r="F193" s="141">
        <f>YEAR(C193)</f>
        <v>2011</v>
      </c>
      <c r="G193" s="129"/>
      <c r="H193" s="140"/>
      <c r="Q193" s="140"/>
      <c r="R193" s="140"/>
      <c r="S193" s="140"/>
    </row>
    <row r="194" spans="1:19" ht="12.75" customHeight="1" x14ac:dyDescent="0.3">
      <c r="A194" s="116" t="s">
        <v>776</v>
      </c>
      <c r="B194" s="117" t="s">
        <v>777</v>
      </c>
      <c r="C194" s="123">
        <v>40899</v>
      </c>
      <c r="D194" s="50" t="s">
        <v>778</v>
      </c>
      <c r="E194" s="51" t="s">
        <v>220</v>
      </c>
      <c r="F194" s="35">
        <f>YEAR(C194)</f>
        <v>2011</v>
      </c>
      <c r="G194" s="129"/>
      <c r="H194"/>
      <c r="I194"/>
      <c r="J194"/>
      <c r="K194"/>
      <c r="L194"/>
      <c r="M194"/>
      <c r="N194"/>
      <c r="O194"/>
      <c r="P194"/>
      <c r="Q194"/>
      <c r="R194" s="140"/>
      <c r="S194" s="140"/>
    </row>
    <row r="195" spans="1:19" ht="12.75" customHeight="1" x14ac:dyDescent="0.3">
      <c r="A195" s="116" t="s">
        <v>779</v>
      </c>
      <c r="B195" s="117" t="s">
        <v>780</v>
      </c>
      <c r="C195" s="123">
        <v>40926</v>
      </c>
      <c r="D195" s="50" t="s">
        <v>257</v>
      </c>
      <c r="E195" s="51" t="s">
        <v>220</v>
      </c>
      <c r="F195" s="35">
        <v>2012</v>
      </c>
      <c r="G195" s="129"/>
      <c r="H195"/>
      <c r="I195"/>
      <c r="J195"/>
      <c r="K195"/>
      <c r="L195"/>
      <c r="M195"/>
      <c r="N195"/>
      <c r="O195"/>
      <c r="P195"/>
      <c r="Q195"/>
      <c r="R195" s="140"/>
      <c r="S195" s="140"/>
    </row>
    <row r="196" spans="1:19" ht="12.75" customHeight="1" x14ac:dyDescent="0.3">
      <c r="A196" s="116" t="s">
        <v>781</v>
      </c>
      <c r="B196" s="117" t="s">
        <v>782</v>
      </c>
      <c r="C196" s="123">
        <v>40994</v>
      </c>
      <c r="D196" s="50" t="s">
        <v>770</v>
      </c>
      <c r="E196" s="51" t="s">
        <v>220</v>
      </c>
      <c r="F196" s="35">
        <v>2012</v>
      </c>
      <c r="G196" s="129"/>
      <c r="H196"/>
      <c r="I196"/>
      <c r="J196"/>
      <c r="K196"/>
      <c r="L196"/>
      <c r="M196"/>
      <c r="N196"/>
      <c r="O196"/>
      <c r="P196"/>
      <c r="Q196"/>
      <c r="R196" s="140"/>
      <c r="S196" s="140"/>
    </row>
    <row r="197" spans="1:19" ht="12.75" customHeight="1" x14ac:dyDescent="0.3">
      <c r="A197" s="116" t="s">
        <v>783</v>
      </c>
      <c r="B197" s="117" t="s">
        <v>784</v>
      </c>
      <c r="C197" s="123">
        <v>40996</v>
      </c>
      <c r="D197" s="50" t="s">
        <v>785</v>
      </c>
      <c r="E197" s="51" t="s">
        <v>220</v>
      </c>
      <c r="F197" s="35">
        <v>2012</v>
      </c>
      <c r="G197" s="129"/>
      <c r="H197"/>
      <c r="I197"/>
      <c r="J197"/>
      <c r="K197"/>
      <c r="L197"/>
      <c r="M197"/>
      <c r="N197"/>
      <c r="O197"/>
      <c r="P197"/>
      <c r="Q197"/>
      <c r="R197" s="140"/>
      <c r="S197" s="140"/>
    </row>
    <row r="198" spans="1:19" ht="12.75" customHeight="1" x14ac:dyDescent="0.3">
      <c r="A198" s="116" t="s">
        <v>786</v>
      </c>
      <c r="B198" s="117" t="s">
        <v>787</v>
      </c>
      <c r="C198" s="123">
        <v>41001</v>
      </c>
      <c r="D198" s="50" t="s">
        <v>245</v>
      </c>
      <c r="E198" s="51" t="s">
        <v>220</v>
      </c>
      <c r="F198" s="35">
        <v>2012</v>
      </c>
      <c r="G198" s="129"/>
      <c r="H198"/>
      <c r="I198"/>
      <c r="J198"/>
      <c r="K198"/>
      <c r="L198"/>
      <c r="M198"/>
      <c r="N198"/>
      <c r="O198"/>
      <c r="P198"/>
      <c r="Q198"/>
      <c r="R198" s="140"/>
      <c r="S198" s="140"/>
    </row>
    <row r="199" spans="1:19" ht="12.75" customHeight="1" x14ac:dyDescent="0.3">
      <c r="A199" s="116" t="s">
        <v>788</v>
      </c>
      <c r="B199" s="117" t="s">
        <v>789</v>
      </c>
      <c r="C199" s="123">
        <v>41023</v>
      </c>
      <c r="D199" s="50" t="s">
        <v>790</v>
      </c>
      <c r="E199" s="51" t="s">
        <v>220</v>
      </c>
      <c r="F199" s="35">
        <v>2012</v>
      </c>
      <c r="G199" s="129"/>
      <c r="H199"/>
      <c r="I199"/>
      <c r="J199"/>
      <c r="K199"/>
      <c r="L199"/>
      <c r="M199"/>
      <c r="N199"/>
      <c r="O199"/>
      <c r="P199"/>
      <c r="Q199"/>
      <c r="R199" s="140"/>
      <c r="S199" s="140"/>
    </row>
    <row r="200" spans="1:19" ht="12.75" customHeight="1" x14ac:dyDescent="0.3">
      <c r="A200" s="116" t="s">
        <v>791</v>
      </c>
      <c r="B200" s="117" t="s">
        <v>792</v>
      </c>
      <c r="C200" s="123">
        <v>41135</v>
      </c>
      <c r="D200" s="50" t="s">
        <v>778</v>
      </c>
      <c r="E200" s="51" t="s">
        <v>220</v>
      </c>
      <c r="F200" s="141">
        <v>2012</v>
      </c>
      <c r="G200" s="129"/>
      <c r="H200"/>
      <c r="I200"/>
      <c r="J200"/>
      <c r="K200"/>
      <c r="L200"/>
      <c r="M200"/>
      <c r="N200"/>
      <c r="O200"/>
      <c r="P200"/>
      <c r="Q200"/>
      <c r="R200" s="140"/>
      <c r="S200" s="140"/>
    </row>
    <row r="201" spans="1:19" ht="12.75" customHeight="1" x14ac:dyDescent="0.3">
      <c r="A201" s="116" t="s">
        <v>793</v>
      </c>
      <c r="B201" s="117" t="s">
        <v>794</v>
      </c>
      <c r="C201" s="123">
        <v>41179</v>
      </c>
      <c r="D201" s="50" t="s">
        <v>770</v>
      </c>
      <c r="E201" s="51" t="s">
        <v>220</v>
      </c>
      <c r="F201" s="35">
        <v>2012</v>
      </c>
      <c r="G201" s="129"/>
      <c r="H201"/>
      <c r="I201"/>
      <c r="J201"/>
      <c r="K201"/>
      <c r="L201"/>
      <c r="M201"/>
      <c r="N201"/>
      <c r="O201"/>
      <c r="P201"/>
      <c r="Q201"/>
      <c r="R201" s="140"/>
      <c r="S201" s="140"/>
    </row>
    <row r="202" spans="1:19" ht="12.75" customHeight="1" x14ac:dyDescent="0.3">
      <c r="A202" s="116" t="s">
        <v>795</v>
      </c>
      <c r="B202" s="117" t="s">
        <v>796</v>
      </c>
      <c r="C202" s="123">
        <v>41206</v>
      </c>
      <c r="D202" s="50" t="s">
        <v>257</v>
      </c>
      <c r="E202" s="51" t="s">
        <v>220</v>
      </c>
      <c r="F202" s="35">
        <v>2012</v>
      </c>
      <c r="G202" s="129"/>
      <c r="H202" s="144"/>
      <c r="I202" s="95"/>
      <c r="J202" s="140"/>
      <c r="K202" s="140"/>
      <c r="L202" s="95"/>
      <c r="M202" s="95"/>
      <c r="N202" s="95"/>
      <c r="O202" s="95"/>
      <c r="P202" s="95"/>
      <c r="Q202" s="140"/>
      <c r="R202" s="140"/>
      <c r="S202" s="140"/>
    </row>
    <row r="203" spans="1:19" ht="12.75" customHeight="1" x14ac:dyDescent="0.3">
      <c r="A203" s="116" t="s">
        <v>797</v>
      </c>
      <c r="B203" s="117" t="s">
        <v>67</v>
      </c>
      <c r="C203" s="123">
        <v>41228</v>
      </c>
      <c r="D203" s="50" t="s">
        <v>766</v>
      </c>
      <c r="E203" s="51" t="s">
        <v>220</v>
      </c>
      <c r="F203" s="141">
        <v>2012</v>
      </c>
      <c r="G203" s="129"/>
      <c r="H203" s="144"/>
      <c r="I203" s="95"/>
      <c r="J203" s="140"/>
      <c r="K203" s="140"/>
      <c r="L203" s="95"/>
      <c r="M203" s="95"/>
      <c r="N203" s="95"/>
      <c r="O203" s="95"/>
      <c r="P203" s="95"/>
      <c r="Q203" s="140"/>
      <c r="R203" s="140"/>
      <c r="S203" s="140"/>
    </row>
    <row r="204" spans="1:19" ht="12.75" customHeight="1" x14ac:dyDescent="0.3">
      <c r="A204" s="116" t="s">
        <v>798</v>
      </c>
      <c r="B204" s="117" t="s">
        <v>328</v>
      </c>
      <c r="C204" s="123">
        <v>41256</v>
      </c>
      <c r="D204" s="50" t="s">
        <v>799</v>
      </c>
      <c r="E204" s="51" t="s">
        <v>220</v>
      </c>
      <c r="F204" s="141">
        <v>2012</v>
      </c>
      <c r="G204" s="129"/>
      <c r="H204" s="144"/>
      <c r="I204" s="95"/>
      <c r="J204" s="140"/>
      <c r="K204" s="140"/>
      <c r="L204" s="95"/>
      <c r="M204" s="95"/>
      <c r="N204" s="95"/>
      <c r="O204" s="95"/>
      <c r="P204" s="95"/>
      <c r="Q204" s="140"/>
      <c r="R204" s="140"/>
      <c r="S204" s="140"/>
    </row>
    <row r="205" spans="1:19" ht="12.75" customHeight="1" x14ac:dyDescent="0.3">
      <c r="A205" s="116" t="s">
        <v>800</v>
      </c>
      <c r="B205" s="117" t="s">
        <v>328</v>
      </c>
      <c r="C205" s="123">
        <v>41256</v>
      </c>
      <c r="D205" s="50" t="s">
        <v>799</v>
      </c>
      <c r="E205" s="51" t="s">
        <v>220</v>
      </c>
      <c r="F205" s="141">
        <v>2012</v>
      </c>
      <c r="G205" s="129"/>
      <c r="H205" s="144"/>
      <c r="I205" s="95"/>
      <c r="J205" s="140"/>
      <c r="K205" s="140"/>
      <c r="L205" s="95"/>
      <c r="M205" s="95"/>
      <c r="N205" s="95"/>
      <c r="O205" s="95"/>
      <c r="P205" s="95"/>
      <c r="Q205" s="140"/>
      <c r="R205" s="140"/>
      <c r="S205" s="140"/>
    </row>
    <row r="206" spans="1:19" ht="12.75" customHeight="1" x14ac:dyDescent="0.3">
      <c r="A206" s="116" t="s">
        <v>801</v>
      </c>
      <c r="B206" s="117" t="s">
        <v>802</v>
      </c>
      <c r="C206" s="123">
        <v>41263</v>
      </c>
      <c r="D206" s="50" t="s">
        <v>720</v>
      </c>
      <c r="E206" s="51" t="s">
        <v>220</v>
      </c>
      <c r="F206" s="141">
        <v>2012</v>
      </c>
      <c r="G206" s="129"/>
      <c r="H206" s="144"/>
      <c r="I206" s="95"/>
      <c r="J206" s="140"/>
      <c r="K206" s="140"/>
      <c r="L206" s="95"/>
      <c r="M206" s="95"/>
      <c r="N206" s="95"/>
      <c r="O206" s="95"/>
      <c r="P206" s="95"/>
      <c r="Q206" s="140"/>
      <c r="R206" s="140"/>
      <c r="S206" s="140"/>
    </row>
    <row r="207" spans="1:19" ht="12.75" customHeight="1" x14ac:dyDescent="0.3">
      <c r="A207" s="116" t="s">
        <v>803</v>
      </c>
      <c r="B207" s="130" t="s">
        <v>804</v>
      </c>
      <c r="C207" s="123">
        <v>41313</v>
      </c>
      <c r="D207" s="50" t="s">
        <v>805</v>
      </c>
      <c r="E207" s="51" t="s">
        <v>806</v>
      </c>
      <c r="F207" s="141">
        <v>2013</v>
      </c>
      <c r="G207" s="129"/>
      <c r="H207" s="145" t="s">
        <v>807</v>
      </c>
      <c r="I207" s="146"/>
      <c r="J207" s="146"/>
      <c r="K207" s="146"/>
      <c r="L207" s="146"/>
      <c r="M207" s="146"/>
      <c r="N207" s="146"/>
      <c r="O207" s="146"/>
      <c r="P207" s="147"/>
      <c r="Q207" s="148"/>
      <c r="R207" s="140"/>
      <c r="S207" s="140"/>
    </row>
    <row r="208" spans="1:19" ht="12.75" customHeight="1" x14ac:dyDescent="0.3">
      <c r="A208" s="116" t="s">
        <v>808</v>
      </c>
      <c r="B208" s="117" t="s">
        <v>809</v>
      </c>
      <c r="C208" s="123">
        <v>41325</v>
      </c>
      <c r="D208" s="50" t="s">
        <v>283</v>
      </c>
      <c r="E208" s="51" t="s">
        <v>220</v>
      </c>
      <c r="F208" s="35">
        <v>2013</v>
      </c>
      <c r="G208" s="129"/>
      <c r="H208" s="149" t="s">
        <v>220</v>
      </c>
      <c r="I208" s="150"/>
      <c r="J208" s="151" t="s">
        <v>810</v>
      </c>
      <c r="K208" s="150"/>
      <c r="L208" s="150"/>
      <c r="M208" s="151" t="s">
        <v>811</v>
      </c>
      <c r="N208" s="150"/>
      <c r="O208" s="150"/>
      <c r="P208" s="152"/>
      <c r="Q208" s="153"/>
      <c r="R208" s="140"/>
      <c r="S208" s="140"/>
    </row>
    <row r="209" spans="1:19" ht="12.75" customHeight="1" x14ac:dyDescent="0.3">
      <c r="A209" s="116" t="s">
        <v>812</v>
      </c>
      <c r="B209" s="130" t="s">
        <v>813</v>
      </c>
      <c r="C209" s="123">
        <v>41380</v>
      </c>
      <c r="D209" s="50" t="s">
        <v>814</v>
      </c>
      <c r="E209" s="51" t="s">
        <v>220</v>
      </c>
      <c r="F209" s="141">
        <v>2013</v>
      </c>
      <c r="G209" s="129"/>
      <c r="H209" s="154" t="s">
        <v>806</v>
      </c>
      <c r="I209" s="95"/>
      <c r="J209" s="140" t="s">
        <v>815</v>
      </c>
      <c r="K209" s="140"/>
      <c r="L209" s="95"/>
      <c r="M209" s="140" t="s">
        <v>816</v>
      </c>
      <c r="N209" s="95"/>
      <c r="O209" s="95"/>
      <c r="P209" s="129"/>
      <c r="Q209" s="155"/>
      <c r="R209" s="140"/>
      <c r="S209" s="140"/>
    </row>
    <row r="210" spans="1:19" ht="12.75" customHeight="1" x14ac:dyDescent="0.3">
      <c r="A210" s="116" t="s">
        <v>817</v>
      </c>
      <c r="B210" s="117" t="s">
        <v>818</v>
      </c>
      <c r="C210" s="123">
        <v>41388</v>
      </c>
      <c r="D210" s="50" t="s">
        <v>713</v>
      </c>
      <c r="E210" s="51" t="s">
        <v>220</v>
      </c>
      <c r="F210" s="141">
        <v>2013</v>
      </c>
      <c r="G210" s="129"/>
      <c r="H210" s="154" t="s">
        <v>819</v>
      </c>
      <c r="I210" s="134"/>
      <c r="J210" s="140" t="s">
        <v>820</v>
      </c>
      <c r="K210" s="140"/>
      <c r="L210" s="135"/>
      <c r="M210" s="140" t="s">
        <v>821</v>
      </c>
      <c r="N210" s="135"/>
      <c r="O210" s="136"/>
      <c r="P210" s="129"/>
      <c r="Q210" s="155"/>
      <c r="R210" s="140"/>
      <c r="S210" s="140"/>
    </row>
    <row r="211" spans="1:19" ht="12.75" customHeight="1" x14ac:dyDescent="0.3">
      <c r="A211" s="116" t="s">
        <v>822</v>
      </c>
      <c r="B211" s="117" t="s">
        <v>823</v>
      </c>
      <c r="C211" s="123">
        <v>41389</v>
      </c>
      <c r="D211" s="50" t="s">
        <v>766</v>
      </c>
      <c r="E211" s="51" t="s">
        <v>220</v>
      </c>
      <c r="F211" s="141">
        <v>2013</v>
      </c>
      <c r="G211" s="129"/>
      <c r="H211" s="154" t="s">
        <v>824</v>
      </c>
      <c r="I211" s="142"/>
      <c r="J211" s="140" t="s">
        <v>825</v>
      </c>
      <c r="K211" s="140"/>
      <c r="L211" s="142"/>
      <c r="M211" s="142" t="s">
        <v>826</v>
      </c>
      <c r="N211" s="142"/>
      <c r="O211" s="143"/>
      <c r="P211" s="142"/>
      <c r="Q211" s="156"/>
      <c r="R211" s="140"/>
      <c r="S211" s="140"/>
    </row>
    <row r="212" spans="1:19" ht="12.75" customHeight="1" x14ac:dyDescent="0.3">
      <c r="A212" s="116" t="s">
        <v>827</v>
      </c>
      <c r="B212" s="117" t="s">
        <v>828</v>
      </c>
      <c r="C212" s="123">
        <v>41523</v>
      </c>
      <c r="D212" s="50" t="s">
        <v>175</v>
      </c>
      <c r="E212" s="51" t="s">
        <v>220</v>
      </c>
      <c r="F212" s="157">
        <v>2013</v>
      </c>
      <c r="G212" s="129"/>
      <c r="H212" s="154" t="s">
        <v>209</v>
      </c>
      <c r="I212" s="142"/>
      <c r="J212" s="140" t="s">
        <v>829</v>
      </c>
      <c r="K212" s="140"/>
      <c r="L212" s="142"/>
      <c r="M212" s="142" t="s">
        <v>830</v>
      </c>
      <c r="N212" s="142"/>
      <c r="O212" s="143"/>
      <c r="P212" s="142"/>
      <c r="Q212" s="156"/>
      <c r="R212" s="140"/>
      <c r="S212" s="140"/>
    </row>
    <row r="213" spans="1:19" ht="12.75" customHeight="1" x14ac:dyDescent="0.3">
      <c r="A213" s="116" t="s">
        <v>831</v>
      </c>
      <c r="B213" s="130" t="s">
        <v>832</v>
      </c>
      <c r="C213" s="123">
        <v>41582</v>
      </c>
      <c r="D213" s="50" t="s">
        <v>770</v>
      </c>
      <c r="E213" s="51" t="s">
        <v>806</v>
      </c>
      <c r="F213" s="157">
        <v>2013</v>
      </c>
      <c r="G213" s="129"/>
      <c r="H213" s="154" t="s">
        <v>833</v>
      </c>
      <c r="I213" s="95"/>
      <c r="J213" s="140" t="s">
        <v>834</v>
      </c>
      <c r="K213" s="140"/>
      <c r="L213" s="95"/>
      <c r="M213" s="95"/>
      <c r="N213" s="95"/>
      <c r="O213" s="95"/>
      <c r="P213" s="95"/>
      <c r="Q213" s="158"/>
      <c r="R213" s="140"/>
      <c r="S213" s="140"/>
    </row>
    <row r="214" spans="1:19" ht="12.75" customHeight="1" x14ac:dyDescent="0.3">
      <c r="A214" s="116" t="s">
        <v>835</v>
      </c>
      <c r="B214" s="117" t="s">
        <v>836</v>
      </c>
      <c r="C214" s="123">
        <v>41582</v>
      </c>
      <c r="D214" s="50" t="s">
        <v>770</v>
      </c>
      <c r="E214" s="51" t="s">
        <v>806</v>
      </c>
      <c r="F214" s="157">
        <v>2013</v>
      </c>
      <c r="G214" s="129"/>
      <c r="H214" s="154" t="s">
        <v>837</v>
      </c>
      <c r="I214" s="95"/>
      <c r="J214" s="140" t="s">
        <v>838</v>
      </c>
      <c r="K214" s="140"/>
      <c r="L214" s="95"/>
      <c r="M214" s="140" t="s">
        <v>839</v>
      </c>
      <c r="N214" s="95"/>
      <c r="O214" s="95"/>
      <c r="P214" s="95"/>
      <c r="Q214" s="158"/>
      <c r="R214" s="140"/>
      <c r="S214" s="140"/>
    </row>
    <row r="215" spans="1:19" ht="12.75" customHeight="1" x14ac:dyDescent="0.3">
      <c r="A215" s="116" t="s">
        <v>840</v>
      </c>
      <c r="B215" s="117" t="s">
        <v>841</v>
      </c>
      <c r="C215" s="123">
        <v>41612</v>
      </c>
      <c r="D215" s="50" t="s">
        <v>766</v>
      </c>
      <c r="E215" s="51" t="s">
        <v>220</v>
      </c>
      <c r="F215" s="157">
        <v>2013</v>
      </c>
      <c r="G215" s="129"/>
      <c r="H215" s="159" t="s">
        <v>842</v>
      </c>
      <c r="I215" s="160"/>
      <c r="J215" s="161" t="s">
        <v>843</v>
      </c>
      <c r="K215" s="161"/>
      <c r="L215" s="160"/>
      <c r="M215" s="160"/>
      <c r="N215" s="160"/>
      <c r="O215" s="160"/>
      <c r="P215" s="160"/>
      <c r="Q215" s="162"/>
      <c r="R215" s="140"/>
      <c r="S215" s="140"/>
    </row>
    <row r="216" spans="1:19" ht="12.75" customHeight="1" x14ac:dyDescent="0.3">
      <c r="A216" s="116" t="s">
        <v>844</v>
      </c>
      <c r="B216" s="117" t="s">
        <v>845</v>
      </c>
      <c r="C216" s="123">
        <v>41783</v>
      </c>
      <c r="D216" s="49" t="s">
        <v>283</v>
      </c>
      <c r="E216" s="51" t="s">
        <v>220</v>
      </c>
      <c r="F216" s="157">
        <v>2014</v>
      </c>
      <c r="G216" s="129"/>
      <c r="H216" s="144"/>
      <c r="I216" s="95"/>
      <c r="J216" s="140"/>
      <c r="K216" s="140"/>
      <c r="L216" s="95"/>
      <c r="M216" s="95"/>
      <c r="N216" s="95"/>
      <c r="O216" s="95"/>
      <c r="P216" s="95"/>
      <c r="Q216" s="140"/>
      <c r="R216" s="140"/>
      <c r="S216" s="140"/>
    </row>
    <row r="217" spans="1:19" ht="12.75" customHeight="1" x14ac:dyDescent="0.3">
      <c r="A217" s="116" t="s">
        <v>846</v>
      </c>
      <c r="B217" s="117" t="s">
        <v>845</v>
      </c>
      <c r="C217" s="123">
        <v>41783</v>
      </c>
      <c r="D217" s="49" t="s">
        <v>283</v>
      </c>
      <c r="E217" s="51" t="s">
        <v>220</v>
      </c>
      <c r="F217" s="163">
        <v>2014</v>
      </c>
      <c r="G217" s="129"/>
      <c r="H217" s="144"/>
      <c r="I217" s="95"/>
      <c r="J217" s="140"/>
      <c r="K217" s="140"/>
      <c r="L217" s="95"/>
      <c r="M217" s="95"/>
      <c r="N217" s="95"/>
      <c r="O217" s="95"/>
      <c r="P217" s="95"/>
      <c r="Q217" s="140"/>
      <c r="R217" s="140"/>
      <c r="S217" s="140"/>
    </row>
    <row r="218" spans="1:19" ht="12.75" customHeight="1" x14ac:dyDescent="0.3">
      <c r="A218" s="116" t="s">
        <v>847</v>
      </c>
      <c r="B218" s="130" t="s">
        <v>848</v>
      </c>
      <c r="C218" s="123">
        <v>41801</v>
      </c>
      <c r="D218" s="49" t="s">
        <v>790</v>
      </c>
      <c r="E218" s="51" t="s">
        <v>220</v>
      </c>
      <c r="F218" s="163">
        <v>2014</v>
      </c>
      <c r="G218" s="129"/>
      <c r="H218" s="144"/>
      <c r="I218" s="95"/>
      <c r="J218" s="140"/>
      <c r="K218" s="140"/>
      <c r="L218" s="95"/>
      <c r="M218" s="95"/>
      <c r="N218" s="95"/>
      <c r="O218" s="95"/>
      <c r="P218" s="95"/>
      <c r="Q218" s="140"/>
      <c r="R218" s="140"/>
      <c r="S218" s="140"/>
    </row>
    <row r="219" spans="1:19" ht="12.75" customHeight="1" x14ac:dyDescent="0.3">
      <c r="A219" s="116" t="s">
        <v>849</v>
      </c>
      <c r="B219" s="130" t="s">
        <v>848</v>
      </c>
      <c r="C219" s="123">
        <v>41801</v>
      </c>
      <c r="D219" s="49" t="s">
        <v>790</v>
      </c>
      <c r="E219" s="51" t="s">
        <v>220</v>
      </c>
      <c r="F219" s="163">
        <v>2014</v>
      </c>
      <c r="G219" s="129"/>
      <c r="H219" s="144"/>
      <c r="I219" s="95"/>
      <c r="J219" s="140"/>
      <c r="K219" s="140"/>
      <c r="L219" s="95"/>
      <c r="M219" s="95"/>
      <c r="N219" s="95"/>
      <c r="O219" s="95"/>
      <c r="P219" s="95"/>
      <c r="Q219" s="140"/>
      <c r="R219" s="140"/>
      <c r="S219" s="140"/>
    </row>
    <row r="220" spans="1:19" ht="12.75" customHeight="1" x14ac:dyDescent="0.3">
      <c r="A220" s="116" t="s">
        <v>850</v>
      </c>
      <c r="B220" s="130" t="s">
        <v>848</v>
      </c>
      <c r="C220" s="123">
        <v>41801</v>
      </c>
      <c r="D220" s="49" t="s">
        <v>790</v>
      </c>
      <c r="E220" s="51" t="s">
        <v>220</v>
      </c>
      <c r="F220" s="163">
        <v>2014</v>
      </c>
      <c r="G220" s="129"/>
      <c r="H220" s="144"/>
      <c r="I220" s="95"/>
      <c r="J220" s="140"/>
      <c r="K220" s="140"/>
      <c r="L220" s="95"/>
      <c r="M220" s="95"/>
      <c r="N220" s="95"/>
      <c r="O220" s="95"/>
      <c r="P220" s="95"/>
      <c r="Q220" s="140"/>
      <c r="R220" s="140"/>
      <c r="S220" s="140"/>
    </row>
    <row r="221" spans="1:19" s="95" customFormat="1" ht="12.75" customHeight="1" x14ac:dyDescent="0.25">
      <c r="A221" s="116" t="s">
        <v>851</v>
      </c>
      <c r="B221" s="130" t="s">
        <v>738</v>
      </c>
      <c r="C221" s="123">
        <v>41901</v>
      </c>
      <c r="D221" s="50" t="s">
        <v>770</v>
      </c>
      <c r="E221" s="50" t="s">
        <v>220</v>
      </c>
      <c r="F221" s="163">
        <v>2014</v>
      </c>
      <c r="G221" s="129"/>
      <c r="H221" s="144"/>
      <c r="J221" s="140"/>
      <c r="K221" s="140"/>
      <c r="Q221" s="140"/>
      <c r="R221" s="140"/>
      <c r="S221" s="140"/>
    </row>
    <row r="222" spans="1:19" s="95" customFormat="1" ht="12.75" customHeight="1" x14ac:dyDescent="0.25">
      <c r="A222" s="116" t="s">
        <v>852</v>
      </c>
      <c r="B222" s="130" t="s">
        <v>853</v>
      </c>
      <c r="C222" s="123">
        <v>42289</v>
      </c>
      <c r="D222" s="50" t="s">
        <v>770</v>
      </c>
      <c r="E222" s="50" t="s">
        <v>220</v>
      </c>
      <c r="F222" s="163">
        <v>2015</v>
      </c>
      <c r="G222" s="129"/>
      <c r="H222" s="144"/>
      <c r="J222" s="140"/>
      <c r="K222" s="140"/>
      <c r="Q222" s="140"/>
      <c r="R222" s="140"/>
      <c r="S222" s="140"/>
    </row>
    <row r="223" spans="1:19" s="95" customFormat="1" ht="12.75" customHeight="1" x14ac:dyDescent="0.25">
      <c r="A223" s="116" t="s">
        <v>854</v>
      </c>
      <c r="B223" s="130" t="s">
        <v>855</v>
      </c>
      <c r="C223" s="123">
        <v>42289</v>
      </c>
      <c r="D223" s="50" t="s">
        <v>770</v>
      </c>
      <c r="E223" s="51" t="s">
        <v>220</v>
      </c>
      <c r="F223" s="163">
        <v>2015</v>
      </c>
      <c r="G223" s="129"/>
      <c r="H223" s="144"/>
      <c r="J223" s="140"/>
      <c r="K223" s="140"/>
      <c r="Q223" s="140"/>
      <c r="R223" s="140"/>
      <c r="S223" s="140"/>
    </row>
    <row r="224" spans="1:19" s="95" customFormat="1" ht="12.75" customHeight="1" x14ac:dyDescent="0.25">
      <c r="A224" s="131" t="s">
        <v>856</v>
      </c>
      <c r="B224" s="132" t="s">
        <v>772</v>
      </c>
      <c r="C224" s="133">
        <v>42562</v>
      </c>
      <c r="D224" s="99" t="s">
        <v>29</v>
      </c>
      <c r="E224" s="100"/>
      <c r="F224" s="163">
        <v>2016</v>
      </c>
      <c r="G224" s="129"/>
      <c r="H224" s="144"/>
      <c r="J224" s="140"/>
      <c r="K224" s="140"/>
      <c r="Q224" s="140"/>
      <c r="R224" s="140"/>
      <c r="S224" s="140"/>
    </row>
    <row r="225" spans="1:17" ht="12.75" customHeight="1" x14ac:dyDescent="0.3">
      <c r="A225" s="140"/>
      <c r="B225" s="140"/>
      <c r="C225" s="164"/>
      <c r="D225" s="165"/>
      <c r="E225" s="165"/>
      <c r="F225" s="165"/>
      <c r="G225" s="124"/>
      <c r="H225" s="124"/>
      <c r="I225" s="134"/>
      <c r="J225" s="135"/>
      <c r="K225" s="135"/>
      <c r="L225" s="135"/>
      <c r="M225" s="135"/>
      <c r="N225" s="135"/>
      <c r="O225" s="136"/>
      <c r="P225" s="124"/>
      <c r="Q225" s="124"/>
    </row>
    <row r="226" spans="1:17" ht="12.75" customHeight="1" x14ac:dyDescent="0.3">
      <c r="A226" s="166" t="s">
        <v>857</v>
      </c>
      <c r="B226" s="150"/>
      <c r="C226" s="150"/>
      <c r="D226" s="150"/>
      <c r="E226" s="150"/>
      <c r="F226" s="150"/>
      <c r="G226" s="167"/>
      <c r="H226" s="124"/>
      <c r="I226" s="134"/>
      <c r="J226" s="135"/>
      <c r="K226" s="135"/>
      <c r="L226" s="135"/>
      <c r="M226" s="135"/>
      <c r="N226" s="135"/>
      <c r="O226" s="136"/>
      <c r="P226" s="124"/>
      <c r="Q226" s="124"/>
    </row>
    <row r="227" spans="1:17" ht="12.75" customHeight="1" x14ac:dyDescent="0.3">
      <c r="A227" s="168" t="s">
        <v>858</v>
      </c>
      <c r="B227" s="95"/>
      <c r="C227" s="95"/>
      <c r="D227" s="95"/>
      <c r="E227" s="95"/>
      <c r="F227" s="95"/>
      <c r="G227" s="169"/>
      <c r="H227" s="124"/>
      <c r="I227" s="134"/>
      <c r="J227" s="135"/>
      <c r="K227" s="135"/>
      <c r="L227" s="135"/>
      <c r="M227" s="135"/>
      <c r="N227" s="135"/>
      <c r="O227" s="136"/>
      <c r="P227" s="124"/>
      <c r="Q227" s="124"/>
    </row>
    <row r="228" spans="1:17" ht="12.75" customHeight="1" x14ac:dyDescent="0.3">
      <c r="A228" s="170" t="s">
        <v>859</v>
      </c>
      <c r="B228" s="171"/>
      <c r="C228" s="171"/>
      <c r="D228" s="171"/>
      <c r="E228" s="171"/>
      <c r="F228" s="171"/>
      <c r="G228" s="172">
        <f>SUBTOTAL(3,A6:A225)</f>
        <v>219</v>
      </c>
      <c r="H228" s="124"/>
      <c r="I228" s="134"/>
      <c r="J228" s="135"/>
      <c r="K228" s="135"/>
      <c r="L228" s="135"/>
      <c r="M228" s="135"/>
      <c r="N228" s="135"/>
      <c r="O228" s="136"/>
      <c r="P228" s="124"/>
      <c r="Q228" s="124"/>
    </row>
    <row r="229" spans="1:17" ht="12.75" customHeight="1" x14ac:dyDescent="0.3">
      <c r="A229" s="173" t="s">
        <v>860</v>
      </c>
      <c r="B229" s="174"/>
      <c r="C229" s="174"/>
      <c r="D229" s="174"/>
      <c r="E229" s="174"/>
      <c r="F229" s="174"/>
      <c r="G229" s="175">
        <f>SUBTOTAL(3,G6:G225)</f>
        <v>45</v>
      </c>
      <c r="H229" s="124"/>
      <c r="I229" s="134"/>
      <c r="J229" s="135"/>
      <c r="K229" s="135"/>
      <c r="L229" s="135"/>
      <c r="M229" s="135"/>
      <c r="N229" s="135"/>
      <c r="O229" s="136"/>
      <c r="P229" s="124"/>
      <c r="Q229" s="124"/>
    </row>
    <row r="230" spans="1:17" ht="12.75" customHeight="1" x14ac:dyDescent="0.3">
      <c r="A230" s="176" t="s">
        <v>861</v>
      </c>
      <c r="B230" s="177"/>
      <c r="C230" s="177"/>
      <c r="D230" s="177"/>
      <c r="E230" s="177"/>
      <c r="F230" s="177"/>
      <c r="G230" s="178">
        <f>SUBTOTAL(3,M6:M179)</f>
        <v>159</v>
      </c>
      <c r="H230" s="124"/>
      <c r="I230" s="134"/>
      <c r="J230" s="135"/>
      <c r="K230" s="135"/>
      <c r="L230" s="135"/>
      <c r="M230" s="135"/>
      <c r="N230" s="135"/>
      <c r="O230" s="136"/>
      <c r="P230" s="124"/>
      <c r="Q230" s="124"/>
    </row>
    <row r="231" spans="1:17" ht="12.75" customHeight="1" x14ac:dyDescent="0.3">
      <c r="A231" s="179" t="s">
        <v>862</v>
      </c>
      <c r="B231" s="180"/>
      <c r="C231" s="180"/>
      <c r="D231" s="180"/>
      <c r="E231" s="180"/>
      <c r="F231" s="180"/>
      <c r="G231" s="181">
        <f>G228+G229+G230</f>
        <v>423</v>
      </c>
      <c r="H231" s="124"/>
      <c r="I231" s="134"/>
      <c r="J231" s="135"/>
      <c r="K231" s="135"/>
      <c r="L231" s="135"/>
      <c r="M231" s="135"/>
      <c r="N231" s="135"/>
      <c r="O231" s="136"/>
      <c r="P231" s="124"/>
      <c r="Q231" s="124"/>
    </row>
    <row r="232" spans="1:17" ht="12.75" customHeight="1" x14ac:dyDescent="0.3">
      <c r="A232" s="134"/>
      <c r="B232" s="182"/>
      <c r="C232" s="182"/>
      <c r="D232" s="182"/>
      <c r="E232" s="182"/>
      <c r="F232" s="182"/>
      <c r="G232" s="136"/>
      <c r="H232" s="124"/>
      <c r="I232" s="134"/>
      <c r="J232" s="135"/>
      <c r="K232" s="135"/>
      <c r="L232" s="135"/>
      <c r="M232" s="135"/>
      <c r="N232" s="135"/>
      <c r="O232" s="136"/>
      <c r="P232" s="124"/>
      <c r="Q232" s="124"/>
    </row>
    <row r="233" spans="1:17" ht="12.75" customHeight="1" x14ac:dyDescent="0.3">
      <c r="A233" s="166" t="s">
        <v>863</v>
      </c>
      <c r="B233" s="150"/>
      <c r="C233" s="150"/>
      <c r="D233" s="150"/>
      <c r="E233" s="150"/>
      <c r="F233" s="150"/>
      <c r="G233" s="167"/>
      <c r="H233" s="124"/>
      <c r="I233" s="134"/>
      <c r="J233" s="135"/>
      <c r="K233" s="135"/>
      <c r="L233" s="135"/>
      <c r="M233" s="135"/>
      <c r="N233" s="135"/>
      <c r="O233" s="136"/>
      <c r="P233" s="124"/>
      <c r="Q233" s="124"/>
    </row>
    <row r="234" spans="1:17" ht="12.75" customHeight="1" x14ac:dyDescent="0.3">
      <c r="A234" s="170" t="s">
        <v>864</v>
      </c>
      <c r="B234" s="171"/>
      <c r="C234" s="171"/>
      <c r="D234" s="171"/>
      <c r="E234" s="171"/>
      <c r="F234" s="171"/>
      <c r="G234" s="172">
        <v>13</v>
      </c>
      <c r="H234" s="124"/>
      <c r="I234" s="134"/>
      <c r="J234" s="135"/>
      <c r="K234" s="135"/>
      <c r="L234" s="135"/>
      <c r="M234" s="135"/>
      <c r="N234" s="135"/>
      <c r="O234" s="136"/>
      <c r="P234" s="124"/>
      <c r="Q234" s="124"/>
    </row>
    <row r="235" spans="1:17" ht="12.75" customHeight="1" x14ac:dyDescent="0.3">
      <c r="A235" s="176" t="s">
        <v>865</v>
      </c>
      <c r="B235" s="183"/>
      <c r="C235" s="183"/>
      <c r="D235" s="183"/>
      <c r="E235" s="183"/>
      <c r="F235" s="183"/>
      <c r="G235" s="178">
        <v>6</v>
      </c>
      <c r="H235" s="124"/>
      <c r="I235" s="134"/>
      <c r="J235" s="135"/>
      <c r="K235" s="135"/>
      <c r="L235" s="135"/>
      <c r="M235" s="135"/>
      <c r="N235" s="135"/>
      <c r="O235" s="136"/>
      <c r="P235" s="124"/>
      <c r="Q235" s="124"/>
    </row>
    <row r="236" spans="1:17" ht="12.75" customHeight="1" x14ac:dyDescent="0.3">
      <c r="A236" s="179" t="s">
        <v>866</v>
      </c>
      <c r="B236" s="184"/>
      <c r="C236" s="184"/>
      <c r="D236" s="184"/>
      <c r="E236" s="184"/>
      <c r="F236" s="184"/>
      <c r="G236" s="181">
        <f>G234+G235</f>
        <v>19</v>
      </c>
      <c r="H236" s="124"/>
      <c r="I236" s="134"/>
      <c r="J236" s="135"/>
      <c r="K236" s="135"/>
      <c r="L236" s="135"/>
      <c r="M236" s="135"/>
      <c r="N236" s="135"/>
      <c r="O236" s="136"/>
      <c r="P236" s="124"/>
      <c r="Q236" s="124"/>
    </row>
    <row r="237" spans="1:17" ht="12.75" customHeight="1" x14ac:dyDescent="0.3">
      <c r="A237" s="134"/>
      <c r="B237" s="182"/>
      <c r="C237" s="182"/>
      <c r="D237" s="182"/>
      <c r="E237" s="182"/>
      <c r="F237" s="182"/>
      <c r="G237" s="136"/>
      <c r="H237" s="124"/>
      <c r="I237" s="134"/>
      <c r="J237" s="135"/>
      <c r="K237" s="135"/>
      <c r="L237" s="135"/>
      <c r="M237" s="135"/>
      <c r="N237" s="135"/>
      <c r="O237" s="136"/>
      <c r="P237" s="124"/>
      <c r="Q237" s="124"/>
    </row>
    <row r="238" spans="1:17" ht="12.75" customHeight="1" x14ac:dyDescent="0.3">
      <c r="A238" s="179" t="s">
        <v>867</v>
      </c>
      <c r="B238" s="184"/>
      <c r="C238" s="184"/>
      <c r="D238" s="184"/>
      <c r="E238" s="184"/>
      <c r="F238" s="184"/>
      <c r="G238" s="181">
        <f>G231+G236</f>
        <v>442</v>
      </c>
      <c r="H238" s="124"/>
      <c r="I238" s="134"/>
      <c r="J238" s="135"/>
      <c r="K238" s="135"/>
      <c r="L238" s="135"/>
      <c r="M238" s="135"/>
      <c r="N238" s="135"/>
      <c r="O238" s="136"/>
      <c r="P238" s="124"/>
      <c r="Q238" s="124"/>
    </row>
    <row r="239" spans="1:17" ht="12.75" customHeight="1" x14ac:dyDescent="0.3">
      <c r="A239" s="134"/>
      <c r="B239" s="182"/>
      <c r="C239" s="182"/>
      <c r="D239" s="182"/>
      <c r="E239" s="182"/>
      <c r="F239" s="182"/>
      <c r="G239" s="136"/>
      <c r="H239" s="124"/>
      <c r="I239" s="134"/>
      <c r="J239" s="135"/>
      <c r="K239" s="135"/>
      <c r="L239" s="135"/>
      <c r="M239" s="135"/>
      <c r="N239" s="135"/>
      <c r="O239" s="136"/>
      <c r="P239" s="124"/>
      <c r="Q239" s="124"/>
    </row>
    <row r="240" spans="1:17" ht="12.75" customHeight="1" x14ac:dyDescent="0.3">
      <c r="A240" s="185" t="s">
        <v>868</v>
      </c>
      <c r="B240" s="185"/>
      <c r="C240" s="129"/>
      <c r="D240" s="129"/>
      <c r="E240" s="129"/>
      <c r="F240" s="129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1:17" ht="12.75" customHeight="1" x14ac:dyDescent="0.3">
      <c r="A241" s="129" t="s">
        <v>869</v>
      </c>
      <c r="B241" s="129"/>
      <c r="C241" s="129"/>
      <c r="D241" s="129"/>
      <c r="E241" s="129"/>
      <c r="F241" s="129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1:17" ht="12.75" customHeight="1" x14ac:dyDescent="0.3">
      <c r="A242" s="129" t="s">
        <v>870</v>
      </c>
      <c r="B242" s="129"/>
      <c r="C242" s="129"/>
      <c r="D242" s="129"/>
      <c r="E242" s="129"/>
      <c r="F242" s="129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1:17" ht="12.75" customHeight="1" x14ac:dyDescent="0.3">
      <c r="A243" s="129" t="s">
        <v>871</v>
      </c>
      <c r="B243" s="129"/>
      <c r="C243" s="129"/>
      <c r="D243" s="129"/>
      <c r="E243" s="129"/>
      <c r="F243" s="129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1:17" ht="12.75" customHeight="1" x14ac:dyDescent="0.3">
      <c r="A244" s="129"/>
      <c r="B244" s="129"/>
      <c r="C244" s="129"/>
      <c r="D244" s="129"/>
      <c r="E244" s="129"/>
      <c r="F244" s="129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1:17" ht="12.75" customHeight="1" x14ac:dyDescent="0.3">
      <c r="A245" s="185" t="s">
        <v>872</v>
      </c>
      <c r="B245" s="185"/>
      <c r="C245" s="129"/>
      <c r="D245" s="129"/>
      <c r="E245" s="129"/>
      <c r="F245" s="129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1:17" customFormat="1" ht="12.75" customHeight="1" x14ac:dyDescent="0.3">
      <c r="A246" s="186" t="s">
        <v>873</v>
      </c>
      <c r="B246" s="186"/>
    </row>
    <row r="247" spans="1:17" customFormat="1" ht="12.75" customHeight="1" x14ac:dyDescent="0.3">
      <c r="A247" s="186" t="s">
        <v>874</v>
      </c>
      <c r="B247" s="186"/>
    </row>
    <row r="248" spans="1:17" customFormat="1" ht="12.75" customHeight="1" x14ac:dyDescent="0.3">
      <c r="A248" s="129" t="s">
        <v>875</v>
      </c>
      <c r="B248" s="129"/>
    </row>
    <row r="249" spans="1:17" customFormat="1" ht="12.75" customHeight="1" x14ac:dyDescent="0.3">
      <c r="A249" s="129" t="s">
        <v>876</v>
      </c>
      <c r="B249" s="129"/>
    </row>
    <row r="250" spans="1:17" customFormat="1" ht="12.75" customHeight="1" x14ac:dyDescent="0.3">
      <c r="A250" s="129" t="s">
        <v>877</v>
      </c>
      <c r="B250" s="129"/>
    </row>
    <row r="251" spans="1:17" customFormat="1" ht="12.75" customHeight="1" x14ac:dyDescent="0.3">
      <c r="A251" s="129"/>
      <c r="B251" s="129"/>
    </row>
    <row r="252" spans="1:17" customFormat="1" ht="28.5" customHeight="1" x14ac:dyDescent="0.3">
      <c r="A252" s="187" t="s">
        <v>878</v>
      </c>
      <c r="B252" s="188"/>
      <c r="C252" s="189" t="s">
        <v>879</v>
      </c>
      <c r="D252" s="190" t="s">
        <v>880</v>
      </c>
      <c r="E252" s="191"/>
      <c r="F252" s="191"/>
      <c r="G252" s="192"/>
      <c r="H252" s="192"/>
      <c r="I252" s="192"/>
      <c r="J252" s="192"/>
      <c r="K252" s="192"/>
      <c r="L252" s="192"/>
      <c r="M252" s="193" t="s">
        <v>881</v>
      </c>
      <c r="N252" s="194"/>
      <c r="O252" s="195" t="s">
        <v>879</v>
      </c>
      <c r="P252" s="196" t="s">
        <v>880</v>
      </c>
      <c r="Q252" s="191"/>
    </row>
    <row r="253" spans="1:17" customFormat="1" ht="12.75" customHeight="1" x14ac:dyDescent="0.3">
      <c r="A253" s="170" t="s">
        <v>882</v>
      </c>
      <c r="B253" s="197"/>
      <c r="C253" s="198">
        <v>27638</v>
      </c>
      <c r="D253" s="172" t="s">
        <v>29</v>
      </c>
      <c r="E253" s="136"/>
      <c r="F253" s="136"/>
      <c r="M253" s="176" t="s">
        <v>883</v>
      </c>
      <c r="N253" s="199"/>
      <c r="O253" s="200">
        <v>24532</v>
      </c>
      <c r="P253" s="178" t="s">
        <v>104</v>
      </c>
      <c r="Q253" s="136"/>
    </row>
    <row r="254" spans="1:17" ht="12.75" customHeight="1" x14ac:dyDescent="0.3">
      <c r="A254" s="170" t="s">
        <v>884</v>
      </c>
      <c r="B254" s="197"/>
      <c r="C254" s="198">
        <v>27912</v>
      </c>
      <c r="D254" s="172" t="s">
        <v>160</v>
      </c>
      <c r="E254" s="136"/>
      <c r="F254" s="136"/>
      <c r="G254" s="124"/>
      <c r="H254" s="124"/>
      <c r="I254" s="124"/>
      <c r="J254" s="124"/>
      <c r="K254" s="124"/>
      <c r="L254" s="124"/>
      <c r="M254" s="176" t="s">
        <v>885</v>
      </c>
      <c r="N254" s="199"/>
      <c r="O254" s="200">
        <v>25051</v>
      </c>
      <c r="P254" s="178" t="s">
        <v>20</v>
      </c>
      <c r="Q254" s="136"/>
    </row>
    <row r="255" spans="1:17" ht="12.75" customHeight="1" x14ac:dyDescent="0.3">
      <c r="A255" s="170" t="s">
        <v>886</v>
      </c>
      <c r="B255" s="197"/>
      <c r="C255" s="198">
        <v>27912</v>
      </c>
      <c r="D255" s="172" t="s">
        <v>38</v>
      </c>
      <c r="E255" s="136"/>
      <c r="F255" s="136"/>
      <c r="G255" s="124"/>
      <c r="H255" s="124"/>
      <c r="I255" s="124"/>
      <c r="J255" s="124"/>
      <c r="K255" s="124"/>
      <c r="L255" s="124"/>
      <c r="M255" s="176" t="s">
        <v>887</v>
      </c>
      <c r="N255" s="199"/>
      <c r="O255" s="200">
        <v>25385</v>
      </c>
      <c r="P255" s="178" t="s">
        <v>50</v>
      </c>
      <c r="Q255" s="136"/>
    </row>
    <row r="256" spans="1:17" ht="12.75" customHeight="1" x14ac:dyDescent="0.3">
      <c r="A256" s="170" t="s">
        <v>888</v>
      </c>
      <c r="B256" s="197"/>
      <c r="C256" s="198">
        <v>28065</v>
      </c>
      <c r="D256" s="172" t="s">
        <v>20</v>
      </c>
      <c r="E256" s="136"/>
      <c r="F256" s="136"/>
      <c r="G256" s="124"/>
      <c r="H256" s="124"/>
      <c r="I256" s="124"/>
      <c r="J256" s="124"/>
      <c r="K256" s="124"/>
      <c r="L256" s="124"/>
      <c r="M256" s="176" t="s">
        <v>889</v>
      </c>
      <c r="N256" s="199"/>
      <c r="O256" s="200">
        <v>25385</v>
      </c>
      <c r="P256" s="178" t="s">
        <v>38</v>
      </c>
      <c r="Q256" s="136"/>
    </row>
    <row r="257" spans="1:17" ht="12.75" customHeight="1" x14ac:dyDescent="0.3">
      <c r="A257" s="170" t="s">
        <v>890</v>
      </c>
      <c r="B257" s="197"/>
      <c r="C257" s="198">
        <v>28095</v>
      </c>
      <c r="D257" s="172" t="s">
        <v>143</v>
      </c>
      <c r="E257" s="136"/>
      <c r="F257" s="136"/>
      <c r="G257" s="124"/>
      <c r="H257" s="124"/>
      <c r="I257" s="124"/>
      <c r="J257" s="124"/>
      <c r="K257" s="124"/>
      <c r="L257" s="124"/>
      <c r="M257" s="176" t="s">
        <v>891</v>
      </c>
      <c r="N257" s="199"/>
      <c r="O257" s="200">
        <v>26177</v>
      </c>
      <c r="P257" s="178" t="s">
        <v>38</v>
      </c>
      <c r="Q257" s="136"/>
    </row>
    <row r="258" spans="1:17" ht="15.6" x14ac:dyDescent="0.3">
      <c r="A258" s="170" t="s">
        <v>892</v>
      </c>
      <c r="B258" s="197"/>
      <c r="C258" s="198">
        <v>28430</v>
      </c>
      <c r="D258" s="172" t="s">
        <v>143</v>
      </c>
      <c r="E258" s="136"/>
      <c r="F258" s="136"/>
      <c r="G258" s="124"/>
      <c r="H258" s="124"/>
      <c r="I258" s="124"/>
      <c r="J258" s="124"/>
      <c r="K258" s="124"/>
      <c r="L258" s="124"/>
      <c r="M258" s="176" t="s">
        <v>893</v>
      </c>
      <c r="N258" s="199"/>
      <c r="O258" s="200">
        <v>26207</v>
      </c>
      <c r="P258" s="178" t="s">
        <v>20</v>
      </c>
      <c r="Q258" s="136"/>
    </row>
    <row r="259" spans="1:17" ht="15.6" x14ac:dyDescent="0.3">
      <c r="A259" s="170" t="s">
        <v>894</v>
      </c>
      <c r="B259" s="197"/>
      <c r="C259" s="198">
        <v>28550</v>
      </c>
      <c r="D259" s="172" t="s">
        <v>895</v>
      </c>
      <c r="E259" s="136"/>
      <c r="F259" s="136"/>
      <c r="M259" s="176" t="s">
        <v>896</v>
      </c>
      <c r="N259" s="199"/>
      <c r="O259" s="200">
        <v>26481</v>
      </c>
      <c r="P259" s="178" t="s">
        <v>34</v>
      </c>
      <c r="Q259" s="136"/>
    </row>
    <row r="260" spans="1:17" ht="15.6" x14ac:dyDescent="0.3">
      <c r="A260" s="170" t="s">
        <v>897</v>
      </c>
      <c r="B260" s="197"/>
      <c r="C260" s="198">
        <v>28703</v>
      </c>
      <c r="D260" s="172" t="s">
        <v>20</v>
      </c>
      <c r="E260" s="136"/>
      <c r="F260" s="136"/>
      <c r="M260" s="201" t="s">
        <v>898</v>
      </c>
      <c r="N260" s="202"/>
      <c r="O260" s="203">
        <v>28369</v>
      </c>
      <c r="P260" s="204" t="s">
        <v>63</v>
      </c>
      <c r="Q260" s="136"/>
    </row>
    <row r="261" spans="1:17" ht="15.6" x14ac:dyDescent="0.3">
      <c r="A261" s="170" t="s">
        <v>899</v>
      </c>
      <c r="B261" s="197"/>
      <c r="C261" s="198">
        <v>28764</v>
      </c>
      <c r="D261" s="172" t="s">
        <v>900</v>
      </c>
      <c r="E261" s="136"/>
      <c r="F261" s="136"/>
    </row>
    <row r="262" spans="1:17" ht="15.6" x14ac:dyDescent="0.3">
      <c r="A262" s="170" t="s">
        <v>901</v>
      </c>
      <c r="B262" s="197"/>
      <c r="C262" s="198">
        <v>28825</v>
      </c>
      <c r="D262" s="172" t="s">
        <v>264</v>
      </c>
      <c r="E262" s="136"/>
      <c r="F262" s="136"/>
    </row>
    <row r="263" spans="1:17" ht="15.6" x14ac:dyDescent="0.3">
      <c r="A263" s="170" t="s">
        <v>902</v>
      </c>
      <c r="B263" s="197"/>
      <c r="C263" s="198">
        <v>29160</v>
      </c>
      <c r="D263" s="172" t="s">
        <v>34</v>
      </c>
      <c r="E263" s="136"/>
      <c r="F263" s="136"/>
    </row>
    <row r="264" spans="1:17" ht="15.6" x14ac:dyDescent="0.3">
      <c r="A264" s="170" t="s">
        <v>903</v>
      </c>
      <c r="B264" s="197"/>
      <c r="C264" s="198">
        <v>29190</v>
      </c>
      <c r="D264" s="172" t="s">
        <v>20</v>
      </c>
      <c r="E264" s="136"/>
      <c r="F264" s="136"/>
    </row>
    <row r="265" spans="1:17" ht="15.6" x14ac:dyDescent="0.3">
      <c r="A265" s="205" t="s">
        <v>904</v>
      </c>
      <c r="B265" s="206"/>
      <c r="C265" s="207">
        <v>29465</v>
      </c>
      <c r="D265" s="208" t="s">
        <v>34</v>
      </c>
      <c r="E265" s="136"/>
      <c r="F265" s="136"/>
    </row>
  </sheetData>
  <autoFilter ref="A5:R182"/>
  <mergeCells count="2">
    <mergeCell ref="O1:P1"/>
    <mergeCell ref="A2:Q2"/>
  </mergeCells>
  <printOptions horizontalCentered="1"/>
  <pageMargins left="0.19685039370078741" right="0.19685039370078741" top="0" bottom="0.39370078740157483" header="0" footer="0"/>
  <pageSetup paperSize="9" scale="62" fitToHeight="0" orientation="portrait" r:id="rId1"/>
  <headerFooter alignWithMargins="0">
    <oddFooter>&amp;L&amp;11&amp;F&amp;C&amp;11Page &amp;P of &amp;N&amp;R&amp;11&amp;A</oddFooter>
  </headerFooter>
  <rowBreaks count="2" manualBreakCount="2">
    <brk id="84" max="16" man="1"/>
    <brk id="17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O220"/>
  <sheetViews>
    <sheetView zoomScale="110" zoomScaleNormal="110" workbookViewId="0">
      <pane ySplit="5" topLeftCell="A6" activePane="bottomLeft" state="frozen"/>
      <selection pane="bottomLeft" activeCell="M1" sqref="M1"/>
    </sheetView>
  </sheetViews>
  <sheetFormatPr defaultColWidth="7.3984375" defaultRowHeight="12.6" x14ac:dyDescent="0.25"/>
  <cols>
    <col min="1" max="1" width="25.69921875" style="209" customWidth="1"/>
    <col min="2" max="2" width="7.59765625" style="209" customWidth="1"/>
    <col min="3" max="4" width="9.3984375" style="209" customWidth="1"/>
    <col min="5" max="5" width="9.3984375" style="209" hidden="1" customWidth="1"/>
    <col min="6" max="6" width="21.5" style="209" customWidth="1"/>
    <col min="7" max="7" width="7.59765625" style="209" customWidth="1"/>
    <col min="8" max="9" width="9.3984375" style="209" customWidth="1"/>
    <col min="10" max="10" width="9.3984375" style="209" hidden="1" customWidth="1"/>
    <col min="11" max="11" width="26.69921875" style="209" customWidth="1"/>
    <col min="12" max="12" width="7.59765625" style="209" customWidth="1"/>
    <col min="13" max="13" width="9.69921875" style="209" customWidth="1"/>
    <col min="14" max="14" width="9.3984375" style="209" customWidth="1"/>
    <col min="15" max="15" width="7.8984375" style="209" hidden="1" customWidth="1"/>
    <col min="16" max="16384" width="7.3984375" style="209"/>
  </cols>
  <sheetData>
    <row r="1" spans="1:15" ht="12.75" customHeight="1" x14ac:dyDescent="0.25">
      <c r="M1" s="210">
        <v>42615</v>
      </c>
      <c r="N1" s="210"/>
    </row>
    <row r="2" spans="1:15" ht="17.399999999999999" x14ac:dyDescent="0.3">
      <c r="A2" s="211" t="s">
        <v>905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5" ht="9" customHeight="1" x14ac:dyDescent="0.25"/>
    <row r="4" spans="1:15" ht="45.75" customHeight="1" x14ac:dyDescent="0.25">
      <c r="A4" s="213" t="s">
        <v>906</v>
      </c>
      <c r="B4" s="214" t="s">
        <v>907</v>
      </c>
      <c r="C4" s="215" t="s">
        <v>4</v>
      </c>
      <c r="D4" s="216" t="s">
        <v>908</v>
      </c>
      <c r="E4" s="8" t="s">
        <v>6</v>
      </c>
      <c r="F4" s="217" t="s">
        <v>909</v>
      </c>
      <c r="G4" s="218" t="s">
        <v>907</v>
      </c>
      <c r="H4" s="219" t="s">
        <v>4</v>
      </c>
      <c r="I4" s="220" t="s">
        <v>908</v>
      </c>
      <c r="J4" s="15" t="s">
        <v>6</v>
      </c>
      <c r="K4" s="221" t="s">
        <v>910</v>
      </c>
      <c r="L4" s="222" t="s">
        <v>907</v>
      </c>
      <c r="M4" s="223" t="s">
        <v>4</v>
      </c>
      <c r="N4" s="224" t="s">
        <v>908</v>
      </c>
      <c r="O4" s="19" t="s">
        <v>6</v>
      </c>
    </row>
    <row r="5" spans="1:15" ht="9.75" customHeight="1" x14ac:dyDescent="0.25">
      <c r="A5" s="225"/>
      <c r="B5" s="226"/>
      <c r="C5" s="227"/>
      <c r="D5" s="228"/>
      <c r="E5" s="226"/>
      <c r="F5" s="229"/>
      <c r="G5" s="230"/>
      <c r="H5" s="231"/>
      <c r="I5" s="232"/>
      <c r="J5" s="233"/>
      <c r="K5" s="234"/>
      <c r="L5" s="235"/>
      <c r="M5" s="236"/>
      <c r="N5" s="237"/>
      <c r="O5" s="238"/>
    </row>
    <row r="6" spans="1:15" ht="12.75" customHeight="1" x14ac:dyDescent="0.25">
      <c r="A6" s="239" t="s">
        <v>911</v>
      </c>
      <c r="B6" s="240">
        <v>29342</v>
      </c>
      <c r="C6" s="241" t="s">
        <v>160</v>
      </c>
      <c r="D6" s="242"/>
      <c r="E6" s="243">
        <f>YEAR(B6)</f>
        <v>1980</v>
      </c>
      <c r="F6" s="244" t="s">
        <v>912</v>
      </c>
      <c r="G6" s="245">
        <v>30590</v>
      </c>
      <c r="H6" s="246" t="s">
        <v>14</v>
      </c>
      <c r="I6" s="247"/>
      <c r="J6" s="248">
        <f>YEAR(G6)</f>
        <v>1983</v>
      </c>
      <c r="K6" s="249" t="s">
        <v>913</v>
      </c>
      <c r="L6" s="250">
        <v>30407</v>
      </c>
      <c r="M6" s="251" t="s">
        <v>38</v>
      </c>
      <c r="N6" s="252"/>
      <c r="O6" s="253">
        <f>YEAR(L6)</f>
        <v>1983</v>
      </c>
    </row>
    <row r="7" spans="1:15" ht="12.75" customHeight="1" x14ac:dyDescent="0.25">
      <c r="A7" s="254" t="s">
        <v>914</v>
      </c>
      <c r="B7" s="255">
        <v>30498</v>
      </c>
      <c r="C7" s="256" t="s">
        <v>23</v>
      </c>
      <c r="D7" s="257"/>
      <c r="E7" s="243">
        <f t="shared" ref="E7:E70" si="0">YEAR(B7)</f>
        <v>1983</v>
      </c>
      <c r="F7" s="258" t="s">
        <v>915</v>
      </c>
      <c r="G7" s="259">
        <v>32234</v>
      </c>
      <c r="H7" s="260" t="s">
        <v>14</v>
      </c>
      <c r="I7" s="261"/>
      <c r="J7" s="248">
        <f t="shared" ref="J7:J31" si="1">YEAR(G7)</f>
        <v>1988</v>
      </c>
      <c r="K7" s="262" t="s">
        <v>916</v>
      </c>
      <c r="L7" s="263">
        <v>30498</v>
      </c>
      <c r="M7" s="264" t="s">
        <v>38</v>
      </c>
      <c r="N7" s="265"/>
      <c r="O7" s="266">
        <f t="shared" ref="O7:O70" si="2">YEAR(L7)</f>
        <v>1983</v>
      </c>
    </row>
    <row r="8" spans="1:15" ht="12.75" customHeight="1" x14ac:dyDescent="0.25">
      <c r="A8" s="254" t="s">
        <v>917</v>
      </c>
      <c r="B8" s="255">
        <v>30651</v>
      </c>
      <c r="C8" s="256" t="s">
        <v>20</v>
      </c>
      <c r="D8" s="257"/>
      <c r="E8" s="243">
        <f t="shared" si="0"/>
        <v>1983</v>
      </c>
      <c r="F8" s="258" t="s">
        <v>918</v>
      </c>
      <c r="G8" s="259">
        <v>33359</v>
      </c>
      <c r="H8" s="260" t="s">
        <v>38</v>
      </c>
      <c r="I8" s="261"/>
      <c r="J8" s="248">
        <f t="shared" si="1"/>
        <v>1991</v>
      </c>
      <c r="K8" s="262" t="s">
        <v>919</v>
      </c>
      <c r="L8" s="263">
        <v>30803</v>
      </c>
      <c r="M8" s="264" t="s">
        <v>20</v>
      </c>
      <c r="N8" s="265"/>
      <c r="O8" s="266">
        <f t="shared" si="2"/>
        <v>1984</v>
      </c>
    </row>
    <row r="9" spans="1:15" ht="12.75" customHeight="1" x14ac:dyDescent="0.25">
      <c r="A9" s="254" t="s">
        <v>920</v>
      </c>
      <c r="B9" s="255">
        <v>30682</v>
      </c>
      <c r="C9" s="256" t="s">
        <v>23</v>
      </c>
      <c r="D9" s="257"/>
      <c r="E9" s="243">
        <f t="shared" si="0"/>
        <v>1984</v>
      </c>
      <c r="F9" s="258" t="s">
        <v>921</v>
      </c>
      <c r="G9" s="259">
        <v>35125</v>
      </c>
      <c r="H9" s="260" t="s">
        <v>50</v>
      </c>
      <c r="I9" s="261"/>
      <c r="J9" s="248">
        <f t="shared" si="1"/>
        <v>1996</v>
      </c>
      <c r="K9" s="267" t="s">
        <v>922</v>
      </c>
      <c r="L9" s="268">
        <v>30864</v>
      </c>
      <c r="M9" s="264" t="s">
        <v>38</v>
      </c>
      <c r="N9" s="265"/>
      <c r="O9" s="266">
        <f t="shared" si="2"/>
        <v>1984</v>
      </c>
    </row>
    <row r="10" spans="1:15" ht="12.75" customHeight="1" x14ac:dyDescent="0.25">
      <c r="A10" s="254" t="s">
        <v>923</v>
      </c>
      <c r="B10" s="255">
        <v>30773</v>
      </c>
      <c r="C10" s="256" t="s">
        <v>38</v>
      </c>
      <c r="D10" s="257"/>
      <c r="E10" s="243">
        <f t="shared" si="0"/>
        <v>1984</v>
      </c>
      <c r="F10" s="258" t="s">
        <v>924</v>
      </c>
      <c r="G10" s="259">
        <v>35278</v>
      </c>
      <c r="H10" s="260" t="s">
        <v>63</v>
      </c>
      <c r="I10" s="261"/>
      <c r="J10" s="248">
        <f t="shared" si="1"/>
        <v>1996</v>
      </c>
      <c r="K10" s="267" t="s">
        <v>925</v>
      </c>
      <c r="L10" s="268">
        <v>31079</v>
      </c>
      <c r="M10" s="264" t="s">
        <v>20</v>
      </c>
      <c r="N10" s="265"/>
      <c r="O10" s="266">
        <f t="shared" si="2"/>
        <v>1985</v>
      </c>
    </row>
    <row r="11" spans="1:15" ht="12.75" customHeight="1" x14ac:dyDescent="0.25">
      <c r="A11" s="254" t="s">
        <v>926</v>
      </c>
      <c r="B11" s="255">
        <v>30803</v>
      </c>
      <c r="C11" s="256" t="s">
        <v>29</v>
      </c>
      <c r="D11" s="257"/>
      <c r="E11" s="243">
        <f t="shared" si="0"/>
        <v>1984</v>
      </c>
      <c r="F11" s="258" t="s">
        <v>927</v>
      </c>
      <c r="G11" s="259">
        <v>35462</v>
      </c>
      <c r="H11" s="260" t="s">
        <v>29</v>
      </c>
      <c r="I11" s="261"/>
      <c r="J11" s="248">
        <f t="shared" si="1"/>
        <v>1997</v>
      </c>
      <c r="K11" s="267" t="s">
        <v>928</v>
      </c>
      <c r="L11" s="269">
        <v>31260</v>
      </c>
      <c r="M11" s="264" t="s">
        <v>20</v>
      </c>
      <c r="N11" s="265"/>
      <c r="O11" s="266">
        <f t="shared" si="2"/>
        <v>1985</v>
      </c>
    </row>
    <row r="12" spans="1:15" ht="12.75" customHeight="1" x14ac:dyDescent="0.25">
      <c r="A12" s="254" t="s">
        <v>929</v>
      </c>
      <c r="B12" s="255">
        <v>30956</v>
      </c>
      <c r="C12" s="256" t="s">
        <v>930</v>
      </c>
      <c r="D12" s="257"/>
      <c r="E12" s="243">
        <f t="shared" si="0"/>
        <v>1984</v>
      </c>
      <c r="F12" s="258" t="s">
        <v>931</v>
      </c>
      <c r="G12" s="259">
        <v>35521</v>
      </c>
      <c r="H12" s="260" t="s">
        <v>20</v>
      </c>
      <c r="I12" s="261"/>
      <c r="J12" s="248">
        <f t="shared" si="1"/>
        <v>1997</v>
      </c>
      <c r="K12" s="267" t="s">
        <v>932</v>
      </c>
      <c r="L12" s="268">
        <v>31472</v>
      </c>
      <c r="M12" s="264" t="s">
        <v>50</v>
      </c>
      <c r="N12" s="265"/>
      <c r="O12" s="266">
        <f t="shared" si="2"/>
        <v>1986</v>
      </c>
    </row>
    <row r="13" spans="1:15" ht="12.75" customHeight="1" x14ac:dyDescent="0.25">
      <c r="A13" s="254" t="s">
        <v>933</v>
      </c>
      <c r="B13" s="255">
        <v>31048</v>
      </c>
      <c r="C13" s="256" t="s">
        <v>60</v>
      </c>
      <c r="D13" s="257"/>
      <c r="E13" s="243">
        <f t="shared" si="0"/>
        <v>1985</v>
      </c>
      <c r="F13" s="258" t="s">
        <v>934</v>
      </c>
      <c r="G13" s="259">
        <v>36192</v>
      </c>
      <c r="H13" s="260" t="s">
        <v>91</v>
      </c>
      <c r="I13" s="261"/>
      <c r="J13" s="248">
        <f t="shared" si="1"/>
        <v>1999</v>
      </c>
      <c r="K13" s="267" t="s">
        <v>935</v>
      </c>
      <c r="L13" s="268">
        <v>31686</v>
      </c>
      <c r="M13" s="264" t="s">
        <v>17</v>
      </c>
      <c r="N13" s="265"/>
      <c r="O13" s="266">
        <f t="shared" si="2"/>
        <v>1986</v>
      </c>
    </row>
    <row r="14" spans="1:15" ht="12.75" customHeight="1" x14ac:dyDescent="0.25">
      <c r="A14" s="254" t="s">
        <v>936</v>
      </c>
      <c r="B14" s="255">
        <v>31048</v>
      </c>
      <c r="C14" s="256" t="s">
        <v>29</v>
      </c>
      <c r="D14" s="257"/>
      <c r="E14" s="243">
        <f t="shared" si="0"/>
        <v>1985</v>
      </c>
      <c r="F14" s="270" t="s">
        <v>937</v>
      </c>
      <c r="G14" s="271">
        <v>36220</v>
      </c>
      <c r="H14" s="272" t="s">
        <v>63</v>
      </c>
      <c r="I14" s="273"/>
      <c r="J14" s="248">
        <f t="shared" si="1"/>
        <v>1999</v>
      </c>
      <c r="K14" s="267" t="s">
        <v>938</v>
      </c>
      <c r="L14" s="268">
        <v>32051</v>
      </c>
      <c r="M14" s="264" t="s">
        <v>50</v>
      </c>
      <c r="N14" s="265"/>
      <c r="O14" s="266">
        <f t="shared" si="2"/>
        <v>1987</v>
      </c>
    </row>
    <row r="15" spans="1:15" ht="12.75" customHeight="1" x14ac:dyDescent="0.25">
      <c r="A15" s="254" t="s">
        <v>939</v>
      </c>
      <c r="B15" s="255">
        <v>31168</v>
      </c>
      <c r="C15" s="256" t="s">
        <v>143</v>
      </c>
      <c r="D15" s="257"/>
      <c r="E15" s="243">
        <f t="shared" si="0"/>
        <v>1985</v>
      </c>
      <c r="F15" s="270" t="s">
        <v>940</v>
      </c>
      <c r="G15" s="271">
        <v>36465</v>
      </c>
      <c r="H15" s="272" t="s">
        <v>29</v>
      </c>
      <c r="I15" s="273"/>
      <c r="J15" s="248">
        <f t="shared" si="1"/>
        <v>1999</v>
      </c>
      <c r="K15" s="267" t="s">
        <v>941</v>
      </c>
      <c r="L15" s="268">
        <v>32234</v>
      </c>
      <c r="M15" s="264" t="s">
        <v>50</v>
      </c>
      <c r="N15" s="265"/>
      <c r="O15" s="266">
        <f t="shared" si="2"/>
        <v>1988</v>
      </c>
    </row>
    <row r="16" spans="1:15" ht="12.75" customHeight="1" x14ac:dyDescent="0.25">
      <c r="A16" s="254" t="s">
        <v>942</v>
      </c>
      <c r="B16" s="255">
        <v>31199</v>
      </c>
      <c r="C16" s="256" t="s">
        <v>11</v>
      </c>
      <c r="D16" s="257"/>
      <c r="E16" s="243">
        <f t="shared" si="0"/>
        <v>1985</v>
      </c>
      <c r="F16" s="270" t="s">
        <v>943</v>
      </c>
      <c r="G16" s="271">
        <v>36465</v>
      </c>
      <c r="H16" s="272" t="s">
        <v>29</v>
      </c>
      <c r="I16" s="273"/>
      <c r="J16" s="248">
        <f t="shared" si="1"/>
        <v>1999</v>
      </c>
      <c r="K16" s="267" t="s">
        <v>944</v>
      </c>
      <c r="L16" s="268">
        <v>32234</v>
      </c>
      <c r="M16" s="264" t="s">
        <v>945</v>
      </c>
      <c r="N16" s="265"/>
      <c r="O16" s="266">
        <f t="shared" si="2"/>
        <v>1988</v>
      </c>
    </row>
    <row r="17" spans="1:15" ht="12.75" customHeight="1" x14ac:dyDescent="0.25">
      <c r="A17" s="254" t="s">
        <v>946</v>
      </c>
      <c r="B17" s="255">
        <v>31229</v>
      </c>
      <c r="C17" s="256" t="s">
        <v>930</v>
      </c>
      <c r="D17" s="257"/>
      <c r="E17" s="243">
        <f t="shared" si="0"/>
        <v>1985</v>
      </c>
      <c r="F17" s="270" t="s">
        <v>947</v>
      </c>
      <c r="G17" s="271">
        <v>36495</v>
      </c>
      <c r="H17" s="272" t="s">
        <v>29</v>
      </c>
      <c r="I17" s="273"/>
      <c r="J17" s="248">
        <f t="shared" si="1"/>
        <v>1999</v>
      </c>
      <c r="K17" s="267" t="s">
        <v>948</v>
      </c>
      <c r="L17" s="268">
        <v>32264</v>
      </c>
      <c r="M17" s="264" t="s">
        <v>29</v>
      </c>
      <c r="N17" s="265"/>
      <c r="O17" s="266">
        <f t="shared" si="2"/>
        <v>1988</v>
      </c>
    </row>
    <row r="18" spans="1:15" ht="12.75" customHeight="1" x14ac:dyDescent="0.25">
      <c r="A18" s="254" t="s">
        <v>949</v>
      </c>
      <c r="B18" s="255">
        <v>31260</v>
      </c>
      <c r="C18" s="256" t="s">
        <v>23</v>
      </c>
      <c r="D18" s="257"/>
      <c r="E18" s="243">
        <f t="shared" si="0"/>
        <v>1985</v>
      </c>
      <c r="F18" s="270" t="s">
        <v>950</v>
      </c>
      <c r="G18" s="274">
        <v>36526</v>
      </c>
      <c r="H18" s="272" t="s">
        <v>50</v>
      </c>
      <c r="I18" s="273"/>
      <c r="J18" s="248">
        <f t="shared" si="1"/>
        <v>2000</v>
      </c>
      <c r="K18" s="267" t="s">
        <v>951</v>
      </c>
      <c r="L18" s="268">
        <v>32295</v>
      </c>
      <c r="M18" s="264" t="s">
        <v>38</v>
      </c>
      <c r="N18" s="265"/>
      <c r="O18" s="266">
        <f t="shared" si="2"/>
        <v>1988</v>
      </c>
    </row>
    <row r="19" spans="1:15" ht="12.75" customHeight="1" x14ac:dyDescent="0.25">
      <c r="A19" s="254" t="s">
        <v>952</v>
      </c>
      <c r="B19" s="255">
        <v>31382</v>
      </c>
      <c r="C19" s="256" t="s">
        <v>29</v>
      </c>
      <c r="D19" s="257"/>
      <c r="E19" s="243">
        <f t="shared" si="0"/>
        <v>1985</v>
      </c>
      <c r="F19" s="270" t="s">
        <v>953</v>
      </c>
      <c r="G19" s="274">
        <v>36647</v>
      </c>
      <c r="H19" s="272" t="s">
        <v>20</v>
      </c>
      <c r="I19" s="273"/>
      <c r="J19" s="248">
        <f t="shared" si="1"/>
        <v>2000</v>
      </c>
      <c r="K19" s="267" t="s">
        <v>954</v>
      </c>
      <c r="L19" s="268">
        <v>32660</v>
      </c>
      <c r="M19" s="264" t="s">
        <v>50</v>
      </c>
      <c r="N19" s="265"/>
      <c r="O19" s="266">
        <f t="shared" si="2"/>
        <v>1989</v>
      </c>
    </row>
    <row r="20" spans="1:15" ht="12.75" customHeight="1" x14ac:dyDescent="0.25">
      <c r="A20" s="254" t="s">
        <v>955</v>
      </c>
      <c r="B20" s="255">
        <v>31503</v>
      </c>
      <c r="C20" s="256" t="s">
        <v>20</v>
      </c>
      <c r="D20" s="257"/>
      <c r="E20" s="243">
        <f t="shared" si="0"/>
        <v>1986</v>
      </c>
      <c r="F20" s="270" t="s">
        <v>956</v>
      </c>
      <c r="G20" s="274">
        <v>36708</v>
      </c>
      <c r="H20" s="272" t="s">
        <v>957</v>
      </c>
      <c r="I20" s="273"/>
      <c r="J20" s="248">
        <f t="shared" si="1"/>
        <v>2000</v>
      </c>
      <c r="K20" s="267" t="s">
        <v>958</v>
      </c>
      <c r="L20" s="268">
        <v>33635</v>
      </c>
      <c r="M20" s="264" t="s">
        <v>160</v>
      </c>
      <c r="N20" s="265"/>
      <c r="O20" s="266">
        <f t="shared" si="2"/>
        <v>1992</v>
      </c>
    </row>
    <row r="21" spans="1:15" ht="12.75" customHeight="1" x14ac:dyDescent="0.25">
      <c r="A21" s="254" t="s">
        <v>959</v>
      </c>
      <c r="B21" s="255">
        <v>31594</v>
      </c>
      <c r="C21" s="256" t="s">
        <v>23</v>
      </c>
      <c r="D21" s="257"/>
      <c r="E21" s="243">
        <f t="shared" si="0"/>
        <v>1986</v>
      </c>
      <c r="F21" s="270" t="s">
        <v>960</v>
      </c>
      <c r="G21" s="274">
        <v>37530</v>
      </c>
      <c r="H21" s="272" t="s">
        <v>50</v>
      </c>
      <c r="I21" s="273"/>
      <c r="J21" s="248">
        <f t="shared" si="1"/>
        <v>2002</v>
      </c>
      <c r="K21" s="267" t="s">
        <v>961</v>
      </c>
      <c r="L21" s="268">
        <v>33695</v>
      </c>
      <c r="M21" s="264" t="s">
        <v>34</v>
      </c>
      <c r="N21" s="265"/>
      <c r="O21" s="266">
        <f t="shared" si="2"/>
        <v>1992</v>
      </c>
    </row>
    <row r="22" spans="1:15" ht="12.75" customHeight="1" x14ac:dyDescent="0.25">
      <c r="A22" s="254" t="s">
        <v>962</v>
      </c>
      <c r="B22" s="255">
        <v>31747</v>
      </c>
      <c r="C22" s="256" t="s">
        <v>11</v>
      </c>
      <c r="D22" s="257"/>
      <c r="E22" s="243">
        <f t="shared" si="0"/>
        <v>1986</v>
      </c>
      <c r="F22" s="270" t="s">
        <v>963</v>
      </c>
      <c r="G22" s="274">
        <v>37803</v>
      </c>
      <c r="H22" s="272" t="s">
        <v>175</v>
      </c>
      <c r="I22" s="273"/>
      <c r="J22" s="248">
        <f t="shared" si="1"/>
        <v>2003</v>
      </c>
      <c r="K22" s="267" t="s">
        <v>964</v>
      </c>
      <c r="L22" s="268">
        <v>33695</v>
      </c>
      <c r="M22" s="264" t="s">
        <v>76</v>
      </c>
      <c r="N22" s="265"/>
      <c r="O22" s="266">
        <f t="shared" si="2"/>
        <v>1992</v>
      </c>
    </row>
    <row r="23" spans="1:15" ht="12.75" customHeight="1" x14ac:dyDescent="0.25">
      <c r="A23" s="254" t="s">
        <v>965</v>
      </c>
      <c r="B23" s="255">
        <v>31747</v>
      </c>
      <c r="C23" s="256" t="s">
        <v>29</v>
      </c>
      <c r="D23" s="257"/>
      <c r="E23" s="243">
        <f t="shared" si="0"/>
        <v>1986</v>
      </c>
      <c r="F23" s="270" t="s">
        <v>966</v>
      </c>
      <c r="G23" s="274">
        <v>38200</v>
      </c>
      <c r="H23" s="272" t="s">
        <v>29</v>
      </c>
      <c r="I23" s="273"/>
      <c r="J23" s="248">
        <f t="shared" si="1"/>
        <v>2004</v>
      </c>
      <c r="K23" s="267" t="s">
        <v>967</v>
      </c>
      <c r="L23" s="268">
        <v>33878</v>
      </c>
      <c r="M23" s="264" t="s">
        <v>20</v>
      </c>
      <c r="N23" s="265"/>
      <c r="O23" s="266">
        <f t="shared" si="2"/>
        <v>1992</v>
      </c>
    </row>
    <row r="24" spans="1:15" ht="12.75" customHeight="1" x14ac:dyDescent="0.25">
      <c r="A24" s="254" t="s">
        <v>968</v>
      </c>
      <c r="B24" s="255">
        <v>31868</v>
      </c>
      <c r="C24" s="256" t="s">
        <v>160</v>
      </c>
      <c r="D24" s="257"/>
      <c r="E24" s="243">
        <f t="shared" si="0"/>
        <v>1987</v>
      </c>
      <c r="F24" s="270" t="s">
        <v>969</v>
      </c>
      <c r="G24" s="274">
        <v>38504</v>
      </c>
      <c r="H24" s="272" t="s">
        <v>164</v>
      </c>
      <c r="I24" s="273"/>
      <c r="J24" s="248">
        <f t="shared" si="1"/>
        <v>2005</v>
      </c>
      <c r="K24" s="267" t="s">
        <v>970</v>
      </c>
      <c r="L24" s="268">
        <v>34001</v>
      </c>
      <c r="M24" s="264" t="s">
        <v>34</v>
      </c>
      <c r="N24" s="265"/>
      <c r="O24" s="266">
        <f t="shared" si="2"/>
        <v>1993</v>
      </c>
    </row>
    <row r="25" spans="1:15" ht="12.75" customHeight="1" x14ac:dyDescent="0.25">
      <c r="A25" s="254" t="s">
        <v>971</v>
      </c>
      <c r="B25" s="255">
        <v>32203</v>
      </c>
      <c r="C25" s="256" t="s">
        <v>14</v>
      </c>
      <c r="D25" s="257"/>
      <c r="E25" s="243">
        <f t="shared" si="0"/>
        <v>1988</v>
      </c>
      <c r="F25" s="270" t="s">
        <v>972</v>
      </c>
      <c r="G25" s="259">
        <v>38869</v>
      </c>
      <c r="H25" s="260" t="s">
        <v>175</v>
      </c>
      <c r="I25" s="261"/>
      <c r="J25" s="248">
        <f t="shared" si="1"/>
        <v>2006</v>
      </c>
      <c r="K25" s="267" t="s">
        <v>973</v>
      </c>
      <c r="L25" s="268">
        <v>34182</v>
      </c>
      <c r="M25" s="264" t="s">
        <v>160</v>
      </c>
      <c r="N25" s="265"/>
      <c r="O25" s="266">
        <f t="shared" si="2"/>
        <v>1993</v>
      </c>
    </row>
    <row r="26" spans="1:15" ht="12.75" customHeight="1" x14ac:dyDescent="0.25">
      <c r="A26" s="254" t="s">
        <v>974</v>
      </c>
      <c r="B26" s="255">
        <v>32234</v>
      </c>
      <c r="C26" s="256" t="s">
        <v>29</v>
      </c>
      <c r="D26" s="257"/>
      <c r="E26" s="243">
        <f t="shared" si="0"/>
        <v>1988</v>
      </c>
      <c r="F26" s="270" t="s">
        <v>975</v>
      </c>
      <c r="G26" s="274">
        <v>39083</v>
      </c>
      <c r="H26" s="272" t="s">
        <v>20</v>
      </c>
      <c r="I26" s="273"/>
      <c r="J26" s="248">
        <f t="shared" si="1"/>
        <v>2007</v>
      </c>
      <c r="K26" s="267" t="s">
        <v>976</v>
      </c>
      <c r="L26" s="268">
        <v>34304</v>
      </c>
      <c r="M26" s="264" t="s">
        <v>20</v>
      </c>
      <c r="N26" s="265"/>
      <c r="O26" s="266">
        <f t="shared" si="2"/>
        <v>1993</v>
      </c>
    </row>
    <row r="27" spans="1:15" ht="12.75" customHeight="1" x14ac:dyDescent="0.25">
      <c r="A27" s="254" t="s">
        <v>977</v>
      </c>
      <c r="B27" s="255">
        <v>32448</v>
      </c>
      <c r="C27" s="256" t="s">
        <v>38</v>
      </c>
      <c r="D27" s="257"/>
      <c r="E27" s="243">
        <f t="shared" si="0"/>
        <v>1988</v>
      </c>
      <c r="F27" s="270" t="s">
        <v>978</v>
      </c>
      <c r="G27" s="274">
        <v>40364</v>
      </c>
      <c r="H27" s="272" t="s">
        <v>164</v>
      </c>
      <c r="I27" s="273"/>
      <c r="J27" s="248">
        <f t="shared" si="1"/>
        <v>2010</v>
      </c>
      <c r="K27" s="267" t="s">
        <v>979</v>
      </c>
      <c r="L27" s="268">
        <v>34516</v>
      </c>
      <c r="M27" s="264" t="s">
        <v>38</v>
      </c>
      <c r="N27" s="265"/>
      <c r="O27" s="266">
        <f t="shared" si="2"/>
        <v>1994</v>
      </c>
    </row>
    <row r="28" spans="1:15" ht="12.75" customHeight="1" x14ac:dyDescent="0.25">
      <c r="A28" s="254" t="s">
        <v>980</v>
      </c>
      <c r="B28" s="255">
        <v>32568</v>
      </c>
      <c r="C28" s="256" t="s">
        <v>160</v>
      </c>
      <c r="D28" s="257"/>
      <c r="E28" s="243">
        <f t="shared" si="0"/>
        <v>1989</v>
      </c>
      <c r="F28" s="270" t="s">
        <v>981</v>
      </c>
      <c r="G28" s="274">
        <v>40462</v>
      </c>
      <c r="H28" s="260" t="s">
        <v>175</v>
      </c>
      <c r="I28" s="261"/>
      <c r="J28" s="275">
        <f t="shared" si="1"/>
        <v>2010</v>
      </c>
      <c r="K28" s="267" t="s">
        <v>982</v>
      </c>
      <c r="L28" s="268">
        <v>34700</v>
      </c>
      <c r="M28" s="264" t="s">
        <v>29</v>
      </c>
      <c r="N28" s="265"/>
      <c r="O28" s="266">
        <f t="shared" si="2"/>
        <v>1995</v>
      </c>
    </row>
    <row r="29" spans="1:15" ht="12.75" customHeight="1" x14ac:dyDescent="0.25">
      <c r="A29" s="254" t="s">
        <v>983</v>
      </c>
      <c r="B29" s="255">
        <v>32813</v>
      </c>
      <c r="C29" s="256" t="s">
        <v>143</v>
      </c>
      <c r="D29" s="257"/>
      <c r="E29" s="243">
        <f t="shared" si="0"/>
        <v>1989</v>
      </c>
      <c r="F29" s="270" t="s">
        <v>984</v>
      </c>
      <c r="G29" s="274">
        <v>40512</v>
      </c>
      <c r="H29" s="260" t="s">
        <v>63</v>
      </c>
      <c r="I29" s="261"/>
      <c r="J29" s="275">
        <f t="shared" si="1"/>
        <v>2010</v>
      </c>
      <c r="K29" s="267" t="s">
        <v>985</v>
      </c>
      <c r="L29" s="268">
        <v>34790</v>
      </c>
      <c r="M29" s="264" t="s">
        <v>34</v>
      </c>
      <c r="N29" s="265"/>
      <c r="O29" s="266">
        <f t="shared" si="2"/>
        <v>1995</v>
      </c>
    </row>
    <row r="30" spans="1:15" ht="12.75" customHeight="1" x14ac:dyDescent="0.25">
      <c r="A30" s="254" t="s">
        <v>986</v>
      </c>
      <c r="B30" s="255">
        <v>32843</v>
      </c>
      <c r="C30" s="256" t="s">
        <v>160</v>
      </c>
      <c r="D30" s="257"/>
      <c r="E30" s="243">
        <f t="shared" si="0"/>
        <v>1989</v>
      </c>
      <c r="F30" s="270" t="s">
        <v>987</v>
      </c>
      <c r="G30" s="274">
        <v>40807</v>
      </c>
      <c r="H30" s="260" t="s">
        <v>164</v>
      </c>
      <c r="I30" s="261"/>
      <c r="J30" s="275">
        <f t="shared" si="1"/>
        <v>2011</v>
      </c>
      <c r="K30" s="267" t="s">
        <v>988</v>
      </c>
      <c r="L30" s="268">
        <v>35156</v>
      </c>
      <c r="M30" s="264" t="s">
        <v>278</v>
      </c>
      <c r="N30" s="265"/>
      <c r="O30" s="266">
        <f t="shared" si="2"/>
        <v>1996</v>
      </c>
    </row>
    <row r="31" spans="1:15" ht="12.75" customHeight="1" x14ac:dyDescent="0.25">
      <c r="A31" s="254" t="s">
        <v>989</v>
      </c>
      <c r="B31" s="255">
        <v>32905</v>
      </c>
      <c r="C31" s="256" t="s">
        <v>29</v>
      </c>
      <c r="D31" s="257"/>
      <c r="E31" s="243">
        <f t="shared" si="0"/>
        <v>1990</v>
      </c>
      <c r="F31" s="270" t="s">
        <v>990</v>
      </c>
      <c r="G31" s="274">
        <v>40897</v>
      </c>
      <c r="H31" s="260" t="s">
        <v>239</v>
      </c>
      <c r="I31" s="261"/>
      <c r="J31" s="248">
        <f t="shared" si="1"/>
        <v>2011</v>
      </c>
      <c r="K31" s="267" t="s">
        <v>991</v>
      </c>
      <c r="L31" s="268">
        <v>35339</v>
      </c>
      <c r="M31" s="264" t="s">
        <v>20</v>
      </c>
      <c r="N31" s="265"/>
      <c r="O31" s="266">
        <f t="shared" si="2"/>
        <v>1996</v>
      </c>
    </row>
    <row r="32" spans="1:15" ht="12.75" customHeight="1" x14ac:dyDescent="0.25">
      <c r="A32" s="254" t="s">
        <v>992</v>
      </c>
      <c r="B32" s="255">
        <v>32994</v>
      </c>
      <c r="C32" s="256" t="s">
        <v>160</v>
      </c>
      <c r="D32" s="257"/>
      <c r="E32" s="243">
        <f t="shared" si="0"/>
        <v>1990</v>
      </c>
      <c r="F32" s="270" t="s">
        <v>993</v>
      </c>
      <c r="G32" s="274">
        <v>40961</v>
      </c>
      <c r="H32" s="260" t="s">
        <v>63</v>
      </c>
      <c r="I32" s="261"/>
      <c r="J32" s="275">
        <v>2012</v>
      </c>
      <c r="K32" s="267" t="s">
        <v>994</v>
      </c>
      <c r="L32" s="268">
        <v>35490</v>
      </c>
      <c r="M32" s="264" t="s">
        <v>34</v>
      </c>
      <c r="N32" s="265"/>
      <c r="O32" s="266">
        <f t="shared" si="2"/>
        <v>1997</v>
      </c>
    </row>
    <row r="33" spans="1:15" ht="12.75" customHeight="1" x14ac:dyDescent="0.25">
      <c r="A33" s="254" t="s">
        <v>995</v>
      </c>
      <c r="B33" s="255">
        <v>33055</v>
      </c>
      <c r="C33" s="256" t="s">
        <v>63</v>
      </c>
      <c r="D33" s="257"/>
      <c r="E33" s="243">
        <f t="shared" si="0"/>
        <v>1990</v>
      </c>
      <c r="F33" s="276" t="s">
        <v>996</v>
      </c>
      <c r="G33" s="277">
        <v>41807</v>
      </c>
      <c r="H33" s="278" t="s">
        <v>175</v>
      </c>
      <c r="I33" s="279"/>
      <c r="J33" s="280">
        <f>YEAR(G33)</f>
        <v>2014</v>
      </c>
      <c r="K33" s="267" t="s">
        <v>997</v>
      </c>
      <c r="L33" s="269">
        <v>35735</v>
      </c>
      <c r="M33" s="264" t="s">
        <v>945</v>
      </c>
      <c r="N33" s="265"/>
      <c r="O33" s="266">
        <f t="shared" si="2"/>
        <v>1997</v>
      </c>
    </row>
    <row r="34" spans="1:15" ht="12.75" customHeight="1" x14ac:dyDescent="0.25">
      <c r="A34" s="254" t="s">
        <v>998</v>
      </c>
      <c r="B34" s="255">
        <v>33055</v>
      </c>
      <c r="C34" s="256" t="s">
        <v>160</v>
      </c>
      <c r="D34" s="257"/>
      <c r="E34" s="281">
        <f t="shared" si="0"/>
        <v>1990</v>
      </c>
      <c r="F34" s="282"/>
      <c r="G34" s="283"/>
      <c r="H34" s="284"/>
      <c r="I34" s="284"/>
      <c r="J34" s="284"/>
      <c r="K34" s="267" t="s">
        <v>999</v>
      </c>
      <c r="L34" s="268">
        <v>35977</v>
      </c>
      <c r="M34" s="264" t="s">
        <v>34</v>
      </c>
      <c r="N34" s="265"/>
      <c r="O34" s="266">
        <f t="shared" si="2"/>
        <v>1998</v>
      </c>
    </row>
    <row r="35" spans="1:15" ht="12.75" customHeight="1" x14ac:dyDescent="0.25">
      <c r="A35" s="254" t="s">
        <v>1000</v>
      </c>
      <c r="B35" s="255">
        <v>33270</v>
      </c>
      <c r="C35" s="256" t="s">
        <v>20</v>
      </c>
      <c r="D35" s="257"/>
      <c r="E35" s="243">
        <f t="shared" si="0"/>
        <v>1991</v>
      </c>
      <c r="F35" s="282"/>
      <c r="G35" s="283"/>
      <c r="H35" s="284"/>
      <c r="I35" s="284"/>
      <c r="J35" s="284"/>
      <c r="K35" s="267" t="s">
        <v>1001</v>
      </c>
      <c r="L35" s="268">
        <v>36008</v>
      </c>
      <c r="M35" s="264" t="s">
        <v>34</v>
      </c>
      <c r="N35" s="265"/>
      <c r="O35" s="266">
        <f t="shared" si="2"/>
        <v>1998</v>
      </c>
    </row>
    <row r="36" spans="1:15" ht="10.5" customHeight="1" x14ac:dyDescent="0.25">
      <c r="A36" s="254" t="s">
        <v>1002</v>
      </c>
      <c r="B36" s="255">
        <v>33298</v>
      </c>
      <c r="C36" s="256" t="s">
        <v>14</v>
      </c>
      <c r="D36" s="257"/>
      <c r="E36" s="243">
        <f t="shared" si="0"/>
        <v>1991</v>
      </c>
      <c r="F36" s="282"/>
      <c r="G36" s="283"/>
      <c r="H36" s="284"/>
      <c r="I36" s="284"/>
      <c r="J36" s="284"/>
      <c r="K36" s="267" t="s">
        <v>1003</v>
      </c>
      <c r="L36" s="269">
        <v>36100</v>
      </c>
      <c r="M36" s="264" t="s">
        <v>164</v>
      </c>
      <c r="N36" s="265"/>
      <c r="O36" s="266">
        <f t="shared" si="2"/>
        <v>1998</v>
      </c>
    </row>
    <row r="37" spans="1:15" ht="12.75" customHeight="1" x14ac:dyDescent="0.25">
      <c r="A37" s="254" t="s">
        <v>1004</v>
      </c>
      <c r="B37" s="255">
        <v>33420</v>
      </c>
      <c r="C37" s="256" t="s">
        <v>20</v>
      </c>
      <c r="D37" s="257"/>
      <c r="E37" s="243">
        <f t="shared" si="0"/>
        <v>1991</v>
      </c>
      <c r="F37" s="282"/>
      <c r="G37" s="283"/>
      <c r="H37" s="284"/>
      <c r="I37" s="284"/>
      <c r="J37" s="284"/>
      <c r="K37" s="267" t="s">
        <v>1005</v>
      </c>
      <c r="L37" s="268">
        <v>36312</v>
      </c>
      <c r="M37" s="264" t="s">
        <v>485</v>
      </c>
      <c r="N37" s="265"/>
      <c r="O37" s="266">
        <f t="shared" si="2"/>
        <v>1999</v>
      </c>
    </row>
    <row r="38" spans="1:15" ht="12.75" customHeight="1" x14ac:dyDescent="0.25">
      <c r="A38" s="254" t="s">
        <v>1006</v>
      </c>
      <c r="B38" s="255">
        <v>33482</v>
      </c>
      <c r="C38" s="256" t="s">
        <v>264</v>
      </c>
      <c r="D38" s="257"/>
      <c r="E38" s="243">
        <f t="shared" si="0"/>
        <v>1991</v>
      </c>
      <c r="F38" s="282"/>
      <c r="G38" s="283"/>
      <c r="H38" s="284"/>
      <c r="I38" s="284"/>
      <c r="J38" s="284"/>
      <c r="K38" s="267" t="s">
        <v>1007</v>
      </c>
      <c r="L38" s="268">
        <v>36373</v>
      </c>
      <c r="M38" s="264" t="s">
        <v>395</v>
      </c>
      <c r="N38" s="265"/>
      <c r="O38" s="266">
        <f t="shared" si="2"/>
        <v>1999</v>
      </c>
    </row>
    <row r="39" spans="1:15" ht="12.75" customHeight="1" x14ac:dyDescent="0.25">
      <c r="A39" s="254" t="s">
        <v>1008</v>
      </c>
      <c r="B39" s="255">
        <v>33664</v>
      </c>
      <c r="C39" s="256" t="s">
        <v>60</v>
      </c>
      <c r="D39" s="257"/>
      <c r="E39" s="243">
        <f t="shared" si="0"/>
        <v>1992</v>
      </c>
      <c r="F39" s="282"/>
      <c r="G39" s="283"/>
      <c r="H39" s="284"/>
      <c r="I39" s="284"/>
      <c r="J39" s="284"/>
      <c r="K39" s="267" t="s">
        <v>1009</v>
      </c>
      <c r="L39" s="268">
        <v>36923</v>
      </c>
      <c r="M39" s="264" t="s">
        <v>427</v>
      </c>
      <c r="N39" s="265"/>
      <c r="O39" s="266">
        <f t="shared" si="2"/>
        <v>2001</v>
      </c>
    </row>
    <row r="40" spans="1:15" ht="12.75" customHeight="1" x14ac:dyDescent="0.25">
      <c r="A40" s="254" t="s">
        <v>1010</v>
      </c>
      <c r="B40" s="255">
        <v>33756</v>
      </c>
      <c r="C40" s="256" t="s">
        <v>29</v>
      </c>
      <c r="D40" s="257"/>
      <c r="E40" s="243">
        <f t="shared" si="0"/>
        <v>1992</v>
      </c>
      <c r="F40" s="282"/>
      <c r="G40" s="283"/>
      <c r="H40" s="284"/>
      <c r="I40" s="284"/>
      <c r="J40" s="284"/>
      <c r="K40" s="267" t="s">
        <v>1011</v>
      </c>
      <c r="L40" s="268">
        <v>36923</v>
      </c>
      <c r="M40" s="264" t="s">
        <v>427</v>
      </c>
      <c r="N40" s="265"/>
      <c r="O40" s="266">
        <f t="shared" si="2"/>
        <v>2001</v>
      </c>
    </row>
    <row r="41" spans="1:15" ht="12.75" customHeight="1" x14ac:dyDescent="0.25">
      <c r="A41" s="254" t="s">
        <v>1012</v>
      </c>
      <c r="B41" s="255">
        <v>34029</v>
      </c>
      <c r="C41" s="256" t="s">
        <v>20</v>
      </c>
      <c r="D41" s="257"/>
      <c r="E41" s="243">
        <f t="shared" si="0"/>
        <v>1993</v>
      </c>
      <c r="F41" s="282"/>
      <c r="G41" s="283"/>
      <c r="H41" s="284"/>
      <c r="I41" s="284"/>
      <c r="J41" s="284"/>
      <c r="K41" s="267" t="s">
        <v>1013</v>
      </c>
      <c r="L41" s="269">
        <v>37043</v>
      </c>
      <c r="M41" s="264" t="s">
        <v>34</v>
      </c>
      <c r="N41" s="265"/>
      <c r="O41" s="266">
        <f t="shared" si="2"/>
        <v>2001</v>
      </c>
    </row>
    <row r="42" spans="1:15" ht="12.75" customHeight="1" x14ac:dyDescent="0.25">
      <c r="A42" s="254" t="s">
        <v>1014</v>
      </c>
      <c r="B42" s="255">
        <v>34060</v>
      </c>
      <c r="C42" s="256" t="s">
        <v>20</v>
      </c>
      <c r="D42" s="257"/>
      <c r="E42" s="243">
        <f t="shared" si="0"/>
        <v>1993</v>
      </c>
      <c r="F42" s="282"/>
      <c r="G42" s="283"/>
      <c r="H42" s="284"/>
      <c r="I42" s="284"/>
      <c r="J42" s="284"/>
      <c r="K42" s="267" t="s">
        <v>1015</v>
      </c>
      <c r="L42" s="269">
        <v>37043</v>
      </c>
      <c r="M42" s="264" t="s">
        <v>34</v>
      </c>
      <c r="N42" s="265"/>
      <c r="O42" s="266">
        <f t="shared" si="2"/>
        <v>2001</v>
      </c>
    </row>
    <row r="43" spans="1:15" ht="12.75" customHeight="1" x14ac:dyDescent="0.25">
      <c r="A43" s="254" t="s">
        <v>1016</v>
      </c>
      <c r="B43" s="255">
        <v>34304</v>
      </c>
      <c r="C43" s="256" t="s">
        <v>20</v>
      </c>
      <c r="D43" s="257"/>
      <c r="E43" s="243">
        <f t="shared" si="0"/>
        <v>1993</v>
      </c>
      <c r="F43" s="282"/>
      <c r="G43" s="283"/>
      <c r="H43" s="284"/>
      <c r="I43" s="284"/>
      <c r="J43" s="284"/>
      <c r="K43" s="267" t="s">
        <v>1017</v>
      </c>
      <c r="L43" s="269">
        <v>37043</v>
      </c>
      <c r="M43" s="264" t="s">
        <v>34</v>
      </c>
      <c r="N43" s="265"/>
      <c r="O43" s="266">
        <f t="shared" si="2"/>
        <v>2001</v>
      </c>
    </row>
    <row r="44" spans="1:15" ht="12.75" customHeight="1" x14ac:dyDescent="0.25">
      <c r="A44" s="254" t="s">
        <v>1018</v>
      </c>
      <c r="B44" s="255">
        <v>34335</v>
      </c>
      <c r="C44" s="256" t="s">
        <v>1019</v>
      </c>
      <c r="D44" s="257"/>
      <c r="E44" s="243">
        <f t="shared" si="0"/>
        <v>1994</v>
      </c>
      <c r="F44" s="282"/>
      <c r="G44" s="283"/>
      <c r="H44" s="284"/>
      <c r="I44" s="284"/>
      <c r="J44" s="284"/>
      <c r="K44" s="267" t="s">
        <v>1020</v>
      </c>
      <c r="L44" s="269">
        <v>37469</v>
      </c>
      <c r="M44" s="264" t="s">
        <v>14</v>
      </c>
      <c r="N44" s="265"/>
      <c r="O44" s="266">
        <f t="shared" si="2"/>
        <v>2002</v>
      </c>
    </row>
    <row r="45" spans="1:15" ht="12.75" customHeight="1" x14ac:dyDescent="0.25">
      <c r="A45" s="254" t="s">
        <v>1021</v>
      </c>
      <c r="B45" s="255">
        <v>34335</v>
      </c>
      <c r="C45" s="256" t="s">
        <v>957</v>
      </c>
      <c r="D45" s="257"/>
      <c r="E45" s="243">
        <f t="shared" si="0"/>
        <v>1994</v>
      </c>
      <c r="F45" s="282"/>
      <c r="G45" s="283"/>
      <c r="H45" s="284"/>
      <c r="I45" s="284"/>
      <c r="J45" s="284"/>
      <c r="K45" s="267" t="s">
        <v>1022</v>
      </c>
      <c r="L45" s="269">
        <v>37622</v>
      </c>
      <c r="M45" s="264" t="s">
        <v>20</v>
      </c>
      <c r="N45" s="265"/>
      <c r="O45" s="266">
        <f t="shared" si="2"/>
        <v>2003</v>
      </c>
    </row>
    <row r="46" spans="1:15" ht="12.75" customHeight="1" x14ac:dyDescent="0.25">
      <c r="A46" s="254" t="s">
        <v>1023</v>
      </c>
      <c r="B46" s="255">
        <v>34366</v>
      </c>
      <c r="C46" s="256" t="s">
        <v>957</v>
      </c>
      <c r="D46" s="257"/>
      <c r="E46" s="243">
        <f t="shared" si="0"/>
        <v>1994</v>
      </c>
      <c r="F46" s="282"/>
      <c r="G46" s="283"/>
      <c r="H46" s="284"/>
      <c r="I46" s="284"/>
      <c r="J46" s="284"/>
      <c r="K46" s="267" t="s">
        <v>1024</v>
      </c>
      <c r="L46" s="269">
        <v>38473</v>
      </c>
      <c r="M46" s="264" t="s">
        <v>588</v>
      </c>
      <c r="N46" s="265"/>
      <c r="O46" s="266">
        <f t="shared" si="2"/>
        <v>2005</v>
      </c>
    </row>
    <row r="47" spans="1:15" ht="12.75" customHeight="1" x14ac:dyDescent="0.25">
      <c r="A47" s="254" t="s">
        <v>1025</v>
      </c>
      <c r="B47" s="255">
        <v>34394</v>
      </c>
      <c r="C47" s="256" t="s">
        <v>14</v>
      </c>
      <c r="D47" s="257"/>
      <c r="E47" s="243">
        <f t="shared" si="0"/>
        <v>1994</v>
      </c>
      <c r="F47" s="285"/>
      <c r="G47" s="286"/>
      <c r="H47" s="284"/>
      <c r="I47" s="284"/>
      <c r="J47" s="284"/>
      <c r="K47" s="267" t="s">
        <v>1026</v>
      </c>
      <c r="L47" s="269">
        <v>38626</v>
      </c>
      <c r="M47" s="264" t="s">
        <v>566</v>
      </c>
      <c r="N47" s="265"/>
      <c r="O47" s="266">
        <f t="shared" si="2"/>
        <v>2005</v>
      </c>
    </row>
    <row r="48" spans="1:15" ht="12.75" customHeight="1" x14ac:dyDescent="0.25">
      <c r="A48" s="254" t="s">
        <v>1027</v>
      </c>
      <c r="B48" s="255">
        <v>34394</v>
      </c>
      <c r="C48" s="256" t="s">
        <v>20</v>
      </c>
      <c r="D48" s="257"/>
      <c r="E48" s="243">
        <f t="shared" si="0"/>
        <v>1994</v>
      </c>
      <c r="F48" s="285"/>
      <c r="G48" s="286"/>
      <c r="H48" s="284"/>
      <c r="I48" s="284"/>
      <c r="J48" s="284"/>
      <c r="K48" s="267" t="s">
        <v>1028</v>
      </c>
      <c r="L48" s="269">
        <v>38899</v>
      </c>
      <c r="M48" s="264" t="s">
        <v>583</v>
      </c>
      <c r="N48" s="265"/>
      <c r="O48" s="266">
        <f t="shared" si="2"/>
        <v>2006</v>
      </c>
    </row>
    <row r="49" spans="1:15" ht="12.75" customHeight="1" x14ac:dyDescent="0.25">
      <c r="A49" s="254" t="s">
        <v>1029</v>
      </c>
      <c r="B49" s="255">
        <v>34516</v>
      </c>
      <c r="C49" s="256" t="s">
        <v>29</v>
      </c>
      <c r="D49" s="257"/>
      <c r="E49" s="243">
        <f t="shared" si="0"/>
        <v>1994</v>
      </c>
      <c r="F49" s="285"/>
      <c r="G49" s="286"/>
      <c r="H49" s="284"/>
      <c r="I49" s="284"/>
      <c r="J49" s="284"/>
      <c r="K49" s="267" t="s">
        <v>1030</v>
      </c>
      <c r="L49" s="269">
        <v>39022</v>
      </c>
      <c r="M49" s="264" t="s">
        <v>29</v>
      </c>
      <c r="N49" s="265"/>
      <c r="O49" s="266">
        <f t="shared" si="2"/>
        <v>2006</v>
      </c>
    </row>
    <row r="50" spans="1:15" ht="12.75" customHeight="1" x14ac:dyDescent="0.25">
      <c r="A50" s="254" t="s">
        <v>1031</v>
      </c>
      <c r="B50" s="255">
        <v>34578</v>
      </c>
      <c r="C50" s="256" t="s">
        <v>11</v>
      </c>
      <c r="D50" s="257"/>
      <c r="E50" s="243">
        <f t="shared" si="0"/>
        <v>1994</v>
      </c>
      <c r="F50" s="282"/>
      <c r="G50" s="286"/>
      <c r="H50" s="284"/>
      <c r="I50" s="284"/>
      <c r="J50" s="284"/>
      <c r="K50" s="267" t="s">
        <v>1032</v>
      </c>
      <c r="L50" s="269">
        <v>39234</v>
      </c>
      <c r="M50" s="264" t="s">
        <v>20</v>
      </c>
      <c r="N50" s="265"/>
      <c r="O50" s="266">
        <f t="shared" si="2"/>
        <v>2007</v>
      </c>
    </row>
    <row r="51" spans="1:15" ht="12.75" customHeight="1" x14ac:dyDescent="0.25">
      <c r="A51" s="254" t="s">
        <v>1033</v>
      </c>
      <c r="B51" s="255">
        <v>34669</v>
      </c>
      <c r="C51" s="256" t="s">
        <v>29</v>
      </c>
      <c r="D51" s="257"/>
      <c r="E51" s="243">
        <f t="shared" si="0"/>
        <v>1994</v>
      </c>
      <c r="F51" s="282"/>
      <c r="G51" s="286"/>
      <c r="H51" s="284"/>
      <c r="I51" s="284"/>
      <c r="J51" s="284"/>
      <c r="K51" s="267" t="s">
        <v>1034</v>
      </c>
      <c r="L51" s="269">
        <v>39387</v>
      </c>
      <c r="M51" s="264" t="s">
        <v>1035</v>
      </c>
      <c r="N51" s="265"/>
      <c r="O51" s="266">
        <f t="shared" si="2"/>
        <v>2007</v>
      </c>
    </row>
    <row r="52" spans="1:15" ht="12.75" customHeight="1" x14ac:dyDescent="0.25">
      <c r="A52" s="254" t="s">
        <v>1036</v>
      </c>
      <c r="B52" s="255">
        <v>34700</v>
      </c>
      <c r="C52" s="256" t="s">
        <v>264</v>
      </c>
      <c r="D52" s="257"/>
      <c r="E52" s="243">
        <f t="shared" si="0"/>
        <v>1995</v>
      </c>
      <c r="F52" s="282"/>
      <c r="G52" s="286"/>
      <c r="H52" s="284"/>
      <c r="I52" s="284"/>
      <c r="J52" s="284"/>
      <c r="K52" s="267" t="s">
        <v>1037</v>
      </c>
      <c r="L52" s="269">
        <v>39750</v>
      </c>
      <c r="M52" s="264" t="s">
        <v>661</v>
      </c>
      <c r="N52" s="265"/>
      <c r="O52" s="266">
        <f t="shared" si="2"/>
        <v>2008</v>
      </c>
    </row>
    <row r="53" spans="1:15" ht="12.75" customHeight="1" x14ac:dyDescent="0.25">
      <c r="A53" s="254" t="s">
        <v>1038</v>
      </c>
      <c r="B53" s="287">
        <v>34731</v>
      </c>
      <c r="C53" s="256" t="s">
        <v>29</v>
      </c>
      <c r="D53" s="257"/>
      <c r="E53" s="243">
        <f t="shared" si="0"/>
        <v>1995</v>
      </c>
      <c r="F53" s="288"/>
      <c r="G53" s="286"/>
      <c r="H53" s="284"/>
      <c r="I53" s="284"/>
      <c r="J53" s="284"/>
      <c r="K53" s="267" t="s">
        <v>1039</v>
      </c>
      <c r="L53" s="269">
        <v>40044</v>
      </c>
      <c r="M53" s="264" t="s">
        <v>532</v>
      </c>
      <c r="N53" s="265"/>
      <c r="O53" s="266">
        <f t="shared" si="2"/>
        <v>2009</v>
      </c>
    </row>
    <row r="54" spans="1:15" ht="12.75" customHeight="1" x14ac:dyDescent="0.25">
      <c r="A54" s="254" t="s">
        <v>1040</v>
      </c>
      <c r="B54" s="255">
        <v>34943</v>
      </c>
      <c r="C54" s="256" t="s">
        <v>29</v>
      </c>
      <c r="D54" s="257"/>
      <c r="E54" s="243">
        <f t="shared" si="0"/>
        <v>1995</v>
      </c>
      <c r="F54" s="288"/>
      <c r="G54" s="286"/>
      <c r="H54" s="284"/>
      <c r="I54" s="284"/>
      <c r="J54" s="284"/>
      <c r="K54" s="267" t="s">
        <v>1041</v>
      </c>
      <c r="L54" s="269">
        <v>40847</v>
      </c>
      <c r="M54" s="264" t="s">
        <v>1042</v>
      </c>
      <c r="N54" s="265"/>
      <c r="O54" s="266">
        <f t="shared" si="2"/>
        <v>2011</v>
      </c>
    </row>
    <row r="55" spans="1:15" ht="12.75" customHeight="1" x14ac:dyDescent="0.25">
      <c r="A55" s="254" t="s">
        <v>1043</v>
      </c>
      <c r="B55" s="255">
        <v>34973</v>
      </c>
      <c r="C55" s="256" t="s">
        <v>1044</v>
      </c>
      <c r="D55" s="257"/>
      <c r="E55" s="243">
        <f t="shared" si="0"/>
        <v>1995</v>
      </c>
      <c r="F55" s="289"/>
      <c r="G55" s="289"/>
      <c r="H55" s="290"/>
      <c r="I55" s="290"/>
      <c r="J55" s="290"/>
      <c r="K55" s="267" t="s">
        <v>1045</v>
      </c>
      <c r="L55" s="269">
        <v>40998</v>
      </c>
      <c r="M55" s="264" t="s">
        <v>360</v>
      </c>
      <c r="N55" s="265"/>
      <c r="O55" s="266">
        <f t="shared" si="2"/>
        <v>2012</v>
      </c>
    </row>
    <row r="56" spans="1:15" ht="12.75" customHeight="1" x14ac:dyDescent="0.25">
      <c r="A56" s="254" t="s">
        <v>1046</v>
      </c>
      <c r="B56" s="255">
        <v>35004</v>
      </c>
      <c r="C56" s="256" t="s">
        <v>20</v>
      </c>
      <c r="D56" s="257"/>
      <c r="E56" s="243">
        <f t="shared" si="0"/>
        <v>1995</v>
      </c>
      <c r="K56" s="267" t="s">
        <v>1047</v>
      </c>
      <c r="L56" s="269">
        <v>41148</v>
      </c>
      <c r="M56" s="264" t="s">
        <v>20</v>
      </c>
      <c r="N56" s="265"/>
      <c r="O56" s="266">
        <f t="shared" si="2"/>
        <v>2012</v>
      </c>
    </row>
    <row r="57" spans="1:15" x14ac:dyDescent="0.25">
      <c r="A57" s="254" t="s">
        <v>1048</v>
      </c>
      <c r="B57" s="255">
        <v>35156</v>
      </c>
      <c r="C57" s="256" t="s">
        <v>264</v>
      </c>
      <c r="D57" s="257"/>
      <c r="E57" s="243">
        <f t="shared" si="0"/>
        <v>1996</v>
      </c>
      <c r="K57" s="267" t="s">
        <v>1049</v>
      </c>
      <c r="L57" s="269">
        <v>41264</v>
      </c>
      <c r="M57" s="264" t="s">
        <v>1035</v>
      </c>
      <c r="N57" s="291" t="s">
        <v>837</v>
      </c>
      <c r="O57" s="266">
        <f t="shared" si="2"/>
        <v>2012</v>
      </c>
    </row>
    <row r="58" spans="1:15" x14ac:dyDescent="0.25">
      <c r="A58" s="254" t="s">
        <v>1050</v>
      </c>
      <c r="B58" s="255">
        <v>35186</v>
      </c>
      <c r="C58" s="256" t="s">
        <v>264</v>
      </c>
      <c r="D58" s="257"/>
      <c r="E58" s="243">
        <f t="shared" si="0"/>
        <v>1996</v>
      </c>
      <c r="K58" s="267" t="s">
        <v>1051</v>
      </c>
      <c r="L58" s="269">
        <v>41299</v>
      </c>
      <c r="M58" s="264" t="s">
        <v>1035</v>
      </c>
      <c r="N58" s="291" t="s">
        <v>837</v>
      </c>
      <c r="O58" s="266">
        <f t="shared" si="2"/>
        <v>2013</v>
      </c>
    </row>
    <row r="59" spans="1:15" x14ac:dyDescent="0.25">
      <c r="A59" s="254" t="s">
        <v>1052</v>
      </c>
      <c r="B59" s="255">
        <v>35186</v>
      </c>
      <c r="C59" s="256" t="s">
        <v>264</v>
      </c>
      <c r="D59" s="257"/>
      <c r="E59" s="243">
        <f t="shared" si="0"/>
        <v>1996</v>
      </c>
      <c r="K59" s="267" t="s">
        <v>1053</v>
      </c>
      <c r="L59" s="269">
        <v>41332</v>
      </c>
      <c r="M59" s="264" t="s">
        <v>661</v>
      </c>
      <c r="N59" s="291"/>
      <c r="O59" s="266">
        <f t="shared" si="2"/>
        <v>2013</v>
      </c>
    </row>
    <row r="60" spans="1:15" x14ac:dyDescent="0.25">
      <c r="A60" s="254" t="s">
        <v>1054</v>
      </c>
      <c r="B60" s="255">
        <v>35247</v>
      </c>
      <c r="C60" s="256" t="s">
        <v>34</v>
      </c>
      <c r="D60" s="257"/>
      <c r="E60" s="243">
        <f t="shared" si="0"/>
        <v>1996</v>
      </c>
      <c r="K60" s="267" t="s">
        <v>1055</v>
      </c>
      <c r="L60" s="269">
        <v>41374</v>
      </c>
      <c r="M60" s="264" t="s">
        <v>537</v>
      </c>
      <c r="N60" s="291" t="s">
        <v>837</v>
      </c>
      <c r="O60" s="266">
        <f t="shared" si="2"/>
        <v>2013</v>
      </c>
    </row>
    <row r="61" spans="1:15" x14ac:dyDescent="0.25">
      <c r="A61" s="254" t="s">
        <v>1056</v>
      </c>
      <c r="B61" s="255">
        <v>35339</v>
      </c>
      <c r="C61" s="256" t="s">
        <v>20</v>
      </c>
      <c r="D61" s="257"/>
      <c r="E61" s="243">
        <f t="shared" si="0"/>
        <v>1996</v>
      </c>
      <c r="K61" s="267" t="s">
        <v>1057</v>
      </c>
      <c r="L61" s="269">
        <v>41374</v>
      </c>
      <c r="M61" s="264" t="s">
        <v>661</v>
      </c>
      <c r="N61" s="291" t="s">
        <v>837</v>
      </c>
      <c r="O61" s="266">
        <f t="shared" si="2"/>
        <v>2013</v>
      </c>
    </row>
    <row r="62" spans="1:15" x14ac:dyDescent="0.25">
      <c r="A62" s="254" t="s">
        <v>1058</v>
      </c>
      <c r="B62" s="255">
        <v>35370</v>
      </c>
      <c r="C62" s="256" t="s">
        <v>945</v>
      </c>
      <c r="D62" s="257"/>
      <c r="E62" s="243">
        <f t="shared" si="0"/>
        <v>1996</v>
      </c>
      <c r="K62" s="267" t="s">
        <v>1059</v>
      </c>
      <c r="L62" s="269">
        <v>41613</v>
      </c>
      <c r="M62" s="264" t="s">
        <v>360</v>
      </c>
      <c r="N62" s="291"/>
      <c r="O62" s="266">
        <f t="shared" si="2"/>
        <v>2013</v>
      </c>
    </row>
    <row r="63" spans="1:15" x14ac:dyDescent="0.25">
      <c r="A63" s="254" t="s">
        <v>1060</v>
      </c>
      <c r="B63" s="255">
        <v>35370</v>
      </c>
      <c r="C63" s="256" t="s">
        <v>1044</v>
      </c>
      <c r="D63" s="257"/>
      <c r="E63" s="243">
        <f t="shared" si="0"/>
        <v>1996</v>
      </c>
      <c r="K63" s="267" t="s">
        <v>1061</v>
      </c>
      <c r="L63" s="269">
        <v>41661</v>
      </c>
      <c r="M63" s="264" t="s">
        <v>20</v>
      </c>
      <c r="N63" s="291" t="s">
        <v>837</v>
      </c>
      <c r="O63" s="266">
        <f t="shared" si="2"/>
        <v>2014</v>
      </c>
    </row>
    <row r="64" spans="1:15" x14ac:dyDescent="0.25">
      <c r="A64" s="254" t="s">
        <v>1062</v>
      </c>
      <c r="B64" s="255">
        <v>35400</v>
      </c>
      <c r="C64" s="256" t="s">
        <v>63</v>
      </c>
      <c r="D64" s="257"/>
      <c r="E64" s="243">
        <f t="shared" si="0"/>
        <v>1996</v>
      </c>
      <c r="K64" s="267" t="s">
        <v>1063</v>
      </c>
      <c r="L64" s="269">
        <v>41800</v>
      </c>
      <c r="M64" s="264" t="s">
        <v>20</v>
      </c>
      <c r="N64" s="291"/>
      <c r="O64" s="266">
        <f t="shared" si="2"/>
        <v>2014</v>
      </c>
    </row>
    <row r="65" spans="1:15" x14ac:dyDescent="0.25">
      <c r="A65" s="254" t="s">
        <v>1064</v>
      </c>
      <c r="B65" s="255">
        <v>35462</v>
      </c>
      <c r="C65" s="256" t="s">
        <v>34</v>
      </c>
      <c r="D65" s="257"/>
      <c r="E65" s="243">
        <f t="shared" si="0"/>
        <v>1997</v>
      </c>
      <c r="K65" s="267" t="s">
        <v>1065</v>
      </c>
      <c r="L65" s="269">
        <v>41857</v>
      </c>
      <c r="M65" s="264" t="s">
        <v>588</v>
      </c>
      <c r="N65" s="291" t="s">
        <v>837</v>
      </c>
      <c r="O65" s="266">
        <f t="shared" si="2"/>
        <v>2014</v>
      </c>
    </row>
    <row r="66" spans="1:15" x14ac:dyDescent="0.25">
      <c r="A66" s="254" t="s">
        <v>1066</v>
      </c>
      <c r="B66" s="255">
        <v>35462</v>
      </c>
      <c r="C66" s="256" t="s">
        <v>29</v>
      </c>
      <c r="D66" s="257"/>
      <c r="E66" s="243">
        <f t="shared" si="0"/>
        <v>1997</v>
      </c>
      <c r="K66" s="267" t="s">
        <v>1067</v>
      </c>
      <c r="L66" s="269">
        <v>41883</v>
      </c>
      <c r="M66" s="264" t="s">
        <v>360</v>
      </c>
      <c r="N66" s="291"/>
      <c r="O66" s="266">
        <f t="shared" si="2"/>
        <v>2014</v>
      </c>
    </row>
    <row r="67" spans="1:15" x14ac:dyDescent="0.25">
      <c r="A67" s="254" t="s">
        <v>1068</v>
      </c>
      <c r="B67" s="255">
        <v>35521</v>
      </c>
      <c r="C67" s="256" t="s">
        <v>14</v>
      </c>
      <c r="D67" s="257"/>
      <c r="E67" s="243">
        <f t="shared" si="0"/>
        <v>1997</v>
      </c>
      <c r="K67" s="267" t="s">
        <v>1069</v>
      </c>
      <c r="L67" s="269">
        <v>42130</v>
      </c>
      <c r="M67" s="264" t="s">
        <v>360</v>
      </c>
      <c r="N67" s="291"/>
      <c r="O67" s="266">
        <f t="shared" si="2"/>
        <v>2015</v>
      </c>
    </row>
    <row r="68" spans="1:15" x14ac:dyDescent="0.25">
      <c r="A68" s="254" t="s">
        <v>1070</v>
      </c>
      <c r="B68" s="255">
        <v>35612</v>
      </c>
      <c r="C68" s="256" t="s">
        <v>1044</v>
      </c>
      <c r="D68" s="257"/>
      <c r="E68" s="243">
        <f t="shared" si="0"/>
        <v>1997</v>
      </c>
      <c r="K68" s="267" t="s">
        <v>1071</v>
      </c>
      <c r="L68" s="269">
        <v>42163</v>
      </c>
      <c r="M68" s="264" t="s">
        <v>175</v>
      </c>
      <c r="N68" s="291"/>
      <c r="O68" s="266">
        <f t="shared" si="2"/>
        <v>2015</v>
      </c>
    </row>
    <row r="69" spans="1:15" x14ac:dyDescent="0.25">
      <c r="A69" s="254" t="s">
        <v>1072</v>
      </c>
      <c r="B69" s="255">
        <v>35643</v>
      </c>
      <c r="C69" s="256" t="s">
        <v>63</v>
      </c>
      <c r="D69" s="257"/>
      <c r="E69" s="243">
        <f t="shared" si="0"/>
        <v>1997</v>
      </c>
      <c r="K69" s="267" t="s">
        <v>1053</v>
      </c>
      <c r="L69" s="269">
        <v>42452</v>
      </c>
      <c r="M69" s="264" t="s">
        <v>661</v>
      </c>
      <c r="N69" s="291"/>
      <c r="O69" s="266">
        <f t="shared" si="2"/>
        <v>2016</v>
      </c>
    </row>
    <row r="70" spans="1:15" x14ac:dyDescent="0.25">
      <c r="A70" s="254" t="s">
        <v>1073</v>
      </c>
      <c r="B70" s="287">
        <v>35765</v>
      </c>
      <c r="C70" s="256" t="s">
        <v>264</v>
      </c>
      <c r="D70" s="257"/>
      <c r="E70" s="243">
        <f t="shared" si="0"/>
        <v>1997</v>
      </c>
      <c r="K70" s="267" t="s">
        <v>1074</v>
      </c>
      <c r="L70" s="269">
        <v>42478</v>
      </c>
      <c r="M70" s="264" t="s">
        <v>360</v>
      </c>
      <c r="N70" s="291"/>
      <c r="O70" s="266">
        <f t="shared" si="2"/>
        <v>2016</v>
      </c>
    </row>
    <row r="71" spans="1:15" x14ac:dyDescent="0.25">
      <c r="A71" s="254" t="s">
        <v>1075</v>
      </c>
      <c r="B71" s="255">
        <v>35796</v>
      </c>
      <c r="C71" s="256" t="s">
        <v>50</v>
      </c>
      <c r="D71" s="257"/>
      <c r="E71" s="243">
        <f t="shared" ref="E71:E134" si="3">YEAR(B71)</f>
        <v>1998</v>
      </c>
      <c r="K71" s="292" t="s">
        <v>1076</v>
      </c>
      <c r="L71" s="293">
        <v>42613</v>
      </c>
      <c r="M71" s="294" t="s">
        <v>1077</v>
      </c>
      <c r="N71" s="295"/>
      <c r="O71" s="296">
        <f t="shared" ref="O71:O77" si="4">YEAR(L71)</f>
        <v>2016</v>
      </c>
    </row>
    <row r="72" spans="1:15" ht="15.6" x14ac:dyDescent="0.3">
      <c r="A72" s="254" t="s">
        <v>1078</v>
      </c>
      <c r="B72" s="255">
        <v>35796</v>
      </c>
      <c r="C72" s="256" t="s">
        <v>1044</v>
      </c>
      <c r="D72" s="257"/>
      <c r="E72" s="243">
        <f t="shared" si="3"/>
        <v>1998</v>
      </c>
      <c r="K72"/>
      <c r="L72"/>
      <c r="M72"/>
      <c r="N72"/>
    </row>
    <row r="73" spans="1:15" ht="15.6" x14ac:dyDescent="0.3">
      <c r="A73" s="254" t="s">
        <v>1079</v>
      </c>
      <c r="B73" s="255">
        <v>35827</v>
      </c>
      <c r="C73" s="256" t="s">
        <v>155</v>
      </c>
      <c r="D73" s="257"/>
      <c r="E73" s="243">
        <f t="shared" si="3"/>
        <v>1998</v>
      </c>
      <c r="K73"/>
      <c r="L73"/>
      <c r="M73"/>
      <c r="N73"/>
    </row>
    <row r="74" spans="1:15" ht="15.6" x14ac:dyDescent="0.3">
      <c r="A74" s="254" t="s">
        <v>1080</v>
      </c>
      <c r="B74" s="255">
        <v>35855</v>
      </c>
      <c r="C74" s="256" t="s">
        <v>160</v>
      </c>
      <c r="D74" s="257"/>
      <c r="E74" s="243">
        <f t="shared" si="3"/>
        <v>1998</v>
      </c>
      <c r="K74"/>
      <c r="L74"/>
      <c r="M74"/>
      <c r="N74"/>
    </row>
    <row r="75" spans="1:15" ht="15.6" x14ac:dyDescent="0.3">
      <c r="A75" s="254" t="s">
        <v>1081</v>
      </c>
      <c r="B75" s="255">
        <v>35855</v>
      </c>
      <c r="C75" s="256" t="s">
        <v>160</v>
      </c>
      <c r="D75" s="257"/>
      <c r="E75" s="243">
        <f t="shared" si="3"/>
        <v>1998</v>
      </c>
      <c r="K75"/>
      <c r="L75"/>
      <c r="M75"/>
      <c r="N75"/>
    </row>
    <row r="76" spans="1:15" ht="15.6" x14ac:dyDescent="0.3">
      <c r="A76" s="254" t="s">
        <v>1082</v>
      </c>
      <c r="B76" s="255">
        <v>35855</v>
      </c>
      <c r="C76" s="256" t="s">
        <v>160</v>
      </c>
      <c r="D76" s="257"/>
      <c r="E76" s="243">
        <f t="shared" si="3"/>
        <v>1998</v>
      </c>
      <c r="K76"/>
      <c r="L76"/>
      <c r="M76"/>
      <c r="N76"/>
    </row>
    <row r="77" spans="1:15" ht="15.6" x14ac:dyDescent="0.3">
      <c r="A77" s="254" t="s">
        <v>1083</v>
      </c>
      <c r="B77" s="255">
        <v>35886</v>
      </c>
      <c r="C77" s="256" t="s">
        <v>20</v>
      </c>
      <c r="D77" s="257"/>
      <c r="E77" s="243">
        <f t="shared" si="3"/>
        <v>1998</v>
      </c>
      <c r="K77"/>
      <c r="L77"/>
      <c r="M77"/>
      <c r="N77"/>
    </row>
    <row r="78" spans="1:15" ht="15.6" x14ac:dyDescent="0.3">
      <c r="A78" s="254" t="s">
        <v>1084</v>
      </c>
      <c r="B78" s="255">
        <v>36008</v>
      </c>
      <c r="C78" s="256" t="s">
        <v>20</v>
      </c>
      <c r="D78" s="257"/>
      <c r="E78" s="243">
        <f t="shared" si="3"/>
        <v>1998</v>
      </c>
      <c r="K78"/>
      <c r="L78"/>
      <c r="M78"/>
      <c r="N78"/>
    </row>
    <row r="79" spans="1:15" ht="15.6" x14ac:dyDescent="0.3">
      <c r="A79" s="254" t="s">
        <v>1085</v>
      </c>
      <c r="B79" s="287">
        <v>36130</v>
      </c>
      <c r="C79" s="256" t="s">
        <v>60</v>
      </c>
      <c r="D79" s="257"/>
      <c r="E79" s="243">
        <f t="shared" si="3"/>
        <v>1998</v>
      </c>
      <c r="K79"/>
      <c r="L79"/>
      <c r="M79"/>
      <c r="N79"/>
    </row>
    <row r="80" spans="1:15" ht="15.6" x14ac:dyDescent="0.3">
      <c r="A80" s="297" t="s">
        <v>1086</v>
      </c>
      <c r="B80" s="298">
        <v>36161</v>
      </c>
      <c r="C80" s="299" t="s">
        <v>60</v>
      </c>
      <c r="D80" s="300"/>
      <c r="E80" s="243">
        <f t="shared" si="3"/>
        <v>1999</v>
      </c>
      <c r="K80"/>
      <c r="L80"/>
      <c r="M80"/>
      <c r="N80"/>
    </row>
    <row r="81" spans="1:14" ht="15.6" x14ac:dyDescent="0.3">
      <c r="A81" s="301" t="s">
        <v>1087</v>
      </c>
      <c r="B81" s="302">
        <v>36161</v>
      </c>
      <c r="C81" s="303" t="s">
        <v>257</v>
      </c>
      <c r="D81" s="304"/>
      <c r="E81" s="243">
        <f t="shared" si="3"/>
        <v>1999</v>
      </c>
      <c r="K81"/>
      <c r="L81"/>
      <c r="M81"/>
      <c r="N81"/>
    </row>
    <row r="82" spans="1:14" ht="15.6" x14ac:dyDescent="0.3">
      <c r="A82" s="254" t="s">
        <v>1088</v>
      </c>
      <c r="B82" s="255">
        <v>36220</v>
      </c>
      <c r="C82" s="256" t="s">
        <v>1044</v>
      </c>
      <c r="D82" s="257"/>
      <c r="E82" s="243">
        <f t="shared" si="3"/>
        <v>1999</v>
      </c>
      <c r="K82"/>
      <c r="L82"/>
      <c r="M82"/>
      <c r="N82"/>
    </row>
    <row r="83" spans="1:14" ht="15.6" x14ac:dyDescent="0.3">
      <c r="A83" s="297" t="s">
        <v>1089</v>
      </c>
      <c r="B83" s="298">
        <v>36220</v>
      </c>
      <c r="C83" s="299" t="s">
        <v>20</v>
      </c>
      <c r="D83" s="300"/>
      <c r="E83" s="243">
        <f t="shared" si="3"/>
        <v>1999</v>
      </c>
      <c r="K83"/>
      <c r="L83"/>
      <c r="M83"/>
      <c r="N83"/>
    </row>
    <row r="84" spans="1:14" ht="15.6" x14ac:dyDescent="0.3">
      <c r="A84" s="297" t="s">
        <v>1090</v>
      </c>
      <c r="B84" s="298">
        <v>36281</v>
      </c>
      <c r="C84" s="299" t="s">
        <v>257</v>
      </c>
      <c r="D84" s="300"/>
      <c r="E84" s="243">
        <f t="shared" si="3"/>
        <v>1999</v>
      </c>
      <c r="K84"/>
      <c r="L84"/>
      <c r="M84"/>
      <c r="N84"/>
    </row>
    <row r="85" spans="1:14" ht="15.6" x14ac:dyDescent="0.3">
      <c r="A85" s="297" t="s">
        <v>1091</v>
      </c>
      <c r="B85" s="298">
        <v>36373</v>
      </c>
      <c r="C85" s="299" t="s">
        <v>63</v>
      </c>
      <c r="D85" s="300"/>
      <c r="E85" s="243">
        <f t="shared" si="3"/>
        <v>1999</v>
      </c>
      <c r="K85"/>
      <c r="L85"/>
      <c r="M85"/>
      <c r="N85"/>
    </row>
    <row r="86" spans="1:14" ht="15.6" x14ac:dyDescent="0.3">
      <c r="A86" s="297" t="s">
        <v>1092</v>
      </c>
      <c r="B86" s="298">
        <v>36526</v>
      </c>
      <c r="C86" s="299" t="s">
        <v>20</v>
      </c>
      <c r="D86" s="300"/>
      <c r="E86" s="243">
        <f t="shared" si="3"/>
        <v>2000</v>
      </c>
      <c r="K86"/>
      <c r="L86"/>
      <c r="M86"/>
      <c r="N86"/>
    </row>
    <row r="87" spans="1:14" ht="15.6" x14ac:dyDescent="0.3">
      <c r="A87" s="297" t="s">
        <v>1093</v>
      </c>
      <c r="B87" s="298">
        <v>36526</v>
      </c>
      <c r="C87" s="299" t="s">
        <v>257</v>
      </c>
      <c r="D87" s="300"/>
      <c r="E87" s="243">
        <f t="shared" si="3"/>
        <v>2000</v>
      </c>
      <c r="K87"/>
      <c r="L87"/>
      <c r="M87"/>
      <c r="N87"/>
    </row>
    <row r="88" spans="1:14" ht="15.6" x14ac:dyDescent="0.3">
      <c r="A88" s="297" t="s">
        <v>1094</v>
      </c>
      <c r="B88" s="298">
        <v>36557</v>
      </c>
      <c r="C88" s="299" t="s">
        <v>204</v>
      </c>
      <c r="D88" s="300"/>
      <c r="E88" s="243">
        <f t="shared" si="3"/>
        <v>2000</v>
      </c>
      <c r="K88"/>
      <c r="L88"/>
      <c r="M88"/>
      <c r="N88"/>
    </row>
    <row r="89" spans="1:14" ht="15.6" x14ac:dyDescent="0.3">
      <c r="A89" s="297" t="s">
        <v>1095</v>
      </c>
      <c r="B89" s="298">
        <v>36586</v>
      </c>
      <c r="C89" s="299" t="s">
        <v>60</v>
      </c>
      <c r="D89" s="300"/>
      <c r="E89" s="243">
        <f t="shared" si="3"/>
        <v>2000</v>
      </c>
      <c r="K89"/>
      <c r="L89"/>
      <c r="M89"/>
      <c r="N89"/>
    </row>
    <row r="90" spans="1:14" ht="15.6" x14ac:dyDescent="0.3">
      <c r="A90" s="297" t="s">
        <v>1096</v>
      </c>
      <c r="B90" s="298">
        <v>36831</v>
      </c>
      <c r="C90" s="299" t="s">
        <v>29</v>
      </c>
      <c r="D90" s="300"/>
      <c r="E90" s="243">
        <f t="shared" si="3"/>
        <v>2000</v>
      </c>
      <c r="K90"/>
      <c r="L90"/>
      <c r="M90"/>
      <c r="N90"/>
    </row>
    <row r="91" spans="1:14" x14ac:dyDescent="0.25">
      <c r="A91" s="297" t="s">
        <v>1097</v>
      </c>
      <c r="B91" s="298">
        <v>36831</v>
      </c>
      <c r="C91" s="299" t="s">
        <v>204</v>
      </c>
      <c r="D91" s="300"/>
      <c r="E91" s="243">
        <f t="shared" si="3"/>
        <v>2000</v>
      </c>
      <c r="K91" s="305"/>
      <c r="L91" s="306"/>
      <c r="M91" s="306"/>
      <c r="N91" s="306"/>
    </row>
    <row r="92" spans="1:14" x14ac:dyDescent="0.25">
      <c r="A92" s="297" t="s">
        <v>1098</v>
      </c>
      <c r="B92" s="298">
        <v>36861</v>
      </c>
      <c r="C92" s="299" t="s">
        <v>29</v>
      </c>
      <c r="D92" s="300"/>
      <c r="E92" s="243">
        <f t="shared" si="3"/>
        <v>2000</v>
      </c>
    </row>
    <row r="93" spans="1:14" x14ac:dyDescent="0.25">
      <c r="A93" s="297" t="s">
        <v>1099</v>
      </c>
      <c r="B93" s="298">
        <v>36861</v>
      </c>
      <c r="C93" s="299" t="s">
        <v>29</v>
      </c>
      <c r="D93" s="300"/>
      <c r="E93" s="243">
        <f t="shared" si="3"/>
        <v>2000</v>
      </c>
    </row>
    <row r="94" spans="1:14" x14ac:dyDescent="0.25">
      <c r="A94" s="297" t="s">
        <v>1100</v>
      </c>
      <c r="B94" s="298">
        <v>36861</v>
      </c>
      <c r="C94" s="299" t="s">
        <v>29</v>
      </c>
      <c r="D94" s="300"/>
      <c r="E94" s="243">
        <f t="shared" si="3"/>
        <v>2000</v>
      </c>
    </row>
    <row r="95" spans="1:14" x14ac:dyDescent="0.25">
      <c r="A95" s="297" t="s">
        <v>1101</v>
      </c>
      <c r="B95" s="298">
        <v>36982</v>
      </c>
      <c r="C95" s="299" t="s">
        <v>155</v>
      </c>
      <c r="D95" s="300"/>
      <c r="E95" s="243">
        <f t="shared" si="3"/>
        <v>2001</v>
      </c>
    </row>
    <row r="96" spans="1:14" x14ac:dyDescent="0.25">
      <c r="A96" s="307" t="s">
        <v>1102</v>
      </c>
      <c r="B96" s="308">
        <v>37104</v>
      </c>
      <c r="C96" s="299" t="s">
        <v>1103</v>
      </c>
      <c r="D96" s="300"/>
      <c r="E96" s="243">
        <f t="shared" si="3"/>
        <v>2001</v>
      </c>
    </row>
    <row r="97" spans="1:5" x14ac:dyDescent="0.25">
      <c r="A97" s="307" t="s">
        <v>1104</v>
      </c>
      <c r="B97" s="308">
        <v>37135</v>
      </c>
      <c r="C97" s="299" t="s">
        <v>204</v>
      </c>
      <c r="D97" s="300"/>
      <c r="E97" s="243">
        <f t="shared" si="3"/>
        <v>2001</v>
      </c>
    </row>
    <row r="98" spans="1:5" x14ac:dyDescent="0.25">
      <c r="A98" s="307" t="s">
        <v>1105</v>
      </c>
      <c r="B98" s="308">
        <v>37135</v>
      </c>
      <c r="C98" s="299" t="s">
        <v>20</v>
      </c>
      <c r="D98" s="300"/>
      <c r="E98" s="243">
        <f t="shared" si="3"/>
        <v>2001</v>
      </c>
    </row>
    <row r="99" spans="1:5" x14ac:dyDescent="0.25">
      <c r="A99" s="297" t="s">
        <v>1106</v>
      </c>
      <c r="B99" s="308">
        <v>37165</v>
      </c>
      <c r="C99" s="299" t="s">
        <v>60</v>
      </c>
      <c r="D99" s="300"/>
      <c r="E99" s="243">
        <f t="shared" si="3"/>
        <v>2001</v>
      </c>
    </row>
    <row r="100" spans="1:5" x14ac:dyDescent="0.25">
      <c r="A100" s="297" t="s">
        <v>1107</v>
      </c>
      <c r="B100" s="308">
        <v>37165</v>
      </c>
      <c r="C100" s="299" t="s">
        <v>264</v>
      </c>
      <c r="D100" s="300"/>
      <c r="E100" s="243">
        <f t="shared" si="3"/>
        <v>2001</v>
      </c>
    </row>
    <row r="101" spans="1:5" x14ac:dyDescent="0.25">
      <c r="A101" s="297" t="s">
        <v>1108</v>
      </c>
      <c r="B101" s="308">
        <v>37196</v>
      </c>
      <c r="C101" s="299" t="s">
        <v>29</v>
      </c>
      <c r="D101" s="300"/>
      <c r="E101" s="243">
        <f t="shared" si="3"/>
        <v>2001</v>
      </c>
    </row>
    <row r="102" spans="1:5" x14ac:dyDescent="0.25">
      <c r="A102" s="309" t="s">
        <v>1109</v>
      </c>
      <c r="B102" s="308">
        <v>37257</v>
      </c>
      <c r="C102" s="299" t="s">
        <v>29</v>
      </c>
      <c r="D102" s="300"/>
      <c r="E102" s="243">
        <f t="shared" si="3"/>
        <v>2002</v>
      </c>
    </row>
    <row r="103" spans="1:5" x14ac:dyDescent="0.25">
      <c r="A103" s="254" t="s">
        <v>1110</v>
      </c>
      <c r="B103" s="255">
        <v>37288</v>
      </c>
      <c r="C103" s="256" t="s">
        <v>20</v>
      </c>
      <c r="D103" s="257"/>
      <c r="E103" s="243">
        <f t="shared" si="3"/>
        <v>2002</v>
      </c>
    </row>
    <row r="104" spans="1:5" x14ac:dyDescent="0.25">
      <c r="A104" s="297" t="s">
        <v>1111</v>
      </c>
      <c r="B104" s="255">
        <v>37469</v>
      </c>
      <c r="C104" s="256" t="s">
        <v>29</v>
      </c>
      <c r="D104" s="257"/>
      <c r="E104" s="243">
        <f t="shared" si="3"/>
        <v>2002</v>
      </c>
    </row>
    <row r="105" spans="1:5" x14ac:dyDescent="0.25">
      <c r="A105" s="297" t="s">
        <v>1112</v>
      </c>
      <c r="B105" s="255">
        <v>37561</v>
      </c>
      <c r="C105" s="256" t="s">
        <v>164</v>
      </c>
      <c r="D105" s="257"/>
      <c r="E105" s="243">
        <f t="shared" si="3"/>
        <v>2002</v>
      </c>
    </row>
    <row r="106" spans="1:5" x14ac:dyDescent="0.25">
      <c r="A106" s="310" t="s">
        <v>1113</v>
      </c>
      <c r="B106" s="311">
        <v>37653</v>
      </c>
      <c r="C106" s="312" t="s">
        <v>29</v>
      </c>
      <c r="D106" s="313"/>
      <c r="E106" s="243">
        <f t="shared" si="3"/>
        <v>2003</v>
      </c>
    </row>
    <row r="107" spans="1:5" x14ac:dyDescent="0.25">
      <c r="A107" s="297" t="s">
        <v>1114</v>
      </c>
      <c r="B107" s="255">
        <v>37865</v>
      </c>
      <c r="C107" s="256" t="s">
        <v>20</v>
      </c>
      <c r="D107" s="257"/>
      <c r="E107" s="243">
        <f t="shared" si="3"/>
        <v>2003</v>
      </c>
    </row>
    <row r="108" spans="1:5" x14ac:dyDescent="0.25">
      <c r="A108" s="297" t="s">
        <v>1115</v>
      </c>
      <c r="B108" s="255">
        <v>38018</v>
      </c>
      <c r="C108" s="256" t="s">
        <v>585</v>
      </c>
      <c r="D108" s="257"/>
      <c r="E108" s="243">
        <f t="shared" si="3"/>
        <v>2004</v>
      </c>
    </row>
    <row r="109" spans="1:5" x14ac:dyDescent="0.25">
      <c r="A109" s="297" t="s">
        <v>1116</v>
      </c>
      <c r="B109" s="255">
        <v>38047</v>
      </c>
      <c r="C109" s="256" t="s">
        <v>670</v>
      </c>
      <c r="D109" s="257"/>
      <c r="E109" s="243">
        <f t="shared" si="3"/>
        <v>2004</v>
      </c>
    </row>
    <row r="110" spans="1:5" x14ac:dyDescent="0.25">
      <c r="A110" s="297" t="s">
        <v>1117</v>
      </c>
      <c r="B110" s="255">
        <v>38078</v>
      </c>
      <c r="C110" s="256" t="s">
        <v>670</v>
      </c>
      <c r="D110" s="257"/>
      <c r="E110" s="243">
        <f t="shared" si="3"/>
        <v>2004</v>
      </c>
    </row>
    <row r="111" spans="1:5" x14ac:dyDescent="0.25">
      <c r="A111" s="297" t="s">
        <v>1118</v>
      </c>
      <c r="B111" s="255">
        <v>38078</v>
      </c>
      <c r="C111" s="256" t="s">
        <v>670</v>
      </c>
      <c r="D111" s="257"/>
      <c r="E111" s="243">
        <f t="shared" si="3"/>
        <v>2004</v>
      </c>
    </row>
    <row r="112" spans="1:5" x14ac:dyDescent="0.25">
      <c r="A112" s="297" t="s">
        <v>1119</v>
      </c>
      <c r="B112" s="255">
        <v>38078</v>
      </c>
      <c r="C112" s="256" t="s">
        <v>29</v>
      </c>
      <c r="D112" s="257"/>
      <c r="E112" s="243">
        <f t="shared" si="3"/>
        <v>2004</v>
      </c>
    </row>
    <row r="113" spans="1:5" x14ac:dyDescent="0.25">
      <c r="A113" s="297" t="s">
        <v>1120</v>
      </c>
      <c r="B113" s="255">
        <v>38078</v>
      </c>
      <c r="C113" s="256" t="s">
        <v>713</v>
      </c>
      <c r="D113" s="257"/>
      <c r="E113" s="243">
        <f t="shared" si="3"/>
        <v>2004</v>
      </c>
    </row>
    <row r="114" spans="1:5" x14ac:dyDescent="0.25">
      <c r="A114" s="297" t="s">
        <v>1121</v>
      </c>
      <c r="B114" s="255">
        <v>38108</v>
      </c>
      <c r="C114" s="256" t="s">
        <v>257</v>
      </c>
      <c r="D114" s="257"/>
      <c r="E114" s="243">
        <f t="shared" si="3"/>
        <v>2004</v>
      </c>
    </row>
    <row r="115" spans="1:5" x14ac:dyDescent="0.25">
      <c r="A115" s="297" t="s">
        <v>1122</v>
      </c>
      <c r="B115" s="255">
        <v>38231</v>
      </c>
      <c r="C115" s="256" t="s">
        <v>524</v>
      </c>
      <c r="D115" s="257"/>
      <c r="E115" s="243">
        <f t="shared" si="3"/>
        <v>2004</v>
      </c>
    </row>
    <row r="116" spans="1:5" x14ac:dyDescent="0.25">
      <c r="A116" s="297" t="s">
        <v>1123</v>
      </c>
      <c r="B116" s="255">
        <v>38473</v>
      </c>
      <c r="C116" s="256" t="s">
        <v>532</v>
      </c>
      <c r="D116" s="257"/>
      <c r="E116" s="243">
        <f t="shared" si="3"/>
        <v>2005</v>
      </c>
    </row>
    <row r="117" spans="1:5" x14ac:dyDescent="0.25">
      <c r="A117" s="297" t="s">
        <v>1124</v>
      </c>
      <c r="B117" s="255">
        <v>38504</v>
      </c>
      <c r="C117" s="256" t="s">
        <v>805</v>
      </c>
      <c r="D117" s="257"/>
      <c r="E117" s="243">
        <f t="shared" si="3"/>
        <v>2005</v>
      </c>
    </row>
    <row r="118" spans="1:5" x14ac:dyDescent="0.25">
      <c r="A118" s="297" t="s">
        <v>1125</v>
      </c>
      <c r="B118" s="255">
        <v>38565</v>
      </c>
      <c r="C118" s="256" t="s">
        <v>670</v>
      </c>
      <c r="D118" s="257"/>
      <c r="E118" s="243">
        <f t="shared" si="3"/>
        <v>2005</v>
      </c>
    </row>
    <row r="119" spans="1:5" x14ac:dyDescent="0.25">
      <c r="A119" s="297" t="s">
        <v>1126</v>
      </c>
      <c r="B119" s="255">
        <v>38565</v>
      </c>
      <c r="C119" s="256" t="s">
        <v>264</v>
      </c>
      <c r="D119" s="257"/>
      <c r="E119" s="243">
        <f t="shared" si="3"/>
        <v>2005</v>
      </c>
    </row>
    <row r="120" spans="1:5" x14ac:dyDescent="0.25">
      <c r="A120" s="297" t="s">
        <v>1127</v>
      </c>
      <c r="B120" s="255">
        <v>38596</v>
      </c>
      <c r="C120" s="256" t="s">
        <v>524</v>
      </c>
      <c r="D120" s="257"/>
      <c r="E120" s="243">
        <f t="shared" si="3"/>
        <v>2005</v>
      </c>
    </row>
    <row r="121" spans="1:5" x14ac:dyDescent="0.25">
      <c r="A121" s="297" t="s">
        <v>1128</v>
      </c>
      <c r="B121" s="255">
        <v>38626</v>
      </c>
      <c r="C121" s="256" t="s">
        <v>257</v>
      </c>
      <c r="D121" s="257"/>
      <c r="E121" s="243">
        <f t="shared" si="3"/>
        <v>2005</v>
      </c>
    </row>
    <row r="122" spans="1:5" x14ac:dyDescent="0.25">
      <c r="A122" s="297" t="s">
        <v>1129</v>
      </c>
      <c r="B122" s="255">
        <v>38718</v>
      </c>
      <c r="C122" s="256" t="s">
        <v>524</v>
      </c>
      <c r="D122" s="257"/>
      <c r="E122" s="243">
        <f t="shared" si="3"/>
        <v>2006</v>
      </c>
    </row>
    <row r="123" spans="1:5" x14ac:dyDescent="0.25">
      <c r="A123" s="297" t="s">
        <v>1130</v>
      </c>
      <c r="B123" s="255">
        <v>38718</v>
      </c>
      <c r="C123" s="256" t="s">
        <v>524</v>
      </c>
      <c r="D123" s="257"/>
      <c r="E123" s="243">
        <f t="shared" si="3"/>
        <v>2006</v>
      </c>
    </row>
    <row r="124" spans="1:5" x14ac:dyDescent="0.25">
      <c r="A124" s="297" t="s">
        <v>1131</v>
      </c>
      <c r="B124" s="255">
        <v>38718</v>
      </c>
      <c r="C124" s="256" t="s">
        <v>524</v>
      </c>
      <c r="D124" s="257"/>
      <c r="E124" s="243">
        <f t="shared" si="3"/>
        <v>2006</v>
      </c>
    </row>
    <row r="125" spans="1:5" x14ac:dyDescent="0.25">
      <c r="A125" s="297" t="s">
        <v>1132</v>
      </c>
      <c r="B125" s="255">
        <v>38808</v>
      </c>
      <c r="C125" s="256" t="s">
        <v>29</v>
      </c>
      <c r="D125" s="257"/>
      <c r="E125" s="243">
        <f t="shared" si="3"/>
        <v>2006</v>
      </c>
    </row>
    <row r="126" spans="1:5" x14ac:dyDescent="0.25">
      <c r="A126" s="297" t="s">
        <v>1133</v>
      </c>
      <c r="B126" s="255">
        <v>38808</v>
      </c>
      <c r="C126" s="256" t="s">
        <v>29</v>
      </c>
      <c r="D126" s="257"/>
      <c r="E126" s="243">
        <f t="shared" si="3"/>
        <v>2006</v>
      </c>
    </row>
    <row r="127" spans="1:5" x14ac:dyDescent="0.25">
      <c r="A127" s="297" t="s">
        <v>1134</v>
      </c>
      <c r="B127" s="255">
        <v>38838</v>
      </c>
      <c r="C127" s="256" t="s">
        <v>20</v>
      </c>
      <c r="D127" s="257"/>
      <c r="E127" s="243">
        <f t="shared" si="3"/>
        <v>2006</v>
      </c>
    </row>
    <row r="128" spans="1:5" x14ac:dyDescent="0.25">
      <c r="A128" s="297" t="s">
        <v>1135</v>
      </c>
      <c r="B128" s="255">
        <v>38869</v>
      </c>
      <c r="C128" s="256" t="s">
        <v>257</v>
      </c>
      <c r="D128" s="257"/>
      <c r="E128" s="243">
        <f t="shared" si="3"/>
        <v>2006</v>
      </c>
    </row>
    <row r="129" spans="1:12" x14ac:dyDescent="0.25">
      <c r="A129" s="297" t="s">
        <v>1136</v>
      </c>
      <c r="B129" s="255">
        <v>38869</v>
      </c>
      <c r="C129" s="256" t="s">
        <v>257</v>
      </c>
      <c r="D129" s="257"/>
      <c r="E129" s="243">
        <f t="shared" si="3"/>
        <v>2006</v>
      </c>
    </row>
    <row r="130" spans="1:12" x14ac:dyDescent="0.25">
      <c r="A130" s="297" t="s">
        <v>1137</v>
      </c>
      <c r="B130" s="255">
        <v>38899</v>
      </c>
      <c r="C130" s="256" t="s">
        <v>670</v>
      </c>
      <c r="D130" s="257"/>
      <c r="E130" s="243">
        <f t="shared" si="3"/>
        <v>2006</v>
      </c>
    </row>
    <row r="131" spans="1:12" x14ac:dyDescent="0.25">
      <c r="A131" s="297" t="s">
        <v>1138</v>
      </c>
      <c r="B131" s="255">
        <v>38961</v>
      </c>
      <c r="C131" s="256" t="s">
        <v>257</v>
      </c>
      <c r="D131" s="257"/>
      <c r="E131" s="243">
        <f t="shared" si="3"/>
        <v>2006</v>
      </c>
    </row>
    <row r="132" spans="1:12" x14ac:dyDescent="0.25">
      <c r="A132" s="297" t="s">
        <v>1139</v>
      </c>
      <c r="B132" s="255">
        <v>38991</v>
      </c>
      <c r="C132" s="256" t="s">
        <v>20</v>
      </c>
      <c r="D132" s="257"/>
      <c r="E132" s="243">
        <f t="shared" si="3"/>
        <v>2006</v>
      </c>
    </row>
    <row r="133" spans="1:12" x14ac:dyDescent="0.25">
      <c r="A133" s="297" t="s">
        <v>1140</v>
      </c>
      <c r="B133" s="255">
        <v>38991</v>
      </c>
      <c r="C133" s="256" t="s">
        <v>20</v>
      </c>
      <c r="D133" s="257"/>
      <c r="E133" s="243">
        <f t="shared" si="3"/>
        <v>2006</v>
      </c>
    </row>
    <row r="134" spans="1:12" x14ac:dyDescent="0.25">
      <c r="A134" s="297" t="s">
        <v>1141</v>
      </c>
      <c r="B134" s="255">
        <v>39142</v>
      </c>
      <c r="C134" s="256" t="s">
        <v>532</v>
      </c>
      <c r="D134" s="257"/>
      <c r="E134" s="243">
        <f t="shared" si="3"/>
        <v>2007</v>
      </c>
    </row>
    <row r="135" spans="1:12" ht="21" customHeight="1" x14ac:dyDescent="0.25">
      <c r="A135" s="314" t="s">
        <v>1142</v>
      </c>
      <c r="B135" s="315">
        <v>39350</v>
      </c>
      <c r="C135" s="316" t="s">
        <v>257</v>
      </c>
      <c r="D135" s="317"/>
      <c r="E135" s="243">
        <f t="shared" ref="E135:E198" si="5">YEAR(B135)</f>
        <v>2007</v>
      </c>
    </row>
    <row r="136" spans="1:12" x14ac:dyDescent="0.25">
      <c r="A136" s="297" t="s">
        <v>1143</v>
      </c>
      <c r="B136" s="255">
        <v>39436</v>
      </c>
      <c r="C136" s="256" t="s">
        <v>695</v>
      </c>
      <c r="D136" s="257"/>
      <c r="E136" s="243">
        <f t="shared" si="5"/>
        <v>2007</v>
      </c>
    </row>
    <row r="137" spans="1:12" x14ac:dyDescent="0.25">
      <c r="A137" s="297" t="s">
        <v>1144</v>
      </c>
      <c r="B137" s="255">
        <v>39470</v>
      </c>
      <c r="C137" s="256" t="s">
        <v>670</v>
      </c>
      <c r="D137" s="257"/>
      <c r="E137" s="243">
        <f t="shared" si="5"/>
        <v>2008</v>
      </c>
    </row>
    <row r="138" spans="1:12" ht="21" customHeight="1" x14ac:dyDescent="0.25">
      <c r="A138" s="314" t="s">
        <v>1145</v>
      </c>
      <c r="B138" s="315">
        <v>39484</v>
      </c>
      <c r="C138" s="316" t="s">
        <v>29</v>
      </c>
      <c r="D138" s="317"/>
      <c r="E138" s="243">
        <f t="shared" si="5"/>
        <v>2008</v>
      </c>
    </row>
    <row r="139" spans="1:12" ht="12.75" customHeight="1" x14ac:dyDescent="0.25">
      <c r="A139" s="297" t="s">
        <v>1146</v>
      </c>
      <c r="B139" s="255">
        <v>39497</v>
      </c>
      <c r="C139" s="256" t="s">
        <v>670</v>
      </c>
      <c r="D139" s="257"/>
      <c r="E139" s="243">
        <f t="shared" si="5"/>
        <v>2008</v>
      </c>
    </row>
    <row r="140" spans="1:12" ht="15.6" x14ac:dyDescent="0.3">
      <c r="A140" s="297" t="s">
        <v>1147</v>
      </c>
      <c r="B140" s="255">
        <v>39596</v>
      </c>
      <c r="C140" s="256" t="s">
        <v>695</v>
      </c>
      <c r="D140" s="257"/>
      <c r="E140" s="243">
        <f t="shared" si="5"/>
        <v>2008</v>
      </c>
      <c r="K140"/>
      <c r="L140"/>
    </row>
    <row r="141" spans="1:12" x14ac:dyDescent="0.25">
      <c r="A141" s="297" t="s">
        <v>1148</v>
      </c>
      <c r="B141" s="255">
        <v>39609</v>
      </c>
      <c r="C141" s="256" t="s">
        <v>720</v>
      </c>
      <c r="D141" s="257"/>
      <c r="E141" s="243">
        <f t="shared" si="5"/>
        <v>2008</v>
      </c>
    </row>
    <row r="142" spans="1:12" x14ac:dyDescent="0.25">
      <c r="A142" s="297" t="s">
        <v>1149</v>
      </c>
      <c r="B142" s="255">
        <v>39664</v>
      </c>
      <c r="C142" s="256" t="s">
        <v>532</v>
      </c>
      <c r="D142" s="257"/>
      <c r="E142" s="243">
        <f t="shared" si="5"/>
        <v>2008</v>
      </c>
    </row>
    <row r="143" spans="1:12" x14ac:dyDescent="0.25">
      <c r="A143" s="297" t="s">
        <v>1150</v>
      </c>
      <c r="B143" s="255">
        <v>39673</v>
      </c>
      <c r="C143" s="256" t="s">
        <v>283</v>
      </c>
      <c r="D143" s="257"/>
      <c r="E143" s="243">
        <f t="shared" si="5"/>
        <v>2008</v>
      </c>
    </row>
    <row r="144" spans="1:12" ht="21" customHeight="1" x14ac:dyDescent="0.25">
      <c r="A144" s="314" t="s">
        <v>1151</v>
      </c>
      <c r="B144" s="315">
        <v>39689</v>
      </c>
      <c r="C144" s="316" t="s">
        <v>29</v>
      </c>
      <c r="D144" s="317"/>
      <c r="E144" s="243">
        <f t="shared" si="5"/>
        <v>2008</v>
      </c>
    </row>
    <row r="145" spans="1:14" ht="12.75" customHeight="1" x14ac:dyDescent="0.25">
      <c r="A145" s="297" t="s">
        <v>1152</v>
      </c>
      <c r="B145" s="255">
        <v>39710</v>
      </c>
      <c r="C145" s="256" t="s">
        <v>720</v>
      </c>
      <c r="D145" s="257"/>
      <c r="E145" s="243">
        <f t="shared" si="5"/>
        <v>2008</v>
      </c>
    </row>
    <row r="146" spans="1:14" ht="12.75" customHeight="1" x14ac:dyDescent="0.3">
      <c r="A146" s="297" t="s">
        <v>1153</v>
      </c>
      <c r="B146" s="255">
        <v>39890</v>
      </c>
      <c r="C146" s="256" t="s">
        <v>283</v>
      </c>
      <c r="D146" s="257"/>
      <c r="E146" s="243">
        <f t="shared" si="5"/>
        <v>2009</v>
      </c>
      <c r="F146" s="318"/>
      <c r="G146"/>
      <c r="H146"/>
      <c r="I146"/>
      <c r="J146"/>
      <c r="K146"/>
      <c r="L146"/>
      <c r="M146"/>
      <c r="N146"/>
    </row>
    <row r="147" spans="1:14" ht="12.75" customHeight="1" x14ac:dyDescent="0.3">
      <c r="A147" s="314" t="s">
        <v>1154</v>
      </c>
      <c r="B147" s="315">
        <v>40148</v>
      </c>
      <c r="C147" s="316" t="s">
        <v>29</v>
      </c>
      <c r="D147" s="317"/>
      <c r="E147" s="281">
        <f t="shared" si="5"/>
        <v>2009</v>
      </c>
      <c r="F147"/>
      <c r="G147"/>
      <c r="H147"/>
      <c r="I147"/>
      <c r="J147"/>
      <c r="K147"/>
      <c r="L147"/>
      <c r="M147"/>
      <c r="N147"/>
    </row>
    <row r="148" spans="1:14" ht="12.75" customHeight="1" x14ac:dyDescent="0.3">
      <c r="A148" s="314" t="s">
        <v>1155</v>
      </c>
      <c r="B148" s="315">
        <v>40458</v>
      </c>
      <c r="C148" s="316" t="s">
        <v>790</v>
      </c>
      <c r="D148" s="317"/>
      <c r="E148" s="281">
        <f t="shared" si="5"/>
        <v>2010</v>
      </c>
      <c r="F148"/>
      <c r="G148"/>
      <c r="H148"/>
      <c r="I148"/>
      <c r="J148"/>
      <c r="K148"/>
      <c r="L148"/>
      <c r="M148"/>
      <c r="N148"/>
    </row>
    <row r="149" spans="1:14" ht="12.75" customHeight="1" x14ac:dyDescent="0.3">
      <c r="A149" s="297" t="s">
        <v>1156</v>
      </c>
      <c r="B149" s="255">
        <v>40715</v>
      </c>
      <c r="C149" s="316" t="s">
        <v>29</v>
      </c>
      <c r="D149" s="317"/>
      <c r="E149" s="281">
        <f t="shared" si="5"/>
        <v>2011</v>
      </c>
      <c r="F149"/>
      <c r="G149"/>
      <c r="H149"/>
      <c r="I149"/>
      <c r="J149"/>
      <c r="K149"/>
      <c r="L149"/>
      <c r="M149"/>
      <c r="N149"/>
    </row>
    <row r="150" spans="1:14" ht="12.75" customHeight="1" x14ac:dyDescent="0.3">
      <c r="A150" s="297" t="s">
        <v>1157</v>
      </c>
      <c r="B150" s="255">
        <v>40715</v>
      </c>
      <c r="C150" s="316" t="s">
        <v>29</v>
      </c>
      <c r="D150" s="317"/>
      <c r="E150" s="281">
        <f t="shared" si="5"/>
        <v>2011</v>
      </c>
      <c r="F150"/>
      <c r="G150"/>
      <c r="H150"/>
      <c r="I150"/>
      <c r="J150"/>
      <c r="K150"/>
      <c r="L150"/>
      <c r="M150"/>
      <c r="N150"/>
    </row>
    <row r="151" spans="1:14" ht="12.75" customHeight="1" x14ac:dyDescent="0.3">
      <c r="A151" s="297" t="s">
        <v>1158</v>
      </c>
      <c r="B151" s="255">
        <v>40829</v>
      </c>
      <c r="C151" s="316" t="s">
        <v>29</v>
      </c>
      <c r="D151" s="317"/>
      <c r="E151" s="243">
        <f t="shared" si="5"/>
        <v>2011</v>
      </c>
      <c r="F151"/>
      <c r="G151"/>
      <c r="H151"/>
      <c r="I151"/>
      <c r="J151"/>
      <c r="K151"/>
      <c r="L151"/>
      <c r="M151"/>
      <c r="N151"/>
    </row>
    <row r="152" spans="1:14" ht="12.75" customHeight="1" x14ac:dyDescent="0.3">
      <c r="A152" s="297" t="s">
        <v>1159</v>
      </c>
      <c r="B152" s="255">
        <v>40989</v>
      </c>
      <c r="C152" s="256" t="s">
        <v>713</v>
      </c>
      <c r="D152" s="257"/>
      <c r="E152" s="281">
        <f t="shared" si="5"/>
        <v>2012</v>
      </c>
      <c r="F152"/>
      <c r="G152"/>
      <c r="H152"/>
      <c r="I152"/>
      <c r="J152"/>
      <c r="K152"/>
      <c r="L152"/>
      <c r="M152"/>
      <c r="N152"/>
    </row>
    <row r="153" spans="1:14" ht="12.75" customHeight="1" x14ac:dyDescent="0.3">
      <c r="A153" s="297" t="s">
        <v>1160</v>
      </c>
      <c r="B153" s="255">
        <v>41155</v>
      </c>
      <c r="C153" s="256" t="s">
        <v>257</v>
      </c>
      <c r="D153" s="257"/>
      <c r="E153" s="243">
        <f t="shared" si="5"/>
        <v>2012</v>
      </c>
      <c r="F153"/>
      <c r="G153"/>
      <c r="H153"/>
      <c r="I153"/>
      <c r="J153"/>
      <c r="K153"/>
      <c r="L153"/>
      <c r="M153"/>
      <c r="N153"/>
    </row>
    <row r="154" spans="1:14" ht="12.75" customHeight="1" x14ac:dyDescent="0.3">
      <c r="A154" s="297" t="s">
        <v>1161</v>
      </c>
      <c r="B154" s="255">
        <v>41183</v>
      </c>
      <c r="C154" s="256" t="s">
        <v>283</v>
      </c>
      <c r="D154" s="257"/>
      <c r="E154" s="281">
        <f t="shared" si="5"/>
        <v>2012</v>
      </c>
      <c r="F154"/>
      <c r="G154"/>
      <c r="H154"/>
      <c r="I154"/>
      <c r="J154"/>
      <c r="K154"/>
      <c r="L154"/>
      <c r="M154"/>
      <c r="N154"/>
    </row>
    <row r="155" spans="1:14" ht="12.75" customHeight="1" x14ac:dyDescent="0.3">
      <c r="A155" s="297" t="s">
        <v>1162</v>
      </c>
      <c r="B155" s="255">
        <v>41206</v>
      </c>
      <c r="C155" s="256" t="s">
        <v>257</v>
      </c>
      <c r="D155" s="257" t="s">
        <v>837</v>
      </c>
      <c r="E155" s="243">
        <f t="shared" si="5"/>
        <v>2012</v>
      </c>
      <c r="F155"/>
      <c r="G155"/>
      <c r="H155"/>
      <c r="I155"/>
      <c r="J155"/>
      <c r="K155"/>
      <c r="L155"/>
      <c r="M155"/>
      <c r="N155"/>
    </row>
    <row r="156" spans="1:14" s="289" customFormat="1" ht="12.75" customHeight="1" x14ac:dyDescent="0.3">
      <c r="A156" s="297" t="s">
        <v>1163</v>
      </c>
      <c r="B156" s="255">
        <v>41296</v>
      </c>
      <c r="C156" s="256" t="s">
        <v>670</v>
      </c>
      <c r="D156" s="257" t="s">
        <v>837</v>
      </c>
      <c r="E156" s="243">
        <f t="shared" si="5"/>
        <v>2013</v>
      </c>
      <c r="F156" s="318"/>
      <c r="G156" s="318"/>
      <c r="H156" s="318"/>
      <c r="I156" s="318"/>
      <c r="J156" s="318"/>
      <c r="M156" s="318"/>
      <c r="N156" s="318"/>
    </row>
    <row r="157" spans="1:14" ht="12.75" customHeight="1" x14ac:dyDescent="0.3">
      <c r="A157" s="297" t="s">
        <v>1164</v>
      </c>
      <c r="B157" s="255">
        <v>41296</v>
      </c>
      <c r="C157" s="256" t="s">
        <v>770</v>
      </c>
      <c r="D157" s="257" t="s">
        <v>837</v>
      </c>
      <c r="E157" s="243">
        <f t="shared" si="5"/>
        <v>2013</v>
      </c>
      <c r="F157"/>
      <c r="G157"/>
      <c r="H157"/>
      <c r="I157"/>
      <c r="J157"/>
      <c r="M157"/>
      <c r="N157"/>
    </row>
    <row r="158" spans="1:14" ht="12.75" customHeight="1" x14ac:dyDescent="0.3">
      <c r="A158" s="297" t="s">
        <v>1165</v>
      </c>
      <c r="B158" s="255">
        <v>41299</v>
      </c>
      <c r="C158" s="256" t="s">
        <v>766</v>
      </c>
      <c r="D158" s="257" t="s">
        <v>837</v>
      </c>
      <c r="E158" s="243">
        <f t="shared" si="5"/>
        <v>2013</v>
      </c>
      <c r="F158"/>
      <c r="G158"/>
      <c r="H158"/>
      <c r="I158"/>
      <c r="J158"/>
      <c r="M158"/>
      <c r="N158"/>
    </row>
    <row r="159" spans="1:14" ht="12.75" customHeight="1" x14ac:dyDescent="0.3">
      <c r="A159" s="297" t="s">
        <v>1166</v>
      </c>
      <c r="B159" s="255">
        <v>41316</v>
      </c>
      <c r="C159" s="256" t="s">
        <v>63</v>
      </c>
      <c r="D159" s="257" t="s">
        <v>837</v>
      </c>
      <c r="E159" s="243">
        <f t="shared" si="5"/>
        <v>2013</v>
      </c>
      <c r="F159"/>
      <c r="G159"/>
      <c r="H159"/>
      <c r="I159"/>
      <c r="J159"/>
      <c r="M159"/>
      <c r="N159"/>
    </row>
    <row r="160" spans="1:14" ht="12.75" customHeight="1" x14ac:dyDescent="0.3">
      <c r="A160" s="297" t="s">
        <v>1167</v>
      </c>
      <c r="B160" s="255">
        <v>41334</v>
      </c>
      <c r="C160" s="256" t="s">
        <v>766</v>
      </c>
      <c r="D160" s="257" t="s">
        <v>837</v>
      </c>
      <c r="E160" s="243">
        <f t="shared" si="5"/>
        <v>2013</v>
      </c>
      <c r="F160"/>
      <c r="G160"/>
      <c r="H160"/>
      <c r="I160"/>
      <c r="J160"/>
      <c r="M160"/>
      <c r="N160"/>
    </row>
    <row r="161" spans="1:14" ht="12.75" customHeight="1" x14ac:dyDescent="0.3">
      <c r="A161" s="297" t="s">
        <v>1168</v>
      </c>
      <c r="B161" s="255">
        <v>41352</v>
      </c>
      <c r="C161" s="256" t="s">
        <v>766</v>
      </c>
      <c r="D161" s="257" t="s">
        <v>837</v>
      </c>
      <c r="E161" s="243">
        <f t="shared" si="5"/>
        <v>2013</v>
      </c>
      <c r="F161"/>
      <c r="G161"/>
      <c r="H161"/>
      <c r="I161"/>
      <c r="J161"/>
      <c r="M161"/>
      <c r="N161"/>
    </row>
    <row r="162" spans="1:14" s="289" customFormat="1" ht="12.75" customHeight="1" x14ac:dyDescent="0.3">
      <c r="A162" s="297" t="s">
        <v>1169</v>
      </c>
      <c r="B162" s="255">
        <v>41369</v>
      </c>
      <c r="C162" s="256" t="s">
        <v>766</v>
      </c>
      <c r="D162" s="257" t="s">
        <v>837</v>
      </c>
      <c r="E162" s="281">
        <f t="shared" si="5"/>
        <v>2013</v>
      </c>
      <c r="F162" s="318"/>
      <c r="G162" s="318"/>
      <c r="H162" s="318"/>
      <c r="I162" s="318"/>
      <c r="J162" s="318"/>
      <c r="K162" s="318"/>
      <c r="L162" s="318"/>
      <c r="M162" s="318"/>
      <c r="N162" s="318"/>
    </row>
    <row r="163" spans="1:14" s="289" customFormat="1" ht="12.75" customHeight="1" x14ac:dyDescent="0.3">
      <c r="A163" s="297" t="s">
        <v>1170</v>
      </c>
      <c r="B163" s="255">
        <v>41382</v>
      </c>
      <c r="C163" s="256" t="s">
        <v>14</v>
      </c>
      <c r="D163" s="257" t="s">
        <v>837</v>
      </c>
      <c r="E163" s="243">
        <f t="shared" si="5"/>
        <v>2013</v>
      </c>
      <c r="F163" s="318"/>
      <c r="G163" s="318"/>
      <c r="H163" s="318"/>
      <c r="I163" s="318"/>
      <c r="J163" s="318"/>
      <c r="K163" s="318"/>
      <c r="L163" s="318"/>
      <c r="M163" s="318"/>
      <c r="N163" s="318"/>
    </row>
    <row r="164" spans="1:14" s="289" customFormat="1" ht="12.75" customHeight="1" x14ac:dyDescent="0.3">
      <c r="A164" s="297" t="s">
        <v>1171</v>
      </c>
      <c r="B164" s="255">
        <v>41390</v>
      </c>
      <c r="C164" s="256" t="s">
        <v>720</v>
      </c>
      <c r="D164" s="257" t="s">
        <v>837</v>
      </c>
      <c r="E164" s="243">
        <f t="shared" si="5"/>
        <v>2013</v>
      </c>
      <c r="F164" s="318"/>
      <c r="G164" s="318"/>
      <c r="H164" s="318"/>
      <c r="I164" s="318"/>
      <c r="J164" s="318"/>
      <c r="K164" s="318"/>
      <c r="L164" s="318"/>
      <c r="M164" s="318"/>
      <c r="N164" s="318"/>
    </row>
    <row r="165" spans="1:14" s="289" customFormat="1" ht="12.75" customHeight="1" x14ac:dyDescent="0.3">
      <c r="A165" s="297" t="s">
        <v>1172</v>
      </c>
      <c r="B165" s="255">
        <v>41421</v>
      </c>
      <c r="C165" s="256" t="s">
        <v>670</v>
      </c>
      <c r="D165" s="257" t="s">
        <v>837</v>
      </c>
      <c r="E165" s="243">
        <f t="shared" si="5"/>
        <v>2013</v>
      </c>
      <c r="F165" s="318"/>
      <c r="G165" s="318"/>
      <c r="H165" s="318"/>
      <c r="I165" s="318"/>
      <c r="J165" s="318"/>
      <c r="K165" s="318"/>
      <c r="L165" s="318"/>
      <c r="M165" s="318"/>
      <c r="N165" s="318"/>
    </row>
    <row r="166" spans="1:14" s="289" customFormat="1" ht="12.75" customHeight="1" x14ac:dyDescent="0.3">
      <c r="A166" s="297" t="s">
        <v>1173</v>
      </c>
      <c r="B166" s="255">
        <v>41429</v>
      </c>
      <c r="C166" s="256" t="s">
        <v>20</v>
      </c>
      <c r="D166" s="257"/>
      <c r="E166" s="243">
        <f t="shared" si="5"/>
        <v>2013</v>
      </c>
      <c r="F166" s="318"/>
      <c r="G166" s="318"/>
      <c r="H166" s="318"/>
      <c r="I166" s="318"/>
      <c r="J166" s="318"/>
      <c r="K166" s="318"/>
      <c r="L166" s="318"/>
      <c r="M166" s="318"/>
      <c r="N166" s="318"/>
    </row>
    <row r="167" spans="1:14" s="289" customFormat="1" ht="12.75" customHeight="1" x14ac:dyDescent="0.3">
      <c r="A167" s="297" t="s">
        <v>1140</v>
      </c>
      <c r="B167" s="255">
        <v>41450</v>
      </c>
      <c r="C167" s="256" t="s">
        <v>20</v>
      </c>
      <c r="D167" s="257" t="s">
        <v>837</v>
      </c>
      <c r="E167" s="281">
        <f t="shared" si="5"/>
        <v>2013</v>
      </c>
      <c r="F167" s="318"/>
      <c r="G167" s="318"/>
      <c r="H167" s="318"/>
      <c r="I167" s="318"/>
      <c r="J167" s="318"/>
      <c r="K167" s="318"/>
      <c r="L167" s="318"/>
      <c r="M167" s="318"/>
      <c r="N167" s="318"/>
    </row>
    <row r="168" spans="1:14" s="289" customFormat="1" ht="12.75" customHeight="1" x14ac:dyDescent="0.3">
      <c r="A168" s="297" t="s">
        <v>1174</v>
      </c>
      <c r="B168" s="255">
        <v>41467</v>
      </c>
      <c r="C168" s="256" t="s">
        <v>766</v>
      </c>
      <c r="D168" s="257" t="s">
        <v>837</v>
      </c>
      <c r="E168" s="281">
        <f t="shared" si="5"/>
        <v>2013</v>
      </c>
      <c r="F168" s="318"/>
      <c r="G168" s="318"/>
      <c r="H168" s="318"/>
      <c r="I168" s="318"/>
      <c r="J168" s="318"/>
      <c r="K168" s="318"/>
      <c r="L168" s="318"/>
      <c r="M168" s="318"/>
      <c r="N168" s="318"/>
    </row>
    <row r="169" spans="1:14" s="289" customFormat="1" ht="12.75" customHeight="1" x14ac:dyDescent="0.3">
      <c r="A169" s="297" t="s">
        <v>1175</v>
      </c>
      <c r="B169" s="255">
        <v>41480</v>
      </c>
      <c r="C169" s="256" t="s">
        <v>20</v>
      </c>
      <c r="D169" s="257" t="s">
        <v>837</v>
      </c>
      <c r="E169" s="243">
        <f t="shared" si="5"/>
        <v>2013</v>
      </c>
      <c r="F169" s="318"/>
      <c r="G169" s="318"/>
      <c r="H169" s="318"/>
      <c r="I169" s="318"/>
      <c r="J169" s="318"/>
      <c r="K169" s="318"/>
      <c r="L169" s="318"/>
      <c r="M169" s="318"/>
      <c r="N169" s="318"/>
    </row>
    <row r="170" spans="1:14" s="289" customFormat="1" ht="12.75" customHeight="1" x14ac:dyDescent="0.3">
      <c r="A170" s="297" t="s">
        <v>1176</v>
      </c>
      <c r="B170" s="255">
        <v>41515</v>
      </c>
      <c r="C170" s="256" t="s">
        <v>175</v>
      </c>
      <c r="D170" s="257" t="s">
        <v>837</v>
      </c>
      <c r="E170" s="243">
        <f t="shared" si="5"/>
        <v>2013</v>
      </c>
      <c r="F170" s="318"/>
      <c r="G170" s="318"/>
      <c r="H170" s="318"/>
      <c r="I170" s="318"/>
      <c r="J170" s="318"/>
      <c r="K170"/>
      <c r="L170"/>
      <c r="M170" s="318"/>
      <c r="N170" s="318"/>
    </row>
    <row r="171" spans="1:14" s="289" customFormat="1" ht="12.75" customHeight="1" x14ac:dyDescent="0.3">
      <c r="A171" s="297" t="s">
        <v>1177</v>
      </c>
      <c r="B171" s="255">
        <v>41529</v>
      </c>
      <c r="C171" s="256" t="s">
        <v>283</v>
      </c>
      <c r="D171" s="257" t="s">
        <v>837</v>
      </c>
      <c r="E171" s="243">
        <f t="shared" si="5"/>
        <v>2013</v>
      </c>
      <c r="F171" s="318"/>
      <c r="G171" s="318"/>
      <c r="H171" s="318"/>
      <c r="I171" s="318"/>
      <c r="J171" s="318"/>
      <c r="K171"/>
      <c r="L171"/>
      <c r="M171" s="318"/>
      <c r="N171" s="318"/>
    </row>
    <row r="172" spans="1:14" s="289" customFormat="1" ht="12.75" customHeight="1" x14ac:dyDescent="0.3">
      <c r="A172" s="297" t="s">
        <v>1178</v>
      </c>
      <c r="B172" s="255">
        <v>41542</v>
      </c>
      <c r="C172" s="256" t="s">
        <v>713</v>
      </c>
      <c r="D172" s="257" t="s">
        <v>837</v>
      </c>
      <c r="E172" s="243">
        <f t="shared" si="5"/>
        <v>2013</v>
      </c>
      <c r="F172" s="318"/>
      <c r="G172" s="318"/>
      <c r="H172" s="318"/>
      <c r="I172" s="318"/>
      <c r="J172" s="318"/>
      <c r="K172"/>
      <c r="L172"/>
      <c r="M172" s="318"/>
      <c r="N172" s="318"/>
    </row>
    <row r="173" spans="1:14" s="289" customFormat="1" ht="12.75" customHeight="1" x14ac:dyDescent="0.3">
      <c r="A173" s="297" t="s">
        <v>1179</v>
      </c>
      <c r="B173" s="255">
        <v>41574</v>
      </c>
      <c r="C173" s="256" t="s">
        <v>29</v>
      </c>
      <c r="D173" s="257" t="s">
        <v>837</v>
      </c>
      <c r="E173" s="243">
        <f t="shared" si="5"/>
        <v>2013</v>
      </c>
      <c r="F173" s="318"/>
      <c r="G173" s="318"/>
      <c r="H173" s="318"/>
      <c r="I173" s="318"/>
      <c r="J173" s="318"/>
      <c r="K173"/>
      <c r="L173"/>
      <c r="M173" s="318"/>
      <c r="N173" s="318"/>
    </row>
    <row r="174" spans="1:14" s="289" customFormat="1" ht="12.75" customHeight="1" x14ac:dyDescent="0.3">
      <c r="A174" s="297" t="s">
        <v>1180</v>
      </c>
      <c r="B174" s="255">
        <v>41577</v>
      </c>
      <c r="C174" s="256" t="s">
        <v>20</v>
      </c>
      <c r="D174" s="257" t="s">
        <v>837</v>
      </c>
      <c r="E174" s="243">
        <f t="shared" si="5"/>
        <v>2013</v>
      </c>
      <c r="F174" s="318"/>
      <c r="G174" s="318"/>
      <c r="H174" s="318"/>
      <c r="I174" s="318"/>
      <c r="J174" s="318"/>
      <c r="K174"/>
      <c r="L174"/>
      <c r="M174" s="318"/>
      <c r="N174" s="318"/>
    </row>
    <row r="175" spans="1:14" s="289" customFormat="1" ht="12.75" customHeight="1" x14ac:dyDescent="0.3">
      <c r="A175" s="297" t="s">
        <v>1181</v>
      </c>
      <c r="B175" s="255">
        <v>41610</v>
      </c>
      <c r="C175" s="256" t="s">
        <v>720</v>
      </c>
      <c r="D175" s="257" t="s">
        <v>837</v>
      </c>
      <c r="E175" s="243">
        <f t="shared" si="5"/>
        <v>2013</v>
      </c>
      <c r="F175" s="318"/>
      <c r="G175" s="318"/>
      <c r="H175" s="318"/>
      <c r="I175" s="318"/>
      <c r="J175" s="318"/>
      <c r="K175"/>
      <c r="L175"/>
      <c r="M175" s="318"/>
      <c r="N175" s="318"/>
    </row>
    <row r="176" spans="1:14" s="289" customFormat="1" ht="12.75" customHeight="1" x14ac:dyDescent="0.3">
      <c r="A176" s="297" t="s">
        <v>1182</v>
      </c>
      <c r="B176" s="255">
        <v>41613</v>
      </c>
      <c r="C176" s="256" t="s">
        <v>283</v>
      </c>
      <c r="D176" s="257" t="s">
        <v>837</v>
      </c>
      <c r="E176" s="243">
        <f t="shared" si="5"/>
        <v>2013</v>
      </c>
      <c r="F176" s="318"/>
      <c r="G176" s="318"/>
      <c r="H176" s="318"/>
      <c r="I176" s="318"/>
      <c r="J176" s="318"/>
      <c r="K176" s="318"/>
      <c r="L176" s="318"/>
      <c r="M176" s="318"/>
      <c r="N176" s="318"/>
    </row>
    <row r="177" spans="1:14" s="289" customFormat="1" ht="12.75" customHeight="1" x14ac:dyDescent="0.3">
      <c r="A177" s="297" t="s">
        <v>1183</v>
      </c>
      <c r="B177" s="255">
        <v>41653</v>
      </c>
      <c r="C177" s="256" t="s">
        <v>264</v>
      </c>
      <c r="D177" s="257" t="s">
        <v>837</v>
      </c>
      <c r="E177" s="243">
        <f t="shared" si="5"/>
        <v>2014</v>
      </c>
      <c r="F177" s="318"/>
      <c r="G177" s="318"/>
      <c r="H177" s="318"/>
      <c r="I177" s="318"/>
      <c r="J177" s="318"/>
      <c r="K177" s="318"/>
      <c r="L177" s="318"/>
      <c r="M177" s="318"/>
      <c r="N177" s="318"/>
    </row>
    <row r="178" spans="1:14" s="289" customFormat="1" ht="12.75" customHeight="1" x14ac:dyDescent="0.3">
      <c r="A178" s="297" t="s">
        <v>1184</v>
      </c>
      <c r="B178" s="255">
        <v>41688</v>
      </c>
      <c r="C178" s="256" t="s">
        <v>283</v>
      </c>
      <c r="D178" s="257" t="s">
        <v>837</v>
      </c>
      <c r="E178" s="243">
        <f>YEAR(B178)</f>
        <v>2014</v>
      </c>
      <c r="F178" s="318"/>
      <c r="G178" s="318"/>
      <c r="H178" s="318"/>
      <c r="I178" s="318"/>
      <c r="J178" s="318"/>
      <c r="K178" s="318"/>
      <c r="L178" s="318"/>
      <c r="M178" s="318"/>
      <c r="N178" s="318"/>
    </row>
    <row r="179" spans="1:14" s="289" customFormat="1" ht="12.75" customHeight="1" x14ac:dyDescent="0.3">
      <c r="A179" s="297" t="s">
        <v>1185</v>
      </c>
      <c r="B179" s="255">
        <v>41694</v>
      </c>
      <c r="C179" s="256" t="s">
        <v>670</v>
      </c>
      <c r="D179" s="257" t="s">
        <v>837</v>
      </c>
      <c r="E179" s="243">
        <f t="shared" si="5"/>
        <v>2014</v>
      </c>
      <c r="F179" s="318"/>
      <c r="G179" s="318"/>
      <c r="H179" s="318"/>
      <c r="I179" s="318"/>
      <c r="J179" s="318"/>
      <c r="K179" s="318"/>
      <c r="L179" s="318"/>
      <c r="M179" s="318"/>
      <c r="N179" s="318"/>
    </row>
    <row r="180" spans="1:14" s="289" customFormat="1" ht="12.75" customHeight="1" x14ac:dyDescent="0.3">
      <c r="A180" s="297" t="s">
        <v>1186</v>
      </c>
      <c r="B180" s="255">
        <v>41698</v>
      </c>
      <c r="C180" s="256" t="s">
        <v>713</v>
      </c>
      <c r="D180" s="257" t="s">
        <v>837</v>
      </c>
      <c r="E180" s="243">
        <f t="shared" si="5"/>
        <v>2014</v>
      </c>
      <c r="F180" s="318"/>
      <c r="G180" s="318"/>
      <c r="H180" s="318"/>
      <c r="I180" s="318"/>
      <c r="J180" s="318"/>
      <c r="K180" s="318"/>
      <c r="L180" s="318"/>
      <c r="M180" s="318"/>
      <c r="N180" s="318"/>
    </row>
    <row r="181" spans="1:14" s="289" customFormat="1" ht="12.75" customHeight="1" x14ac:dyDescent="0.3">
      <c r="A181" s="297" t="s">
        <v>1187</v>
      </c>
      <c r="B181" s="255">
        <v>41698</v>
      </c>
      <c r="C181" s="256" t="s">
        <v>264</v>
      </c>
      <c r="D181" s="257" t="s">
        <v>837</v>
      </c>
      <c r="E181" s="243">
        <f t="shared" si="5"/>
        <v>2014</v>
      </c>
      <c r="F181" s="318"/>
      <c r="G181" s="318"/>
      <c r="H181" s="318"/>
      <c r="I181" s="318"/>
      <c r="J181" s="318"/>
      <c r="K181" s="318"/>
      <c r="L181" s="318"/>
      <c r="M181" s="318"/>
      <c r="N181" s="318"/>
    </row>
    <row r="182" spans="1:14" s="289" customFormat="1" ht="12.75" customHeight="1" x14ac:dyDescent="0.3">
      <c r="A182" s="297" t="s">
        <v>1188</v>
      </c>
      <c r="B182" s="255">
        <v>41722</v>
      </c>
      <c r="C182" s="256" t="s">
        <v>713</v>
      </c>
      <c r="D182" s="257" t="s">
        <v>837</v>
      </c>
      <c r="E182" s="243">
        <f t="shared" si="5"/>
        <v>2014</v>
      </c>
      <c r="F182" s="318"/>
      <c r="G182" s="318"/>
      <c r="H182" s="318"/>
      <c r="I182" s="318"/>
      <c r="J182" s="318"/>
      <c r="K182" s="318"/>
      <c r="L182" s="318"/>
      <c r="M182" s="318"/>
      <c r="N182" s="318"/>
    </row>
    <row r="183" spans="1:14" s="289" customFormat="1" ht="12.75" customHeight="1" x14ac:dyDescent="0.3">
      <c r="A183" s="297" t="s">
        <v>1189</v>
      </c>
      <c r="B183" s="255">
        <v>41740</v>
      </c>
      <c r="C183" s="256" t="s">
        <v>713</v>
      </c>
      <c r="D183" s="257" t="s">
        <v>837</v>
      </c>
      <c r="E183" s="243">
        <f t="shared" si="5"/>
        <v>2014</v>
      </c>
      <c r="F183" s="318"/>
      <c r="G183" s="318"/>
      <c r="H183" s="318"/>
      <c r="I183" s="318"/>
      <c r="J183" s="318"/>
      <c r="K183" s="318"/>
      <c r="L183" s="318"/>
      <c r="M183" s="318"/>
      <c r="N183" s="318"/>
    </row>
    <row r="184" spans="1:14" s="289" customFormat="1" ht="12.75" customHeight="1" x14ac:dyDescent="0.3">
      <c r="A184" s="297" t="s">
        <v>1190</v>
      </c>
      <c r="B184" s="255">
        <v>41743</v>
      </c>
      <c r="C184" s="256" t="s">
        <v>283</v>
      </c>
      <c r="D184" s="257" t="s">
        <v>837</v>
      </c>
      <c r="E184" s="281">
        <f t="shared" si="5"/>
        <v>2014</v>
      </c>
      <c r="F184" s="318"/>
      <c r="G184" s="318"/>
      <c r="H184" s="318"/>
      <c r="I184" s="318"/>
      <c r="J184" s="318"/>
      <c r="K184" s="318"/>
      <c r="L184" s="318"/>
      <c r="M184" s="318"/>
      <c r="N184" s="318"/>
    </row>
    <row r="185" spans="1:14" s="289" customFormat="1" ht="12.75" customHeight="1" x14ac:dyDescent="0.3">
      <c r="A185" s="297" t="s">
        <v>1191</v>
      </c>
      <c r="B185" s="255">
        <v>41746</v>
      </c>
      <c r="C185" s="256" t="s">
        <v>670</v>
      </c>
      <c r="D185" s="257" t="s">
        <v>837</v>
      </c>
      <c r="E185" s="281">
        <f t="shared" si="5"/>
        <v>2014</v>
      </c>
      <c r="F185" s="318"/>
      <c r="G185" s="318"/>
      <c r="H185" s="318"/>
      <c r="I185" s="318"/>
      <c r="J185" s="318"/>
      <c r="K185" s="318"/>
      <c r="L185" s="318"/>
      <c r="M185" s="318"/>
      <c r="N185" s="318"/>
    </row>
    <row r="186" spans="1:14" s="289" customFormat="1" ht="12.75" customHeight="1" x14ac:dyDescent="0.3">
      <c r="A186" s="297" t="s">
        <v>1192</v>
      </c>
      <c r="B186" s="255">
        <v>41783</v>
      </c>
      <c r="C186" s="256" t="s">
        <v>257</v>
      </c>
      <c r="D186" s="257"/>
      <c r="E186" s="281">
        <f t="shared" si="5"/>
        <v>2014</v>
      </c>
      <c r="F186" s="318"/>
      <c r="G186" s="318"/>
      <c r="H186" s="318"/>
      <c r="I186" s="318"/>
      <c r="J186" s="318"/>
      <c r="K186" s="318"/>
      <c r="L186" s="318"/>
      <c r="M186" s="318"/>
      <c r="N186" s="318"/>
    </row>
    <row r="187" spans="1:14" s="289" customFormat="1" ht="12.75" customHeight="1" x14ac:dyDescent="0.3">
      <c r="A187" s="297" t="s">
        <v>1193</v>
      </c>
      <c r="B187" s="255">
        <v>41856</v>
      </c>
      <c r="C187" s="256" t="s">
        <v>770</v>
      </c>
      <c r="D187" s="257" t="s">
        <v>837</v>
      </c>
      <c r="E187" s="243">
        <f t="shared" si="5"/>
        <v>2014</v>
      </c>
      <c r="F187" s="318"/>
      <c r="G187" s="318"/>
      <c r="H187" s="318"/>
      <c r="I187" s="318"/>
      <c r="J187" s="318"/>
      <c r="K187" s="319" t="s">
        <v>857</v>
      </c>
      <c r="L187" s="320"/>
      <c r="M187" s="318"/>
      <c r="N187" s="318"/>
    </row>
    <row r="188" spans="1:14" s="289" customFormat="1" ht="12.75" customHeight="1" x14ac:dyDescent="0.3">
      <c r="A188" s="297" t="s">
        <v>1194</v>
      </c>
      <c r="B188" s="255">
        <v>41865</v>
      </c>
      <c r="C188" s="256" t="s">
        <v>713</v>
      </c>
      <c r="D188" s="257" t="s">
        <v>837</v>
      </c>
      <c r="E188" s="243">
        <f t="shared" si="5"/>
        <v>2014</v>
      </c>
      <c r="F188" s="318"/>
      <c r="G188" s="318"/>
      <c r="H188" s="318"/>
      <c r="I188" s="318"/>
      <c r="J188" s="318"/>
      <c r="K188" s="321" t="s">
        <v>1195</v>
      </c>
      <c r="L188" s="322"/>
      <c r="M188" s="318"/>
      <c r="N188" s="318"/>
    </row>
    <row r="189" spans="1:14" s="289" customFormat="1" ht="12.75" customHeight="1" x14ac:dyDescent="0.3">
      <c r="A189" s="297" t="s">
        <v>1196</v>
      </c>
      <c r="B189" s="255">
        <v>41872</v>
      </c>
      <c r="C189" s="256" t="s">
        <v>713</v>
      </c>
      <c r="D189" s="257" t="s">
        <v>837</v>
      </c>
      <c r="E189" s="281">
        <f t="shared" si="5"/>
        <v>2014</v>
      </c>
      <c r="F189" s="318"/>
      <c r="G189" s="318"/>
      <c r="H189" s="318"/>
      <c r="I189" s="318"/>
      <c r="J189" s="318"/>
      <c r="K189" s="323" t="s">
        <v>1197</v>
      </c>
      <c r="L189" s="324">
        <f>B217</f>
        <v>208</v>
      </c>
      <c r="M189" s="318"/>
      <c r="N189" s="318"/>
    </row>
    <row r="190" spans="1:14" s="289" customFormat="1" ht="12.75" customHeight="1" x14ac:dyDescent="0.3">
      <c r="A190" s="297" t="s">
        <v>1198</v>
      </c>
      <c r="B190" s="255">
        <v>41878</v>
      </c>
      <c r="C190" s="256" t="s">
        <v>713</v>
      </c>
      <c r="D190" s="257" t="s">
        <v>837</v>
      </c>
      <c r="E190" s="281">
        <f t="shared" si="5"/>
        <v>2014</v>
      </c>
      <c r="F190" s="318"/>
      <c r="G190" s="318"/>
      <c r="H190" s="318"/>
      <c r="I190" s="318"/>
      <c r="J190" s="318"/>
      <c r="K190" s="325" t="s">
        <v>1199</v>
      </c>
      <c r="L190" s="326">
        <f>B218</f>
        <v>66</v>
      </c>
      <c r="M190" s="318"/>
      <c r="N190" s="318"/>
    </row>
    <row r="191" spans="1:14" s="289" customFormat="1" ht="12.75" customHeight="1" thickBot="1" x14ac:dyDescent="0.35">
      <c r="A191" s="297" t="s">
        <v>1200</v>
      </c>
      <c r="B191" s="255">
        <v>41879</v>
      </c>
      <c r="C191" s="256" t="s">
        <v>29</v>
      </c>
      <c r="D191" s="257" t="s">
        <v>837</v>
      </c>
      <c r="E191" s="281">
        <f t="shared" si="5"/>
        <v>2014</v>
      </c>
      <c r="F191" s="318"/>
      <c r="G191" s="318"/>
      <c r="H191" s="318"/>
      <c r="I191" s="318"/>
      <c r="J191" s="318"/>
      <c r="K191" s="327" t="s">
        <v>1201</v>
      </c>
      <c r="L191" s="328">
        <f>B219</f>
        <v>28</v>
      </c>
      <c r="M191" s="318"/>
      <c r="N191" s="318"/>
    </row>
    <row r="192" spans="1:14" s="289" customFormat="1" ht="12.75" customHeight="1" thickTop="1" x14ac:dyDescent="0.3">
      <c r="A192" s="297" t="s">
        <v>1202</v>
      </c>
      <c r="B192" s="255">
        <v>41901</v>
      </c>
      <c r="C192" s="256" t="s">
        <v>713</v>
      </c>
      <c r="D192" s="257" t="s">
        <v>837</v>
      </c>
      <c r="E192" s="281">
        <f t="shared" si="5"/>
        <v>2014</v>
      </c>
      <c r="F192" s="318"/>
      <c r="G192" s="318"/>
      <c r="H192" s="318"/>
      <c r="I192" s="318"/>
      <c r="J192" s="318"/>
      <c r="K192" s="329" t="s">
        <v>1203</v>
      </c>
      <c r="L192" s="330">
        <f>L189+L190+L191</f>
        <v>302</v>
      </c>
      <c r="M192" s="318"/>
      <c r="N192" s="318"/>
    </row>
    <row r="193" spans="1:14" s="289" customFormat="1" ht="12.75" customHeight="1" x14ac:dyDescent="0.3">
      <c r="A193" s="297" t="s">
        <v>1204</v>
      </c>
      <c r="B193" s="255">
        <v>41926</v>
      </c>
      <c r="C193" s="256" t="s">
        <v>713</v>
      </c>
      <c r="D193" s="257" t="s">
        <v>837</v>
      </c>
      <c r="E193" s="243">
        <f t="shared" si="5"/>
        <v>2014</v>
      </c>
      <c r="F193" s="318"/>
      <c r="G193" s="318"/>
      <c r="H193" s="318"/>
      <c r="I193" s="318"/>
      <c r="J193" s="318"/>
      <c r="K193"/>
      <c r="L193"/>
      <c r="M193" s="318"/>
      <c r="N193" s="318"/>
    </row>
    <row r="194" spans="1:14" s="289" customFormat="1" ht="12.75" customHeight="1" x14ac:dyDescent="0.3">
      <c r="A194" s="297" t="s">
        <v>1205</v>
      </c>
      <c r="B194" s="255">
        <v>41942</v>
      </c>
      <c r="C194" s="256" t="s">
        <v>713</v>
      </c>
      <c r="D194" s="257" t="s">
        <v>837</v>
      </c>
      <c r="E194" s="281">
        <f t="shared" si="5"/>
        <v>2014</v>
      </c>
      <c r="F194" s="318"/>
      <c r="G194" s="318"/>
      <c r="H194" s="318"/>
      <c r="I194" s="318"/>
      <c r="J194" s="318"/>
      <c r="K194"/>
      <c r="L194"/>
      <c r="M194" s="318"/>
      <c r="N194" s="318"/>
    </row>
    <row r="195" spans="1:14" s="289" customFormat="1" ht="12.75" customHeight="1" x14ac:dyDescent="0.3">
      <c r="A195" s="297" t="s">
        <v>1206</v>
      </c>
      <c r="B195" s="255">
        <v>41968</v>
      </c>
      <c r="C195" s="256" t="s">
        <v>257</v>
      </c>
      <c r="D195" s="257"/>
      <c r="E195" s="281">
        <f t="shared" si="5"/>
        <v>2014</v>
      </c>
      <c r="F195" s="318"/>
      <c r="G195" s="318"/>
      <c r="H195" s="318"/>
      <c r="I195" s="318"/>
      <c r="J195" s="318"/>
      <c r="K195"/>
      <c r="L195"/>
      <c r="M195" s="318"/>
      <c r="N195" s="318"/>
    </row>
    <row r="196" spans="1:14" s="289" customFormat="1" ht="12.75" customHeight="1" x14ac:dyDescent="0.3">
      <c r="A196" s="297" t="s">
        <v>1207</v>
      </c>
      <c r="B196" s="255">
        <v>41970</v>
      </c>
      <c r="C196" s="256" t="s">
        <v>670</v>
      </c>
      <c r="D196" s="257" t="s">
        <v>837</v>
      </c>
      <c r="E196" s="281">
        <f t="shared" si="5"/>
        <v>2014</v>
      </c>
      <c r="F196" s="318"/>
      <c r="G196" s="318"/>
      <c r="H196" s="318"/>
      <c r="I196" s="318"/>
      <c r="J196" s="318"/>
      <c r="K196"/>
      <c r="L196"/>
      <c r="M196" s="318"/>
      <c r="N196" s="318"/>
    </row>
    <row r="197" spans="1:14" s="289" customFormat="1" ht="12.75" customHeight="1" x14ac:dyDescent="0.3">
      <c r="A197" s="297" t="s">
        <v>1208</v>
      </c>
      <c r="B197" s="255">
        <v>41977</v>
      </c>
      <c r="C197" s="256" t="s">
        <v>670</v>
      </c>
      <c r="D197" s="257" t="s">
        <v>837</v>
      </c>
      <c r="E197" s="243">
        <f t="shared" si="5"/>
        <v>2014</v>
      </c>
      <c r="F197" s="318"/>
      <c r="G197" s="318"/>
      <c r="H197" s="318"/>
      <c r="I197" s="318"/>
      <c r="J197" s="318"/>
      <c r="K197" s="318"/>
      <c r="L197" s="318"/>
      <c r="M197" s="318"/>
      <c r="N197" s="318"/>
    </row>
    <row r="198" spans="1:14" s="289" customFormat="1" ht="12.75" customHeight="1" x14ac:dyDescent="0.3">
      <c r="A198" s="297" t="s">
        <v>1209</v>
      </c>
      <c r="B198" s="255">
        <v>41995</v>
      </c>
      <c r="C198" s="256" t="s">
        <v>766</v>
      </c>
      <c r="D198" s="257"/>
      <c r="E198" s="243">
        <f t="shared" si="5"/>
        <v>2014</v>
      </c>
      <c r="F198" s="318"/>
      <c r="G198" s="318"/>
      <c r="H198" s="318"/>
      <c r="I198" s="318"/>
      <c r="J198" s="318"/>
      <c r="K198" s="318"/>
      <c r="L198" s="318"/>
      <c r="M198" s="318"/>
      <c r="N198" s="318"/>
    </row>
    <row r="199" spans="1:14" s="289" customFormat="1" ht="12.75" customHeight="1" x14ac:dyDescent="0.3">
      <c r="A199" s="297" t="s">
        <v>1210</v>
      </c>
      <c r="B199" s="255">
        <v>41995</v>
      </c>
      <c r="C199" s="256" t="s">
        <v>63</v>
      </c>
      <c r="D199" s="257" t="s">
        <v>837</v>
      </c>
      <c r="E199" s="281">
        <f t="shared" ref="E199:E213" si="6">YEAR(B199)</f>
        <v>2014</v>
      </c>
      <c r="F199" s="318"/>
      <c r="G199" s="318"/>
      <c r="H199" s="318"/>
      <c r="I199" s="318"/>
      <c r="J199" s="318"/>
      <c r="K199" s="318"/>
      <c r="L199" s="318"/>
      <c r="M199" s="318"/>
      <c r="N199" s="318"/>
    </row>
    <row r="200" spans="1:14" s="289" customFormat="1" ht="12.75" customHeight="1" x14ac:dyDescent="0.3">
      <c r="A200" s="297" t="s">
        <v>1211</v>
      </c>
      <c r="B200" s="255">
        <v>42010</v>
      </c>
      <c r="C200" s="256" t="s">
        <v>766</v>
      </c>
      <c r="D200" s="257" t="s">
        <v>837</v>
      </c>
      <c r="E200" s="281">
        <f t="shared" si="6"/>
        <v>2015</v>
      </c>
      <c r="F200" s="318"/>
      <c r="G200" s="318"/>
      <c r="H200" s="318"/>
      <c r="I200" s="318"/>
      <c r="J200" s="318"/>
      <c r="K200" s="318"/>
      <c r="L200" s="318"/>
      <c r="M200" s="318"/>
      <c r="N200" s="318"/>
    </row>
    <row r="201" spans="1:14" s="289" customFormat="1" ht="12.75" customHeight="1" x14ac:dyDescent="0.3">
      <c r="A201" s="297" t="s">
        <v>1212</v>
      </c>
      <c r="B201" s="255">
        <v>42011</v>
      </c>
      <c r="C201" s="256" t="s">
        <v>766</v>
      </c>
      <c r="D201" s="257" t="s">
        <v>837</v>
      </c>
      <c r="E201" s="281">
        <f t="shared" si="6"/>
        <v>2015</v>
      </c>
      <c r="F201" s="318"/>
      <c r="G201" s="318"/>
      <c r="H201" s="318"/>
      <c r="I201" s="318"/>
      <c r="J201" s="318"/>
      <c r="K201" s="318"/>
      <c r="L201" s="318"/>
      <c r="M201" s="318"/>
      <c r="N201" s="318"/>
    </row>
    <row r="202" spans="1:14" s="289" customFormat="1" ht="12.75" customHeight="1" x14ac:dyDescent="0.3">
      <c r="A202" s="297" t="s">
        <v>1213</v>
      </c>
      <c r="B202" s="255">
        <v>42032</v>
      </c>
      <c r="C202" s="256" t="s">
        <v>713</v>
      </c>
      <c r="D202" s="257" t="s">
        <v>837</v>
      </c>
      <c r="E202" s="281">
        <f t="shared" si="6"/>
        <v>2015</v>
      </c>
      <c r="F202" s="318"/>
      <c r="G202" s="318"/>
      <c r="H202" s="318"/>
      <c r="I202" s="318"/>
      <c r="J202" s="318"/>
      <c r="K202" s="318"/>
      <c r="L202" s="318"/>
      <c r="M202" s="318"/>
      <c r="N202" s="318"/>
    </row>
    <row r="203" spans="1:14" s="289" customFormat="1" ht="12.75" customHeight="1" x14ac:dyDescent="0.3">
      <c r="A203" s="297" t="s">
        <v>1214</v>
      </c>
      <c r="B203" s="255">
        <v>42038</v>
      </c>
      <c r="C203" s="256" t="s">
        <v>283</v>
      </c>
      <c r="D203" s="257" t="s">
        <v>837</v>
      </c>
      <c r="E203" s="281">
        <f t="shared" si="6"/>
        <v>2015</v>
      </c>
      <c r="F203" s="318"/>
      <c r="G203" s="318"/>
      <c r="H203" s="318"/>
      <c r="I203" s="318"/>
      <c r="J203" s="318"/>
      <c r="K203" s="318"/>
      <c r="L203" s="318"/>
      <c r="M203" s="318"/>
      <c r="N203" s="318"/>
    </row>
    <row r="204" spans="1:14" s="289" customFormat="1" ht="12.75" customHeight="1" x14ac:dyDescent="0.3">
      <c r="A204" s="297" t="s">
        <v>1215</v>
      </c>
      <c r="B204" s="255">
        <v>42069</v>
      </c>
      <c r="C204" s="256" t="s">
        <v>283</v>
      </c>
      <c r="D204" s="257" t="s">
        <v>837</v>
      </c>
      <c r="E204" s="281">
        <f t="shared" si="6"/>
        <v>2015</v>
      </c>
      <c r="F204" s="318"/>
      <c r="G204" s="318"/>
      <c r="H204" s="318"/>
      <c r="I204" s="318"/>
      <c r="J204" s="318"/>
      <c r="K204" s="318"/>
      <c r="L204" s="318"/>
      <c r="M204" s="318"/>
      <c r="N204" s="318"/>
    </row>
    <row r="205" spans="1:14" s="289" customFormat="1" ht="12.75" customHeight="1" x14ac:dyDescent="0.3">
      <c r="A205" s="297" t="s">
        <v>1216</v>
      </c>
      <c r="B205" s="255">
        <v>42208</v>
      </c>
      <c r="C205" s="256" t="s">
        <v>29</v>
      </c>
      <c r="D205" s="257"/>
      <c r="E205" s="243">
        <f t="shared" si="6"/>
        <v>2015</v>
      </c>
      <c r="F205" s="318"/>
      <c r="G205" s="318"/>
      <c r="H205" s="318"/>
      <c r="I205" s="318"/>
      <c r="J205" s="318"/>
      <c r="K205" s="318"/>
      <c r="L205" s="318"/>
      <c r="M205" s="318"/>
      <c r="N205" s="318"/>
    </row>
    <row r="206" spans="1:14" s="289" customFormat="1" ht="12.75" customHeight="1" x14ac:dyDescent="0.3">
      <c r="A206" s="297" t="s">
        <v>1141</v>
      </c>
      <c r="B206" s="255">
        <v>42289</v>
      </c>
      <c r="C206" s="256" t="s">
        <v>770</v>
      </c>
      <c r="D206" s="257"/>
      <c r="E206" s="281">
        <f t="shared" si="6"/>
        <v>2015</v>
      </c>
      <c r="F206" s="318"/>
      <c r="G206" s="318"/>
      <c r="H206" s="318"/>
      <c r="I206" s="318"/>
      <c r="J206" s="318"/>
      <c r="K206" s="318"/>
      <c r="L206" s="318"/>
      <c r="M206" s="318"/>
      <c r="N206" s="318"/>
    </row>
    <row r="207" spans="1:14" s="289" customFormat="1" ht="12.75" customHeight="1" x14ac:dyDescent="0.3">
      <c r="A207" s="297" t="s">
        <v>1217</v>
      </c>
      <c r="B207" s="255">
        <v>42326</v>
      </c>
      <c r="C207" s="256" t="s">
        <v>785</v>
      </c>
      <c r="D207" s="257"/>
      <c r="E207" s="281">
        <f t="shared" si="6"/>
        <v>2015</v>
      </c>
      <c r="F207" s="318"/>
      <c r="G207" s="318"/>
      <c r="H207" s="318"/>
      <c r="I207" s="318"/>
      <c r="J207" s="318"/>
      <c r="K207" s="318"/>
      <c r="L207" s="318"/>
      <c r="M207" s="318"/>
      <c r="N207" s="318"/>
    </row>
    <row r="208" spans="1:14" s="289" customFormat="1" ht="12.75" customHeight="1" x14ac:dyDescent="0.3">
      <c r="A208" s="297" t="s">
        <v>1218</v>
      </c>
      <c r="B208" s="255">
        <v>42401</v>
      </c>
      <c r="C208" s="256" t="s">
        <v>20</v>
      </c>
      <c r="D208" s="257"/>
      <c r="E208" s="281">
        <f t="shared" si="6"/>
        <v>2016</v>
      </c>
      <c r="F208" s="318"/>
      <c r="G208" s="318"/>
      <c r="H208" s="318"/>
      <c r="I208" s="318"/>
      <c r="J208" s="318"/>
      <c r="K208" s="318"/>
      <c r="L208" s="318"/>
      <c r="M208" s="318"/>
      <c r="N208" s="318"/>
    </row>
    <row r="209" spans="1:14" s="289" customFormat="1" ht="12.75" customHeight="1" x14ac:dyDescent="0.3">
      <c r="A209" s="297" t="s">
        <v>1219</v>
      </c>
      <c r="B209" s="255">
        <v>42473</v>
      </c>
      <c r="C209" s="256" t="s">
        <v>713</v>
      </c>
      <c r="D209" s="257"/>
      <c r="E209" s="243">
        <f t="shared" si="6"/>
        <v>2016</v>
      </c>
      <c r="F209" s="318"/>
      <c r="G209" s="318"/>
      <c r="H209" s="318"/>
      <c r="I209" s="318"/>
      <c r="J209" s="318"/>
      <c r="K209" s="318"/>
      <c r="L209" s="318"/>
      <c r="M209" s="318"/>
      <c r="N209" s="318"/>
    </row>
    <row r="210" spans="1:14" s="289" customFormat="1" ht="12.75" customHeight="1" x14ac:dyDescent="0.3">
      <c r="A210" s="297" t="s">
        <v>1220</v>
      </c>
      <c r="B210" s="255">
        <v>42544</v>
      </c>
      <c r="C210" s="256" t="s">
        <v>713</v>
      </c>
      <c r="D210" s="257"/>
      <c r="E210" s="243">
        <f t="shared" si="6"/>
        <v>2016</v>
      </c>
      <c r="F210" s="318"/>
      <c r="G210" s="318"/>
      <c r="H210" s="318"/>
      <c r="I210" s="318"/>
      <c r="J210" s="318"/>
      <c r="K210" s="318"/>
      <c r="L210" s="318"/>
      <c r="M210" s="318"/>
      <c r="N210" s="318"/>
    </row>
    <row r="211" spans="1:14" s="289" customFormat="1" ht="12.75" customHeight="1" x14ac:dyDescent="0.3">
      <c r="A211" s="297" t="s">
        <v>1221</v>
      </c>
      <c r="B211" s="255">
        <v>42544</v>
      </c>
      <c r="C211" s="256" t="s">
        <v>63</v>
      </c>
      <c r="D211" s="257"/>
      <c r="E211" s="243">
        <f t="shared" si="6"/>
        <v>2016</v>
      </c>
      <c r="F211" s="318"/>
      <c r="G211" s="318"/>
      <c r="H211" s="318"/>
      <c r="I211" s="318"/>
      <c r="J211" s="318"/>
      <c r="K211" s="318"/>
      <c r="L211" s="318"/>
      <c r="M211" s="318"/>
      <c r="N211" s="318"/>
    </row>
    <row r="212" spans="1:14" s="289" customFormat="1" ht="12.75" customHeight="1" x14ac:dyDescent="0.3">
      <c r="A212" s="297" t="s">
        <v>1222</v>
      </c>
      <c r="B212" s="255">
        <v>42544</v>
      </c>
      <c r="C212" s="256" t="s">
        <v>29</v>
      </c>
      <c r="D212" s="257"/>
      <c r="E212" s="243">
        <f t="shared" si="6"/>
        <v>2016</v>
      </c>
      <c r="F212" s="318"/>
      <c r="G212" s="318"/>
      <c r="H212" s="318"/>
      <c r="I212" s="318"/>
      <c r="J212" s="318"/>
      <c r="K212" s="318"/>
      <c r="L212" s="318"/>
      <c r="M212" s="318"/>
      <c r="N212" s="318"/>
    </row>
    <row r="213" spans="1:14" s="289" customFormat="1" ht="12.75" customHeight="1" x14ac:dyDescent="0.3">
      <c r="A213" s="310" t="s">
        <v>1223</v>
      </c>
      <c r="B213" s="311">
        <v>42551</v>
      </c>
      <c r="C213" s="312" t="s">
        <v>245</v>
      </c>
      <c r="D213" s="313"/>
      <c r="E213" s="243">
        <f t="shared" si="6"/>
        <v>2016</v>
      </c>
      <c r="F213" s="318"/>
      <c r="G213" s="318"/>
      <c r="H213" s="318"/>
      <c r="I213" s="318"/>
      <c r="J213" s="318"/>
      <c r="K213" s="318"/>
      <c r="L213" s="318"/>
      <c r="M213" s="318"/>
      <c r="N213" s="318"/>
    </row>
    <row r="214" spans="1:14" s="289" customFormat="1" ht="12.75" customHeight="1" x14ac:dyDescent="0.3">
      <c r="A214" s="318"/>
      <c r="B214" s="318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</row>
    <row r="215" spans="1:14" ht="13.8" x14ac:dyDescent="0.25">
      <c r="A215" s="319" t="s">
        <v>857</v>
      </c>
      <c r="B215" s="320"/>
    </row>
    <row r="216" spans="1:14" ht="13.8" x14ac:dyDescent="0.25">
      <c r="A216" s="321" t="s">
        <v>1195</v>
      </c>
      <c r="B216" s="322"/>
    </row>
    <row r="217" spans="1:14" ht="13.8" x14ac:dyDescent="0.25">
      <c r="A217" s="323" t="s">
        <v>1197</v>
      </c>
      <c r="B217" s="324">
        <f>SUBTOTAL(3,A6:A214)</f>
        <v>208</v>
      </c>
    </row>
    <row r="218" spans="1:14" ht="13.8" x14ac:dyDescent="0.25">
      <c r="A218" s="325" t="s">
        <v>1199</v>
      </c>
      <c r="B218" s="326">
        <f>SUBTOTAL(3,K6:K160)</f>
        <v>66</v>
      </c>
    </row>
    <row r="219" spans="1:14" ht="14.4" thickBot="1" x14ac:dyDescent="0.3">
      <c r="A219" s="327" t="s">
        <v>1201</v>
      </c>
      <c r="B219" s="328">
        <f>SUBTOTAL(3,F6:F214)</f>
        <v>28</v>
      </c>
    </row>
    <row r="220" spans="1:14" ht="14.4" thickTop="1" x14ac:dyDescent="0.25">
      <c r="A220" s="329" t="s">
        <v>1203</v>
      </c>
      <c r="B220" s="330">
        <f>B217+B218+B219</f>
        <v>302</v>
      </c>
    </row>
  </sheetData>
  <autoFilter ref="A5:O176"/>
  <mergeCells count="3">
    <mergeCell ref="A2:M2"/>
    <mergeCell ref="K188:L188"/>
    <mergeCell ref="A216:B216"/>
  </mergeCells>
  <printOptions horizontalCentered="1"/>
  <pageMargins left="0.19685039370078741" right="0.19685039370078741" top="0" bottom="0.39370078740157483" header="0" footer="0"/>
  <pageSetup paperSize="9" scale="54" orientation="portrait" r:id="rId1"/>
  <headerFooter alignWithMargins="0">
    <oddFooter>&amp;L&amp;F&amp;CPage &amp;P of &amp;N&amp;R&amp;A</oddFooter>
  </headerFooter>
  <rowBreaks count="1" manualBreakCount="1">
    <brk id="10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Offshore Field Approvals</vt:lpstr>
      <vt:lpstr>Offshore FDP Addenda Approvals</vt:lpstr>
      <vt:lpstr>'Offshore FDP Addenda Approvals'!Print_Area</vt:lpstr>
      <vt:lpstr>'Offshore Field Approvals'!Print_Area</vt:lpstr>
      <vt:lpstr>'Offshore FDP Addenda Approvals'!Print_Area_MI</vt:lpstr>
      <vt:lpstr>'Offshore FDP Addenda Approvals'!Print_Titles</vt:lpstr>
      <vt:lpstr>'Offshore Field Approvals'!Print_Titles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Webber John (Energy Development)</dc:creator>
  <cp:lastModifiedBy>Webber John (Energy Development)</cp:lastModifiedBy>
  <dcterms:created xsi:type="dcterms:W3CDTF">2016-09-02T14:20:49Z</dcterms:created>
  <dcterms:modified xsi:type="dcterms:W3CDTF">2016-09-02T14:24:10Z</dcterms:modified>
</cp:coreProperties>
</file>