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060" windowHeight="6810"/>
  </bookViews>
  <sheets>
    <sheet name="16.Path as a proportion of opex" sheetId="1" r:id="rId1"/>
    <sheet name="17.Qualified path staff per100k" sheetId="2" r:id="rId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2" l="1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B27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<sst xmlns="http://schemas.openxmlformats.org/spreadsheetml/2006/main" count="8" uniqueCount="7">
  <si>
    <t>Fig 2.14 (pg 22)</t>
  </si>
  <si>
    <t>Acute pathology costs as a proportion of Trust operating expenditure</t>
  </si>
  <si>
    <t>Trust</t>
  </si>
  <si>
    <t>Cost</t>
  </si>
  <si>
    <t>Fig 2.14 Pg 22</t>
  </si>
  <si>
    <t>Qualified path staff per 100k bed days</t>
  </si>
  <si>
    <t>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</si>
</sst>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2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2" applyAlignment="1">
      <alignment horizontal="center"/>
    </xf>
    <xf numFmtId="0" fontId="2" fillId="0" borderId="0" xfId="2"/>
    <xf numFmtId="0" fontId="3" fillId="0" borderId="0" xfId="2" applyFont="1" applyAlignment="1">
      <alignment horizontal="left"/>
    </xf>
    <xf numFmtId="0" fontId="4" fillId="0" borderId="0" xfId="2" applyFont="1" applyAlignment="1">
      <alignment horizontal="center"/>
    </xf>
    <xf numFmtId="10" fontId="0" fillId="2" borderId="0" xfId="3" applyNumberFormat="1" applyFont="1" applyFill="1" applyAlignment="1">
      <alignment horizontal="center"/>
    </xf>
    <xf numFmtId="10" fontId="2" fillId="0" borderId="0" xfId="1" applyNumberFormat="1" applyFont="1"/>
    <xf numFmtId="10" fontId="0" fillId="0" borderId="0" xfId="3" applyNumberFormat="1" applyFont="1" applyAlignment="1">
      <alignment horizontal="center"/>
    </xf>
    <xf numFmtId="2" fontId="0" fillId="0" borderId="0" xfId="3" applyNumberFormat="1" applyFont="1" applyAlignment="1">
      <alignment horizontal="center"/>
    </xf>
    <xf numFmtId="2" fontId="2" fillId="2" borderId="0" xfId="2" applyNumberFormat="1" applyFill="1" applyAlignment="1">
      <alignment horizontal="center"/>
    </xf>
    <xf numFmtId="2" fontId="2" fillId="0" borderId="0" xfId="1" applyNumberFormat="1" applyFont="1"/>
    <xf numFmtId="2" fontId="2" fillId="0" borderId="0" xfId="2" applyNumberFormat="1" applyAlignment="1">
      <alignment horizontal="center"/>
    </xf>
  </cellXfs>
  <cellStyles count="4">
    <cellStyle name="Normal" xfId="0" builtinId="0"/>
    <cellStyle name="Normal 2" xfId="2"/>
    <cellStyle name="Percent" xfId="1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Acute pathology costs as a proportion of Trust operating expenditure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'16.Path as a proportion of opex'!$B$4</c:f>
              <c:strCache>
                <c:ptCount val="1"/>
                <c:pt idx="0">
                  <c:v>Cost</c:v>
                </c:pt>
              </c:strCache>
            </c:strRef>
          </c:tx>
          <c:spPr>
            <a:solidFill>
              <a:srgbClr val="00B496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B496">
                  <a:alpha val="25000"/>
                </a:srgbClr>
              </a:solidFill>
            </c:spPr>
          </c:dPt>
          <c:dPt>
            <c:idx val="1"/>
            <c:invertIfNegative val="0"/>
            <c:bubble3D val="0"/>
            <c:spPr>
              <a:solidFill>
                <a:srgbClr val="00B496">
                  <a:alpha val="25000"/>
                </a:srgbClr>
              </a:solidFill>
            </c:spPr>
          </c:dPt>
          <c:dPt>
            <c:idx val="19"/>
            <c:invertIfNegative val="0"/>
            <c:bubble3D val="0"/>
            <c:spPr>
              <a:solidFill>
                <a:srgbClr val="00B496">
                  <a:alpha val="25000"/>
                </a:srgbClr>
              </a:solidFill>
            </c:spPr>
          </c:dPt>
          <c:dPt>
            <c:idx val="20"/>
            <c:invertIfNegative val="0"/>
            <c:bubble3D val="0"/>
            <c:spPr>
              <a:solidFill>
                <a:srgbClr val="00B496">
                  <a:alpha val="25000"/>
                </a:srgbClr>
              </a:solidFill>
            </c:spPr>
          </c:dPt>
          <c:dLbls>
            <c:dLbl>
              <c:idx val="10"/>
              <c:layout>
                <c:manualLayout>
                  <c:x val="3.3373063170441059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006050"/>
                        </a:solidFill>
                      </a:rPr>
                      <a:t>Median = 1.57%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605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'16.Path as a proportion of opex'!$B$5:$B$25</c:f>
              <c:numCache>
                <c:formatCode>0.00%</c:formatCode>
                <c:ptCount val="21"/>
                <c:pt idx="0">
                  <c:v>3.0201818500883774E-2</c:v>
                </c:pt>
                <c:pt idx="1">
                  <c:v>2.8427755281797831E-2</c:v>
                </c:pt>
                <c:pt idx="2">
                  <c:v>2.4322804103999993E-2</c:v>
                </c:pt>
                <c:pt idx="3">
                  <c:v>2.0212538038192552E-2</c:v>
                </c:pt>
                <c:pt idx="4">
                  <c:v>1.906161917927688E-2</c:v>
                </c:pt>
                <c:pt idx="5">
                  <c:v>1.8223558624418806E-2</c:v>
                </c:pt>
                <c:pt idx="6">
                  <c:v>1.7495040387679447E-2</c:v>
                </c:pt>
                <c:pt idx="7">
                  <c:v>1.7174263799366193E-2</c:v>
                </c:pt>
                <c:pt idx="8">
                  <c:v>1.6637133782866079E-2</c:v>
                </c:pt>
                <c:pt idx="9">
                  <c:v>1.5993568519998478E-2</c:v>
                </c:pt>
                <c:pt idx="10">
                  <c:v>1.5745851751676993E-2</c:v>
                </c:pt>
                <c:pt idx="11">
                  <c:v>1.5479288564083395E-2</c:v>
                </c:pt>
                <c:pt idx="12">
                  <c:v>1.48400028730579E-2</c:v>
                </c:pt>
                <c:pt idx="13">
                  <c:v>1.4310529204739918E-2</c:v>
                </c:pt>
                <c:pt idx="14">
                  <c:v>1.2910592107228797E-2</c:v>
                </c:pt>
                <c:pt idx="15">
                  <c:v>1.2518033326975429E-2</c:v>
                </c:pt>
                <c:pt idx="16">
                  <c:v>1.1947482890331197E-2</c:v>
                </c:pt>
                <c:pt idx="17">
                  <c:v>1.1747462604601635E-2</c:v>
                </c:pt>
                <c:pt idx="18">
                  <c:v>1.1342508181002423E-2</c:v>
                </c:pt>
                <c:pt idx="19">
                  <c:v>1.0298196147074183E-2</c:v>
                </c:pt>
                <c:pt idx="20">
                  <c:v>9.9575135887922349E-3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8574336"/>
        <c:axId val="188576512"/>
      </c:barChart>
      <c:lineChart>
        <c:grouping val="standard"/>
        <c:varyColors val="0"/>
        <c:ser>
          <c:idx val="1"/>
          <c:order val="1"/>
          <c:tx>
            <c:strRef>
              <c:f>'16.Path as a proportion of opex'!$C$4</c:f>
              <c:strCache>
                <c:ptCount val="1"/>
              </c:strCache>
            </c:strRef>
          </c:tx>
          <c:spPr>
            <a:ln w="19050">
              <a:solidFill>
                <a:srgbClr val="006050"/>
              </a:solidFill>
              <a:prstDash val="dash"/>
            </a:ln>
          </c:spPr>
          <c:marker>
            <c:symbol val="none"/>
          </c:marker>
          <c:val>
            <c:numRef>
              <c:f>'16.Path as a proportion of opex'!$C$5:$C$25</c:f>
              <c:numCache>
                <c:formatCode>0.00%</c:formatCode>
                <c:ptCount val="21"/>
                <c:pt idx="0">
                  <c:v>1.5745851751676993E-2</c:v>
                </c:pt>
                <c:pt idx="1">
                  <c:v>1.5745851751676993E-2</c:v>
                </c:pt>
                <c:pt idx="2">
                  <c:v>1.5745851751676993E-2</c:v>
                </c:pt>
                <c:pt idx="3">
                  <c:v>1.5745851751676993E-2</c:v>
                </c:pt>
                <c:pt idx="4">
                  <c:v>1.5745851751676993E-2</c:v>
                </c:pt>
                <c:pt idx="5">
                  <c:v>1.5745851751676993E-2</c:v>
                </c:pt>
                <c:pt idx="6">
                  <c:v>1.5745851751676993E-2</c:v>
                </c:pt>
                <c:pt idx="7">
                  <c:v>1.5745851751676993E-2</c:v>
                </c:pt>
                <c:pt idx="8">
                  <c:v>1.5745851751676993E-2</c:v>
                </c:pt>
                <c:pt idx="9">
                  <c:v>1.5745851751676993E-2</c:v>
                </c:pt>
                <c:pt idx="10">
                  <c:v>1.5745851751676993E-2</c:v>
                </c:pt>
                <c:pt idx="11">
                  <c:v>1.5745851751676993E-2</c:v>
                </c:pt>
                <c:pt idx="12">
                  <c:v>1.5745851751676993E-2</c:v>
                </c:pt>
                <c:pt idx="13">
                  <c:v>1.5745851751676993E-2</c:v>
                </c:pt>
                <c:pt idx="14">
                  <c:v>1.5745851751676993E-2</c:v>
                </c:pt>
                <c:pt idx="15">
                  <c:v>1.5745851751676993E-2</c:v>
                </c:pt>
                <c:pt idx="16">
                  <c:v>1.5745851751676993E-2</c:v>
                </c:pt>
                <c:pt idx="17">
                  <c:v>1.5745851751676993E-2</c:v>
                </c:pt>
                <c:pt idx="18">
                  <c:v>1.5745851751676993E-2</c:v>
                </c:pt>
                <c:pt idx="19">
                  <c:v>1.5745851751676993E-2</c:v>
                </c:pt>
                <c:pt idx="20">
                  <c:v>1.5745851751676993E-2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574336"/>
        <c:axId val="188576512"/>
      </c:lineChart>
      <c:catAx>
        <c:axId val="188574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Trust in order</a:t>
                </a:r>
                <a:r>
                  <a:rPr lang="en-GB" baseline="0"/>
                  <a:t> of pathology costs as proportion of operating expenditure</a:t>
                </a:r>
                <a:endParaRPr lang="en-GB"/>
              </a:p>
            </c:rich>
          </c:tx>
          <c:layout/>
          <c:overlay val="0"/>
        </c:title>
        <c:majorTickMark val="out"/>
        <c:minorTickMark val="none"/>
        <c:tickLblPos val="nextTo"/>
        <c:crossAx val="188576512"/>
        <c:crosses val="autoZero"/>
        <c:auto val="1"/>
        <c:lblAlgn val="ctr"/>
        <c:lblOffset val="100"/>
        <c:noMultiLvlLbl val="0"/>
      </c:catAx>
      <c:valAx>
        <c:axId val="1885765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en-GB" sz="1000"/>
                  <a:t>Proportion of Trust operating expenditure</a:t>
                </a:r>
              </a:p>
            </c:rich>
          </c:tx>
          <c:layout>
            <c:manualLayout>
              <c:xMode val="edge"/>
              <c:yMode val="edge"/>
              <c:x val="1.2004811784669318E-2"/>
              <c:y val="0.21950269851057472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crossAx val="188574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600"/>
              <a:t>Qualified pathology staff per 100,000 bed days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'17.Qualified path staff per100k'!$B$4</c:f>
              <c:strCache>
                <c:ptCount val="1"/>
                <c:pt idx="0">
                  <c:v>Staff</c:v>
                </c:pt>
              </c:strCache>
            </c:strRef>
          </c:tx>
          <c:spPr>
            <a:solidFill>
              <a:srgbClr val="00B496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B496">
                  <a:alpha val="25000"/>
                </a:srgbClr>
              </a:solidFill>
            </c:spPr>
          </c:dPt>
          <c:dPt>
            <c:idx val="1"/>
            <c:invertIfNegative val="0"/>
            <c:bubble3D val="0"/>
            <c:spPr>
              <a:solidFill>
                <a:srgbClr val="00B496">
                  <a:alpha val="25000"/>
                </a:srgbClr>
              </a:solidFill>
            </c:spPr>
          </c:dPt>
          <c:dPt>
            <c:idx val="19"/>
            <c:invertIfNegative val="0"/>
            <c:bubble3D val="0"/>
            <c:spPr>
              <a:solidFill>
                <a:srgbClr val="00B496">
                  <a:alpha val="25000"/>
                </a:srgbClr>
              </a:solidFill>
            </c:spPr>
          </c:dPt>
          <c:dPt>
            <c:idx val="20"/>
            <c:invertIfNegative val="0"/>
            <c:bubble3D val="0"/>
            <c:spPr>
              <a:solidFill>
                <a:srgbClr val="00B496">
                  <a:alpha val="25000"/>
                </a:srgbClr>
              </a:solidFill>
            </c:spPr>
          </c:dPt>
          <c:dLbls>
            <c:dLbl>
              <c:idx val="10"/>
              <c:layout>
                <c:manualLayout>
                  <c:x val="2.4009603841536616E-2"/>
                  <c:y val="-7.0175438596491229E-3"/>
                </c:manualLayout>
              </c:layout>
              <c:tx>
                <c:rich>
                  <a:bodyPr/>
                  <a:lstStyle/>
                  <a:p>
                    <a:pPr>
                      <a:defRPr b="1">
                        <a:solidFill>
                          <a:srgbClr val="006050"/>
                        </a:solidFill>
                      </a:defRPr>
                    </a:pPr>
                    <a:r>
                      <a:rPr lang="en-US" b="1">
                        <a:solidFill>
                          <a:srgbClr val="006050"/>
                        </a:solidFill>
                      </a:rPr>
                      <a:t>Median = 44.31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'17.Qualified path staff per100k'!$B$5:$B$25</c:f>
              <c:numCache>
                <c:formatCode>0.00</c:formatCode>
                <c:ptCount val="21"/>
                <c:pt idx="0">
                  <c:v>84.353294544015668</c:v>
                </c:pt>
                <c:pt idx="1">
                  <c:v>81.324172984557322</c:v>
                </c:pt>
                <c:pt idx="2">
                  <c:v>70.50891859091054</c:v>
                </c:pt>
                <c:pt idx="3">
                  <c:v>55.254367691292671</c:v>
                </c:pt>
                <c:pt idx="4">
                  <c:v>50.230185374397891</c:v>
                </c:pt>
                <c:pt idx="5">
                  <c:v>48.830069425080254</c:v>
                </c:pt>
                <c:pt idx="6">
                  <c:v>47.884706758385931</c:v>
                </c:pt>
                <c:pt idx="7">
                  <c:v>47.485186685089012</c:v>
                </c:pt>
                <c:pt idx="8">
                  <c:v>46.698615708696963</c:v>
                </c:pt>
                <c:pt idx="9">
                  <c:v>45.690146547269613</c:v>
                </c:pt>
                <c:pt idx="10">
                  <c:v>44.309011845199443</c:v>
                </c:pt>
                <c:pt idx="11">
                  <c:v>42.05937624661761</c:v>
                </c:pt>
                <c:pt idx="12">
                  <c:v>40.778530103900295</c:v>
                </c:pt>
                <c:pt idx="13">
                  <c:v>40.747314965547602</c:v>
                </c:pt>
                <c:pt idx="14">
                  <c:v>38.782231915836618</c:v>
                </c:pt>
                <c:pt idx="15">
                  <c:v>38.541420001578658</c:v>
                </c:pt>
                <c:pt idx="16">
                  <c:v>38.40983041783646</c:v>
                </c:pt>
                <c:pt idx="17">
                  <c:v>38.332851306386623</c:v>
                </c:pt>
                <c:pt idx="18">
                  <c:v>36.01333150709948</c:v>
                </c:pt>
                <c:pt idx="19">
                  <c:v>34.428833889472294</c:v>
                </c:pt>
                <c:pt idx="20">
                  <c:v>33.135271186563976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3244160"/>
        <c:axId val="193250432"/>
      </c:barChart>
      <c:lineChart>
        <c:grouping val="standard"/>
        <c:varyColors val="0"/>
        <c:ser>
          <c:idx val="1"/>
          <c:order val="1"/>
          <c:tx>
            <c:strRef>
              <c:f>'17.Qualified path staff per100k'!$C$4</c:f>
              <c:strCache>
                <c:ptCount val="1"/>
              </c:strCache>
            </c:strRef>
          </c:tx>
          <c:spPr>
            <a:ln w="19050">
              <a:solidFill>
                <a:srgbClr val="006050"/>
              </a:solidFill>
              <a:prstDash val="dash"/>
            </a:ln>
          </c:spPr>
          <c:marker>
            <c:symbol val="none"/>
          </c:marker>
          <c:val>
            <c:numRef>
              <c:f>'17.Qualified path staff per100k'!$C$5:$C$25</c:f>
              <c:numCache>
                <c:formatCode>0.00</c:formatCode>
                <c:ptCount val="21"/>
                <c:pt idx="0">
                  <c:v>44.309011845199443</c:v>
                </c:pt>
                <c:pt idx="1">
                  <c:v>44.309011845199443</c:v>
                </c:pt>
                <c:pt idx="2">
                  <c:v>44.309011845199443</c:v>
                </c:pt>
                <c:pt idx="3">
                  <c:v>44.309011845199443</c:v>
                </c:pt>
                <c:pt idx="4">
                  <c:v>44.309011845199443</c:v>
                </c:pt>
                <c:pt idx="5">
                  <c:v>44.309011845199443</c:v>
                </c:pt>
                <c:pt idx="6">
                  <c:v>44.309011845199443</c:v>
                </c:pt>
                <c:pt idx="7">
                  <c:v>44.309011845199443</c:v>
                </c:pt>
                <c:pt idx="8">
                  <c:v>44.309011845199443</c:v>
                </c:pt>
                <c:pt idx="9">
                  <c:v>44.309011845199443</c:v>
                </c:pt>
                <c:pt idx="10">
                  <c:v>44.309011845199443</c:v>
                </c:pt>
                <c:pt idx="11">
                  <c:v>44.309011845199443</c:v>
                </c:pt>
                <c:pt idx="12">
                  <c:v>44.309011845199443</c:v>
                </c:pt>
                <c:pt idx="13">
                  <c:v>44.309011845199443</c:v>
                </c:pt>
                <c:pt idx="14">
                  <c:v>44.309011845199443</c:v>
                </c:pt>
                <c:pt idx="15">
                  <c:v>44.309011845199443</c:v>
                </c:pt>
                <c:pt idx="16">
                  <c:v>44.309011845199443</c:v>
                </c:pt>
                <c:pt idx="17">
                  <c:v>44.309011845199443</c:v>
                </c:pt>
                <c:pt idx="18">
                  <c:v>44.309011845199443</c:v>
                </c:pt>
                <c:pt idx="19">
                  <c:v>44.309011845199443</c:v>
                </c:pt>
                <c:pt idx="20">
                  <c:v>44.309011845199443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244160"/>
        <c:axId val="193250432"/>
      </c:lineChart>
      <c:catAx>
        <c:axId val="193244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Trusts in order of pathology staff per 100,000 bed days</a:t>
                </a:r>
              </a:p>
            </c:rich>
          </c:tx>
          <c:overlay val="0"/>
        </c:title>
        <c:majorTickMark val="out"/>
        <c:minorTickMark val="none"/>
        <c:tickLblPos val="nextTo"/>
        <c:crossAx val="193250432"/>
        <c:crosses val="autoZero"/>
        <c:auto val="1"/>
        <c:lblAlgn val="ctr"/>
        <c:lblOffset val="100"/>
        <c:noMultiLvlLbl val="0"/>
      </c:catAx>
      <c:valAx>
        <c:axId val="19325043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en-GB"/>
                  <a:t>Qualified pathology staff per 100k bed days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93244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923925</xdr:colOff>
      <xdr:row>6</xdr:row>
      <xdr:rowOff>0</xdr:rowOff>
    </xdr:from>
    <xdr:to>
      <xdr:col>12</xdr:col>
      <xdr:colOff>0</xdr:colOff>
      <xdr:row>24</xdr:row>
      <xdr:rowOff>171451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114300</xdr:colOff>
      <xdr:row>12</xdr:row>
      <xdr:rowOff>26671</xdr:rowOff>
    </xdr:from>
    <xdr:to>
      <xdr:col>11</xdr:col>
      <xdr:colOff>361950</xdr:colOff>
      <xdr:row>14</xdr:row>
      <xdr:rowOff>198121</xdr:rowOff>
    </xdr:to>
    <xdr:sp macro="" textlink="">
      <xdr:nvSpPr>
        <xdr:cNvPr id="3" name="TextBox 1"/>
        <xdr:cNvSpPr txBox="1"/>
      </xdr:nvSpPr>
      <xdr:spPr>
        <a:xfrm>
          <a:off x="9401175" y="2388871"/>
          <a:ext cx="2228850" cy="5715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000" b="1" i="0" baseline="0">
              <a:solidFill>
                <a:srgbClr val="00B496"/>
              </a:solidFill>
              <a:effectLst/>
              <a:latin typeface="+mn-lt"/>
              <a:ea typeface="+mn-ea"/>
              <a:cs typeface="+mn-cs"/>
            </a:rPr>
            <a:t>Excluding the top and bottom 10% of trusts, a 2.1 fold variation remains</a:t>
          </a:r>
          <a:endParaRPr lang="en-GB" sz="1000" b="1">
            <a:solidFill>
              <a:srgbClr val="00B496"/>
            </a:solidFill>
            <a:effectLst/>
          </a:endParaRPr>
        </a:p>
      </xdr:txBody>
    </xdr:sp>
    <xdr:clientData/>
  </xdr:twoCellAnchor>
  <xdr:twoCellAnchor>
    <xdr:from>
      <xdr:col>10</xdr:col>
      <xdr:colOff>944881</xdr:colOff>
      <xdr:row>14</xdr:row>
      <xdr:rowOff>74296</xdr:rowOff>
    </xdr:from>
    <xdr:to>
      <xdr:col>11</xdr:col>
      <xdr:colOff>0</xdr:colOff>
      <xdr:row>17</xdr:row>
      <xdr:rowOff>144780</xdr:rowOff>
    </xdr:to>
    <xdr:sp macro="" textlink="">
      <xdr:nvSpPr>
        <xdr:cNvPr id="4" name="Down Arrow 3"/>
        <xdr:cNvSpPr/>
      </xdr:nvSpPr>
      <xdr:spPr>
        <a:xfrm>
          <a:off x="11222356" y="2836546"/>
          <a:ext cx="45719" cy="670559"/>
        </a:xfrm>
        <a:prstGeom prst="downArrow">
          <a:avLst/>
        </a:prstGeom>
        <a:solidFill>
          <a:srgbClr val="006050"/>
        </a:solidFill>
        <a:ln>
          <a:solidFill>
            <a:srgbClr val="00B4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rgbClr val="00605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541192</xdr:colOff>
      <xdr:row>12</xdr:row>
      <xdr:rowOff>190499</xdr:rowOff>
    </xdr:from>
    <xdr:to>
      <xdr:col>8</xdr:col>
      <xdr:colOff>990599</xdr:colOff>
      <xdr:row>13</xdr:row>
      <xdr:rowOff>36195</xdr:rowOff>
    </xdr:to>
    <xdr:sp macro="" textlink="">
      <xdr:nvSpPr>
        <xdr:cNvPr id="5" name="Down Arrow 4"/>
        <xdr:cNvSpPr/>
      </xdr:nvSpPr>
      <xdr:spPr>
        <a:xfrm rot="5400000">
          <a:off x="7553410" y="864956"/>
          <a:ext cx="45721" cy="3421207"/>
        </a:xfrm>
        <a:prstGeom prst="downArrow">
          <a:avLst/>
        </a:prstGeom>
        <a:solidFill>
          <a:srgbClr val="006050"/>
        </a:solidFill>
        <a:ln>
          <a:solidFill>
            <a:srgbClr val="00B4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rgbClr val="00605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409575</xdr:colOff>
      <xdr:row>7</xdr:row>
      <xdr:rowOff>0</xdr:rowOff>
    </xdr:from>
    <xdr:to>
      <xdr:col>12</xdr:col>
      <xdr:colOff>419100</xdr:colOff>
      <xdr:row>26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533400</xdr:colOff>
      <xdr:row>10</xdr:row>
      <xdr:rowOff>179072</xdr:rowOff>
    </xdr:from>
    <xdr:to>
      <xdr:col>11</xdr:col>
      <xdr:colOff>781050</xdr:colOff>
      <xdr:row>13</xdr:row>
      <xdr:rowOff>179072</xdr:rowOff>
    </xdr:to>
    <xdr:sp macro="" textlink="">
      <xdr:nvSpPr>
        <xdr:cNvPr id="3" name="TextBox 1"/>
        <xdr:cNvSpPr txBox="1"/>
      </xdr:nvSpPr>
      <xdr:spPr>
        <a:xfrm>
          <a:off x="9477375" y="2084072"/>
          <a:ext cx="2228850" cy="5715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000" b="1" i="0" baseline="0">
              <a:solidFill>
                <a:srgbClr val="00B496"/>
              </a:solidFill>
              <a:effectLst/>
              <a:latin typeface="+mn-lt"/>
              <a:ea typeface="+mn-ea"/>
              <a:cs typeface="+mn-cs"/>
            </a:rPr>
            <a:t>Excluding the top and bottom 10% of trusts, a 2.0 fold variation remains</a:t>
          </a:r>
          <a:endParaRPr lang="en-GB" sz="1000" b="1">
            <a:solidFill>
              <a:srgbClr val="00B496"/>
            </a:solidFill>
            <a:effectLst/>
          </a:endParaRPr>
        </a:p>
      </xdr:txBody>
    </xdr:sp>
    <xdr:clientData/>
  </xdr:twoCellAnchor>
  <xdr:twoCellAnchor>
    <xdr:from>
      <xdr:col>11</xdr:col>
      <xdr:colOff>373381</xdr:colOff>
      <xdr:row>13</xdr:row>
      <xdr:rowOff>26672</xdr:rowOff>
    </xdr:from>
    <xdr:to>
      <xdr:col>11</xdr:col>
      <xdr:colOff>419100</xdr:colOff>
      <xdr:row>17</xdr:row>
      <xdr:rowOff>38100</xdr:rowOff>
    </xdr:to>
    <xdr:sp macro="" textlink="">
      <xdr:nvSpPr>
        <xdr:cNvPr id="4" name="Down Arrow 3"/>
        <xdr:cNvSpPr/>
      </xdr:nvSpPr>
      <xdr:spPr>
        <a:xfrm>
          <a:off x="11298556" y="2503172"/>
          <a:ext cx="45719" cy="773428"/>
        </a:xfrm>
        <a:prstGeom prst="downArrow">
          <a:avLst/>
        </a:prstGeom>
        <a:solidFill>
          <a:srgbClr val="006050"/>
        </a:solidFill>
        <a:ln>
          <a:solidFill>
            <a:srgbClr val="00B4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GB" sz="1100">
            <a:solidFill>
              <a:srgbClr val="00605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960292</xdr:colOff>
      <xdr:row>11</xdr:row>
      <xdr:rowOff>152400</xdr:rowOff>
    </xdr:from>
    <xdr:to>
      <xdr:col>9</xdr:col>
      <xdr:colOff>419099</xdr:colOff>
      <xdr:row>12</xdr:row>
      <xdr:rowOff>7621</xdr:rowOff>
    </xdr:to>
    <xdr:sp macro="" textlink="">
      <xdr:nvSpPr>
        <xdr:cNvPr id="5" name="Down Arrow 4"/>
        <xdr:cNvSpPr/>
      </xdr:nvSpPr>
      <xdr:spPr>
        <a:xfrm rot="5400000">
          <a:off x="7629610" y="560157"/>
          <a:ext cx="45721" cy="3421207"/>
        </a:xfrm>
        <a:prstGeom prst="downArrow">
          <a:avLst/>
        </a:prstGeom>
        <a:solidFill>
          <a:srgbClr val="006050"/>
        </a:solidFill>
        <a:ln>
          <a:solidFill>
            <a:srgbClr val="00B4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rgbClr val="00605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zoomScaleNormal="100" workbookViewId="0">
      <selection activeCell="B28" sqref="B28"/>
    </sheetView>
  </sheetViews>
  <sheetFormatPr defaultColWidth="14.85546875" defaultRowHeight="15" x14ac:dyDescent="0.2"/>
  <cols>
    <col min="1" max="1" width="14.85546875" style="1"/>
    <col min="2" max="2" width="20.42578125" style="2" bestFit="1" customWidth="1"/>
    <col min="3" max="16384" width="14.85546875" style="2"/>
  </cols>
  <sheetData>
    <row r="1" spans="1:3" x14ac:dyDescent="0.2">
      <c r="A1" s="1" t="s">
        <v>0</v>
      </c>
    </row>
    <row r="2" spans="1:3" x14ac:dyDescent="0.2">
      <c r="A2" s="3" t="s">
        <v>1</v>
      </c>
    </row>
    <row r="4" spans="1:3" x14ac:dyDescent="0.2">
      <c r="A4" s="4" t="s">
        <v>2</v>
      </c>
      <c r="B4" s="4" t="s">
        <v>3</v>
      </c>
    </row>
    <row r="5" spans="1:3" ht="15.75" x14ac:dyDescent="0.25">
      <c r="A5" s="1">
        <v>14</v>
      </c>
      <c r="B5" s="5">
        <v>3.0201818500883774E-2</v>
      </c>
      <c r="C5" s="6">
        <f t="shared" ref="C5:C6" si="0">QUARTILE($B$7:$B$23,2)</f>
        <v>1.5745851751676993E-2</v>
      </c>
    </row>
    <row r="6" spans="1:3" ht="15.75" x14ac:dyDescent="0.25">
      <c r="A6" s="1">
        <v>5</v>
      </c>
      <c r="B6" s="5">
        <v>2.8427755281797831E-2</v>
      </c>
      <c r="C6" s="6">
        <f t="shared" si="0"/>
        <v>1.5745851751676993E-2</v>
      </c>
    </row>
    <row r="7" spans="1:3" ht="15.75" x14ac:dyDescent="0.25">
      <c r="A7" s="1">
        <v>2</v>
      </c>
      <c r="B7" s="7">
        <v>2.4322804103999993E-2</v>
      </c>
      <c r="C7" s="6">
        <f>QUARTILE($B$7:$B$23,2)</f>
        <v>1.5745851751676993E-2</v>
      </c>
    </row>
    <row r="8" spans="1:3" ht="15.75" x14ac:dyDescent="0.25">
      <c r="A8" s="1">
        <v>10</v>
      </c>
      <c r="B8" s="7">
        <v>2.0212538038192552E-2</v>
      </c>
      <c r="C8" s="6">
        <f t="shared" ref="C8:C25" si="1">QUARTILE($B$5:$B$25,2)</f>
        <v>1.5745851751676993E-2</v>
      </c>
    </row>
    <row r="9" spans="1:3" ht="15.75" x14ac:dyDescent="0.25">
      <c r="A9" s="1">
        <v>3</v>
      </c>
      <c r="B9" s="7">
        <v>1.906161917927688E-2</v>
      </c>
      <c r="C9" s="6">
        <f t="shared" si="1"/>
        <v>1.5745851751676993E-2</v>
      </c>
    </row>
    <row r="10" spans="1:3" ht="15.75" x14ac:dyDescent="0.25">
      <c r="A10" s="1">
        <v>6</v>
      </c>
      <c r="B10" s="7">
        <v>1.8223558624418806E-2</v>
      </c>
      <c r="C10" s="6">
        <f t="shared" si="1"/>
        <v>1.5745851751676993E-2</v>
      </c>
    </row>
    <row r="11" spans="1:3" ht="15.75" x14ac:dyDescent="0.25">
      <c r="A11" s="1">
        <v>20</v>
      </c>
      <c r="B11" s="7">
        <v>1.7495040387679447E-2</v>
      </c>
      <c r="C11" s="6">
        <f t="shared" si="1"/>
        <v>1.5745851751676993E-2</v>
      </c>
    </row>
    <row r="12" spans="1:3" ht="15.75" x14ac:dyDescent="0.25">
      <c r="A12" s="1">
        <v>7</v>
      </c>
      <c r="B12" s="7">
        <v>1.7174263799366193E-2</v>
      </c>
      <c r="C12" s="6">
        <f t="shared" si="1"/>
        <v>1.5745851751676993E-2</v>
      </c>
    </row>
    <row r="13" spans="1:3" ht="15.75" x14ac:dyDescent="0.25">
      <c r="A13" s="1">
        <v>1</v>
      </c>
      <c r="B13" s="7">
        <v>1.6637133782866079E-2</v>
      </c>
      <c r="C13" s="6">
        <f t="shared" si="1"/>
        <v>1.5745851751676993E-2</v>
      </c>
    </row>
    <row r="14" spans="1:3" ht="15.75" x14ac:dyDescent="0.25">
      <c r="A14" s="1">
        <v>21</v>
      </c>
      <c r="B14" s="7">
        <v>1.5993568519998478E-2</v>
      </c>
      <c r="C14" s="6">
        <f t="shared" si="1"/>
        <v>1.5745851751676993E-2</v>
      </c>
    </row>
    <row r="15" spans="1:3" ht="15.75" x14ac:dyDescent="0.25">
      <c r="A15" s="1">
        <v>15</v>
      </c>
      <c r="B15" s="7">
        <v>1.5745851751676993E-2</v>
      </c>
      <c r="C15" s="6">
        <f t="shared" si="1"/>
        <v>1.5745851751676993E-2</v>
      </c>
    </row>
    <row r="16" spans="1:3" ht="15.75" x14ac:dyDescent="0.25">
      <c r="A16" s="1">
        <v>8</v>
      </c>
      <c r="B16" s="7">
        <v>1.5479288564083395E-2</v>
      </c>
      <c r="C16" s="6">
        <f t="shared" si="1"/>
        <v>1.5745851751676993E-2</v>
      </c>
    </row>
    <row r="17" spans="1:3" ht="15.75" x14ac:dyDescent="0.25">
      <c r="A17" s="1">
        <v>18</v>
      </c>
      <c r="B17" s="7">
        <v>1.48400028730579E-2</v>
      </c>
      <c r="C17" s="6">
        <f t="shared" si="1"/>
        <v>1.5745851751676993E-2</v>
      </c>
    </row>
    <row r="18" spans="1:3" ht="15.75" x14ac:dyDescent="0.25">
      <c r="A18" s="1">
        <v>19</v>
      </c>
      <c r="B18" s="7">
        <v>1.4310529204739918E-2</v>
      </c>
      <c r="C18" s="6">
        <f t="shared" si="1"/>
        <v>1.5745851751676993E-2</v>
      </c>
    </row>
    <row r="19" spans="1:3" ht="15.75" x14ac:dyDescent="0.25">
      <c r="A19" s="1">
        <v>17</v>
      </c>
      <c r="B19" s="7">
        <v>1.2910592107228797E-2</v>
      </c>
      <c r="C19" s="6">
        <f t="shared" si="1"/>
        <v>1.5745851751676993E-2</v>
      </c>
    </row>
    <row r="20" spans="1:3" ht="15.75" x14ac:dyDescent="0.25">
      <c r="A20" s="1">
        <v>9</v>
      </c>
      <c r="B20" s="7">
        <v>1.2518033326975429E-2</v>
      </c>
      <c r="C20" s="6">
        <f t="shared" si="1"/>
        <v>1.5745851751676993E-2</v>
      </c>
    </row>
    <row r="21" spans="1:3" ht="15.75" x14ac:dyDescent="0.25">
      <c r="A21" s="1">
        <v>13</v>
      </c>
      <c r="B21" s="7">
        <v>1.1947482890331197E-2</v>
      </c>
      <c r="C21" s="6">
        <f t="shared" si="1"/>
        <v>1.5745851751676993E-2</v>
      </c>
    </row>
    <row r="22" spans="1:3" ht="15.75" x14ac:dyDescent="0.25">
      <c r="A22" s="1">
        <v>16</v>
      </c>
      <c r="B22" s="7">
        <v>1.1747462604601635E-2</v>
      </c>
      <c r="C22" s="6">
        <f t="shared" si="1"/>
        <v>1.5745851751676993E-2</v>
      </c>
    </row>
    <row r="23" spans="1:3" ht="15.75" x14ac:dyDescent="0.25">
      <c r="A23" s="1">
        <v>12</v>
      </c>
      <c r="B23" s="7">
        <v>1.1342508181002423E-2</v>
      </c>
      <c r="C23" s="6">
        <f t="shared" si="1"/>
        <v>1.5745851751676993E-2</v>
      </c>
    </row>
    <row r="24" spans="1:3" ht="15.75" x14ac:dyDescent="0.25">
      <c r="A24" s="1">
        <v>11</v>
      </c>
      <c r="B24" s="5">
        <v>1.0298196147074183E-2</v>
      </c>
      <c r="C24" s="6">
        <f t="shared" si="1"/>
        <v>1.5745851751676993E-2</v>
      </c>
    </row>
    <row r="25" spans="1:3" ht="15.75" x14ac:dyDescent="0.25">
      <c r="A25" s="1">
        <v>4</v>
      </c>
      <c r="B25" s="5">
        <v>9.9575135887922349E-3</v>
      </c>
      <c r="C25" s="6">
        <f t="shared" si="1"/>
        <v>1.5745851751676993E-2</v>
      </c>
    </row>
    <row r="26" spans="1:3" ht="15.75" x14ac:dyDescent="0.25">
      <c r="B26" s="7"/>
    </row>
    <row r="27" spans="1:3" ht="15.75" x14ac:dyDescent="0.25">
      <c r="B27" s="8">
        <f>B7/B23</f>
        <v>2.144393789791422</v>
      </c>
    </row>
  </sheetData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B28" sqref="B28"/>
    </sheetView>
  </sheetViews>
  <sheetFormatPr defaultColWidth="14.85546875" defaultRowHeight="15" x14ac:dyDescent="0.2"/>
  <cols>
    <col min="1" max="1" width="14.85546875" style="1"/>
    <col min="2" max="2" width="15.28515625" style="2" bestFit="1" customWidth="1"/>
    <col min="3" max="16384" width="14.85546875" style="2"/>
  </cols>
  <sheetData>
    <row r="1" spans="1:3" x14ac:dyDescent="0.2">
      <c r="A1" s="1" t="s">
        <v>4</v>
      </c>
    </row>
    <row r="2" spans="1:3" x14ac:dyDescent="0.2">
      <c r="A2" s="3" t="s">
        <v>5</v>
      </c>
    </row>
    <row r="4" spans="1:3" x14ac:dyDescent="0.2">
      <c r="A4" s="4" t="s">
        <v>2</v>
      </c>
      <c r="B4" s="4" t="s">
        <v>6</v>
      </c>
    </row>
    <row r="5" spans="1:3" x14ac:dyDescent="0.2">
      <c r="A5" s="1">
        <v>13</v>
      </c>
      <c r="B5" s="9">
        <v>84.353294544015668</v>
      </c>
      <c r="C5" s="10">
        <f t="shared" ref="C5:C6" si="0">QUARTILE($B$7:$B$23,2)</f>
        <v>44.309011845199443</v>
      </c>
    </row>
    <row r="6" spans="1:3" x14ac:dyDescent="0.2">
      <c r="A6" s="1">
        <v>14</v>
      </c>
      <c r="B6" s="9">
        <v>81.324172984557322</v>
      </c>
      <c r="C6" s="10">
        <f t="shared" si="0"/>
        <v>44.309011845199443</v>
      </c>
    </row>
    <row r="7" spans="1:3" x14ac:dyDescent="0.2">
      <c r="A7" s="1">
        <v>2</v>
      </c>
      <c r="B7" s="11">
        <v>70.50891859091054</v>
      </c>
      <c r="C7" s="10">
        <f>QUARTILE($B$7:$B$23,2)</f>
        <v>44.309011845199443</v>
      </c>
    </row>
    <row r="8" spans="1:3" x14ac:dyDescent="0.2">
      <c r="A8" s="1">
        <v>9</v>
      </c>
      <c r="B8" s="11">
        <v>55.254367691292671</v>
      </c>
      <c r="C8" s="10">
        <f t="shared" ref="C8:C25" si="1">QUARTILE($B$5:$B$25,2)</f>
        <v>44.309011845199443</v>
      </c>
    </row>
    <row r="9" spans="1:3" x14ac:dyDescent="0.2">
      <c r="A9" s="1">
        <v>15</v>
      </c>
      <c r="B9" s="11">
        <v>50.230185374397891</v>
      </c>
      <c r="C9" s="10">
        <f t="shared" si="1"/>
        <v>44.309011845199443</v>
      </c>
    </row>
    <row r="10" spans="1:3" x14ac:dyDescent="0.2">
      <c r="A10" s="1">
        <v>8</v>
      </c>
      <c r="B10" s="11">
        <v>48.830069425080254</v>
      </c>
      <c r="C10" s="10">
        <f t="shared" si="1"/>
        <v>44.309011845199443</v>
      </c>
    </row>
    <row r="11" spans="1:3" x14ac:dyDescent="0.2">
      <c r="A11" s="1">
        <v>16</v>
      </c>
      <c r="B11" s="11">
        <v>47.884706758385931</v>
      </c>
      <c r="C11" s="10">
        <f t="shared" si="1"/>
        <v>44.309011845199443</v>
      </c>
    </row>
    <row r="12" spans="1:3" x14ac:dyDescent="0.2">
      <c r="A12" s="1">
        <v>11</v>
      </c>
      <c r="B12" s="11">
        <v>47.485186685089012</v>
      </c>
      <c r="C12" s="10">
        <f t="shared" si="1"/>
        <v>44.309011845199443</v>
      </c>
    </row>
    <row r="13" spans="1:3" x14ac:dyDescent="0.2">
      <c r="A13" s="1">
        <v>3</v>
      </c>
      <c r="B13" s="11">
        <v>46.698615708696963</v>
      </c>
      <c r="C13" s="10">
        <f t="shared" si="1"/>
        <v>44.309011845199443</v>
      </c>
    </row>
    <row r="14" spans="1:3" x14ac:dyDescent="0.2">
      <c r="A14" s="1">
        <v>21</v>
      </c>
      <c r="B14" s="11">
        <v>45.690146547269613</v>
      </c>
      <c r="C14" s="10">
        <f t="shared" si="1"/>
        <v>44.309011845199443</v>
      </c>
    </row>
    <row r="15" spans="1:3" x14ac:dyDescent="0.2">
      <c r="A15" s="1">
        <v>18</v>
      </c>
      <c r="B15" s="11">
        <v>44.309011845199443</v>
      </c>
      <c r="C15" s="10">
        <f t="shared" si="1"/>
        <v>44.309011845199443</v>
      </c>
    </row>
    <row r="16" spans="1:3" x14ac:dyDescent="0.2">
      <c r="A16" s="1">
        <v>17</v>
      </c>
      <c r="B16" s="11">
        <v>42.05937624661761</v>
      </c>
      <c r="C16" s="10">
        <f t="shared" si="1"/>
        <v>44.309011845199443</v>
      </c>
    </row>
    <row r="17" spans="1:3" x14ac:dyDescent="0.2">
      <c r="A17" s="1">
        <v>10</v>
      </c>
      <c r="B17" s="11">
        <v>40.778530103900295</v>
      </c>
      <c r="C17" s="10">
        <f t="shared" si="1"/>
        <v>44.309011845199443</v>
      </c>
    </row>
    <row r="18" spans="1:3" x14ac:dyDescent="0.2">
      <c r="A18" s="1">
        <v>12</v>
      </c>
      <c r="B18" s="11">
        <v>40.747314965547602</v>
      </c>
      <c r="C18" s="10">
        <f t="shared" si="1"/>
        <v>44.309011845199443</v>
      </c>
    </row>
    <row r="19" spans="1:3" x14ac:dyDescent="0.2">
      <c r="A19" s="1">
        <v>7</v>
      </c>
      <c r="B19" s="11">
        <v>38.782231915836618</v>
      </c>
      <c r="C19" s="10">
        <f t="shared" si="1"/>
        <v>44.309011845199443</v>
      </c>
    </row>
    <row r="20" spans="1:3" x14ac:dyDescent="0.2">
      <c r="A20" s="1">
        <v>20</v>
      </c>
      <c r="B20" s="11">
        <v>38.541420001578658</v>
      </c>
      <c r="C20" s="10">
        <f t="shared" si="1"/>
        <v>44.309011845199443</v>
      </c>
    </row>
    <row r="21" spans="1:3" x14ac:dyDescent="0.2">
      <c r="A21" s="1">
        <v>4</v>
      </c>
      <c r="B21" s="11">
        <v>38.40983041783646</v>
      </c>
      <c r="C21" s="10">
        <f t="shared" si="1"/>
        <v>44.309011845199443</v>
      </c>
    </row>
    <row r="22" spans="1:3" x14ac:dyDescent="0.2">
      <c r="A22" s="1">
        <v>6</v>
      </c>
      <c r="B22" s="11">
        <v>38.332851306386623</v>
      </c>
      <c r="C22" s="10">
        <f t="shared" si="1"/>
        <v>44.309011845199443</v>
      </c>
    </row>
    <row r="23" spans="1:3" x14ac:dyDescent="0.2">
      <c r="A23" s="1">
        <v>1</v>
      </c>
      <c r="B23" s="11">
        <v>36.01333150709948</v>
      </c>
      <c r="C23" s="10">
        <f t="shared" si="1"/>
        <v>44.309011845199443</v>
      </c>
    </row>
    <row r="24" spans="1:3" x14ac:dyDescent="0.2">
      <c r="A24" s="1">
        <v>19</v>
      </c>
      <c r="B24" s="9">
        <v>34.428833889472294</v>
      </c>
      <c r="C24" s="10">
        <f t="shared" si="1"/>
        <v>44.309011845199443</v>
      </c>
    </row>
    <row r="25" spans="1:3" x14ac:dyDescent="0.2">
      <c r="A25" s="1">
        <v>5</v>
      </c>
      <c r="B25" s="9">
        <v>33.135271186563976</v>
      </c>
      <c r="C25" s="10">
        <f t="shared" si="1"/>
        <v>44.309011845199443</v>
      </c>
    </row>
    <row r="27" spans="1:3" x14ac:dyDescent="0.2">
      <c r="B27" s="11">
        <f>B7/B23</f>
        <v>1.9578560394228115</v>
      </c>
    </row>
  </sheetData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16.Path as a proportion of opex</vt:lpstr>
      <vt:lpstr>17.Qualified path staff per100k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Hywell</dc:creator>
  <cp:lastModifiedBy>Amy Oldridge</cp:lastModifiedBy>
  <dcterms:created xsi:type="dcterms:W3CDTF">2016-07-29T07:48:45Z</dcterms:created>
  <dcterms:modified xsi:type="dcterms:W3CDTF">2016-08-23T10:49:10Z</dcterms:modified>
</cp:coreProperties>
</file>