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925" windowHeight="10770"/>
  </bookViews>
  <sheets>
    <sheet name="External %" sheetId="1" r:id="rId1"/>
  </sheets>
  <definedNames>
    <definedName name="_xlnm._FilterDatabase" localSheetId="0" hidden="1">'External %'!$A$3:$B$137</definedName>
    <definedName name="_xlnm.Print_Area" localSheetId="0">'External %'!$A$1:$E$161</definedName>
    <definedName name="_xlnm.Print_Titles" localSheetId="0">'External %'!$3:$3</definedName>
  </definedNames>
  <calcPr calcId="152511"/>
</workbook>
</file>

<file path=xl/calcChain.xml><?xml version="1.0" encoding="utf-8"?>
<calcChain xmlns="http://schemas.openxmlformats.org/spreadsheetml/2006/main">
  <c r="C74" i="1" l="1"/>
  <c r="C111" i="1" l="1"/>
  <c r="C142" i="1" l="1"/>
  <c r="C134" i="1" l="1"/>
  <c r="C62" i="1"/>
  <c r="C155" i="1"/>
  <c r="C159" i="1" l="1"/>
  <c r="C157" i="1"/>
  <c r="C161" i="1" l="1"/>
  <c r="C163" i="1" l="1"/>
</calcChain>
</file>

<file path=xl/sharedStrings.xml><?xml version="1.0" encoding="utf-8"?>
<sst xmlns="http://schemas.openxmlformats.org/spreadsheetml/2006/main" count="385" uniqueCount="297">
  <si>
    <t>Operator</t>
  </si>
  <si>
    <t>Class</t>
  </si>
  <si>
    <t>Chiltern Railways</t>
  </si>
  <si>
    <t>South West Trains</t>
  </si>
  <si>
    <t>Class 170/5</t>
  </si>
  <si>
    <t>Class 168/1</t>
  </si>
  <si>
    <t>Class 180</t>
  </si>
  <si>
    <t>Class 170/4</t>
  </si>
  <si>
    <t>Class 334</t>
  </si>
  <si>
    <t>Class 170/3</t>
  </si>
  <si>
    <t>Virgin West Coast</t>
  </si>
  <si>
    <t>Class 170/6</t>
  </si>
  <si>
    <t>Class 175/0</t>
  </si>
  <si>
    <t>Class 175/1</t>
  </si>
  <si>
    <t>Class 390</t>
  </si>
  <si>
    <t>Class 333</t>
  </si>
  <si>
    <t>Class 222</t>
  </si>
  <si>
    <t>Class 444</t>
  </si>
  <si>
    <t>Class 170/2 (Phase 2)</t>
  </si>
  <si>
    <t>Unit Numbers</t>
  </si>
  <si>
    <t>333001-333016</t>
  </si>
  <si>
    <t>170270-170273</t>
  </si>
  <si>
    <t>175001-175011</t>
  </si>
  <si>
    <t>175101-175116</t>
  </si>
  <si>
    <t>334001-334040</t>
  </si>
  <si>
    <t>444001-444045</t>
  </si>
  <si>
    <t>Class 375/3</t>
  </si>
  <si>
    <t>Class 377/1</t>
  </si>
  <si>
    <t>Class 377/2</t>
  </si>
  <si>
    <t>Class 377/3</t>
  </si>
  <si>
    <t>360101-360121</t>
  </si>
  <si>
    <t>Class 220</t>
  </si>
  <si>
    <t>220001-220034</t>
  </si>
  <si>
    <t>Class 221</t>
  </si>
  <si>
    <t>1 &amp; 2</t>
  </si>
  <si>
    <t>Isle of Wight Railway</t>
  </si>
  <si>
    <t>Drewry Car</t>
  </si>
  <si>
    <t>Midland Metro</t>
  </si>
  <si>
    <t>377101-377164</t>
  </si>
  <si>
    <t>T69</t>
  </si>
  <si>
    <t>222001-222023</t>
  </si>
  <si>
    <t>Class 168/2</t>
  </si>
  <si>
    <t>377301-377328</t>
  </si>
  <si>
    <t>377201-377215</t>
  </si>
  <si>
    <t>168106-168113</t>
  </si>
  <si>
    <t>170393-170396</t>
  </si>
  <si>
    <t>222101-222104</t>
  </si>
  <si>
    <t>c2c</t>
  </si>
  <si>
    <t>Class 357/0</t>
  </si>
  <si>
    <t>357001-357046</t>
  </si>
  <si>
    <t>Class 357/2</t>
  </si>
  <si>
    <t>357201-357228</t>
  </si>
  <si>
    <t>375301-375310</t>
  </si>
  <si>
    <t>Class 375/6</t>
  </si>
  <si>
    <t>375601-375630</t>
  </si>
  <si>
    <t>Class 375/7</t>
  </si>
  <si>
    <t>375701-375715</t>
  </si>
  <si>
    <t>Class 375/8</t>
  </si>
  <si>
    <t>375801-375830</t>
  </si>
  <si>
    <t>Class 375/9</t>
  </si>
  <si>
    <t>375901-375927</t>
  </si>
  <si>
    <t>Class 377/4</t>
  </si>
  <si>
    <t>377401-377475</t>
  </si>
  <si>
    <t>Bristol Harbour Railway</t>
  </si>
  <si>
    <t>DB978121</t>
  </si>
  <si>
    <t>Croydon Tramlink</t>
  </si>
  <si>
    <t>2530 - 2553</t>
  </si>
  <si>
    <t>East Hayling Light Railway</t>
  </si>
  <si>
    <t>Festiniog Railway</t>
  </si>
  <si>
    <t>Vehicle No. 122</t>
  </si>
  <si>
    <t>North London Coach</t>
  </si>
  <si>
    <t>LCDR No 2515</t>
  </si>
  <si>
    <t>Middleton Railway Trust</t>
  </si>
  <si>
    <t>Seaton Tramway</t>
  </si>
  <si>
    <t>Tramcars 9, 10 &amp; 11</t>
  </si>
  <si>
    <t>Summerlee Heritage Park</t>
  </si>
  <si>
    <t>Tramcar No 392</t>
  </si>
  <si>
    <t>Nottingham Tram</t>
  </si>
  <si>
    <t>Class 222/1</t>
  </si>
  <si>
    <t>Class 376</t>
  </si>
  <si>
    <t>376001-376036</t>
  </si>
  <si>
    <t>Class 185</t>
  </si>
  <si>
    <t>Class 360/2</t>
  </si>
  <si>
    <t>Heathrow Express</t>
  </si>
  <si>
    <t>Class 171/7</t>
  </si>
  <si>
    <t>Class 171/8</t>
  </si>
  <si>
    <t>171801-171806</t>
  </si>
  <si>
    <t>350101-350130</t>
  </si>
  <si>
    <t>168214-168219</t>
  </si>
  <si>
    <t>Class 450</t>
  </si>
  <si>
    <t>Cairngorm Funicular Railway</t>
  </si>
  <si>
    <t xml:space="preserve">Class 170/2 </t>
  </si>
  <si>
    <t>170201-170208</t>
  </si>
  <si>
    <t>185101-185151</t>
  </si>
  <si>
    <t>Class 360/1</t>
  </si>
  <si>
    <t>Total</t>
  </si>
  <si>
    <t>360301-360205</t>
  </si>
  <si>
    <t>Southeastern</t>
  </si>
  <si>
    <t>Coach Type A, B, C, D and E</t>
  </si>
  <si>
    <t>Arriva Trains Wales</t>
  </si>
  <si>
    <t>450001-450127</t>
  </si>
  <si>
    <t>First Transpennine Express</t>
  </si>
  <si>
    <t>Docklands Light Railway</t>
  </si>
  <si>
    <t>B2007</t>
  </si>
  <si>
    <t>101 - 155</t>
  </si>
  <si>
    <t>CR4000</t>
  </si>
  <si>
    <t>Furness Railway Trust</t>
  </si>
  <si>
    <t>Arriva Cross Country</t>
  </si>
  <si>
    <t>London Midland</t>
  </si>
  <si>
    <t>East Midlands Trains</t>
  </si>
  <si>
    <t>170397-170398</t>
  </si>
  <si>
    <t>170636-170639</t>
  </si>
  <si>
    <t>170630-170635</t>
  </si>
  <si>
    <t>221114-221141</t>
  </si>
  <si>
    <t>Class 350/1</t>
  </si>
  <si>
    <t>350231-350267</t>
  </si>
  <si>
    <t>Southport Pier Tramway</t>
  </si>
  <si>
    <t>Southport Pier Tram</t>
  </si>
  <si>
    <t>377501-377523</t>
  </si>
  <si>
    <t>Class 395</t>
  </si>
  <si>
    <t>395001-395029</t>
  </si>
  <si>
    <t>Class 139</t>
  </si>
  <si>
    <t>139001 &amp; 139002</t>
  </si>
  <si>
    <t>Manchester Metrolink</t>
  </si>
  <si>
    <t>No. Vehicles</t>
  </si>
  <si>
    <r>
      <t>170301-170309
(</t>
    </r>
    <r>
      <rPr>
        <b/>
        <sz val="14"/>
        <rFont val="Arial"/>
        <family val="2"/>
      </rPr>
      <t xml:space="preserve">NB </t>
    </r>
    <r>
      <rPr>
        <sz val="14"/>
        <rFont val="Arial"/>
        <family val="2"/>
      </rPr>
      <t xml:space="preserve">170309 was 170399) </t>
    </r>
  </si>
  <si>
    <r>
      <t>171721-171730 
(</t>
    </r>
    <r>
      <rPr>
        <b/>
        <sz val="14"/>
        <rFont val="Arial"/>
        <family val="2"/>
      </rPr>
      <t>NB</t>
    </r>
    <r>
      <rPr>
        <sz val="14"/>
        <rFont val="Arial"/>
        <family val="2"/>
      </rPr>
      <t xml:space="preserve"> 171730 was 170392) </t>
    </r>
  </si>
  <si>
    <t>List of rail vehicles compliant with accessibility standards</t>
  </si>
  <si>
    <t>Sheffield Supertram</t>
  </si>
  <si>
    <t>Estimated % of fleet</t>
  </si>
  <si>
    <t>11001-11094, 12001-12094, 13001-13094, 14001-14094</t>
  </si>
  <si>
    <t>Victoria Line 09TS</t>
  </si>
  <si>
    <t>1b Heavy rail vehicles (trains) built in compliance with the PRM TSI</t>
  </si>
  <si>
    <t>1a Heavy rail vehicles (trains) built in compliance with RVAR 98 or RVAR 10</t>
  </si>
  <si>
    <t>1c Older (pre-1999) heavy rail vehicles (trains) refurbished to be compliant with RVAR 10 or the PRM TSI</t>
  </si>
  <si>
    <t>1 Heavy rail vehicles (trains) in public transport service</t>
  </si>
  <si>
    <t>2 Non-heavy rail vehicles (trams, underground, metro, etc) in public transport service</t>
  </si>
  <si>
    <t>2a Non-heavy rail vehicles built in compliance with RVAR 98 or RVAR 10</t>
  </si>
  <si>
    <t>2b Older (pre-1999) non-heavy rail vehicles refurbished to be compliant with RVAR 10</t>
  </si>
  <si>
    <t>3 Rail vehicles in use on heritage or tourist networks built in compliance with RVAR 10</t>
  </si>
  <si>
    <t>Total Heavy Rail in Public Transport</t>
  </si>
  <si>
    <t>Total Non-Heavy Rail in Public Transport</t>
  </si>
  <si>
    <t>Class 172/0</t>
  </si>
  <si>
    <t>172001-172008</t>
  </si>
  <si>
    <t>London Overground</t>
  </si>
  <si>
    <t>Class 378/1</t>
  </si>
  <si>
    <t>378135-378154</t>
  </si>
  <si>
    <t>Metropolitan Line S8</t>
  </si>
  <si>
    <t>21001-21116, 22001-22116, 23057-23116, 24001-24116, 23001-23055 (odd numbers only), 25002-25056 (even numbers only)</t>
  </si>
  <si>
    <t>Gatwick Airport People Mover</t>
  </si>
  <si>
    <t>CX100</t>
  </si>
  <si>
    <t>APM200</t>
  </si>
  <si>
    <t>Total all rail vehicles in Public Transport</t>
  </si>
  <si>
    <t>Total all rail vehicles inc Heritage &amp; Tourist</t>
  </si>
  <si>
    <t>Class 378/2 (previously 378/0)</t>
  </si>
  <si>
    <t>Class 380/0</t>
  </si>
  <si>
    <t>Class 380/1</t>
  </si>
  <si>
    <t>3800001-380022</t>
  </si>
  <si>
    <t>380101-380116</t>
  </si>
  <si>
    <t>1-16</t>
  </si>
  <si>
    <t>201-215</t>
  </si>
  <si>
    <t>Class 379</t>
  </si>
  <si>
    <t>379001-379030</t>
  </si>
  <si>
    <t>Various Operators</t>
  </si>
  <si>
    <t>180101-180114</t>
  </si>
  <si>
    <t>Class 172/1</t>
  </si>
  <si>
    <t>172101-172104</t>
  </si>
  <si>
    <t>London Underground Limited</t>
  </si>
  <si>
    <t>378201-378234 (First 24 previously 378001-378024) and 378255-378257</t>
  </si>
  <si>
    <t>Class 172/2</t>
  </si>
  <si>
    <t>172211-172222</t>
  </si>
  <si>
    <t>Class 172/3</t>
  </si>
  <si>
    <t>172331-172345</t>
  </si>
  <si>
    <t>320301-320322</t>
  </si>
  <si>
    <t>Heathrow Airport T5</t>
  </si>
  <si>
    <t>Heathrow Airport T5 ULTra</t>
  </si>
  <si>
    <t>M1 &amp; M1A</t>
  </si>
  <si>
    <t>Variobahn</t>
  </si>
  <si>
    <t>Blackpool Tramway</t>
  </si>
  <si>
    <t>Flexity 2</t>
  </si>
  <si>
    <t>AT 6/5</t>
  </si>
  <si>
    <t>Greater Anglia</t>
  </si>
  <si>
    <t>Chiltern</t>
  </si>
  <si>
    <t>Class 315</t>
  </si>
  <si>
    <t>332001-332014</t>
  </si>
  <si>
    <t>Various</t>
  </si>
  <si>
    <t>168001-168005</t>
  </si>
  <si>
    <t>Hammersmith &amp; City and Circle Lines S7</t>
  </si>
  <si>
    <t>Tyne and Wear Metro (ongoing refurbishment programme) (platform-train issues remain)</t>
  </si>
  <si>
    <t>4001-4090</t>
  </si>
  <si>
    <t>Class 377/6</t>
  </si>
  <si>
    <t>Class 377/5</t>
  </si>
  <si>
    <t>377601-377626</t>
  </si>
  <si>
    <t>170401-170424, 170425-170434
170450-170461, 170470-170478</t>
  </si>
  <si>
    <t>Class 350/2</t>
  </si>
  <si>
    <t>221101-221113, 221142-221144</t>
  </si>
  <si>
    <t>Units in the range 390001-390050 and 390103-390154</t>
  </si>
  <si>
    <t>Class 320</t>
  </si>
  <si>
    <t>Class 318</t>
  </si>
  <si>
    <t>318250-318270</t>
  </si>
  <si>
    <t>Class 332</t>
  </si>
  <si>
    <t>Class 156</t>
  </si>
  <si>
    <t>21301 to 21566, 22301 to 22566, 24301 to 24566, 23388 to 23566 (even numbers), 25302 to 25386 (even numbers)</t>
  </si>
  <si>
    <t>101-125</t>
  </si>
  <si>
    <t>M5000</t>
  </si>
  <si>
    <t>Class 350/4</t>
  </si>
  <si>
    <t>Class 350/3</t>
  </si>
  <si>
    <t>350301-350310</t>
  </si>
  <si>
    <t>350401-350410</t>
  </si>
  <si>
    <t>Class 377/7</t>
  </si>
  <si>
    <t>377701-377708</t>
  </si>
  <si>
    <t>Class 170/1 end cars</t>
  </si>
  <si>
    <t>170101-170117</t>
  </si>
  <si>
    <t>South West Trains (ongoing refurbishment programme)</t>
  </si>
  <si>
    <t>Class 456</t>
  </si>
  <si>
    <t>456001-456024</t>
  </si>
  <si>
    <t>3001-3083</t>
  </si>
  <si>
    <t>Edinburgh Tramway</t>
  </si>
  <si>
    <t>251 -277</t>
  </si>
  <si>
    <t>CAF</t>
  </si>
  <si>
    <t>Balloon Cars</t>
  </si>
  <si>
    <t>Class 168/0</t>
  </si>
  <si>
    <t>District Line S7</t>
  </si>
  <si>
    <t>Urbos 3</t>
  </si>
  <si>
    <t>Class 455</t>
  </si>
  <si>
    <t>Class 166</t>
  </si>
  <si>
    <t>Class 322</t>
  </si>
  <si>
    <t>London Underground Limited (deliveries continue)</t>
  </si>
  <si>
    <t>166201-166221</t>
  </si>
  <si>
    <t>322481-322-485</t>
  </si>
  <si>
    <t>458501-458536</t>
  </si>
  <si>
    <t>South West Trains (being reconfigured from Classes 458 and 460)</t>
  </si>
  <si>
    <t>Class 458/5</t>
  </si>
  <si>
    <t>216-237</t>
  </si>
  <si>
    <t>Citadis 402</t>
  </si>
  <si>
    <t>455701-455742, 455750, 455847-455874, 455901-455920</t>
  </si>
  <si>
    <t>Class 387/1</t>
  </si>
  <si>
    <t>387101-387129</t>
  </si>
  <si>
    <t>Class 319</t>
  </si>
  <si>
    <t>Northern Line 95TS</t>
  </si>
  <si>
    <t>London Underground Limited (ongoing refurbishment programme)</t>
  </si>
  <si>
    <t>Class 365</t>
  </si>
  <si>
    <t>Govia Thameslink Railway (ongoing refurbishment programme)</t>
  </si>
  <si>
    <t>Class 150/2</t>
  </si>
  <si>
    <t>365 501 to 365 541 (not including 365 526)</t>
  </si>
  <si>
    <t>319001-319013, 319214-319220, 319361-319386, 319421-319460</t>
  </si>
  <si>
    <t>London Overground (units being lengthened by addition of a 5th vehicle)</t>
  </si>
  <si>
    <t>Various (17 units due to be completed by 2018)</t>
  </si>
  <si>
    <t>Class 165</t>
  </si>
  <si>
    <t>165001-165039</t>
  </si>
  <si>
    <t>Abellio ScotRail</t>
  </si>
  <si>
    <t>GTR</t>
  </si>
  <si>
    <t xml:space="preserve">Abellio ScotRail </t>
  </si>
  <si>
    <t>GTR (deliveries continue)</t>
  </si>
  <si>
    <t>Abellio ScotRail (ongoing refurbishment programme)</t>
  </si>
  <si>
    <t>Great Western Railway (ongoing refurbishment programme)</t>
  </si>
  <si>
    <t>Eurostar</t>
  </si>
  <si>
    <t>Class e320</t>
  </si>
  <si>
    <t>374007-374012, 374015-374018</t>
  </si>
  <si>
    <t>Class 170/1</t>
  </si>
  <si>
    <t>170518-170523</t>
  </si>
  <si>
    <t>170501-170517</t>
  </si>
  <si>
    <t>Class 321/9</t>
  </si>
  <si>
    <t>315801-315817 (two units still require PIS)</t>
  </si>
  <si>
    <t xml:space="preserve">CrossRail </t>
  </si>
  <si>
    <t>315818-315861</t>
  </si>
  <si>
    <t>Arriva Rail North</t>
  </si>
  <si>
    <t xml:space="preserve">Arriva Rail North </t>
  </si>
  <si>
    <t>Class 320/4</t>
  </si>
  <si>
    <t>320411-320417</t>
  </si>
  <si>
    <t>Abellio Greater Anglia</t>
  </si>
  <si>
    <t>Class 321</t>
  </si>
  <si>
    <t>321301-321366</t>
  </si>
  <si>
    <t>321901-321903</t>
  </si>
  <si>
    <t>165101-165137</t>
  </si>
  <si>
    <t>Class 150</t>
  </si>
  <si>
    <t>150001, 150002, 150101, 150102, 150104, 150106, 150108, 150120 - 150131, 150202, 150209, 150216</t>
  </si>
  <si>
    <t>150105, 150107, 150109</t>
  </si>
  <si>
    <t xml:space="preserve">London Midland (ongoing refurbishment programme) </t>
  </si>
  <si>
    <t>150103, 150110 - 150119, 150132 - 150150, 150201, 150203 - 150207, 150210, 150211, 150214, 150215, 150218, 150220, 150222 - 150226</t>
  </si>
  <si>
    <t>156430 - 156437, 156439, 156442, 156446, 156450, 156456 - 156458, 156462, 156467, 156474, 156476, 156477, 156493, 156494, 156499 - 156514</t>
  </si>
  <si>
    <t xml:space="preserve">Arriva Rail North (ongoing programme) </t>
  </si>
  <si>
    <t>156438, 156443, 156444, 156448, 156451, 156454, 156463, 156468, 156469, 156471, 156472, 156475, 156479 - 156484, 156486 - 156491</t>
  </si>
  <si>
    <t>Southeastern (ongoing refurbishment programme)</t>
  </si>
  <si>
    <t>Class 465</t>
  </si>
  <si>
    <t>465235 - 465250, 465901 - 465934</t>
  </si>
  <si>
    <t>Class 387/2</t>
  </si>
  <si>
    <t>387201-387214</t>
  </si>
  <si>
    <t>Govia Thameslink Railway &amp; Northern &amp; London Midland (ongoing refurbishment programme)</t>
  </si>
  <si>
    <t xml:space="preserve">Class 144 </t>
  </si>
  <si>
    <t>Class 155</t>
  </si>
  <si>
    <t>155341-155347</t>
  </si>
  <si>
    <t>Class 158</t>
  </si>
  <si>
    <t>158701-158736 &amp; 158738-158741</t>
  </si>
  <si>
    <t>158752-158759</t>
  </si>
  <si>
    <t>Class 158/159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</si>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</sst>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9" fillId="0" borderId="0" xfId="0" applyFont="1"/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0" fontId="4" fillId="2" borderId="6" xfId="0" applyFont="1" applyFill="1" applyBorder="1" applyAlignment="1">
      <alignment vertical="top"/>
    </xf>
    <xf numFmtId="0" fontId="11" fillId="2" borderId="7" xfId="0" applyFont="1" applyFill="1" applyBorder="1" applyAlignment="1">
      <alignment horizontal="right" vertical="top"/>
    </xf>
    <xf numFmtId="3" fontId="4" fillId="0" borderId="8" xfId="0" applyNumberFormat="1" applyFont="1" applyBorder="1" applyAlignment="1">
      <alignment horizontal="center" vertical="top"/>
    </xf>
    <xf numFmtId="0" fontId="11" fillId="2" borderId="7" xfId="0" applyFont="1" applyFill="1" applyBorder="1"/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8" fillId="2" borderId="12" xfId="0" applyFont="1" applyFill="1" applyBorder="1"/>
    <xf numFmtId="0" fontId="11" fillId="2" borderId="13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/>
    </xf>
    <xf numFmtId="0" fontId="4" fillId="0" borderId="0" xfId="0" applyFont="1"/>
    <xf numFmtId="3" fontId="4" fillId="0" borderId="6" xfId="0" applyNumberFormat="1" applyFont="1" applyBorder="1" applyAlignment="1">
      <alignment horizontal="center"/>
    </xf>
    <xf numFmtId="0" fontId="10" fillId="0" borderId="0" xfId="1" applyAlignment="1" applyProtection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8" fillId="2" borderId="6" xfId="0" applyFont="1" applyFill="1" applyBorder="1"/>
    <xf numFmtId="0" fontId="4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4" fillId="3" borderId="6" xfId="0" applyNumberFormat="1" applyFont="1" applyFill="1" applyBorder="1" applyAlignment="1">
      <alignment horizontal="center"/>
    </xf>
    <xf numFmtId="0" fontId="4" fillId="2" borderId="17" xfId="0" applyFont="1" applyFill="1" applyBorder="1" applyAlignment="1"/>
    <xf numFmtId="0" fontId="2" fillId="2" borderId="18" xfId="0" applyFont="1" applyFill="1" applyBorder="1" applyAlignment="1"/>
    <xf numFmtId="0" fontId="4" fillId="0" borderId="0" xfId="0" applyFont="1" applyBorder="1" applyAlignment="1">
      <alignment horizontal="center" wrapText="1" shrinkToFit="1"/>
    </xf>
    <xf numFmtId="9" fontId="4" fillId="3" borderId="6" xfId="0" applyNumberFormat="1" applyFont="1" applyFill="1" applyBorder="1" applyAlignment="1">
      <alignment horizontal="center" wrapText="1" shrinkToFit="1"/>
    </xf>
    <xf numFmtId="0" fontId="11" fillId="4" borderId="19" xfId="0" applyFont="1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8" fillId="3" borderId="23" xfId="0" applyFont="1" applyFill="1" applyBorder="1" applyAlignment="1"/>
    <xf numFmtId="0" fontId="8" fillId="3" borderId="22" xfId="0" applyFont="1" applyFill="1" applyBorder="1" applyAlignment="1">
      <alignment horizontal="center"/>
    </xf>
    <xf numFmtId="0" fontId="4" fillId="0" borderId="25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/>
    <xf numFmtId="0" fontId="4" fillId="0" borderId="0" xfId="0" applyFont="1" applyFill="1" applyBorder="1" applyAlignment="1"/>
    <xf numFmtId="0" fontId="8" fillId="0" borderId="14" xfId="0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8" fillId="0" borderId="22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vertical="top" wrapText="1"/>
    </xf>
    <xf numFmtId="0" fontId="2" fillId="0" borderId="0" xfId="0" applyFont="1" applyFill="1"/>
    <xf numFmtId="0" fontId="8" fillId="0" borderId="16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8" fillId="0" borderId="24" xfId="0" applyFont="1" applyFill="1" applyBorder="1" applyAlignment="1">
      <alignment horizontal="center" vertical="top"/>
    </xf>
    <xf numFmtId="0" fontId="8" fillId="0" borderId="14" xfId="0" applyFont="1" applyFill="1" applyBorder="1" applyAlignment="1"/>
    <xf numFmtId="0" fontId="8" fillId="0" borderId="22" xfId="0" applyFont="1" applyFill="1" applyBorder="1" applyAlignment="1"/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24" xfId="0" applyFont="1" applyFill="1" applyBorder="1" applyAlignment="1">
      <alignment horizontal="center"/>
    </xf>
    <xf numFmtId="0" fontId="8" fillId="0" borderId="14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wrapText="1"/>
    </xf>
    <xf numFmtId="0" fontId="4" fillId="0" borderId="22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wrapText="1" shrinkToFit="1"/>
    </xf>
    <xf numFmtId="0" fontId="8" fillId="0" borderId="22" xfId="0" applyFont="1" applyFill="1" applyBorder="1" applyAlignment="1">
      <alignment wrapText="1"/>
    </xf>
    <xf numFmtId="0" fontId="4" fillId="0" borderId="19" xfId="0" applyFont="1" applyFill="1" applyBorder="1" applyAlignment="1">
      <alignment vertical="top"/>
    </xf>
    <xf numFmtId="0" fontId="11" fillId="0" borderId="20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 wrapText="1" shrinkToFit="1"/>
    </xf>
    <xf numFmtId="0" fontId="2" fillId="0" borderId="0" xfId="0" applyFont="1"/>
    <xf numFmtId="0" fontId="8" fillId="3" borderId="22" xfId="0" applyFont="1" applyFill="1" applyBorder="1" applyAlignment="1">
      <alignment vertical="top"/>
    </xf>
    <xf numFmtId="0" fontId="12" fillId="0" borderId="0" xfId="0" applyFont="1" applyAlignment="1">
      <alignment wrapText="1" shrinkToFit="1"/>
    </xf>
    <xf numFmtId="0" fontId="8" fillId="0" borderId="14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vertical="center" wrapText="1"/>
    </xf>
    <xf numFmtId="3" fontId="0" fillId="0" borderId="0" xfId="0" applyNumberFormat="1"/>
    <xf numFmtId="1" fontId="0" fillId="0" borderId="0" xfId="0" applyNumberFormat="1"/>
    <xf numFmtId="0" fontId="8" fillId="5" borderId="16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/>
    </xf>
    <xf numFmtId="0" fontId="8" fillId="0" borderId="23" xfId="0" applyFont="1" applyFill="1" applyBorder="1"/>
    <xf numFmtId="0" fontId="8" fillId="0" borderId="29" xfId="0" applyFont="1" applyFill="1" applyBorder="1"/>
    <xf numFmtId="0" fontId="2" fillId="2" borderId="30" xfId="0" applyFont="1" applyFill="1" applyBorder="1" applyAlignment="1"/>
    <xf numFmtId="0" fontId="8" fillId="2" borderId="7" xfId="0" applyFont="1" applyFill="1" applyBorder="1" applyAlignment="1">
      <alignment vertical="top" wrapText="1" shrinkToFit="1"/>
    </xf>
    <xf numFmtId="0" fontId="0" fillId="4" borderId="31" xfId="0" applyFill="1" applyBorder="1" applyAlignment="1"/>
    <xf numFmtId="0" fontId="8" fillId="5" borderId="22" xfId="0" applyFont="1" applyFill="1" applyBorder="1" applyAlignment="1"/>
    <xf numFmtId="0" fontId="8" fillId="0" borderId="23" xfId="0" applyFont="1" applyFill="1" applyBorder="1" applyAlignment="1">
      <alignment horizontal="left" vertical="top"/>
    </xf>
    <xf numFmtId="49" fontId="8" fillId="0" borderId="23" xfId="0" applyNumberFormat="1" applyFont="1" applyFill="1" applyBorder="1"/>
    <xf numFmtId="164" fontId="8" fillId="0" borderId="23" xfId="0" applyNumberFormat="1" applyFont="1" applyFill="1" applyBorder="1"/>
    <xf numFmtId="0" fontId="2" fillId="2" borderId="32" xfId="0" applyFont="1" applyFill="1" applyBorder="1" applyAlignment="1"/>
    <xf numFmtId="0" fontId="8" fillId="5" borderId="22" xfId="0" applyFont="1" applyFill="1" applyBorder="1" applyAlignment="1">
      <alignment wrapText="1"/>
    </xf>
    <xf numFmtId="0" fontId="8" fillId="5" borderId="22" xfId="0" applyFont="1" applyFill="1" applyBorder="1" applyAlignment="1">
      <alignment vertical="center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wrapText="1"/>
    </xf>
    <xf numFmtId="0" fontId="8" fillId="5" borderId="15" xfId="0" applyFont="1" applyFill="1" applyBorder="1" applyAlignment="1">
      <alignment vertical="center"/>
    </xf>
    <xf numFmtId="0" fontId="8" fillId="0" borderId="36" xfId="0" applyNumberFormat="1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3" fillId="0" borderId="0" xfId="0" applyFont="1"/>
    <xf numFmtId="0" fontId="14" fillId="0" borderId="14" xfId="0" applyFont="1" applyFill="1" applyBorder="1" applyAlignment="1">
      <alignment vertical="top" wrapText="1"/>
    </xf>
    <xf numFmtId="0" fontId="14" fillId="0" borderId="22" xfId="0" applyFont="1" applyFill="1" applyBorder="1" applyAlignment="1"/>
    <xf numFmtId="0" fontId="14" fillId="0" borderId="24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wrapText="1"/>
    </xf>
    <xf numFmtId="0" fontId="8" fillId="0" borderId="22" xfId="0" applyFont="1" applyFill="1" applyBorder="1" applyAlignment="1">
      <alignment horizontal="left" vertical="top"/>
    </xf>
    <xf numFmtId="0" fontId="8" fillId="3" borderId="22" xfId="0" applyFont="1" applyFill="1" applyBorder="1" applyAlignment="1"/>
    <xf numFmtId="0" fontId="8" fillId="3" borderId="24" xfId="0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wrapText="1"/>
    </xf>
    <xf numFmtId="0" fontId="8" fillId="0" borderId="22" xfId="0" applyFont="1" applyFill="1" applyBorder="1"/>
    <xf numFmtId="0" fontId="15" fillId="0" borderId="22" xfId="0" applyFont="1" applyBorder="1" applyAlignment="1">
      <alignment wrapText="1"/>
    </xf>
    <xf numFmtId="0" fontId="8" fillId="0" borderId="0" xfId="0" applyFont="1" applyFill="1" applyBorder="1" applyAlignment="1">
      <alignment vertical="top"/>
    </xf>
    <xf numFmtId="0" fontId="15" fillId="0" borderId="22" xfId="0" applyFont="1" applyBorder="1"/>
    <xf numFmtId="0" fontId="15" fillId="0" borderId="1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8" fillId="0" borderId="23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1" fillId="4" borderId="33" xfId="0" applyFont="1" applyFill="1" applyBorder="1" applyAlignment="1"/>
    <xf numFmtId="0" fontId="11" fillId="4" borderId="34" xfId="0" applyFont="1" applyFill="1" applyBorder="1" applyAlignment="1"/>
    <xf numFmtId="0" fontId="11" fillId="4" borderId="35" xfId="0" applyFont="1" applyFill="1" applyBorder="1" applyAlignment="1"/>
    <xf numFmtId="0" fontId="8" fillId="0" borderId="2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6"/>
  <sheetViews>
    <sheetView tabSelected="1" zoomScaleNormal="100" workbookViewId="0">
      <selection activeCell="D108" sqref="D108"/>
    </sheetView>
  </sheetViews>
  <sheetFormatPr defaultRowHeight="12.75" x14ac:dyDescent="0.2"/>
  <cols>
    <col min="1" max="1" width="37.7109375" customWidth="1"/>
    <col min="2" max="2" width="28.85546875" bestFit="1" customWidth="1"/>
    <col min="3" max="3" width="18" customWidth="1"/>
    <col min="4" max="4" width="56.7109375" customWidth="1"/>
    <col min="5" max="5" width="33" style="2" customWidth="1"/>
    <col min="6" max="6" width="19" style="3" customWidth="1"/>
  </cols>
  <sheetData>
    <row r="1" spans="1:6" ht="18" x14ac:dyDescent="0.25">
      <c r="A1" s="23" t="s">
        <v>127</v>
      </c>
    </row>
    <row r="2" spans="1:6" ht="13.5" thickBot="1" x14ac:dyDescent="0.25">
      <c r="B2" s="7"/>
    </row>
    <row r="3" spans="1:6" s="1" customFormat="1" ht="18.75" thickBot="1" x14ac:dyDescent="0.3">
      <c r="A3" s="16" t="s">
        <v>0</v>
      </c>
      <c r="B3" s="18" t="s">
        <v>1</v>
      </c>
      <c r="C3" s="17" t="s">
        <v>124</v>
      </c>
      <c r="D3" s="19" t="s">
        <v>19</v>
      </c>
      <c r="E3" s="50"/>
      <c r="F3" s="50"/>
    </row>
    <row r="4" spans="1:6" s="1" customFormat="1" ht="18.75" thickBot="1" x14ac:dyDescent="0.3">
      <c r="A4" s="37" t="s">
        <v>135</v>
      </c>
      <c r="B4" s="38"/>
      <c r="C4" s="38"/>
      <c r="D4" s="92"/>
      <c r="E4" s="50"/>
      <c r="F4" s="50"/>
    </row>
    <row r="5" spans="1:6" s="1" customFormat="1" ht="18" x14ac:dyDescent="0.25">
      <c r="A5" s="37" t="s">
        <v>133</v>
      </c>
      <c r="B5" s="38"/>
      <c r="C5" s="38"/>
      <c r="D5" s="92"/>
      <c r="E5" s="50"/>
      <c r="F5" s="50"/>
    </row>
    <row r="6" spans="1:6" s="6" customFormat="1" ht="24" customHeight="1" x14ac:dyDescent="0.2">
      <c r="A6" s="9" t="s">
        <v>2</v>
      </c>
      <c r="B6" s="10" t="s">
        <v>5</v>
      </c>
      <c r="C6" s="11">
        <v>26</v>
      </c>
      <c r="D6" s="12" t="s">
        <v>44</v>
      </c>
      <c r="E6" s="50"/>
      <c r="F6" s="50"/>
    </row>
    <row r="7" spans="1:6" s="50" customFormat="1" ht="23.25" customHeight="1" x14ac:dyDescent="0.2">
      <c r="A7" s="46" t="s">
        <v>2</v>
      </c>
      <c r="B7" s="47" t="s">
        <v>41</v>
      </c>
      <c r="C7" s="48">
        <v>21</v>
      </c>
      <c r="D7" s="49" t="s">
        <v>88</v>
      </c>
    </row>
    <row r="8" spans="1:6" s="50" customFormat="1" ht="18" x14ac:dyDescent="0.2">
      <c r="A8" s="46" t="s">
        <v>107</v>
      </c>
      <c r="B8" s="51" t="s">
        <v>259</v>
      </c>
      <c r="C8" s="48">
        <v>44</v>
      </c>
      <c r="D8" s="49" t="s">
        <v>212</v>
      </c>
    </row>
    <row r="9" spans="1:6" s="50" customFormat="1" ht="18" x14ac:dyDescent="0.2">
      <c r="A9" s="52" t="s">
        <v>181</v>
      </c>
      <c r="B9" s="47" t="s">
        <v>91</v>
      </c>
      <c r="C9" s="48">
        <v>24</v>
      </c>
      <c r="D9" s="49" t="s">
        <v>92</v>
      </c>
    </row>
    <row r="10" spans="1:6" s="50" customFormat="1" ht="18" x14ac:dyDescent="0.2">
      <c r="A10" s="52" t="s">
        <v>181</v>
      </c>
      <c r="B10" s="47" t="s">
        <v>18</v>
      </c>
      <c r="C10" s="48">
        <v>8</v>
      </c>
      <c r="D10" s="49" t="s">
        <v>21</v>
      </c>
    </row>
    <row r="11" spans="1:6" s="54" customFormat="1" ht="38.25" customHeight="1" x14ac:dyDescent="0.2">
      <c r="A11" s="52" t="s">
        <v>2</v>
      </c>
      <c r="B11" s="47" t="s">
        <v>9</v>
      </c>
      <c r="C11" s="48">
        <v>18</v>
      </c>
      <c r="D11" s="49" t="s">
        <v>125</v>
      </c>
      <c r="F11" s="53"/>
    </row>
    <row r="12" spans="1:6" s="54" customFormat="1" ht="18" x14ac:dyDescent="0.2">
      <c r="A12" s="46" t="s">
        <v>250</v>
      </c>
      <c r="B12" s="47" t="s">
        <v>9</v>
      </c>
      <c r="C12" s="48">
        <v>12</v>
      </c>
      <c r="D12" s="49" t="s">
        <v>45</v>
      </c>
      <c r="F12" s="53"/>
    </row>
    <row r="13" spans="1:6" s="54" customFormat="1" ht="18" x14ac:dyDescent="0.2">
      <c r="A13" s="46" t="s">
        <v>107</v>
      </c>
      <c r="B13" s="47" t="s">
        <v>9</v>
      </c>
      <c r="C13" s="48">
        <v>6</v>
      </c>
      <c r="D13" s="49" t="s">
        <v>110</v>
      </c>
    </row>
    <row r="14" spans="1:6" s="54" customFormat="1" ht="36" x14ac:dyDescent="0.2">
      <c r="A14" s="46" t="s">
        <v>250</v>
      </c>
      <c r="B14" s="47" t="s">
        <v>7</v>
      </c>
      <c r="C14" s="48">
        <v>165</v>
      </c>
      <c r="D14" s="49" t="s">
        <v>193</v>
      </c>
    </row>
    <row r="15" spans="1:6" s="54" customFormat="1" ht="18" x14ac:dyDescent="0.2">
      <c r="A15" s="46" t="s">
        <v>108</v>
      </c>
      <c r="B15" s="47" t="s">
        <v>4</v>
      </c>
      <c r="C15" s="48">
        <v>34</v>
      </c>
      <c r="D15" s="49" t="s">
        <v>261</v>
      </c>
    </row>
    <row r="16" spans="1:6" s="54" customFormat="1" ht="18" x14ac:dyDescent="0.2">
      <c r="A16" s="46" t="s">
        <v>107</v>
      </c>
      <c r="B16" s="47" t="s">
        <v>4</v>
      </c>
      <c r="C16" s="48">
        <v>12</v>
      </c>
      <c r="D16" s="49" t="s">
        <v>260</v>
      </c>
    </row>
    <row r="17" spans="1:4" s="54" customFormat="1" ht="18" x14ac:dyDescent="0.2">
      <c r="A17" s="46" t="s">
        <v>108</v>
      </c>
      <c r="B17" s="47" t="s">
        <v>11</v>
      </c>
      <c r="C17" s="48">
        <v>18</v>
      </c>
      <c r="D17" s="49" t="s">
        <v>112</v>
      </c>
    </row>
    <row r="18" spans="1:4" s="54" customFormat="1" ht="18" x14ac:dyDescent="0.2">
      <c r="A18" s="46" t="s">
        <v>107</v>
      </c>
      <c r="B18" s="47" t="s">
        <v>11</v>
      </c>
      <c r="C18" s="48">
        <v>12</v>
      </c>
      <c r="D18" s="49" t="s">
        <v>111</v>
      </c>
    </row>
    <row r="19" spans="1:4" s="54" customFormat="1" ht="38.25" customHeight="1" x14ac:dyDescent="0.2">
      <c r="A19" s="46" t="s">
        <v>251</v>
      </c>
      <c r="B19" s="47" t="s">
        <v>84</v>
      </c>
      <c r="C19" s="48">
        <v>20</v>
      </c>
      <c r="D19" s="49" t="s">
        <v>126</v>
      </c>
    </row>
    <row r="20" spans="1:4" s="54" customFormat="1" ht="18" x14ac:dyDescent="0.2">
      <c r="A20" s="46" t="s">
        <v>251</v>
      </c>
      <c r="B20" s="47" t="s">
        <v>85</v>
      </c>
      <c r="C20" s="48">
        <v>24</v>
      </c>
      <c r="D20" s="49" t="s">
        <v>86</v>
      </c>
    </row>
    <row r="21" spans="1:4" s="54" customFormat="1" ht="20.25" customHeight="1" x14ac:dyDescent="0.2">
      <c r="A21" s="52" t="s">
        <v>144</v>
      </c>
      <c r="B21" s="47" t="s">
        <v>142</v>
      </c>
      <c r="C21" s="48">
        <v>16</v>
      </c>
      <c r="D21" s="49" t="s">
        <v>143</v>
      </c>
    </row>
    <row r="22" spans="1:4" s="54" customFormat="1" ht="18.75" customHeight="1" x14ac:dyDescent="0.2">
      <c r="A22" s="52" t="s">
        <v>2</v>
      </c>
      <c r="B22" s="47" t="s">
        <v>165</v>
      </c>
      <c r="C22" s="48">
        <v>8</v>
      </c>
      <c r="D22" s="49" t="s">
        <v>166</v>
      </c>
    </row>
    <row r="23" spans="1:4" s="54" customFormat="1" ht="20.25" customHeight="1" x14ac:dyDescent="0.2">
      <c r="A23" s="52" t="s">
        <v>108</v>
      </c>
      <c r="B23" s="47" t="s">
        <v>169</v>
      </c>
      <c r="C23" s="48">
        <v>22</v>
      </c>
      <c r="D23" s="49" t="s">
        <v>170</v>
      </c>
    </row>
    <row r="24" spans="1:4" s="54" customFormat="1" ht="19.5" customHeight="1" x14ac:dyDescent="0.2">
      <c r="A24" s="52" t="s">
        <v>108</v>
      </c>
      <c r="B24" s="47" t="s">
        <v>171</v>
      </c>
      <c r="C24" s="48">
        <v>45</v>
      </c>
      <c r="D24" s="49" t="s">
        <v>172</v>
      </c>
    </row>
    <row r="25" spans="1:4" s="54" customFormat="1" ht="18" x14ac:dyDescent="0.2">
      <c r="A25" s="52" t="s">
        <v>99</v>
      </c>
      <c r="B25" s="47" t="s">
        <v>12</v>
      </c>
      <c r="C25" s="48">
        <v>22</v>
      </c>
      <c r="D25" s="49" t="s">
        <v>22</v>
      </c>
    </row>
    <row r="26" spans="1:4" s="54" customFormat="1" ht="18" x14ac:dyDescent="0.2">
      <c r="A26" s="52" t="s">
        <v>99</v>
      </c>
      <c r="B26" s="47" t="s">
        <v>13</v>
      </c>
      <c r="C26" s="48">
        <v>48</v>
      </c>
      <c r="D26" s="49" t="s">
        <v>23</v>
      </c>
    </row>
    <row r="27" spans="1:4" s="54" customFormat="1" ht="18" x14ac:dyDescent="0.2">
      <c r="A27" s="52" t="s">
        <v>163</v>
      </c>
      <c r="B27" s="47" t="s">
        <v>6</v>
      </c>
      <c r="C27" s="48">
        <v>70</v>
      </c>
      <c r="D27" s="49" t="s">
        <v>164</v>
      </c>
    </row>
    <row r="28" spans="1:4" s="54" customFormat="1" ht="18" x14ac:dyDescent="0.2">
      <c r="A28" s="52" t="s">
        <v>101</v>
      </c>
      <c r="B28" s="47" t="s">
        <v>81</v>
      </c>
      <c r="C28" s="48">
        <v>153</v>
      </c>
      <c r="D28" s="49" t="s">
        <v>93</v>
      </c>
    </row>
    <row r="29" spans="1:4" s="54" customFormat="1" ht="18" x14ac:dyDescent="0.2">
      <c r="A29" s="46" t="s">
        <v>107</v>
      </c>
      <c r="B29" s="47" t="s">
        <v>31</v>
      </c>
      <c r="C29" s="48">
        <v>136</v>
      </c>
      <c r="D29" s="49" t="s">
        <v>32</v>
      </c>
    </row>
    <row r="30" spans="1:4" s="54" customFormat="1" ht="18" x14ac:dyDescent="0.2">
      <c r="A30" s="46" t="s">
        <v>10</v>
      </c>
      <c r="B30" s="47" t="s">
        <v>33</v>
      </c>
      <c r="C30" s="48">
        <v>77</v>
      </c>
      <c r="D30" s="49" t="s">
        <v>195</v>
      </c>
    </row>
    <row r="31" spans="1:4" s="54" customFormat="1" ht="18" x14ac:dyDescent="0.2">
      <c r="A31" s="46" t="s">
        <v>107</v>
      </c>
      <c r="B31" s="47" t="s">
        <v>33</v>
      </c>
      <c r="C31" s="48">
        <v>139</v>
      </c>
      <c r="D31" s="49" t="s">
        <v>113</v>
      </c>
    </row>
    <row r="32" spans="1:4" s="54" customFormat="1" ht="18" x14ac:dyDescent="0.2">
      <c r="A32" s="46" t="s">
        <v>109</v>
      </c>
      <c r="B32" s="47" t="s">
        <v>16</v>
      </c>
      <c r="C32" s="48">
        <v>127</v>
      </c>
      <c r="D32" s="49" t="s">
        <v>40</v>
      </c>
    </row>
    <row r="33" spans="1:4" s="54" customFormat="1" ht="18" x14ac:dyDescent="0.2">
      <c r="A33" s="46" t="s">
        <v>109</v>
      </c>
      <c r="B33" s="47" t="s">
        <v>78</v>
      </c>
      <c r="C33" s="48">
        <v>16</v>
      </c>
      <c r="D33" s="49" t="s">
        <v>46</v>
      </c>
    </row>
    <row r="34" spans="1:4" s="54" customFormat="1" ht="18" x14ac:dyDescent="0.2">
      <c r="A34" s="46" t="s">
        <v>266</v>
      </c>
      <c r="B34" s="47" t="s">
        <v>15</v>
      </c>
      <c r="C34" s="48">
        <v>64</v>
      </c>
      <c r="D34" s="49" t="s">
        <v>20</v>
      </c>
    </row>
    <row r="35" spans="1:4" s="54" customFormat="1" ht="18" x14ac:dyDescent="0.2">
      <c r="A35" s="46" t="s">
        <v>250</v>
      </c>
      <c r="B35" s="47" t="s">
        <v>8</v>
      </c>
      <c r="C35" s="48">
        <v>120</v>
      </c>
      <c r="D35" s="49" t="s">
        <v>24</v>
      </c>
    </row>
    <row r="36" spans="1:4" s="54" customFormat="1" ht="18" x14ac:dyDescent="0.2">
      <c r="A36" s="46" t="s">
        <v>108</v>
      </c>
      <c r="B36" s="47" t="s">
        <v>114</v>
      </c>
      <c r="C36" s="48">
        <v>120</v>
      </c>
      <c r="D36" s="49" t="s">
        <v>87</v>
      </c>
    </row>
    <row r="37" spans="1:4" s="54" customFormat="1" ht="18" x14ac:dyDescent="0.2">
      <c r="A37" s="46" t="s">
        <v>108</v>
      </c>
      <c r="B37" s="86" t="s">
        <v>194</v>
      </c>
      <c r="C37" s="48">
        <v>148</v>
      </c>
      <c r="D37" s="49" t="s">
        <v>115</v>
      </c>
    </row>
    <row r="38" spans="1:4" s="54" customFormat="1" ht="18" x14ac:dyDescent="0.2">
      <c r="A38" s="52" t="s">
        <v>108</v>
      </c>
      <c r="B38" s="86" t="s">
        <v>206</v>
      </c>
      <c r="C38" s="48">
        <v>40</v>
      </c>
      <c r="D38" s="49" t="s">
        <v>207</v>
      </c>
    </row>
    <row r="39" spans="1:4" s="54" customFormat="1" ht="18" x14ac:dyDescent="0.2">
      <c r="A39" s="52" t="s">
        <v>101</v>
      </c>
      <c r="B39" s="86" t="s">
        <v>205</v>
      </c>
      <c r="C39" s="48">
        <v>40</v>
      </c>
      <c r="D39" s="49" t="s">
        <v>208</v>
      </c>
    </row>
    <row r="40" spans="1:4" s="54" customFormat="1" ht="18" x14ac:dyDescent="0.2">
      <c r="A40" s="46" t="s">
        <v>47</v>
      </c>
      <c r="B40" s="47" t="s">
        <v>48</v>
      </c>
      <c r="C40" s="48">
        <v>184</v>
      </c>
      <c r="D40" s="49" t="s">
        <v>49</v>
      </c>
    </row>
    <row r="41" spans="1:4" s="54" customFormat="1" ht="18" x14ac:dyDescent="0.2">
      <c r="A41" s="46" t="s">
        <v>47</v>
      </c>
      <c r="B41" s="47" t="s">
        <v>50</v>
      </c>
      <c r="C41" s="48">
        <v>112</v>
      </c>
      <c r="D41" s="49" t="s">
        <v>51</v>
      </c>
    </row>
    <row r="42" spans="1:4" s="54" customFormat="1" ht="18" x14ac:dyDescent="0.2">
      <c r="A42" s="52" t="s">
        <v>181</v>
      </c>
      <c r="B42" s="47" t="s">
        <v>94</v>
      </c>
      <c r="C42" s="48">
        <v>84</v>
      </c>
      <c r="D42" s="49" t="s">
        <v>30</v>
      </c>
    </row>
    <row r="43" spans="1:4" s="54" customFormat="1" ht="18" x14ac:dyDescent="0.2">
      <c r="A43" s="46" t="s">
        <v>83</v>
      </c>
      <c r="B43" s="47" t="s">
        <v>82</v>
      </c>
      <c r="C43" s="48">
        <v>25</v>
      </c>
      <c r="D43" s="49" t="s">
        <v>96</v>
      </c>
    </row>
    <row r="44" spans="1:4" s="54" customFormat="1" ht="18" x14ac:dyDescent="0.2">
      <c r="A44" s="46" t="s">
        <v>97</v>
      </c>
      <c r="B44" s="47" t="s">
        <v>26</v>
      </c>
      <c r="C44" s="48">
        <v>30</v>
      </c>
      <c r="D44" s="49" t="s">
        <v>52</v>
      </c>
    </row>
    <row r="45" spans="1:4" s="54" customFormat="1" ht="18" x14ac:dyDescent="0.2">
      <c r="A45" s="46" t="s">
        <v>97</v>
      </c>
      <c r="B45" s="47" t="s">
        <v>53</v>
      </c>
      <c r="C45" s="48">
        <v>120</v>
      </c>
      <c r="D45" s="49" t="s">
        <v>54</v>
      </c>
    </row>
    <row r="46" spans="1:4" s="54" customFormat="1" ht="18" x14ac:dyDescent="0.2">
      <c r="A46" s="46" t="s">
        <v>97</v>
      </c>
      <c r="B46" s="47" t="s">
        <v>55</v>
      </c>
      <c r="C46" s="48">
        <v>60</v>
      </c>
      <c r="D46" s="49" t="s">
        <v>56</v>
      </c>
    </row>
    <row r="47" spans="1:4" s="54" customFormat="1" ht="18" x14ac:dyDescent="0.2">
      <c r="A47" s="46" t="s">
        <v>97</v>
      </c>
      <c r="B47" s="47" t="s">
        <v>57</v>
      </c>
      <c r="C47" s="48">
        <v>120</v>
      </c>
      <c r="D47" s="49" t="s">
        <v>58</v>
      </c>
    </row>
    <row r="48" spans="1:4" s="54" customFormat="1" ht="18" x14ac:dyDescent="0.2">
      <c r="A48" s="46" t="s">
        <v>97</v>
      </c>
      <c r="B48" s="47" t="s">
        <v>59</v>
      </c>
      <c r="C48" s="48">
        <v>108</v>
      </c>
      <c r="D48" s="49" t="s">
        <v>60</v>
      </c>
    </row>
    <row r="49" spans="1:6" s="54" customFormat="1" ht="18" x14ac:dyDescent="0.2">
      <c r="A49" s="46" t="s">
        <v>97</v>
      </c>
      <c r="B49" s="47" t="s">
        <v>79</v>
      </c>
      <c r="C49" s="48">
        <v>180</v>
      </c>
      <c r="D49" s="49" t="s">
        <v>80</v>
      </c>
    </row>
    <row r="50" spans="1:6" s="54" customFormat="1" ht="18" x14ac:dyDescent="0.2">
      <c r="A50" s="46" t="s">
        <v>251</v>
      </c>
      <c r="B50" s="47" t="s">
        <v>27</v>
      </c>
      <c r="C50" s="48">
        <v>256</v>
      </c>
      <c r="D50" s="49" t="s">
        <v>38</v>
      </c>
    </row>
    <row r="51" spans="1:6" s="54" customFormat="1" ht="18" x14ac:dyDescent="0.2">
      <c r="A51" s="46" t="s">
        <v>251</v>
      </c>
      <c r="B51" s="47" t="s">
        <v>28</v>
      </c>
      <c r="C51" s="48">
        <v>60</v>
      </c>
      <c r="D51" s="49" t="s">
        <v>43</v>
      </c>
    </row>
    <row r="52" spans="1:6" s="54" customFormat="1" ht="18" x14ac:dyDescent="0.2">
      <c r="A52" s="46" t="s">
        <v>251</v>
      </c>
      <c r="B52" s="47" t="s">
        <v>29</v>
      </c>
      <c r="C52" s="48">
        <v>84</v>
      </c>
      <c r="D52" s="49" t="s">
        <v>42</v>
      </c>
    </row>
    <row r="53" spans="1:6" s="54" customFormat="1" ht="18" x14ac:dyDescent="0.2">
      <c r="A53" s="46" t="s">
        <v>251</v>
      </c>
      <c r="B53" s="47" t="s">
        <v>61</v>
      </c>
      <c r="C53" s="48">
        <v>300</v>
      </c>
      <c r="D53" s="49" t="s">
        <v>62</v>
      </c>
    </row>
    <row r="54" spans="1:6" s="54" customFormat="1" ht="18" x14ac:dyDescent="0.2">
      <c r="A54" s="52" t="s">
        <v>251</v>
      </c>
      <c r="B54" s="86" t="s">
        <v>191</v>
      </c>
      <c r="C54" s="48">
        <v>92</v>
      </c>
      <c r="D54" s="49" t="s">
        <v>118</v>
      </c>
    </row>
    <row r="55" spans="1:6" s="54" customFormat="1" ht="54" x14ac:dyDescent="0.2">
      <c r="A55" s="52" t="s">
        <v>246</v>
      </c>
      <c r="B55" s="47" t="s">
        <v>145</v>
      </c>
      <c r="C55" s="48">
        <v>100</v>
      </c>
      <c r="D55" s="49" t="s">
        <v>146</v>
      </c>
    </row>
    <row r="56" spans="1:6" s="54" customFormat="1" ht="54" customHeight="1" x14ac:dyDescent="0.2">
      <c r="A56" s="52" t="s">
        <v>246</v>
      </c>
      <c r="B56" s="51" t="s">
        <v>154</v>
      </c>
      <c r="C56" s="48">
        <v>185</v>
      </c>
      <c r="D56" s="49" t="s">
        <v>168</v>
      </c>
    </row>
    <row r="57" spans="1:6" s="54" customFormat="1" ht="36" x14ac:dyDescent="0.2">
      <c r="A57" s="46" t="s">
        <v>10</v>
      </c>
      <c r="B57" s="47" t="s">
        <v>14</v>
      </c>
      <c r="C57" s="48">
        <v>574</v>
      </c>
      <c r="D57" s="49" t="s">
        <v>196</v>
      </c>
    </row>
    <row r="58" spans="1:6" s="54" customFormat="1" ht="18" x14ac:dyDescent="0.2">
      <c r="A58" s="52" t="s">
        <v>97</v>
      </c>
      <c r="B58" s="47" t="s">
        <v>119</v>
      </c>
      <c r="C58" s="48">
        <v>174</v>
      </c>
      <c r="D58" s="49" t="s">
        <v>120</v>
      </c>
    </row>
    <row r="59" spans="1:6" s="44" customFormat="1" ht="18" x14ac:dyDescent="0.2">
      <c r="A59" s="46" t="s">
        <v>3</v>
      </c>
      <c r="B59" s="47" t="s">
        <v>17</v>
      </c>
      <c r="C59" s="48">
        <v>225</v>
      </c>
      <c r="D59" s="49" t="s">
        <v>25</v>
      </c>
    </row>
    <row r="60" spans="1:6" s="44" customFormat="1" ht="18" x14ac:dyDescent="0.2">
      <c r="A60" s="46" t="s">
        <v>3</v>
      </c>
      <c r="B60" s="47" t="s">
        <v>89</v>
      </c>
      <c r="C60" s="48">
        <v>508</v>
      </c>
      <c r="D60" s="49" t="s">
        <v>100</v>
      </c>
    </row>
    <row r="61" spans="1:6" s="44" customFormat="1" ht="54.75" thickBot="1" x14ac:dyDescent="0.25">
      <c r="A61" s="52" t="s">
        <v>231</v>
      </c>
      <c r="B61" s="47" t="s">
        <v>232</v>
      </c>
      <c r="C61" s="48">
        <v>180</v>
      </c>
      <c r="D61" s="49" t="s">
        <v>230</v>
      </c>
    </row>
    <row r="62" spans="1:6" s="5" customFormat="1" ht="18.75" thickBot="1" x14ac:dyDescent="0.25">
      <c r="A62" s="13"/>
      <c r="B62" s="14" t="s">
        <v>95</v>
      </c>
      <c r="C62" s="15">
        <f>SUM(C6:C61)</f>
        <v>5616</v>
      </c>
      <c r="D62" s="91"/>
      <c r="E62" s="44"/>
    </row>
    <row r="63" spans="1:6" s="44" customFormat="1" ht="18.75" thickBot="1" x14ac:dyDescent="0.25">
      <c r="A63" s="74"/>
      <c r="B63" s="75"/>
      <c r="C63" s="75"/>
      <c r="D63" s="76"/>
      <c r="E63" s="5"/>
      <c r="F63" s="5"/>
    </row>
    <row r="64" spans="1:6" s="5" customFormat="1" ht="18" x14ac:dyDescent="0.25">
      <c r="A64" s="37" t="s">
        <v>132</v>
      </c>
      <c r="B64" s="38"/>
      <c r="C64" s="38"/>
      <c r="D64" s="38"/>
    </row>
    <row r="65" spans="1:6" s="5" customFormat="1" ht="18" x14ac:dyDescent="0.25">
      <c r="A65" s="57" t="s">
        <v>256</v>
      </c>
      <c r="B65" s="57" t="s">
        <v>257</v>
      </c>
      <c r="C65" s="58">
        <v>160</v>
      </c>
      <c r="D65" s="57" t="s">
        <v>258</v>
      </c>
    </row>
    <row r="66" spans="1:6" s="5" customFormat="1" ht="18" x14ac:dyDescent="0.25">
      <c r="A66" s="52" t="s">
        <v>181</v>
      </c>
      <c r="B66" s="78" t="s">
        <v>161</v>
      </c>
      <c r="C66" s="60">
        <v>120</v>
      </c>
      <c r="D66" s="59" t="s">
        <v>162</v>
      </c>
    </row>
    <row r="67" spans="1:6" s="5" customFormat="1" ht="18" x14ac:dyDescent="0.25">
      <c r="A67" s="52" t="s">
        <v>252</v>
      </c>
      <c r="B67" s="78" t="s">
        <v>155</v>
      </c>
      <c r="C67" s="41">
        <v>66</v>
      </c>
      <c r="D67" s="40" t="s">
        <v>157</v>
      </c>
    </row>
    <row r="68" spans="1:6" s="44" customFormat="1" ht="18" x14ac:dyDescent="0.25">
      <c r="A68" s="52" t="s">
        <v>252</v>
      </c>
      <c r="B68" s="78" t="s">
        <v>156</v>
      </c>
      <c r="C68" s="58">
        <v>64</v>
      </c>
      <c r="D68" s="59" t="s">
        <v>158</v>
      </c>
      <c r="E68" s="5"/>
      <c r="F68" s="5"/>
    </row>
    <row r="69" spans="1:6" s="44" customFormat="1" ht="18" x14ac:dyDescent="0.2">
      <c r="A69" s="46" t="s">
        <v>251</v>
      </c>
      <c r="B69" s="86" t="s">
        <v>190</v>
      </c>
      <c r="C69" s="48">
        <v>130</v>
      </c>
      <c r="D69" s="49" t="s">
        <v>192</v>
      </c>
      <c r="E69" s="5"/>
      <c r="F69" s="5"/>
    </row>
    <row r="70" spans="1:6" s="44" customFormat="1" ht="18" x14ac:dyDescent="0.2">
      <c r="A70" s="46" t="s">
        <v>251</v>
      </c>
      <c r="B70" s="86" t="s">
        <v>209</v>
      </c>
      <c r="C70" s="55">
        <v>40</v>
      </c>
      <c r="D70" s="49" t="s">
        <v>210</v>
      </c>
      <c r="E70" s="5"/>
      <c r="F70" s="5"/>
    </row>
    <row r="71" spans="1:6" s="5" customFormat="1" ht="18" x14ac:dyDescent="0.25">
      <c r="A71" s="46" t="s">
        <v>251</v>
      </c>
      <c r="B71" s="113" t="s">
        <v>236</v>
      </c>
      <c r="C71" s="114">
        <v>116</v>
      </c>
      <c r="D71" s="49" t="s">
        <v>237</v>
      </c>
    </row>
    <row r="72" spans="1:6" s="5" customFormat="1" ht="18" x14ac:dyDescent="0.25">
      <c r="A72" s="119" t="s">
        <v>253</v>
      </c>
      <c r="B72" s="113" t="s">
        <v>286</v>
      </c>
      <c r="C72" s="114">
        <v>56</v>
      </c>
      <c r="D72" s="49" t="s">
        <v>287</v>
      </c>
    </row>
    <row r="73" spans="1:6" s="5" customFormat="1" ht="18.75" thickBot="1" x14ac:dyDescent="0.3">
      <c r="A73" s="44"/>
      <c r="B73" s="98"/>
      <c r="C73" s="82"/>
      <c r="D73" s="49"/>
    </row>
    <row r="74" spans="1:6" s="5" customFormat="1" ht="18.75" thickBot="1" x14ac:dyDescent="0.3">
      <c r="A74" s="29"/>
      <c r="B74" s="30"/>
      <c r="C74" s="22">
        <f>SUM(C65:C71)</f>
        <v>696</v>
      </c>
      <c r="D74" s="31"/>
    </row>
    <row r="75" spans="1:6" s="44" customFormat="1" ht="18.75" thickBot="1" x14ac:dyDescent="0.3">
      <c r="A75" s="42"/>
      <c r="B75" s="43"/>
      <c r="C75" s="43"/>
      <c r="D75" s="43"/>
    </row>
    <row r="76" spans="1:6" s="5" customFormat="1" ht="18" x14ac:dyDescent="0.25">
      <c r="A76" s="37" t="s">
        <v>134</v>
      </c>
      <c r="B76" s="38"/>
      <c r="C76" s="38"/>
      <c r="D76" s="38"/>
      <c r="E76" s="44"/>
      <c r="F76" s="44"/>
    </row>
    <row r="77" spans="1:6" s="44" customFormat="1" ht="18" x14ac:dyDescent="0.25">
      <c r="A77" s="46" t="s">
        <v>267</v>
      </c>
      <c r="B77" s="57" t="s">
        <v>289</v>
      </c>
      <c r="C77" s="82">
        <v>2</v>
      </c>
      <c r="D77" s="126">
        <v>144012</v>
      </c>
    </row>
    <row r="78" spans="1:6" s="44" customFormat="1" ht="72" x14ac:dyDescent="0.25">
      <c r="A78" s="108" t="s">
        <v>281</v>
      </c>
      <c r="B78" s="109" t="s">
        <v>275</v>
      </c>
      <c r="C78" s="110">
        <v>94</v>
      </c>
      <c r="D78" s="111" t="s">
        <v>279</v>
      </c>
    </row>
    <row r="79" spans="1:6" s="44" customFormat="1" ht="36" x14ac:dyDescent="0.25">
      <c r="A79" s="108" t="s">
        <v>278</v>
      </c>
      <c r="B79" s="109" t="s">
        <v>275</v>
      </c>
      <c r="C79" s="110">
        <v>6</v>
      </c>
      <c r="D79" s="111" t="s">
        <v>277</v>
      </c>
    </row>
    <row r="80" spans="1:6" s="44" customFormat="1" ht="54" x14ac:dyDescent="0.25">
      <c r="A80" s="108" t="s">
        <v>255</v>
      </c>
      <c r="B80" s="109" t="s">
        <v>275</v>
      </c>
      <c r="C80" s="110">
        <v>46</v>
      </c>
      <c r="D80" s="111" t="s">
        <v>276</v>
      </c>
    </row>
    <row r="81" spans="1:4" s="44" customFormat="1" ht="36" x14ac:dyDescent="0.25">
      <c r="A81" s="108" t="s">
        <v>281</v>
      </c>
      <c r="B81" s="109" t="s">
        <v>243</v>
      </c>
      <c r="C81" s="110">
        <v>22</v>
      </c>
      <c r="D81" s="111"/>
    </row>
    <row r="82" spans="1:4" s="44" customFormat="1" ht="54" x14ac:dyDescent="0.25">
      <c r="A82" s="52" t="s">
        <v>255</v>
      </c>
      <c r="B82" s="57" t="s">
        <v>243</v>
      </c>
      <c r="C82" s="82">
        <v>34</v>
      </c>
      <c r="D82" s="59" t="s">
        <v>247</v>
      </c>
    </row>
    <row r="83" spans="1:4" s="44" customFormat="1" ht="36" x14ac:dyDescent="0.25">
      <c r="A83" s="108" t="s">
        <v>281</v>
      </c>
      <c r="B83" s="109" t="s">
        <v>290</v>
      </c>
      <c r="C83" s="110">
        <v>14</v>
      </c>
      <c r="D83" s="111" t="s">
        <v>291</v>
      </c>
    </row>
    <row r="84" spans="1:4" s="44" customFormat="1" ht="72" x14ac:dyDescent="0.25">
      <c r="A84" s="52" t="s">
        <v>250</v>
      </c>
      <c r="B84" s="117" t="s">
        <v>201</v>
      </c>
      <c r="C84" s="58">
        <v>76</v>
      </c>
      <c r="D84" s="118" t="s">
        <v>280</v>
      </c>
    </row>
    <row r="85" spans="1:4" s="44" customFormat="1" ht="18" x14ac:dyDescent="0.25">
      <c r="A85" s="52" t="s">
        <v>181</v>
      </c>
      <c r="B85" s="93" t="s">
        <v>201</v>
      </c>
      <c r="C85" s="58">
        <v>18</v>
      </c>
      <c r="D85" s="59" t="s">
        <v>185</v>
      </c>
    </row>
    <row r="86" spans="1:4" s="44" customFormat="1" ht="72" x14ac:dyDescent="0.25">
      <c r="A86" s="52" t="s">
        <v>267</v>
      </c>
      <c r="B86" s="57" t="s">
        <v>201</v>
      </c>
      <c r="C86" s="82">
        <v>48</v>
      </c>
      <c r="D86" s="67" t="s">
        <v>282</v>
      </c>
    </row>
    <row r="87" spans="1:4" s="44" customFormat="1" ht="36" x14ac:dyDescent="0.25">
      <c r="A87" s="52" t="s">
        <v>254</v>
      </c>
      <c r="B87" s="117" t="s">
        <v>292</v>
      </c>
      <c r="C87" s="58">
        <v>80</v>
      </c>
      <c r="D87" s="121" t="s">
        <v>293</v>
      </c>
    </row>
    <row r="88" spans="1:4" s="44" customFormat="1" ht="36" x14ac:dyDescent="0.25">
      <c r="A88" s="108" t="s">
        <v>281</v>
      </c>
      <c r="B88" s="109" t="s">
        <v>292</v>
      </c>
      <c r="C88" s="110">
        <v>24</v>
      </c>
      <c r="D88" s="111" t="s">
        <v>294</v>
      </c>
    </row>
    <row r="89" spans="1:4" s="44" customFormat="1" ht="54" x14ac:dyDescent="0.25">
      <c r="A89" s="52" t="s">
        <v>255</v>
      </c>
      <c r="B89" s="57" t="s">
        <v>292</v>
      </c>
      <c r="C89" s="82">
        <v>43</v>
      </c>
      <c r="D89" s="59" t="s">
        <v>185</v>
      </c>
    </row>
    <row r="90" spans="1:4" s="44" customFormat="1" ht="36" x14ac:dyDescent="0.25">
      <c r="A90" s="52" t="s">
        <v>213</v>
      </c>
      <c r="B90" s="57" t="s">
        <v>295</v>
      </c>
      <c r="C90" s="82">
        <v>110</v>
      </c>
      <c r="D90" s="120" t="s">
        <v>296</v>
      </c>
    </row>
    <row r="91" spans="1:4" s="44" customFormat="1" ht="18" x14ac:dyDescent="0.25">
      <c r="A91" s="52" t="s">
        <v>182</v>
      </c>
      <c r="B91" s="93" t="s">
        <v>248</v>
      </c>
      <c r="C91" s="58">
        <v>89</v>
      </c>
      <c r="D91" s="59" t="s">
        <v>249</v>
      </c>
    </row>
    <row r="92" spans="1:4" s="44" customFormat="1" ht="18" x14ac:dyDescent="0.25">
      <c r="A92" s="52" t="s">
        <v>182</v>
      </c>
      <c r="B92" s="57" t="s">
        <v>221</v>
      </c>
      <c r="C92" s="81">
        <v>20</v>
      </c>
      <c r="D92" s="67" t="s">
        <v>186</v>
      </c>
    </row>
    <row r="93" spans="1:4" s="44" customFormat="1" ht="18" x14ac:dyDescent="0.25">
      <c r="A93" s="46" t="s">
        <v>107</v>
      </c>
      <c r="B93" s="57" t="s">
        <v>211</v>
      </c>
      <c r="C93" s="82">
        <v>34</v>
      </c>
      <c r="D93" s="67" t="s">
        <v>212</v>
      </c>
    </row>
    <row r="94" spans="1:4" s="44" customFormat="1" ht="54" x14ac:dyDescent="0.25">
      <c r="A94" s="108" t="s">
        <v>255</v>
      </c>
      <c r="B94" s="109" t="s">
        <v>248</v>
      </c>
      <c r="C94" s="110">
        <v>88</v>
      </c>
      <c r="D94" s="111" t="s">
        <v>274</v>
      </c>
    </row>
    <row r="95" spans="1:4" s="44" customFormat="1" ht="54" x14ac:dyDescent="0.25">
      <c r="A95" s="52" t="s">
        <v>255</v>
      </c>
      <c r="B95" s="57" t="s">
        <v>225</v>
      </c>
      <c r="C95" s="82">
        <v>63</v>
      </c>
      <c r="D95" s="67" t="s">
        <v>228</v>
      </c>
    </row>
    <row r="96" spans="1:4" s="44" customFormat="1" ht="18" x14ac:dyDescent="0.25">
      <c r="A96" s="80" t="s">
        <v>144</v>
      </c>
      <c r="B96" s="57" t="s">
        <v>183</v>
      </c>
      <c r="C96" s="81">
        <v>68</v>
      </c>
      <c r="D96" s="67" t="s">
        <v>263</v>
      </c>
    </row>
    <row r="97" spans="1:6" s="44" customFormat="1" ht="18" x14ac:dyDescent="0.25">
      <c r="A97" s="80" t="s">
        <v>264</v>
      </c>
      <c r="B97" s="57" t="s">
        <v>183</v>
      </c>
      <c r="C97" s="82">
        <v>176</v>
      </c>
      <c r="D97" s="67" t="s">
        <v>265</v>
      </c>
    </row>
    <row r="98" spans="1:6" s="44" customFormat="1" ht="36" x14ac:dyDescent="0.25">
      <c r="A98" s="52" t="s">
        <v>254</v>
      </c>
      <c r="B98" s="93" t="s">
        <v>198</v>
      </c>
      <c r="C98" s="58">
        <v>63</v>
      </c>
      <c r="D98" s="59" t="s">
        <v>199</v>
      </c>
    </row>
    <row r="99" spans="1:6" s="44" customFormat="1" ht="72" x14ac:dyDescent="0.25">
      <c r="A99" s="52" t="s">
        <v>288</v>
      </c>
      <c r="B99" s="57" t="s">
        <v>238</v>
      </c>
      <c r="C99" s="82">
        <v>344</v>
      </c>
      <c r="D99" s="67" t="s">
        <v>245</v>
      </c>
    </row>
    <row r="100" spans="1:6" s="44" customFormat="1" ht="18" x14ac:dyDescent="0.25">
      <c r="A100" s="52" t="s">
        <v>250</v>
      </c>
      <c r="B100" s="93" t="s">
        <v>197</v>
      </c>
      <c r="C100" s="58">
        <v>66</v>
      </c>
      <c r="D100" s="59" t="s">
        <v>173</v>
      </c>
    </row>
    <row r="101" spans="1:6" s="44" customFormat="1" ht="18" x14ac:dyDescent="0.25">
      <c r="A101" s="52" t="s">
        <v>250</v>
      </c>
      <c r="B101" s="93" t="s">
        <v>268</v>
      </c>
      <c r="C101" s="58">
        <v>21</v>
      </c>
      <c r="D101" s="59" t="s">
        <v>269</v>
      </c>
    </row>
    <row r="102" spans="1:6" s="44" customFormat="1" ht="18" x14ac:dyDescent="0.25">
      <c r="A102" s="52" t="s">
        <v>270</v>
      </c>
      <c r="B102" s="57" t="s">
        <v>271</v>
      </c>
      <c r="C102" s="82">
        <v>120</v>
      </c>
      <c r="D102" s="67" t="s">
        <v>272</v>
      </c>
    </row>
    <row r="103" spans="1:6" s="44" customFormat="1" ht="18" x14ac:dyDescent="0.25">
      <c r="A103" s="52" t="s">
        <v>83</v>
      </c>
      <c r="B103" s="98" t="s">
        <v>200</v>
      </c>
      <c r="C103" s="58">
        <v>61</v>
      </c>
      <c r="D103" s="59" t="s">
        <v>184</v>
      </c>
    </row>
    <row r="104" spans="1:6" s="44" customFormat="1" ht="18" x14ac:dyDescent="0.25">
      <c r="A104" s="52" t="s">
        <v>267</v>
      </c>
      <c r="B104" s="57" t="s">
        <v>262</v>
      </c>
      <c r="C104" s="82">
        <v>12</v>
      </c>
      <c r="D104" s="67" t="s">
        <v>273</v>
      </c>
    </row>
    <row r="105" spans="1:6" s="44" customFormat="1" ht="18" x14ac:dyDescent="0.25">
      <c r="A105" s="52" t="s">
        <v>267</v>
      </c>
      <c r="B105" s="57" t="s">
        <v>226</v>
      </c>
      <c r="C105" s="82">
        <v>20</v>
      </c>
      <c r="D105" s="67" t="s">
        <v>229</v>
      </c>
    </row>
    <row r="106" spans="1:6" s="44" customFormat="1" ht="54" x14ac:dyDescent="0.25">
      <c r="A106" s="52" t="s">
        <v>242</v>
      </c>
      <c r="B106" s="57" t="s">
        <v>241</v>
      </c>
      <c r="C106" s="82">
        <v>160</v>
      </c>
      <c r="D106" s="67" t="s">
        <v>244</v>
      </c>
    </row>
    <row r="107" spans="1:6" s="44" customFormat="1" ht="18" x14ac:dyDescent="0.25">
      <c r="A107" s="52" t="s">
        <v>3</v>
      </c>
      <c r="B107" s="57" t="s">
        <v>214</v>
      </c>
      <c r="C107" s="82">
        <v>48</v>
      </c>
      <c r="D107" s="67" t="s">
        <v>215</v>
      </c>
    </row>
    <row r="108" spans="1:6" s="44" customFormat="1" ht="36" x14ac:dyDescent="0.25">
      <c r="A108" s="108" t="s">
        <v>213</v>
      </c>
      <c r="B108" s="109" t="s">
        <v>224</v>
      </c>
      <c r="C108" s="110">
        <v>364</v>
      </c>
      <c r="D108" s="111" t="s">
        <v>235</v>
      </c>
    </row>
    <row r="109" spans="1:6" s="44" customFormat="1" ht="36" x14ac:dyDescent="0.25">
      <c r="A109" s="52" t="s">
        <v>283</v>
      </c>
      <c r="B109" s="57" t="s">
        <v>284</v>
      </c>
      <c r="C109" s="82">
        <v>200</v>
      </c>
      <c r="D109" s="120" t="s">
        <v>285</v>
      </c>
    </row>
    <row r="110" spans="1:6" s="44" customFormat="1" ht="18.75" thickBot="1" x14ac:dyDescent="0.3">
      <c r="A110" s="52"/>
      <c r="B110" s="57"/>
      <c r="C110" s="82"/>
      <c r="D110" s="67"/>
    </row>
    <row r="111" spans="1:6" s="5" customFormat="1" ht="18.75" thickBot="1" x14ac:dyDescent="0.3">
      <c r="A111" s="29"/>
      <c r="B111" s="30"/>
      <c r="C111" s="22">
        <f>SUM(C85:C110)</f>
        <v>2340</v>
      </c>
      <c r="D111" s="31"/>
      <c r="E111" s="44"/>
      <c r="F111" s="44"/>
    </row>
    <row r="112" spans="1:6" s="44" customFormat="1" ht="18.75" thickBot="1" x14ac:dyDescent="0.3">
      <c r="A112" s="42"/>
      <c r="B112" s="43"/>
      <c r="C112" s="43"/>
      <c r="D112" s="43"/>
    </row>
    <row r="113" spans="1:6" s="5" customFormat="1" ht="18.75" thickBot="1" x14ac:dyDescent="0.3">
      <c r="A113" s="37" t="s">
        <v>136</v>
      </c>
      <c r="B113" s="38"/>
      <c r="C113" s="38"/>
      <c r="D113" s="39"/>
      <c r="E113" s="44"/>
      <c r="F113" s="44"/>
    </row>
    <row r="114" spans="1:6" s="5" customFormat="1" ht="18" x14ac:dyDescent="0.25">
      <c r="A114" s="37" t="s">
        <v>137</v>
      </c>
      <c r="B114" s="38"/>
      <c r="C114" s="38"/>
      <c r="D114" s="39"/>
      <c r="E114" s="44"/>
      <c r="F114" s="44"/>
    </row>
    <row r="115" spans="1:6" s="44" customFormat="1" ht="18" x14ac:dyDescent="0.2">
      <c r="A115" s="61" t="s">
        <v>178</v>
      </c>
      <c r="B115" s="62" t="s">
        <v>179</v>
      </c>
      <c r="C115" s="63">
        <v>16</v>
      </c>
      <c r="D115" s="94"/>
    </row>
    <row r="116" spans="1:6" s="44" customFormat="1" ht="18" x14ac:dyDescent="0.2">
      <c r="A116" s="61" t="s">
        <v>65</v>
      </c>
      <c r="B116" s="62" t="s">
        <v>105</v>
      </c>
      <c r="C116" s="63">
        <v>24</v>
      </c>
      <c r="D116" s="94" t="s">
        <v>66</v>
      </c>
    </row>
    <row r="117" spans="1:6" s="44" customFormat="1" ht="18" x14ac:dyDescent="0.2">
      <c r="A117" s="61" t="s">
        <v>65</v>
      </c>
      <c r="B117" s="62" t="s">
        <v>177</v>
      </c>
      <c r="C117" s="63">
        <v>6</v>
      </c>
      <c r="D117" s="94"/>
    </row>
    <row r="118" spans="1:6" s="44" customFormat="1" ht="18" x14ac:dyDescent="0.2">
      <c r="A118" s="61" t="s">
        <v>102</v>
      </c>
      <c r="B118" s="62" t="s">
        <v>103</v>
      </c>
      <c r="C118" s="63">
        <v>55</v>
      </c>
      <c r="D118" s="94" t="s">
        <v>104</v>
      </c>
    </row>
    <row r="119" spans="1:6" s="44" customFormat="1" ht="18" x14ac:dyDescent="0.2">
      <c r="A119" s="61" t="s">
        <v>217</v>
      </c>
      <c r="B119" s="62" t="s">
        <v>219</v>
      </c>
      <c r="C119" s="63">
        <v>27</v>
      </c>
      <c r="D119" s="94" t="s">
        <v>218</v>
      </c>
    </row>
    <row r="120" spans="1:6" s="44" customFormat="1" ht="18" x14ac:dyDescent="0.2">
      <c r="A120" s="61" t="s">
        <v>149</v>
      </c>
      <c r="B120" s="62" t="s">
        <v>150</v>
      </c>
      <c r="C120" s="63">
        <v>6</v>
      </c>
      <c r="D120" s="94"/>
    </row>
    <row r="121" spans="1:6" s="44" customFormat="1" ht="18" x14ac:dyDescent="0.2">
      <c r="A121" s="61" t="s">
        <v>174</v>
      </c>
      <c r="B121" s="62" t="s">
        <v>151</v>
      </c>
      <c r="C121" s="63">
        <v>6</v>
      </c>
      <c r="D121" s="94"/>
    </row>
    <row r="122" spans="1:6" s="44" customFormat="1" ht="18" x14ac:dyDescent="0.2">
      <c r="A122" s="61" t="s">
        <v>175</v>
      </c>
      <c r="B122" s="62" t="s">
        <v>176</v>
      </c>
      <c r="C122" s="63">
        <v>21</v>
      </c>
      <c r="D122" s="94"/>
    </row>
    <row r="123" spans="1:6" s="44" customFormat="1" ht="18" x14ac:dyDescent="0.25">
      <c r="A123" s="61" t="s">
        <v>108</v>
      </c>
      <c r="B123" s="62" t="s">
        <v>121</v>
      </c>
      <c r="C123" s="64">
        <v>2</v>
      </c>
      <c r="D123" s="88" t="s">
        <v>122</v>
      </c>
    </row>
    <row r="124" spans="1:6" s="44" customFormat="1" ht="54" x14ac:dyDescent="0.2">
      <c r="A124" s="65" t="s">
        <v>167</v>
      </c>
      <c r="B124" s="62" t="s">
        <v>147</v>
      </c>
      <c r="C124" s="66">
        <v>464</v>
      </c>
      <c r="D124" s="49" t="s">
        <v>148</v>
      </c>
    </row>
    <row r="125" spans="1:6" s="44" customFormat="1" ht="36" x14ac:dyDescent="0.2">
      <c r="A125" s="65" t="s">
        <v>167</v>
      </c>
      <c r="B125" s="62" t="s">
        <v>131</v>
      </c>
      <c r="C125" s="66">
        <v>376</v>
      </c>
      <c r="D125" s="49" t="s">
        <v>130</v>
      </c>
    </row>
    <row r="126" spans="1:6" s="44" customFormat="1" ht="54" customHeight="1" x14ac:dyDescent="0.2">
      <c r="A126" s="65" t="s">
        <v>167</v>
      </c>
      <c r="B126" s="83" t="s">
        <v>187</v>
      </c>
      <c r="C126" s="66">
        <v>371</v>
      </c>
      <c r="D126" s="132" t="s">
        <v>202</v>
      </c>
    </row>
    <row r="127" spans="1:6" s="44" customFormat="1" ht="36" x14ac:dyDescent="0.2">
      <c r="A127" s="65" t="s">
        <v>227</v>
      </c>
      <c r="B127" s="83" t="s">
        <v>222</v>
      </c>
      <c r="C127" s="66">
        <v>560</v>
      </c>
      <c r="D127" s="133"/>
    </row>
    <row r="128" spans="1:6" s="44" customFormat="1" ht="18" x14ac:dyDescent="0.25">
      <c r="A128" s="61" t="s">
        <v>37</v>
      </c>
      <c r="B128" s="62" t="s">
        <v>39</v>
      </c>
      <c r="C128" s="64">
        <v>16</v>
      </c>
      <c r="D128" s="95" t="s">
        <v>159</v>
      </c>
    </row>
    <row r="129" spans="1:6" s="44" customFormat="1" ht="18" x14ac:dyDescent="0.25">
      <c r="A129" s="104" t="s">
        <v>37</v>
      </c>
      <c r="B129" s="105" t="s">
        <v>223</v>
      </c>
      <c r="C129" s="106">
        <v>8</v>
      </c>
      <c r="D129" s="95"/>
    </row>
    <row r="130" spans="1:6" s="44" customFormat="1" ht="18" x14ac:dyDescent="0.25">
      <c r="A130" s="61" t="s">
        <v>77</v>
      </c>
      <c r="B130" s="62" t="s">
        <v>180</v>
      </c>
      <c r="C130" s="64">
        <v>15</v>
      </c>
      <c r="D130" s="96" t="s">
        <v>160</v>
      </c>
    </row>
    <row r="131" spans="1:6" s="44" customFormat="1" ht="18" x14ac:dyDescent="0.25">
      <c r="A131" s="61" t="s">
        <v>77</v>
      </c>
      <c r="B131" s="62" t="s">
        <v>234</v>
      </c>
      <c r="C131" s="64">
        <v>22</v>
      </c>
      <c r="D131" s="96" t="s">
        <v>233</v>
      </c>
    </row>
    <row r="132" spans="1:6" s="44" customFormat="1" ht="18" x14ac:dyDescent="0.2">
      <c r="A132" s="65" t="s">
        <v>123</v>
      </c>
      <c r="B132" s="99" t="s">
        <v>204</v>
      </c>
      <c r="C132" s="115">
        <v>98</v>
      </c>
      <c r="D132" s="94" t="s">
        <v>216</v>
      </c>
    </row>
    <row r="133" spans="1:6" s="44" customFormat="1" ht="18.75" thickBot="1" x14ac:dyDescent="0.25">
      <c r="A133" s="65"/>
      <c r="B133" s="102"/>
      <c r="C133" s="103"/>
      <c r="D133" s="112"/>
    </row>
    <row r="134" spans="1:6" s="5" customFormat="1" ht="18.75" thickBot="1" x14ac:dyDescent="0.3">
      <c r="A134" s="29"/>
      <c r="B134" s="30"/>
      <c r="C134" s="15">
        <f>SUM(C115:C132)</f>
        <v>2093</v>
      </c>
      <c r="D134" s="90"/>
      <c r="E134" s="44"/>
      <c r="F134" s="44"/>
    </row>
    <row r="135" spans="1:6" s="44" customFormat="1" ht="18.75" thickBot="1" x14ac:dyDescent="0.3">
      <c r="A135" s="42"/>
      <c r="B135" s="43"/>
      <c r="C135" s="43"/>
      <c r="D135" s="43"/>
      <c r="E135" s="5"/>
      <c r="F135" s="5"/>
    </row>
    <row r="136" spans="1:6" s="5" customFormat="1" ht="18" x14ac:dyDescent="0.25">
      <c r="A136" s="37" t="s">
        <v>138</v>
      </c>
      <c r="B136" s="38"/>
      <c r="C136" s="38"/>
      <c r="D136" s="39"/>
    </row>
    <row r="137" spans="1:6" s="44" customFormat="1" ht="18" x14ac:dyDescent="0.25">
      <c r="A137" s="56" t="s">
        <v>128</v>
      </c>
      <c r="B137" s="57"/>
      <c r="C137" s="58">
        <v>25</v>
      </c>
      <c r="D137" s="59" t="s">
        <v>203</v>
      </c>
      <c r="E137" s="5"/>
      <c r="F137" s="5"/>
    </row>
    <row r="138" spans="1:6" s="44" customFormat="1" ht="72" x14ac:dyDescent="0.25">
      <c r="A138" s="80" t="s">
        <v>188</v>
      </c>
      <c r="B138" s="73"/>
      <c r="C138" s="81">
        <v>90</v>
      </c>
      <c r="D138" s="67" t="s">
        <v>189</v>
      </c>
      <c r="E138" s="5"/>
      <c r="F138" s="5"/>
    </row>
    <row r="139" spans="1:6" s="44" customFormat="1" ht="18" x14ac:dyDescent="0.25">
      <c r="A139" s="61" t="s">
        <v>178</v>
      </c>
      <c r="B139" s="73" t="s">
        <v>220</v>
      </c>
      <c r="C139" s="81">
        <v>9</v>
      </c>
      <c r="D139" s="67"/>
      <c r="E139" s="5"/>
      <c r="F139" s="5"/>
    </row>
    <row r="140" spans="1:6" s="44" customFormat="1" ht="54" x14ac:dyDescent="0.25">
      <c r="A140" s="80" t="s">
        <v>240</v>
      </c>
      <c r="B140" s="116" t="s">
        <v>239</v>
      </c>
      <c r="C140" s="81">
        <v>636</v>
      </c>
      <c r="D140" s="73"/>
      <c r="E140" s="5"/>
      <c r="F140" s="5"/>
    </row>
    <row r="141" spans="1:6" s="5" customFormat="1" ht="18.75" thickBot="1" x14ac:dyDescent="0.25">
      <c r="A141" s="65"/>
      <c r="B141" s="102"/>
      <c r="C141" s="103"/>
      <c r="D141" s="112"/>
    </row>
    <row r="142" spans="1:6" s="5" customFormat="1" ht="18.75" thickBot="1" x14ac:dyDescent="0.3">
      <c r="A142" s="33"/>
      <c r="B142" s="34"/>
      <c r="C142" s="22">
        <f>SUM(C137:C141)</f>
        <v>760</v>
      </c>
      <c r="D142" s="97"/>
    </row>
    <row r="143" spans="1:6" s="44" customFormat="1" ht="18.75" thickBot="1" x14ac:dyDescent="0.3">
      <c r="A143" s="45"/>
      <c r="B143" s="43"/>
      <c r="C143" s="43"/>
      <c r="D143" s="43"/>
    </row>
    <row r="144" spans="1:6" s="5" customFormat="1" ht="18" x14ac:dyDescent="0.25">
      <c r="A144" s="129" t="s">
        <v>139</v>
      </c>
      <c r="B144" s="130"/>
      <c r="C144" s="130"/>
      <c r="D144" s="131"/>
      <c r="E144" s="44"/>
    </row>
    <row r="145" spans="1:7" s="44" customFormat="1" ht="18" x14ac:dyDescent="0.2">
      <c r="A145" s="61" t="s">
        <v>63</v>
      </c>
      <c r="B145" s="68"/>
      <c r="C145" s="66">
        <v>1</v>
      </c>
      <c r="D145" s="87" t="s">
        <v>64</v>
      </c>
    </row>
    <row r="146" spans="1:7" s="44" customFormat="1" ht="18" x14ac:dyDescent="0.2">
      <c r="A146" s="61" t="s">
        <v>90</v>
      </c>
      <c r="B146" s="62"/>
      <c r="C146" s="64">
        <v>2</v>
      </c>
      <c r="D146" s="87" t="s">
        <v>34</v>
      </c>
      <c r="E146" s="43"/>
    </row>
    <row r="147" spans="1:7" s="44" customFormat="1" ht="18" x14ac:dyDescent="0.2">
      <c r="A147" s="61" t="s">
        <v>67</v>
      </c>
      <c r="B147" s="62"/>
      <c r="C147" s="64">
        <v>5</v>
      </c>
      <c r="D147" s="49" t="s">
        <v>98</v>
      </c>
      <c r="E147" s="43"/>
    </row>
    <row r="148" spans="1:7" s="44" customFormat="1" ht="18" x14ac:dyDescent="0.25">
      <c r="A148" s="61" t="s">
        <v>68</v>
      </c>
      <c r="B148" s="62"/>
      <c r="C148" s="64">
        <v>1</v>
      </c>
      <c r="D148" s="88" t="s">
        <v>69</v>
      </c>
      <c r="E148" s="43"/>
    </row>
    <row r="149" spans="1:7" s="44" customFormat="1" ht="18" x14ac:dyDescent="0.25">
      <c r="A149" s="61" t="s">
        <v>106</v>
      </c>
      <c r="B149" s="62"/>
      <c r="C149" s="64">
        <v>1</v>
      </c>
      <c r="D149" s="88" t="s">
        <v>70</v>
      </c>
      <c r="E149" s="43"/>
    </row>
    <row r="150" spans="1:7" s="44" customFormat="1" ht="18" x14ac:dyDescent="0.25">
      <c r="A150" s="61" t="s">
        <v>35</v>
      </c>
      <c r="B150" s="62"/>
      <c r="C150" s="64">
        <v>1</v>
      </c>
      <c r="D150" s="88" t="s">
        <v>71</v>
      </c>
      <c r="E150" s="43"/>
    </row>
    <row r="151" spans="1:7" s="44" customFormat="1" ht="18" x14ac:dyDescent="0.25">
      <c r="A151" s="61" t="s">
        <v>72</v>
      </c>
      <c r="B151" s="62"/>
      <c r="C151" s="64">
        <v>1</v>
      </c>
      <c r="D151" s="88" t="s">
        <v>36</v>
      </c>
      <c r="E151" s="43"/>
    </row>
    <row r="152" spans="1:7" s="44" customFormat="1" ht="18" x14ac:dyDescent="0.25">
      <c r="A152" s="61" t="s">
        <v>73</v>
      </c>
      <c r="B152" s="62"/>
      <c r="C152" s="64">
        <v>3</v>
      </c>
      <c r="D152" s="88" t="s">
        <v>74</v>
      </c>
      <c r="E152" s="43"/>
    </row>
    <row r="153" spans="1:7" s="44" customFormat="1" ht="18" x14ac:dyDescent="0.25">
      <c r="A153" s="61" t="s">
        <v>116</v>
      </c>
      <c r="B153" s="62"/>
      <c r="C153" s="64">
        <v>1</v>
      </c>
      <c r="D153" s="88" t="s">
        <v>117</v>
      </c>
      <c r="E153" s="43"/>
    </row>
    <row r="154" spans="1:7" s="44" customFormat="1" ht="18.75" thickBot="1" x14ac:dyDescent="0.3">
      <c r="A154" s="69" t="s">
        <v>75</v>
      </c>
      <c r="B154" s="70"/>
      <c r="C154" s="71">
        <v>1</v>
      </c>
      <c r="D154" s="89" t="s">
        <v>76</v>
      </c>
    </row>
    <row r="155" spans="1:7" s="5" customFormat="1" ht="18.75" thickBot="1" x14ac:dyDescent="0.3">
      <c r="A155" s="29"/>
      <c r="B155" s="30"/>
      <c r="C155" s="22">
        <f>SUM(C145:C154)</f>
        <v>17</v>
      </c>
      <c r="D155" s="90"/>
      <c r="E155" s="44"/>
    </row>
    <row r="156" spans="1:7" ht="18.75" customHeight="1" thickBot="1" x14ac:dyDescent="0.25">
      <c r="A156" s="4"/>
      <c r="B156" s="4"/>
      <c r="C156" s="4"/>
      <c r="D156" s="4"/>
      <c r="E156" s="44"/>
      <c r="F156"/>
    </row>
    <row r="157" spans="1:7" ht="18.75" thickBot="1" x14ac:dyDescent="0.3">
      <c r="A157" s="20"/>
      <c r="B157" s="21" t="s">
        <v>140</v>
      </c>
      <c r="C157" s="32">
        <f>SUM(C62+C74+C111)</f>
        <v>8652</v>
      </c>
      <c r="D157" s="26" t="s">
        <v>129</v>
      </c>
      <c r="E157" s="36">
        <v>0.7</v>
      </c>
      <c r="F157"/>
      <c r="G157" s="84"/>
    </row>
    <row r="158" spans="1:7" ht="18.75" customHeight="1" thickBot="1" x14ac:dyDescent="0.25">
      <c r="A158" s="4"/>
      <c r="B158" s="4"/>
      <c r="C158" s="4"/>
      <c r="D158" s="4"/>
      <c r="E158" s="4"/>
      <c r="F158"/>
    </row>
    <row r="159" spans="1:7" ht="18.75" thickBot="1" x14ac:dyDescent="0.3">
      <c r="A159" s="28"/>
      <c r="B159" s="27" t="s">
        <v>141</v>
      </c>
      <c r="C159" s="15">
        <f>SUM(C134+C142)</f>
        <v>2853</v>
      </c>
      <c r="D159" s="26" t="s">
        <v>129</v>
      </c>
      <c r="E159" s="36">
        <v>0.57999999999999996</v>
      </c>
      <c r="F159"/>
      <c r="G159" s="85"/>
    </row>
    <row r="160" spans="1:7" ht="18.75" thickBot="1" x14ac:dyDescent="0.3">
      <c r="C160" s="4"/>
      <c r="D160" s="4"/>
      <c r="E160" s="35"/>
      <c r="F160"/>
    </row>
    <row r="161" spans="1:7" ht="18.75" thickBot="1" x14ac:dyDescent="0.3">
      <c r="A161" s="127" t="s">
        <v>152</v>
      </c>
      <c r="B161" s="128"/>
      <c r="C161" s="24">
        <f>SUM(C157+C159)</f>
        <v>11505</v>
      </c>
      <c r="D161" s="26" t="s">
        <v>129</v>
      </c>
      <c r="E161" s="36">
        <v>0.66</v>
      </c>
      <c r="F161"/>
      <c r="G161" s="85"/>
    </row>
    <row r="162" spans="1:7" ht="18.75" thickBot="1" x14ac:dyDescent="0.3">
      <c r="A162" s="4"/>
      <c r="B162" s="4"/>
      <c r="C162" s="4"/>
      <c r="D162" s="4"/>
      <c r="E162" s="35"/>
      <c r="F162"/>
    </row>
    <row r="163" spans="1:7" ht="18.75" thickBot="1" x14ac:dyDescent="0.3">
      <c r="A163" s="127" t="s">
        <v>153</v>
      </c>
      <c r="B163" s="128"/>
      <c r="C163" s="24">
        <f>SUM(C161+C155)</f>
        <v>11522</v>
      </c>
      <c r="D163" s="4"/>
      <c r="E163" s="72"/>
      <c r="F163"/>
    </row>
    <row r="164" spans="1:7" ht="18" x14ac:dyDescent="0.25">
      <c r="A164" s="8"/>
      <c r="F164"/>
    </row>
    <row r="165" spans="1:7" x14ac:dyDescent="0.2">
      <c r="A165" s="25"/>
      <c r="F165"/>
    </row>
    <row r="166" spans="1:7" x14ac:dyDescent="0.2">
      <c r="F166"/>
    </row>
    <row r="167" spans="1:7" ht="36.75" customHeight="1" x14ac:dyDescent="0.2">
      <c r="C167" s="122"/>
      <c r="D167" s="123"/>
      <c r="F167"/>
    </row>
    <row r="168" spans="1:7" x14ac:dyDescent="0.2">
      <c r="C168" s="124"/>
      <c r="D168" s="124"/>
      <c r="E168" s="79"/>
      <c r="F168"/>
    </row>
    <row r="169" spans="1:7" x14ac:dyDescent="0.2">
      <c r="C169" s="77"/>
      <c r="D169" s="77"/>
      <c r="E169" s="100"/>
      <c r="F169" s="4"/>
    </row>
    <row r="170" spans="1:7" s="4" customFormat="1" x14ac:dyDescent="0.2">
      <c r="C170" s="77"/>
      <c r="D170" s="77"/>
    </row>
    <row r="171" spans="1:7" s="4" customFormat="1" x14ac:dyDescent="0.2">
      <c r="A171"/>
      <c r="B171"/>
      <c r="C171" s="77"/>
      <c r="D171" s="77"/>
      <c r="E171" s="100"/>
      <c r="F171" s="101"/>
    </row>
    <row r="172" spans="1:7" s="4" customFormat="1" x14ac:dyDescent="0.2">
      <c r="A172"/>
      <c r="B172"/>
      <c r="C172"/>
      <c r="D172" s="77"/>
      <c r="E172" s="2"/>
      <c r="F172" s="101"/>
    </row>
    <row r="173" spans="1:7" x14ac:dyDescent="0.2">
      <c r="D173" s="77"/>
    </row>
    <row r="174" spans="1:7" x14ac:dyDescent="0.2">
      <c r="D174" s="77"/>
    </row>
    <row r="175" spans="1:7" x14ac:dyDescent="0.2">
      <c r="C175" s="107"/>
      <c r="D175" s="107"/>
    </row>
    <row r="176" spans="1:7" x14ac:dyDescent="0.2">
      <c r="C176" s="107"/>
      <c r="D176" s="107"/>
    </row>
    <row r="177" spans="3:6" x14ac:dyDescent="0.2">
      <c r="C177" s="77"/>
      <c r="D177" s="77"/>
    </row>
    <row r="178" spans="3:6" x14ac:dyDescent="0.2">
      <c r="D178" s="77"/>
    </row>
    <row r="179" spans="3:6" x14ac:dyDescent="0.2">
      <c r="D179" s="77"/>
      <c r="F179" s="125"/>
    </row>
    <row r="180" spans="3:6" x14ac:dyDescent="0.2">
      <c r="D180" s="77"/>
    </row>
    <row r="181" spans="3:6" x14ac:dyDescent="0.2">
      <c r="D181" s="77"/>
    </row>
    <row r="182" spans="3:6" x14ac:dyDescent="0.2">
      <c r="D182" s="77"/>
    </row>
    <row r="183" spans="3:6" x14ac:dyDescent="0.2">
      <c r="D183" s="77"/>
    </row>
    <row r="184" spans="3:6" x14ac:dyDescent="0.2">
      <c r="D184" s="77"/>
    </row>
    <row r="185" spans="3:6" x14ac:dyDescent="0.2">
      <c r="D185" s="77"/>
    </row>
    <row r="186" spans="3:6" x14ac:dyDescent="0.2">
      <c r="C186" s="124"/>
    </row>
  </sheetData>
  <autoFilter ref="A3:B137"/>
  <mergeCells count="4">
    <mergeCell ref="A163:B163"/>
    <mergeCell ref="A161:B161"/>
    <mergeCell ref="A144:D144"/>
    <mergeCell ref="D126:D127"/>
  </mergeCells>
  <phoneticPr fontId="7" type="noConversion"/>
  <pageMargins left="0.35433070866141736" right="0.35433070866141736" top="0.15748031496062992" bottom="0.59055118110236227" header="0.19685039370078741" footer="0.31496062992125984"/>
  <pageSetup paperSize="8" fitToHeight="18" orientation="landscape" r:id="rId1"/>
  <headerFooter alignWithMargins="0"/>
  <ignoredErrors>
    <ignoredError sqref="D12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External %</vt:lpstr>
      <vt:lpstr>'External %'!Print_Area</vt:lpstr>
      <vt:lpstr>'External %'!Print_Titles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2016-07-12T15:03:16Z</dcterms:created>
  <dcterms:modified xsi:type="dcterms:W3CDTF">2016-07-19T16:22:06Z</dcterms:modified>
</cp:coreProperties>
</file>