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4.xml" ContentType="application/vnd.openxmlformats-officedocument.drawing+xml"/>
  <Override PartName="/xl/charts/chart10.xml" ContentType="application/vnd.openxmlformats-officedocument.drawingml.chart+xml"/>
  <Override PartName="/xl/drawings/drawing5.xml" ContentType="application/vnd.openxmlformats-officedocument.drawing+xml"/>
  <Override PartName="/xl/charts/chart11.xml" ContentType="application/vnd.openxmlformats-officedocument.drawingml.chart+xml"/>
  <Override PartName="/xl/drawings/drawing6.xml" ContentType="application/vnd.openxmlformats-officedocument.drawing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drawings/drawing8.xml" ContentType="application/vnd.openxmlformats-officedocument.drawing+xml"/>
  <Override PartName="/xl/charts/chart14.xml" ContentType="application/vnd.openxmlformats-officedocument.drawingml.chart+xml"/>
  <Override PartName="/xl/drawings/drawing9.xml" ContentType="application/vnd.openxmlformats-officedocument.drawing+xml"/>
  <Override PartName="/xl/charts/chart15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harts/colors9.xml" ContentType="application/vnd.ms-office.chartcolorstyle+xml"/>
  <Override PartName="/xl/charts/style9.xml" ContentType="application/vnd.ms-office.chartstyle+xml"/>
  <Override PartName="/xl/charts/colors10.xml" ContentType="application/vnd.ms-office.chartcolorstyle+xml"/>
  <Override PartName="/xl/charts/style10.xml" ContentType="application/vnd.ms-office.chartstyle+xml"/>
  <Override PartName="/xl/charts/colors11.xml" ContentType="application/vnd.ms-office.chartcolorstyle+xml"/>
  <Override PartName="/xl/charts/style1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5910" windowWidth="28830" windowHeight="5970" tabRatio="730" activeTab="3"/>
  </bookViews>
  <sheets>
    <sheet name="Contents" sheetId="156" r:id="rId1"/>
    <sheet name="Fig 1.1" sheetId="122" r:id="rId2"/>
    <sheet name="Fig 1.2" sheetId="127" r:id="rId3"/>
    <sheet name="Fig 1.3" sheetId="123" r:id="rId4"/>
    <sheet name="Fig 1.4" sheetId="157" r:id="rId5"/>
    <sheet name="Fig 1.5" sheetId="163" r:id="rId6"/>
    <sheet name="Fig 1.6" sheetId="125" r:id="rId7"/>
    <sheet name="Fig 1.7" sheetId="138" r:id="rId8"/>
    <sheet name="Fig 1.8" sheetId="132" r:id="rId9"/>
    <sheet name="Fig 1.9" sheetId="164" r:id="rId10"/>
    <sheet name="AT1.1 " sheetId="128" r:id="rId11"/>
    <sheet name="AT1.2" sheetId="150" r:id="rId12"/>
    <sheet name="AT1.3" sheetId="141" r:id="rId13"/>
    <sheet name="AT1.4" sheetId="145" r:id="rId14"/>
    <sheet name="AT1.5" sheetId="146" r:id="rId15"/>
    <sheet name="AT1.6 " sheetId="151" r:id="rId16"/>
    <sheet name="AT1.7 " sheetId="148" r:id="rId17"/>
    <sheet name="AT1.8" sheetId="149" r:id="rId18"/>
    <sheet name="AT1.9" sheetId="153" r:id="rId19"/>
    <sheet name="AT1.10" sheetId="165" r:id="rId20"/>
    <sheet name="AT1.11" sheetId="154" r:id="rId21"/>
  </sheets>
  <externalReferences>
    <externalReference r:id="rId22"/>
  </externalReferences>
  <definedNames>
    <definedName name="_xlnm.Print_Area" localSheetId="10">'AT1.1 '!$A$1:$G$43</definedName>
    <definedName name="_xlnm.Print_Area" localSheetId="19">AT1.10!$A$1:$H$43</definedName>
    <definedName name="_xlnm.Print_Area" localSheetId="20">AT1.11!$A$1:$H$47</definedName>
    <definedName name="_xlnm.Print_Area" localSheetId="11">AT1.2!$A$1:$I$76</definedName>
    <definedName name="_xlnm.Print_Area" localSheetId="12">AT1.3!$A$1:$J$40</definedName>
    <definedName name="_xlnm.Print_Area" localSheetId="13">AT1.4!$A$1:$K$35</definedName>
    <definedName name="_xlnm.Print_Area" localSheetId="14">AT1.5!$A$1:$K$26</definedName>
    <definedName name="_xlnm.Print_Area" localSheetId="15">'AT1.6 '!$A$1:$J$34</definedName>
    <definedName name="_xlnm.Print_Area" localSheetId="16">'AT1.7 '!$A$1:$M$40</definedName>
    <definedName name="_xlnm.Print_Area" localSheetId="17">AT1.8!$A$1:$F$50</definedName>
    <definedName name="_xlnm.Print_Area" localSheetId="18">AT1.9!$A$1:$E$44</definedName>
    <definedName name="_xlnm.Print_Area" localSheetId="1">'Fig 1.1'!$A$1:$K$28</definedName>
    <definedName name="_xlnm.Print_Area" localSheetId="2">'Fig 1.2'!$A$1:$M$36</definedName>
    <definedName name="_xlnm.Print_Area" localSheetId="3">'Fig 1.3'!$A$1:$M$36</definedName>
    <definedName name="_xlnm.Print_Area" localSheetId="4">'Fig 1.4'!$A$1:$I$31</definedName>
    <definedName name="_xlnm.Print_Area" localSheetId="5">'Fig 1.5'!$A$1:$M$46</definedName>
    <definedName name="_xlnm.Print_Area" localSheetId="6">'Fig 1.6'!$A$1:$M$30</definedName>
    <definedName name="_xlnm.Print_Area" localSheetId="7">'Fig 1.7'!$A$1:$I$32</definedName>
    <definedName name="_xlnm.Print_Area" localSheetId="8">'Fig 1.8'!$A$1:$K$27</definedName>
    <definedName name="_xlnm.Print_Area" localSheetId="9">'Fig 1.9'!$A$1:$G$41</definedName>
    <definedName name="_xlnm.Print_Titles" localSheetId="11">AT1.2!$1:$7</definedName>
  </definedNames>
  <calcPr calcId="145621"/>
</workbook>
</file>

<file path=xl/calcChain.xml><?xml version="1.0" encoding="utf-8"?>
<calcChain xmlns="http://schemas.openxmlformats.org/spreadsheetml/2006/main">
  <c r="P2" i="122" l="1"/>
  <c r="E20" i="165" l="1"/>
  <c r="E31" i="165" s="1"/>
  <c r="D20" i="165"/>
  <c r="D32" i="165" s="1"/>
  <c r="C20" i="165"/>
  <c r="C31" i="165" s="1"/>
  <c r="E13" i="165"/>
  <c r="E25" i="165" s="1"/>
  <c r="D13" i="165"/>
  <c r="D25" i="165" s="1"/>
  <c r="C13" i="165"/>
  <c r="C25" i="165" s="1"/>
  <c r="C26" i="165" l="1"/>
  <c r="D31" i="165"/>
  <c r="E32" i="165"/>
  <c r="D26" i="165"/>
  <c r="E26" i="165"/>
  <c r="C32" i="165"/>
  <c r="I27" i="141" l="1"/>
  <c r="I23" i="141"/>
  <c r="I14" i="141"/>
  <c r="I10" i="141"/>
  <c r="J2" i="164" l="1"/>
  <c r="P2" i="132"/>
  <c r="O2" i="138"/>
  <c r="O2" i="125"/>
  <c r="P2" i="163"/>
  <c r="L2" i="157"/>
  <c r="P2" i="123"/>
  <c r="R2" i="127"/>
</calcChain>
</file>

<file path=xl/sharedStrings.xml><?xml version="1.0" encoding="utf-8"?>
<sst xmlns="http://schemas.openxmlformats.org/spreadsheetml/2006/main" count="718" uniqueCount="260">
  <si>
    <t>sample size</t>
  </si>
  <si>
    <t>all households</t>
  </si>
  <si>
    <t>no</t>
  </si>
  <si>
    <t>yes</t>
  </si>
  <si>
    <t>55-64</t>
  </si>
  <si>
    <t>2014-15</t>
  </si>
  <si>
    <t>under 55</t>
  </si>
  <si>
    <t>75-84</t>
  </si>
  <si>
    <t>2004-05</t>
  </si>
  <si>
    <t>1994-95</t>
  </si>
  <si>
    <t>own with mortgage</t>
  </si>
  <si>
    <t>own outright</t>
  </si>
  <si>
    <t>other multi-person households</t>
  </si>
  <si>
    <t>urban &gt; 10k</t>
  </si>
  <si>
    <t>town and fringe</t>
  </si>
  <si>
    <t>village</t>
  </si>
  <si>
    <t>hamlets and isolated dwellings</t>
  </si>
  <si>
    <t>1st quintile (lowest)</t>
  </si>
  <si>
    <t>2nd quintile</t>
  </si>
  <si>
    <t>3rd quintile</t>
  </si>
  <si>
    <t>4th quintile</t>
  </si>
  <si>
    <t>5th quintile (highest)</t>
  </si>
  <si>
    <t xml:space="preserve">all households </t>
  </si>
  <si>
    <t>owns outright</t>
  </si>
  <si>
    <t>owns with a mortgage</t>
  </si>
  <si>
    <t>Very satisfied</t>
  </si>
  <si>
    <t>Fairly satisfied</t>
  </si>
  <si>
    <t>Neither satisfied nor dissatisfied</t>
  </si>
  <si>
    <t>Slightly dissatisfied</t>
  </si>
  <si>
    <t>Very dissatisfied</t>
  </si>
  <si>
    <t>under 1 mile</t>
  </si>
  <si>
    <t>1 mile but not 2 miles</t>
  </si>
  <si>
    <t>2 miles but not 5 miles</t>
  </si>
  <si>
    <t>5 miles but not 10 miles</t>
  </si>
  <si>
    <t>10 miles but not 20 miles</t>
  </si>
  <si>
    <t>20 miles but not 50 miles</t>
  </si>
  <si>
    <t>50 miles or more</t>
  </si>
  <si>
    <t>Abroad (includes Isle of Man, Channel Islands)</t>
  </si>
  <si>
    <t>owners</t>
  </si>
  <si>
    <t>65-74</t>
  </si>
  <si>
    <t>75 -84</t>
  </si>
  <si>
    <t>thousands of households</t>
  </si>
  <si>
    <t>percentages</t>
  </si>
  <si>
    <t xml:space="preserve">Base: all households </t>
  </si>
  <si>
    <t>less than £90,000</t>
  </si>
  <si>
    <t>£90,000 to £150,000</t>
  </si>
  <si>
    <t>£150,000 to £200,000</t>
  </si>
  <si>
    <t>£200,000 to £320,000</t>
  </si>
  <si>
    <t>over £320,000</t>
  </si>
  <si>
    <t>Base: all households where the oldest person was the HRP or partner</t>
  </si>
  <si>
    <t>renters</t>
  </si>
  <si>
    <t xml:space="preserve">Source: </t>
  </si>
  <si>
    <t>household composition</t>
  </si>
  <si>
    <t>employment status of HRP and partner</t>
  </si>
  <si>
    <t xml:space="preserve">     2004-05 and 2014-15: English Housing Survey, full household sample </t>
  </si>
  <si>
    <t>Note: underlying data are presented in Annex Table 1.1</t>
  </si>
  <si>
    <t>Base: all households where the oldest person is the HRP or partner</t>
  </si>
  <si>
    <t>Source: 2014-15: English Housing Survey</t>
  </si>
  <si>
    <t>is the oldest person in the household the HRP or partner?</t>
  </si>
  <si>
    <t>Base: all households</t>
  </si>
  <si>
    <t>Source: 2014-15: English Housing Survey, full household survey</t>
  </si>
  <si>
    <t>u</t>
  </si>
  <si>
    <t>2) figures in italics are based on a small sample size and should be treated as indicative only</t>
  </si>
  <si>
    <t xml:space="preserve">1) u indicates sample size too small for reliable estimate  </t>
  </si>
  <si>
    <t>Notes:</t>
  </si>
  <si>
    <t xml:space="preserve">all households where the oldest person was the HRP or partner </t>
  </si>
  <si>
    <t>family or personal reasons</t>
  </si>
  <si>
    <t>wanted a better neighbourhood</t>
  </si>
  <si>
    <t xml:space="preserve">current tenure </t>
  </si>
  <si>
    <t xml:space="preserve">renters </t>
  </si>
  <si>
    <t xml:space="preserve">tenure </t>
  </si>
  <si>
    <t>age of oldest person in the household</t>
  </si>
  <si>
    <t xml:space="preserve">     1994-95:  Survey of English Housing </t>
  </si>
  <si>
    <t>Annex Table 1.10: Reasons for moving and move between tenures , 2014-15</t>
  </si>
  <si>
    <t xml:space="preserve">satisfaction with accomodation </t>
  </si>
  <si>
    <t>FIGURES</t>
  </si>
  <si>
    <t>ANNEX TABLES</t>
  </si>
  <si>
    <t>Fig 1.1</t>
  </si>
  <si>
    <t>Fig 1.2</t>
  </si>
  <si>
    <t>Fig 1.3</t>
  </si>
  <si>
    <t>Fig 1.4</t>
  </si>
  <si>
    <t>Fig 1.5</t>
  </si>
  <si>
    <t>Fig 1.6</t>
  </si>
  <si>
    <t>Fig 1.7</t>
  </si>
  <si>
    <t>Fig 1.8</t>
  </si>
  <si>
    <t>AT1.1</t>
  </si>
  <si>
    <t>AT1.2</t>
  </si>
  <si>
    <t>AT1.3</t>
  </si>
  <si>
    <t>AT1.4</t>
  </si>
  <si>
    <t>AT1.5</t>
  </si>
  <si>
    <t>AT1.6</t>
  </si>
  <si>
    <t>AT1.7</t>
  </si>
  <si>
    <t>AT1.8</t>
  </si>
  <si>
    <t>AT1.9</t>
  </si>
  <si>
    <t>AT1.10</t>
  </si>
  <si>
    <t>AT1.11</t>
  </si>
  <si>
    <t>Note: underlying data are presented in Annex Table 1.2</t>
  </si>
  <si>
    <t xml:space="preserve">     1994:  Survey of English Housing </t>
  </si>
  <si>
    <t>Note: underlying data are presented in Annex Table 1.5</t>
  </si>
  <si>
    <t xml:space="preserve">Source: 2014-15: English Housing Survey, full household sample </t>
  </si>
  <si>
    <t>Note: underlying data are presented in Annex Table 1.6</t>
  </si>
  <si>
    <t>Note: underlying data are presented in Annex Table 1.7</t>
  </si>
  <si>
    <t>one person</t>
  </si>
  <si>
    <t>none working</t>
  </si>
  <si>
    <t>All satisfied</t>
  </si>
  <si>
    <t>long term illness or disability¹</t>
  </si>
  <si>
    <t>area²</t>
  </si>
  <si>
    <t>couple no children</t>
  </si>
  <si>
    <t>couple independent children</t>
  </si>
  <si>
    <t>lone parent with dependent children</t>
  </si>
  <si>
    <t>lone parent independent children</t>
  </si>
  <si>
    <t>£</t>
  </si>
  <si>
    <t>all owner occupier households where the oldest person was the HRP or partner</t>
  </si>
  <si>
    <t>Equity in home¹</t>
  </si>
  <si>
    <t>median equity¹</t>
  </si>
  <si>
    <t>mean equity¹</t>
  </si>
  <si>
    <t>Distance moved²</t>
  </si>
  <si>
    <t xml:space="preserve">recent movers¹ </t>
  </si>
  <si>
    <t>Northern Ireland</t>
  </si>
  <si>
    <t>wanted a larger house/flat</t>
  </si>
  <si>
    <t>family/personal reasons</t>
  </si>
  <si>
    <t>job related reasons</t>
  </si>
  <si>
    <t>other reason</t>
  </si>
  <si>
    <t xml:space="preserve">¹ missing responses excluded from analysis </t>
  </si>
  <si>
    <t>main reason for moving¹</t>
  </si>
  <si>
    <t xml:space="preserve">under 55 </t>
  </si>
  <si>
    <t>moved in under the last 3 years</t>
  </si>
  <si>
    <t xml:space="preserve"> not moved in under the last 3 years</t>
  </si>
  <si>
    <t xml:space="preserve">no </t>
  </si>
  <si>
    <t>Fig 1.9</t>
  </si>
  <si>
    <t>all households aged 55 or over</t>
  </si>
  <si>
    <t>Base: all households that had moved in under 3 years since the survey</t>
  </si>
  <si>
    <t>Note: underlying data are presented in Annex Table 1.9</t>
  </si>
  <si>
    <t>Source: 2014-15: English Housing Survey, full household sample</t>
  </si>
  <si>
    <t>landlord problems</t>
  </si>
  <si>
    <t>buy/live independently</t>
  </si>
  <si>
    <t>cheaper home</t>
  </si>
  <si>
    <t>job related</t>
  </si>
  <si>
    <t>larger house/flat</t>
  </si>
  <si>
    <t>accommodation unsuitable</t>
  </si>
  <si>
    <t>better neighbourhood</t>
  </si>
  <si>
    <t>smaller house/flat</t>
  </si>
  <si>
    <t>wanted a smaller house/flat</t>
  </si>
  <si>
    <t>wanted a cheaper house/flat</t>
  </si>
  <si>
    <t>wanted to buy/live independently</t>
  </si>
  <si>
    <t>accommodation was unsuitable</t>
  </si>
  <si>
    <t>problems with the landlord</t>
  </si>
  <si>
    <t>one person household</t>
  </si>
  <si>
    <t>.</t>
  </si>
  <si>
    <t>households</t>
  </si>
  <si>
    <t>satisfaction with area¹</t>
  </si>
  <si>
    <t xml:space="preserve">Sources: </t>
  </si>
  <si>
    <t>Source: 2014-15:  English Housing Survey, full household survey</t>
  </si>
  <si>
    <t xml:space="preserve">
mortgage</t>
  </si>
  <si>
    <t xml:space="preserve">own with </t>
  </si>
  <si>
    <t xml:space="preserve">
outright</t>
  </si>
  <si>
    <t xml:space="preserve">own </t>
  </si>
  <si>
    <t xml:space="preserve">
authority</t>
  </si>
  <si>
    <t xml:space="preserve">local </t>
  </si>
  <si>
    <t xml:space="preserve">
 renter</t>
  </si>
  <si>
    <t>private</t>
  </si>
  <si>
    <t xml:space="preserve">
association</t>
  </si>
  <si>
    <t xml:space="preserve">housing </t>
  </si>
  <si>
    <t xml:space="preserve">
households</t>
  </si>
  <si>
    <t xml:space="preserve">all </t>
  </si>
  <si>
    <t xml:space="preserve">
size</t>
  </si>
  <si>
    <t xml:space="preserve">sample </t>
  </si>
  <si>
    <t xml:space="preserve">
or over</t>
  </si>
  <si>
    <t xml:space="preserve">
occupiers</t>
  </si>
  <si>
    <t xml:space="preserve">owner </t>
  </si>
  <si>
    <t xml:space="preserve">percentage </t>
  </si>
  <si>
    <t>private renters</t>
  </si>
  <si>
    <t>social renters</t>
  </si>
  <si>
    <t>all households where the oldest person was the HRP or partner and had recently moved²</t>
  </si>
  <si>
    <t>older households</t>
  </si>
  <si>
    <t>younger households</t>
  </si>
  <si>
    <t xml:space="preserve">     1994-95:  Survey of English Housing; </t>
  </si>
  <si>
    <t xml:space="preserve">   1) sample sizes too small to display households owning with a mortgage, aged 85 or older </t>
  </si>
  <si>
    <t xml:space="preserve">   2) underlying data are presented in Annex Table 1.2</t>
  </si>
  <si>
    <t>couple with dependent children</t>
  </si>
  <si>
    <t>1) underlying data are presented in Annex Table 1.3</t>
  </si>
  <si>
    <r>
      <t xml:space="preserve">2) </t>
    </r>
    <r>
      <rPr>
        <b/>
        <sz val="9"/>
        <color rgb="FF000000"/>
        <rFont val="Arial"/>
        <family val="2"/>
      </rPr>
      <t>‘couple no children’ and ‘couple independent children’ have been combined into ‘couple, no dependent children’</t>
    </r>
  </si>
  <si>
    <r>
      <t>3)</t>
    </r>
    <r>
      <rPr>
        <b/>
        <sz val="9"/>
        <color rgb="FF000000"/>
        <rFont val="Arial"/>
        <family val="2"/>
      </rPr>
      <t xml:space="preserve"> ‘lone parent independent children’ has been combined with ‘multi-person household’ </t>
    </r>
  </si>
  <si>
    <t>Note: u indicates sample size too small for reliable estimate</t>
  </si>
  <si>
    <t>¹ excludes 834 cases with unknown equity amounts</t>
  </si>
  <si>
    <t>¹ excludes 32 cases with unknown long-term illness or disability</t>
  </si>
  <si>
    <r>
      <rPr>
        <b/>
        <sz val="9"/>
        <color theme="1"/>
        <rFont val="Calibri"/>
        <family val="2"/>
      </rPr>
      <t>²</t>
    </r>
    <r>
      <rPr>
        <b/>
        <sz val="9"/>
        <color theme="1"/>
        <rFont val="Arial"/>
        <family val="2"/>
      </rPr>
      <t xml:space="preserve"> excludes 37 cases with unknown area type</t>
    </r>
  </si>
  <si>
    <t>¹ excludes 4 cases with unknown length of residency</t>
  </si>
  <si>
    <t>yes - moved in the last 12 months</t>
  </si>
  <si>
    <t>yes - moved between 1 year and under 3 years</t>
  </si>
  <si>
    <r>
      <rPr>
        <b/>
        <sz val="9"/>
        <color theme="1"/>
        <rFont val="Calibri"/>
        <family val="2"/>
      </rPr>
      <t>²</t>
    </r>
    <r>
      <rPr>
        <b/>
        <sz val="9"/>
        <color theme="1"/>
        <rFont val="Arial"/>
        <family val="2"/>
      </rPr>
      <t xml:space="preserve"> excludes 6 cases where distance moved is unknown</t>
    </r>
  </si>
  <si>
    <r>
      <rPr>
        <b/>
        <sz val="9"/>
        <color theme="1"/>
        <rFont val="Calibri"/>
        <family val="2"/>
      </rPr>
      <t>²</t>
    </r>
    <r>
      <rPr>
        <b/>
        <sz val="9"/>
        <color theme="1"/>
        <rFont val="Arial"/>
        <family val="2"/>
      </rPr>
      <t xml:space="preserve"> for all recent movers who have moved in under 3 years</t>
    </r>
  </si>
  <si>
    <t>previous tenure</t>
  </si>
  <si>
    <t>85 or over</t>
  </si>
  <si>
    <t>75 or over</t>
  </si>
  <si>
    <t>or over</t>
  </si>
  <si>
    <t>55 or over</t>
  </si>
  <si>
    <t>aged 55 or over</t>
  </si>
  <si>
    <t>all households aged under 55</t>
  </si>
  <si>
    <t>¹ excludes 1 case with unknwon satisfaction with accomodation</t>
  </si>
  <si>
    <t>English Housing Survey Housing for Older People 2014-15: Chapter 1 Tables, Figures and Annex Tables</t>
  </si>
  <si>
    <t>Annex Table 1.5: Employment status by age of the oldest person in the household, 2014-15</t>
  </si>
  <si>
    <t>Annex Table 1.8: Recent movers and the distance moved by age of the oldest person the household, 2014-15</t>
  </si>
  <si>
    <t>Annex Table 1.11: Satisfaction with accommodation and area by age of the oldest person the household, 2014-15</t>
  </si>
  <si>
    <t>Annex Table 1.8: Recent movers and the distance moved by age of oldest person the household, 2014-15</t>
  </si>
  <si>
    <t>Annex Table 1.11: Satisfaction with accomodation and area by age of the oldest person the household, 2014-15</t>
  </si>
  <si>
    <t>Figure 1.1: Age of the oldest person in the household, 1994-95, 2004-05 and 2014-15</t>
  </si>
  <si>
    <t>Figure 1.2: Tenure by age of the oldest person in the household, 2014-15</t>
  </si>
  <si>
    <t>Figure 1.3: Tenure by age of the oldest person in the household, 1994-95, 2004-05 and 2014-15</t>
  </si>
  <si>
    <t>Figure 1.5: Household type by age of the oldest person in the household, 2014-15 </t>
  </si>
  <si>
    <t>Figure 1.6: Employment status of households by age of the oldest person in the household, 2014-15</t>
  </si>
  <si>
    <t>Figure 1.8: Households with a person with a long-term illness or disability by age of the oldest person in the household, 2014-15</t>
  </si>
  <si>
    <t>Annex Table 1.1: Households by age of the oldest person in the household, 1994-95, 2004-05 and 2014-15</t>
  </si>
  <si>
    <t>Annex Table 1.2: Tenure by age of the oldest person in the household, 1994-95, 2004-05 and 2014-15</t>
  </si>
  <si>
    <t>Annex Table 1.3: Household composition by age of the oldest person in the household, 2014-15</t>
  </si>
  <si>
    <t>Annex Table 1.4: Equity for owner occupiers by age of the oldest person in the household, 2014-15</t>
  </si>
  <si>
    <t>Annex Table 1.6: Household income by age of the oldest person in the household, 2014-15</t>
  </si>
  <si>
    <t>Annex Table 1.7: Long-term illness or disability and type of area by age of the oldest person in the household, 2014-15</t>
  </si>
  <si>
    <t>Annex Table 1.9: Main reason for moving by age of the oldest person in the household, 2014-15</t>
  </si>
  <si>
    <t>Annex Table 1.9: Main reason for moving by age of oldest person in the household, 2014-15</t>
  </si>
  <si>
    <t>Annex Table 1.10: Current and previous tenure by age of oldest person in the household, 2014-15</t>
  </si>
  <si>
    <t xml:space="preserve">age of oldest person in the household </t>
  </si>
  <si>
    <t>all 55</t>
  </si>
  <si>
    <t xml:space="preserve"> all 75</t>
  </si>
  <si>
    <t>Figure 1.4: Household type of younger and older households, 2014-15</t>
  </si>
  <si>
    <t>Figure 1.9: Main reason for moving of younger and older households, 2014-15</t>
  </si>
  <si>
    <t>couple, no dependent children</t>
  </si>
  <si>
    <t>multi-person households</t>
  </si>
  <si>
    <t>2) ‘couple no children’ and ‘couple independent children’ have been combined into ‘couple, no dependent children’</t>
  </si>
  <si>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‘couple no children’ and ‘couple independent children’ have been combined into ‘couple, no dependent children’</t>
    </r>
  </si>
  <si>
    <r>
      <t>couple no dependent children</t>
    </r>
    <r>
      <rPr>
        <vertAlign val="superscript"/>
        <sz val="10"/>
        <color theme="1"/>
        <rFont val="Arial"/>
        <family val="2"/>
      </rPr>
      <t>1</t>
    </r>
  </si>
  <si>
    <r>
      <t>multi-person households</t>
    </r>
    <r>
      <rPr>
        <vertAlign val="superscript"/>
        <sz val="10"/>
        <color theme="1"/>
        <rFont val="Arial"/>
        <family val="2"/>
      </rPr>
      <t>2</t>
    </r>
  </si>
  <si>
    <t>one or more working full time</t>
  </si>
  <si>
    <t>one or more working part time</t>
  </si>
  <si>
    <t xml:space="preserve">Notes: </t>
  </si>
  <si>
    <t xml:space="preserve">   2) underlying data are presented in Annex Table 1.6</t>
  </si>
  <si>
    <t xml:space="preserve">   1) net household equivalised income after housing costs is used, see the glossary for more information</t>
  </si>
  <si>
    <t>Figure 1.7: Median income after housing costs by age of the oldest person in the household, 2014-15</t>
  </si>
  <si>
    <r>
      <t>median annual income</t>
    </r>
    <r>
      <rPr>
        <vertAlign val="superscript"/>
        <sz val="10"/>
        <rFont val="Arial"/>
        <family val="2"/>
      </rPr>
      <t>1</t>
    </r>
  </si>
  <si>
    <r>
      <t>mean annual income</t>
    </r>
    <r>
      <rPr>
        <vertAlign val="superscript"/>
        <sz val="10"/>
        <rFont val="Arial"/>
        <family val="2"/>
      </rPr>
      <t>1</t>
    </r>
  </si>
  <si>
    <r>
      <t>annual income quintile</t>
    </r>
    <r>
      <rPr>
        <b/>
        <vertAlign val="superscript"/>
        <sz val="10"/>
        <color theme="1"/>
        <rFont val="Arial"/>
        <family val="2"/>
      </rPr>
      <t>1, 2</t>
    </r>
  </si>
  <si>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 xml:space="preserve"> net household equivalised income after housing costs is used, see the glossary for more information</t>
    </r>
  </si>
  <si>
    <r>
      <t xml:space="preserve">2 </t>
    </r>
    <r>
      <rPr>
        <sz val="10"/>
        <color theme="1"/>
        <rFont val="Arial"/>
        <family val="2"/>
      </rPr>
      <t>see the glossary for more information on income quintiles</t>
    </r>
  </si>
  <si>
    <t>all</t>
  </si>
  <si>
    <t>3) ‘lone parent independent children’ and ‘other multi-person household’ have been combined into 'multi-person households'</t>
  </si>
  <si>
    <r>
      <rPr>
        <b/>
        <vertAlign val="superscript"/>
        <sz val="9"/>
        <color theme="1"/>
        <rFont val="Arial"/>
        <family val="2"/>
      </rPr>
      <t>2</t>
    </r>
    <r>
      <rPr>
        <b/>
        <sz val="9"/>
        <color theme="1"/>
        <rFont val="Arial"/>
        <family val="2"/>
      </rPr>
      <t xml:space="preserve"> ‘lone parent independent children’ and ‘other multi-person household’ have been combined into 'multi-person households'</t>
    </r>
  </si>
  <si>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for all recent movers who have moved in under 3 years</t>
    </r>
  </si>
  <si>
    <r>
      <t>all households where the oldest person was the HRP or partner and had recently moved</t>
    </r>
    <r>
      <rPr>
        <i/>
        <vertAlign val="superscript"/>
        <sz val="9"/>
        <color theme="1"/>
        <rFont val="Arial"/>
        <family val="2"/>
      </rPr>
      <t>1, 2</t>
    </r>
  </si>
  <si>
    <r>
      <t>aged under 55</t>
    </r>
    <r>
      <rPr>
        <b/>
        <vertAlign val="superscript"/>
        <sz val="10"/>
        <color theme="1"/>
        <rFont val="Arial"/>
        <family val="2"/>
      </rPr>
      <t>3</t>
    </r>
  </si>
  <si>
    <r>
      <rPr>
        <b/>
        <vertAlign val="superscript"/>
        <sz val="9"/>
        <color theme="1"/>
        <rFont val="Arial"/>
        <family val="2"/>
      </rPr>
      <t>2</t>
    </r>
    <r>
      <rPr>
        <b/>
        <sz val="9"/>
        <color theme="1"/>
        <rFont val="Arial"/>
        <family val="2"/>
      </rPr>
      <t xml:space="preserve"> excludes new households where previous tenure unknown</t>
    </r>
  </si>
  <si>
    <r>
      <rPr>
        <b/>
        <vertAlign val="superscript"/>
        <sz val="9"/>
        <color theme="1"/>
        <rFont val="Arial"/>
        <family val="2"/>
      </rPr>
      <t>3</t>
    </r>
    <r>
      <rPr>
        <b/>
        <sz val="9"/>
        <color theme="1"/>
        <rFont val="Arial"/>
        <family val="2"/>
      </rPr>
      <t xml:space="preserve"> excludes 6 cases where no response given on previous tenure</t>
    </r>
  </si>
  <si>
    <t>no-one in the household works</t>
  </si>
  <si>
    <t>Figure 1.2: Tenure, by age of the oldest person in the household, 2014-15</t>
  </si>
  <si>
    <t>Figure 1.3: Tenure, by age of the oldest person in the household, 1994-95, 2004-05 and 2014-15</t>
  </si>
  <si>
    <t>Figure 1.5: Household type, by age of the oldest person in the household, 2014-15</t>
  </si>
  <si>
    <t>Figure 1.6: Employment status, by age of the oldest person in the household, 2014-15</t>
  </si>
  <si>
    <t>Figure 1.7: Median income after housing costs, by age of the oldest person in the household, 2014-15</t>
  </si>
  <si>
    <t>Figure 1.8: Households with a person with a long-term illness or disability, by age of the oldest person in the household, 2014-15</t>
  </si>
  <si>
    <t>one or more member/s of the household works full-time</t>
  </si>
  <si>
    <t>one or more member/s of the household works part-time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</si>
</sst>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_(* #,##0.00_);_(* \(#,##0.00\);_(* &quot;-&quot;??_);_(@_)"/>
    <numFmt numFmtId="165" formatCode="###0"/>
    <numFmt numFmtId="166" formatCode="###0.0%"/>
    <numFmt numFmtId="167" formatCode="0.0"/>
    <numFmt numFmtId="168" formatCode="####.0%"/>
    <numFmt numFmtId="169" formatCode="###0.0"/>
    <numFmt numFmtId="170" formatCode="_-* #,##0_-;\-* #,##0_-;_-* &quot;-&quot;??_-;_-@_-"/>
    <numFmt numFmtId="171" formatCode="####%"/>
    <numFmt numFmtId="172" formatCode="_(* #,##0_);_(* \(#,##0\);_(* &quot;-&quot;??_);_(@_)"/>
    <numFmt numFmtId="173" formatCode="_-* #,##0.0_-;\-* #,##0.0_-;_-* &quot;-&quot;??_-;_-@_-"/>
    <numFmt numFmtId="174" formatCode="0.000"/>
    <numFmt numFmtId="175" formatCode="###0.00"/>
    <numFmt numFmtId="176" formatCode="&quot;£&quot;#,##0"/>
    <numFmt numFmtId="177" formatCode="0.0000"/>
  </numFmts>
  <fonts count="59" x14ac:knownFonts="1">
    <font>
      <sz val="9"/>
      <color theme="1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  <scheme val="minor"/>
    </font>
    <font>
      <b/>
      <sz val="9"/>
      <color theme="1"/>
      <name val="Arial"/>
      <family val="2"/>
    </font>
    <font>
      <b/>
      <sz val="12"/>
      <color rgb="FF009999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7"/>
      <color indexed="8"/>
      <name val="Arial Bold"/>
    </font>
    <font>
      <sz val="7"/>
      <color indexed="8"/>
      <name val="Arial"/>
      <family val="2"/>
    </font>
    <font>
      <sz val="10"/>
      <name val="Arial"/>
      <family val="2"/>
    </font>
    <font>
      <sz val="7"/>
      <color indexed="8"/>
      <name val="Arial"/>
      <family val="2"/>
    </font>
    <font>
      <sz val="12"/>
      <color theme="1"/>
      <name val="Arial"/>
      <family val="2"/>
    </font>
    <font>
      <i/>
      <sz val="9"/>
      <color theme="1"/>
      <name val="Arial"/>
      <family val="2"/>
    </font>
    <font>
      <b/>
      <sz val="10"/>
      <color theme="1"/>
      <name val="Arial"/>
      <family val="2"/>
    </font>
    <font>
      <i/>
      <sz val="9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  <scheme val="major"/>
    </font>
    <font>
      <sz val="10"/>
      <color indexed="8"/>
      <name val="Arial"/>
      <family val="2"/>
      <scheme val="major"/>
    </font>
    <font>
      <i/>
      <sz val="10"/>
      <color theme="1"/>
      <name val="Arial"/>
      <family val="2"/>
      <scheme val="major"/>
    </font>
    <font>
      <b/>
      <sz val="9"/>
      <color rgb="FF000000"/>
      <name val="Arial"/>
      <family val="2"/>
    </font>
    <font>
      <i/>
      <sz val="10"/>
      <color indexed="8"/>
      <name val="Arial"/>
      <family val="2"/>
    </font>
    <font>
      <b/>
      <i/>
      <sz val="10"/>
      <color theme="1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7"/>
      <color indexed="8"/>
      <name val="Arial"/>
      <family val="2"/>
    </font>
    <font>
      <b/>
      <sz val="12"/>
      <color indexed="8"/>
      <name val="Arial"/>
      <family val="2"/>
    </font>
    <font>
      <b/>
      <sz val="11"/>
      <name val="Arial"/>
      <family val="2"/>
    </font>
    <font>
      <b/>
      <sz val="10"/>
      <color rgb="FF009999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  <scheme val="major"/>
    </font>
    <font>
      <u/>
      <sz val="9"/>
      <color theme="10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  <font>
      <sz val="10"/>
      <color theme="1"/>
      <name val="Arial"/>
      <family val="2"/>
      <scheme val="minor"/>
    </font>
    <font>
      <sz val="10"/>
      <color indexed="8"/>
      <name val="Arial"/>
      <family val="2"/>
      <scheme val="minor"/>
    </font>
    <font>
      <b/>
      <sz val="10"/>
      <name val="Arial"/>
      <family val="2"/>
      <scheme val="minor"/>
    </font>
    <font>
      <i/>
      <sz val="10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u/>
      <sz val="10"/>
      <color theme="10"/>
      <name val="Arial"/>
      <family val="2"/>
    </font>
    <font>
      <b/>
      <vertAlign val="superscript"/>
      <sz val="9"/>
      <color theme="1"/>
      <name val="Arial"/>
      <family val="2"/>
    </font>
    <font>
      <vertAlign val="superscript"/>
      <sz val="10"/>
      <color theme="1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color theme="1"/>
      <name val="Arial"/>
      <family val="2"/>
    </font>
    <font>
      <i/>
      <sz val="10"/>
      <name val="Arial"/>
      <family val="2"/>
    </font>
    <font>
      <i/>
      <vertAlign val="superscript"/>
      <sz val="9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C99FF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auto="1"/>
      </bottom>
      <diagonal/>
    </border>
  </borders>
  <cellStyleXfs count="39">
    <xf numFmtId="0" fontId="0" fillId="0" borderId="0"/>
    <xf numFmtId="164" fontId="6" fillId="0" borderId="0" applyFont="0" applyFill="0" applyBorder="0" applyAlignment="0" applyProtection="0"/>
    <xf numFmtId="0" fontId="10" fillId="0" borderId="0"/>
    <xf numFmtId="0" fontId="10" fillId="0" borderId="0"/>
    <xf numFmtId="0" fontId="11" fillId="0" borderId="0"/>
    <xf numFmtId="0" fontId="5" fillId="0" borderId="0"/>
    <xf numFmtId="0" fontId="7" fillId="0" borderId="0"/>
    <xf numFmtId="0" fontId="8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33" fillId="0" borderId="0" applyFont="0" applyFill="0" applyBorder="0" applyAlignment="0" applyProtection="0"/>
    <xf numFmtId="0" fontId="34" fillId="0" borderId="0"/>
    <xf numFmtId="0" fontId="2" fillId="0" borderId="0"/>
    <xf numFmtId="164" fontId="2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20" fillId="0" borderId="0"/>
    <xf numFmtId="0" fontId="2" fillId="0" borderId="0"/>
    <xf numFmtId="0" fontId="2" fillId="0" borderId="0"/>
    <xf numFmtId="164" fontId="1" fillId="0" borderId="0" applyFont="0" applyFill="0" applyBorder="0" applyAlignment="0" applyProtection="0"/>
    <xf numFmtId="0" fontId="10" fillId="0" borderId="0"/>
    <xf numFmtId="0" fontId="2" fillId="0" borderId="0"/>
    <xf numFmtId="9" fontId="20" fillId="0" borderId="0" applyFont="0" applyFill="0" applyBorder="0" applyAlignment="0" applyProtection="0"/>
  </cellStyleXfs>
  <cellXfs count="506">
    <xf numFmtId="0" fontId="0" fillId="0" borderId="0" xfId="0"/>
    <xf numFmtId="0" fontId="0" fillId="3" borderId="0" xfId="0" applyFill="1" applyBorder="1"/>
    <xf numFmtId="0" fontId="0" fillId="3" borderId="0" xfId="0" applyFill="1"/>
    <xf numFmtId="0" fontId="12" fillId="3" borderId="0" xfId="0" applyFont="1" applyFill="1" applyAlignment="1">
      <alignment vertical="center"/>
    </xf>
    <xf numFmtId="0" fontId="7" fillId="3" borderId="0" xfId="6" applyFill="1"/>
    <xf numFmtId="0" fontId="4" fillId="3" borderId="0" xfId="0" applyFont="1" applyFill="1"/>
    <xf numFmtId="0" fontId="12" fillId="3" borderId="0" xfId="0" applyFont="1" applyFill="1"/>
    <xf numFmtId="0" fontId="15" fillId="0" borderId="0" xfId="0" applyFont="1"/>
    <xf numFmtId="0" fontId="17" fillId="3" borderId="0" xfId="11" applyFont="1" applyFill="1" applyBorder="1" applyAlignment="1">
      <alignment horizontal="left" vertical="top" wrapText="1"/>
    </xf>
    <xf numFmtId="165" fontId="17" fillId="3" borderId="0" xfId="11" applyNumberFormat="1" applyFont="1" applyFill="1" applyBorder="1" applyAlignment="1">
      <alignment horizontal="right" vertical="center"/>
    </xf>
    <xf numFmtId="0" fontId="1" fillId="3" borderId="0" xfId="7" applyFont="1" applyFill="1" applyBorder="1" applyAlignment="1">
      <alignment horizontal="center" wrapText="1"/>
    </xf>
    <xf numFmtId="0" fontId="9" fillId="3" borderId="0" xfId="7" applyFont="1" applyFill="1" applyBorder="1" applyAlignment="1">
      <alignment wrapText="1"/>
    </xf>
    <xf numFmtId="167" fontId="0" fillId="3" borderId="0" xfId="0" applyNumberFormat="1" applyFill="1" applyBorder="1"/>
    <xf numFmtId="0" fontId="19" fillId="3" borderId="0" xfId="19" applyFont="1" applyFill="1" applyBorder="1" applyAlignment="1">
      <alignment horizontal="left" vertical="top" wrapText="1"/>
    </xf>
    <xf numFmtId="165" fontId="19" fillId="3" borderId="0" xfId="19" applyNumberFormat="1" applyFont="1" applyFill="1" applyBorder="1" applyAlignment="1">
      <alignment horizontal="right" vertical="center"/>
    </xf>
    <xf numFmtId="165" fontId="0" fillId="3" borderId="0" xfId="0" applyNumberFormat="1" applyFill="1" applyBorder="1"/>
    <xf numFmtId="0" fontId="17" fillId="3" borderId="0" xfId="11" applyFont="1" applyFill="1" applyBorder="1" applyAlignment="1">
      <alignment horizontal="left" vertical="top"/>
    </xf>
    <xf numFmtId="165" fontId="19" fillId="3" borderId="0" xfId="20" applyNumberFormat="1" applyFont="1" applyFill="1" applyBorder="1" applyAlignment="1">
      <alignment horizontal="right" vertical="center"/>
    </xf>
    <xf numFmtId="166" fontId="19" fillId="3" borderId="0" xfId="20" applyNumberFormat="1" applyFont="1" applyFill="1" applyBorder="1" applyAlignment="1">
      <alignment horizontal="right" vertical="center"/>
    </xf>
    <xf numFmtId="0" fontId="19" fillId="3" borderId="0" xfId="15" applyFont="1" applyFill="1" applyBorder="1" applyAlignment="1">
      <alignment horizontal="center" wrapText="1"/>
    </xf>
    <xf numFmtId="166" fontId="19" fillId="3" borderId="0" xfId="15" applyNumberFormat="1" applyFont="1" applyFill="1" applyBorder="1" applyAlignment="1">
      <alignment horizontal="right" vertical="center"/>
    </xf>
    <xf numFmtId="0" fontId="13" fillId="3" borderId="0" xfId="0" applyFont="1" applyFill="1" applyAlignment="1">
      <alignment horizontal="left" wrapText="1"/>
    </xf>
    <xf numFmtId="0" fontId="0" fillId="4" borderId="0" xfId="0" applyFill="1"/>
    <xf numFmtId="0" fontId="13" fillId="3" borderId="0" xfId="0" applyFont="1" applyFill="1" applyAlignment="1">
      <alignment horizontal="left" vertical="center"/>
    </xf>
    <xf numFmtId="0" fontId="10" fillId="3" borderId="0" xfId="3" applyFill="1"/>
    <xf numFmtId="0" fontId="10" fillId="3" borderId="0" xfId="3" applyFill="1" applyBorder="1"/>
    <xf numFmtId="0" fontId="22" fillId="3" borderId="1" xfId="3" applyFont="1" applyFill="1" applyBorder="1"/>
    <xf numFmtId="0" fontId="22" fillId="3" borderId="2" xfId="3" applyFont="1" applyFill="1" applyBorder="1" applyAlignment="1">
      <alignment horizontal="right" wrapText="1"/>
    </xf>
    <xf numFmtId="0" fontId="22" fillId="3" borderId="0" xfId="3" applyFont="1" applyFill="1" applyBorder="1"/>
    <xf numFmtId="0" fontId="22" fillId="3" borderId="0" xfId="3" applyFont="1" applyFill="1" applyBorder="1" applyAlignment="1">
      <alignment horizontal="right" wrapText="1"/>
    </xf>
    <xf numFmtId="3" fontId="23" fillId="3" borderId="0" xfId="0" applyNumberFormat="1" applyFont="1" applyFill="1" applyBorder="1" applyAlignment="1">
      <alignment horizontal="right"/>
    </xf>
    <xf numFmtId="0" fontId="22" fillId="3" borderId="0" xfId="3" applyFont="1" applyFill="1" applyAlignment="1"/>
    <xf numFmtId="0" fontId="24" fillId="3" borderId="0" xfId="3" applyFont="1" applyFill="1" applyBorder="1"/>
    <xf numFmtId="1" fontId="24" fillId="3" borderId="0" xfId="0" applyNumberFormat="1" applyFont="1" applyFill="1"/>
    <xf numFmtId="1" fontId="22" fillId="3" borderId="0" xfId="0" applyNumberFormat="1" applyFont="1" applyFill="1"/>
    <xf numFmtId="0" fontId="24" fillId="3" borderId="0" xfId="0" applyFont="1" applyFill="1"/>
    <xf numFmtId="0" fontId="24" fillId="3" borderId="0" xfId="3" applyFont="1" applyFill="1" applyBorder="1" applyAlignment="1">
      <alignment horizontal="left"/>
    </xf>
    <xf numFmtId="3" fontId="22" fillId="3" borderId="0" xfId="0" applyNumberFormat="1" applyFont="1" applyFill="1"/>
    <xf numFmtId="0" fontId="22" fillId="3" borderId="0" xfId="3" applyFont="1" applyFill="1" applyBorder="1" applyAlignment="1">
      <alignment horizontal="left"/>
    </xf>
    <xf numFmtId="0" fontId="24" fillId="3" borderId="0" xfId="3" applyFont="1" applyFill="1" applyBorder="1" applyAlignment="1"/>
    <xf numFmtId="170" fontId="22" fillId="3" borderId="0" xfId="1" applyNumberFormat="1" applyFont="1" applyFill="1"/>
    <xf numFmtId="1" fontId="0" fillId="3" borderId="0" xfId="0" applyNumberFormat="1" applyFill="1"/>
    <xf numFmtId="170" fontId="22" fillId="3" borderId="0" xfId="1" applyNumberFormat="1" applyFont="1" applyFill="1" applyAlignment="1">
      <alignment horizontal="right"/>
    </xf>
    <xf numFmtId="0" fontId="3" fillId="3" borderId="0" xfId="21" applyFont="1" applyFill="1" applyBorder="1" applyAlignment="1">
      <alignment horizontal="left" vertical="top" wrapText="1"/>
    </xf>
    <xf numFmtId="170" fontId="3" fillId="3" borderId="0" xfId="1" applyNumberFormat="1" applyFont="1" applyFill="1" applyBorder="1" applyAlignment="1">
      <alignment horizontal="right" vertical="top" wrapText="1"/>
    </xf>
    <xf numFmtId="172" fontId="22" fillId="3" borderId="0" xfId="22" applyNumberFormat="1" applyFont="1" applyFill="1" applyBorder="1"/>
    <xf numFmtId="172" fontId="22" fillId="3" borderId="0" xfId="0" applyNumberFormat="1" applyFont="1" applyFill="1"/>
    <xf numFmtId="172" fontId="22" fillId="3" borderId="1" xfId="0" applyNumberFormat="1" applyFont="1" applyFill="1" applyBorder="1"/>
    <xf numFmtId="0" fontId="24" fillId="3" borderId="5" xfId="0" applyFont="1" applyFill="1" applyBorder="1"/>
    <xf numFmtId="0" fontId="22" fillId="3" borderId="0" xfId="0" applyFont="1" applyFill="1"/>
    <xf numFmtId="0" fontId="25" fillId="3" borderId="5" xfId="3" applyFont="1" applyFill="1" applyBorder="1" applyAlignment="1">
      <alignment horizontal="right"/>
    </xf>
    <xf numFmtId="0" fontId="24" fillId="3" borderId="0" xfId="0" applyFont="1" applyFill="1" applyBorder="1"/>
    <xf numFmtId="0" fontId="25" fillId="3" borderId="0" xfId="3" applyFont="1" applyFill="1" applyBorder="1" applyAlignment="1">
      <alignment horizontal="right"/>
    </xf>
    <xf numFmtId="169" fontId="3" fillId="3" borderId="0" xfId="23" applyNumberFormat="1" applyFont="1" applyFill="1" applyBorder="1" applyAlignment="1">
      <alignment horizontal="right" vertical="center"/>
    </xf>
    <xf numFmtId="167" fontId="22" fillId="3" borderId="0" xfId="0" applyNumberFormat="1" applyFont="1" applyFill="1"/>
    <xf numFmtId="0" fontId="24" fillId="3" borderId="0" xfId="3" applyFont="1" applyFill="1" applyBorder="1" applyAlignment="1">
      <alignment horizontal="left" indent="1"/>
    </xf>
    <xf numFmtId="173" fontId="24" fillId="3" borderId="0" xfId="22" applyNumberFormat="1" applyFont="1" applyFill="1" applyBorder="1"/>
    <xf numFmtId="169" fontId="26" fillId="3" borderId="0" xfId="23" applyNumberFormat="1" applyFont="1" applyFill="1" applyBorder="1" applyAlignment="1">
      <alignment horizontal="right" vertical="center"/>
    </xf>
    <xf numFmtId="167" fontId="22" fillId="3" borderId="1" xfId="0" applyNumberFormat="1" applyFont="1" applyFill="1" applyBorder="1"/>
    <xf numFmtId="173" fontId="22" fillId="3" borderId="0" xfId="22" applyNumberFormat="1" applyFont="1" applyFill="1" applyBorder="1"/>
    <xf numFmtId="0" fontId="25" fillId="3" borderId="1" xfId="3" applyFont="1" applyFill="1" applyBorder="1"/>
    <xf numFmtId="172" fontId="25" fillId="3" borderId="0" xfId="22" applyNumberFormat="1" applyFont="1" applyFill="1" applyBorder="1"/>
    <xf numFmtId="167" fontId="22" fillId="3" borderId="0" xfId="0" applyNumberFormat="1" applyFont="1" applyFill="1" applyBorder="1"/>
    <xf numFmtId="169" fontId="26" fillId="3" borderId="1" xfId="23" applyNumberFormat="1" applyFont="1" applyFill="1" applyBorder="1" applyAlignment="1">
      <alignment horizontal="right" vertical="center"/>
    </xf>
    <xf numFmtId="0" fontId="0" fillId="3" borderId="1" xfId="0" applyFill="1" applyBorder="1"/>
    <xf numFmtId="166" fontId="19" fillId="3" borderId="0" xfId="18" applyNumberFormat="1" applyFont="1" applyFill="1" applyBorder="1" applyAlignment="1">
      <alignment horizontal="right" vertical="center"/>
    </xf>
    <xf numFmtId="166" fontId="17" fillId="3" borderId="0" xfId="12" applyNumberFormat="1" applyFont="1" applyFill="1" applyBorder="1" applyAlignment="1">
      <alignment horizontal="right" vertical="center"/>
    </xf>
    <xf numFmtId="165" fontId="17" fillId="3" borderId="0" xfId="13" applyNumberFormat="1" applyFont="1" applyFill="1" applyBorder="1" applyAlignment="1">
      <alignment horizontal="right" vertical="center"/>
    </xf>
    <xf numFmtId="167" fontId="0" fillId="3" borderId="0" xfId="0" applyNumberFormat="1" applyFill="1"/>
    <xf numFmtId="2" fontId="0" fillId="3" borderId="0" xfId="0" applyNumberFormat="1" applyFill="1" applyBorder="1"/>
    <xf numFmtId="0" fontId="2" fillId="3" borderId="0" xfId="14" applyFill="1"/>
    <xf numFmtId="10" fontId="0" fillId="3" borderId="0" xfId="0" applyNumberFormat="1" applyFill="1"/>
    <xf numFmtId="2" fontId="19" fillId="3" borderId="0" xfId="15" applyNumberFormat="1" applyFont="1" applyFill="1" applyBorder="1" applyAlignment="1">
      <alignment horizontal="center" wrapText="1"/>
    </xf>
    <xf numFmtId="2" fontId="19" fillId="3" borderId="0" xfId="17" applyNumberFormat="1" applyFont="1" applyFill="1" applyBorder="1" applyAlignment="1">
      <alignment horizontal="right" vertical="center"/>
    </xf>
    <xf numFmtId="0" fontId="17" fillId="3" borderId="0" xfId="15" applyFont="1" applyFill="1" applyBorder="1" applyAlignment="1">
      <alignment horizontal="left" vertical="top"/>
    </xf>
    <xf numFmtId="2" fontId="19" fillId="3" borderId="0" xfId="19" applyNumberFormat="1" applyFont="1" applyFill="1" applyBorder="1" applyAlignment="1">
      <alignment horizontal="right" vertical="center"/>
    </xf>
    <xf numFmtId="2" fontId="17" fillId="3" borderId="0" xfId="11" applyNumberFormat="1" applyFont="1" applyFill="1" applyBorder="1" applyAlignment="1">
      <alignment horizontal="right" vertical="center"/>
    </xf>
    <xf numFmtId="0" fontId="13" fillId="3" borderId="0" xfId="0" applyFont="1" applyFill="1" applyAlignment="1">
      <alignment horizontal="left" wrapText="1"/>
    </xf>
    <xf numFmtId="167" fontId="24" fillId="3" borderId="0" xfId="0" applyNumberFormat="1" applyFont="1" applyFill="1"/>
    <xf numFmtId="167" fontId="24" fillId="3" borderId="0" xfId="0" applyNumberFormat="1" applyFont="1" applyFill="1" applyBorder="1"/>
    <xf numFmtId="1" fontId="24" fillId="3" borderId="0" xfId="0" applyNumberFormat="1" applyFont="1" applyFill="1" applyBorder="1"/>
    <xf numFmtId="1" fontId="22" fillId="3" borderId="0" xfId="0" applyNumberFormat="1" applyFont="1" applyFill="1" applyBorder="1"/>
    <xf numFmtId="3" fontId="22" fillId="3" borderId="0" xfId="0" applyNumberFormat="1" applyFont="1" applyFill="1" applyBorder="1"/>
    <xf numFmtId="172" fontId="22" fillId="3" borderId="0" xfId="0" applyNumberFormat="1" applyFont="1" applyFill="1" applyBorder="1"/>
    <xf numFmtId="170" fontId="22" fillId="3" borderId="0" xfId="1" applyNumberFormat="1" applyFont="1" applyFill="1" applyBorder="1"/>
    <xf numFmtId="0" fontId="22" fillId="3" borderId="0" xfId="0" applyFont="1" applyFill="1" applyBorder="1"/>
    <xf numFmtId="170" fontId="22" fillId="3" borderId="1" xfId="1" applyNumberFormat="1" applyFont="1" applyFill="1" applyBorder="1"/>
    <xf numFmtId="1" fontId="25" fillId="3" borderId="0" xfId="0" applyNumberFormat="1" applyFont="1" applyFill="1" applyBorder="1"/>
    <xf numFmtId="0" fontId="25" fillId="3" borderId="0" xfId="0" applyFont="1" applyFill="1" applyBorder="1"/>
    <xf numFmtId="3" fontId="25" fillId="3" borderId="0" xfId="0" applyNumberFormat="1" applyFont="1" applyFill="1" applyBorder="1"/>
    <xf numFmtId="170" fontId="22" fillId="3" borderId="0" xfId="1" applyNumberFormat="1" applyFont="1" applyFill="1" applyBorder="1" applyAlignment="1">
      <alignment horizontal="right"/>
    </xf>
    <xf numFmtId="0" fontId="29" fillId="3" borderId="1" xfId="0" applyFont="1" applyFill="1" applyBorder="1"/>
    <xf numFmtId="172" fontId="29" fillId="3" borderId="1" xfId="22" applyNumberFormat="1" applyFont="1" applyFill="1" applyBorder="1"/>
    <xf numFmtId="170" fontId="29" fillId="3" borderId="1" xfId="1" applyNumberFormat="1" applyFont="1" applyFill="1" applyBorder="1"/>
    <xf numFmtId="0" fontId="22" fillId="3" borderId="0" xfId="3" applyFont="1" applyFill="1" applyBorder="1" applyAlignment="1"/>
    <xf numFmtId="169" fontId="24" fillId="3" borderId="0" xfId="0" applyNumberFormat="1" applyFont="1" applyFill="1"/>
    <xf numFmtId="170" fontId="24" fillId="3" borderId="0" xfId="1" applyNumberFormat="1" applyFont="1" applyFill="1"/>
    <xf numFmtId="170" fontId="25" fillId="3" borderId="1" xfId="1" applyNumberFormat="1" applyFont="1" applyFill="1" applyBorder="1"/>
    <xf numFmtId="0" fontId="12" fillId="5" borderId="0" xfId="0" applyFont="1" applyFill="1" applyAlignment="1">
      <alignment vertical="center"/>
    </xf>
    <xf numFmtId="0" fontId="30" fillId="5" borderId="0" xfId="0" applyFont="1" applyFill="1" applyAlignment="1">
      <alignment vertical="center"/>
    </xf>
    <xf numFmtId="0" fontId="30" fillId="3" borderId="0" xfId="0" applyFont="1" applyFill="1" applyAlignment="1">
      <alignment vertical="center"/>
    </xf>
    <xf numFmtId="165" fontId="19" fillId="3" borderId="0" xfId="18" applyNumberFormat="1" applyFont="1" applyFill="1" applyBorder="1" applyAlignment="1">
      <alignment horizontal="right" vertical="center"/>
    </xf>
    <xf numFmtId="170" fontId="26" fillId="3" borderId="1" xfId="1" applyNumberFormat="1" applyFont="1" applyFill="1" applyBorder="1" applyAlignment="1">
      <alignment horizontal="right" vertical="center"/>
    </xf>
    <xf numFmtId="170" fontId="24" fillId="3" borderId="0" xfId="1" applyNumberFormat="1" applyFont="1" applyFill="1" applyAlignment="1">
      <alignment horizontal="right"/>
    </xf>
    <xf numFmtId="170" fontId="25" fillId="3" borderId="0" xfId="1" applyNumberFormat="1" applyFont="1" applyFill="1"/>
    <xf numFmtId="169" fontId="3" fillId="3" borderId="0" xfId="24" applyNumberFormat="1" applyFont="1" applyFill="1" applyBorder="1" applyAlignment="1">
      <alignment horizontal="right" vertical="center"/>
    </xf>
    <xf numFmtId="167" fontId="3" fillId="3" borderId="0" xfId="23" applyNumberFormat="1" applyFont="1" applyFill="1" applyBorder="1" applyAlignment="1">
      <alignment horizontal="right" vertical="center"/>
    </xf>
    <xf numFmtId="167" fontId="31" fillId="3" borderId="0" xfId="23" applyNumberFormat="1" applyFont="1" applyFill="1" applyBorder="1" applyAlignment="1">
      <alignment horizontal="right" vertical="center"/>
    </xf>
    <xf numFmtId="167" fontId="24" fillId="3" borderId="0" xfId="0" applyNumberFormat="1" applyFont="1" applyFill="1" applyAlignment="1">
      <alignment horizontal="right"/>
    </xf>
    <xf numFmtId="167" fontId="25" fillId="3" borderId="0" xfId="0" applyNumberFormat="1" applyFont="1" applyFill="1"/>
    <xf numFmtId="167" fontId="24" fillId="3" borderId="0" xfId="3" applyNumberFormat="1" applyFont="1" applyFill="1" applyBorder="1"/>
    <xf numFmtId="167" fontId="26" fillId="3" borderId="0" xfId="23" applyNumberFormat="1" applyFont="1" applyFill="1" applyBorder="1" applyAlignment="1">
      <alignment horizontal="right" vertical="center"/>
    </xf>
    <xf numFmtId="3" fontId="4" fillId="2" borderId="0" xfId="0" applyNumberFormat="1" applyFont="1" applyFill="1" applyBorder="1" applyAlignment="1">
      <alignment horizontal="left" indent="1"/>
    </xf>
    <xf numFmtId="3" fontId="4" fillId="2" borderId="0" xfId="0" applyNumberFormat="1" applyFont="1" applyFill="1" applyBorder="1"/>
    <xf numFmtId="170" fontId="2" fillId="3" borderId="0" xfId="1" applyNumberFormat="1" applyFont="1" applyFill="1" applyBorder="1" applyAlignment="1">
      <alignment horizontal="right"/>
    </xf>
    <xf numFmtId="167" fontId="25" fillId="3" borderId="0" xfId="0" applyNumberFormat="1" applyFont="1" applyFill="1" applyBorder="1"/>
    <xf numFmtId="167" fontId="25" fillId="3" borderId="0" xfId="3" applyNumberFormat="1" applyFont="1" applyFill="1" applyBorder="1"/>
    <xf numFmtId="0" fontId="21" fillId="3" borderId="5" xfId="3" applyFont="1" applyFill="1" applyBorder="1" applyAlignment="1">
      <alignment horizontal="right"/>
    </xf>
    <xf numFmtId="0" fontId="21" fillId="3" borderId="0" xfId="3" applyFont="1" applyFill="1" applyBorder="1" applyAlignment="1">
      <alignment horizontal="right"/>
    </xf>
    <xf numFmtId="0" fontId="22" fillId="3" borderId="0" xfId="3" applyFont="1" applyFill="1" applyBorder="1" applyAlignment="1">
      <alignment horizontal="center"/>
    </xf>
    <xf numFmtId="170" fontId="24" fillId="3" borderId="0" xfId="1" applyNumberFormat="1" applyFont="1" applyFill="1" applyBorder="1"/>
    <xf numFmtId="1" fontId="24" fillId="3" borderId="0" xfId="0" applyNumberFormat="1" applyFont="1" applyFill="1" applyAlignment="1">
      <alignment horizontal="right"/>
    </xf>
    <xf numFmtId="172" fontId="22" fillId="3" borderId="0" xfId="0" applyNumberFormat="1" applyFont="1" applyFill="1" applyAlignment="1">
      <alignment horizontal="right"/>
    </xf>
    <xf numFmtId="0" fontId="22" fillId="3" borderId="0" xfId="3" applyFont="1" applyFill="1" applyBorder="1" applyAlignment="1">
      <alignment wrapText="1"/>
    </xf>
    <xf numFmtId="0" fontId="29" fillId="3" borderId="0" xfId="0" applyFont="1" applyFill="1" applyBorder="1"/>
    <xf numFmtId="172" fontId="29" fillId="3" borderId="0" xfId="22" applyNumberFormat="1" applyFont="1" applyFill="1" applyBorder="1"/>
    <xf numFmtId="0" fontId="21" fillId="3" borderId="5" xfId="3" applyFont="1" applyFill="1" applyBorder="1" applyAlignment="1">
      <alignment horizontal="left"/>
    </xf>
    <xf numFmtId="170" fontId="29" fillId="3" borderId="0" xfId="1" applyNumberFormat="1" applyFont="1" applyFill="1" applyBorder="1"/>
    <xf numFmtId="167" fontId="24" fillId="3" borderId="0" xfId="1" applyNumberFormat="1" applyFont="1" applyFill="1" applyAlignment="1">
      <alignment horizontal="right"/>
    </xf>
    <xf numFmtId="0" fontId="22" fillId="3" borderId="1" xfId="3" applyFont="1" applyFill="1" applyBorder="1" applyAlignment="1">
      <alignment horizontal="right" wrapText="1"/>
    </xf>
    <xf numFmtId="167" fontId="25" fillId="3" borderId="0" xfId="0" applyNumberFormat="1" applyFont="1" applyFill="1" applyAlignment="1">
      <alignment horizontal="right"/>
    </xf>
    <xf numFmtId="169" fontId="31" fillId="3" borderId="0" xfId="23" applyNumberFormat="1" applyFont="1" applyFill="1" applyBorder="1" applyAlignment="1">
      <alignment horizontal="right" vertical="center"/>
    </xf>
    <xf numFmtId="0" fontId="0" fillId="3" borderId="0" xfId="0" applyFill="1" applyBorder="1" applyAlignment="1"/>
    <xf numFmtId="0" fontId="22" fillId="3" borderId="0" xfId="3" applyFont="1" applyFill="1" applyAlignment="1">
      <alignment wrapText="1"/>
    </xf>
    <xf numFmtId="0" fontId="21" fillId="3" borderId="1" xfId="3" applyFont="1" applyFill="1" applyBorder="1" applyAlignment="1">
      <alignment horizontal="left"/>
    </xf>
    <xf numFmtId="1" fontId="24" fillId="3" borderId="0" xfId="1" applyNumberFormat="1" applyFont="1" applyFill="1" applyBorder="1" applyAlignment="1"/>
    <xf numFmtId="1" fontId="24" fillId="3" borderId="0" xfId="0" applyNumberFormat="1" applyFont="1" applyFill="1" applyBorder="1" applyAlignment="1">
      <alignment horizontal="right"/>
    </xf>
    <xf numFmtId="0" fontId="10" fillId="3" borderId="1" xfId="3" applyFill="1" applyBorder="1"/>
    <xf numFmtId="0" fontId="36" fillId="3" borderId="0" xfId="0" applyFont="1" applyFill="1"/>
    <xf numFmtId="0" fontId="37" fillId="3" borderId="0" xfId="0" applyFont="1" applyFill="1"/>
    <xf numFmtId="0" fontId="39" fillId="3" borderId="0" xfId="0" applyFont="1" applyFill="1"/>
    <xf numFmtId="0" fontId="13" fillId="3" borderId="0" xfId="0" applyFont="1" applyFill="1" applyAlignment="1">
      <alignment horizontal="left"/>
    </xf>
    <xf numFmtId="0" fontId="38" fillId="3" borderId="0" xfId="0" applyFont="1" applyFill="1" applyAlignment="1">
      <alignment horizontal="left"/>
    </xf>
    <xf numFmtId="174" fontId="0" fillId="4" borderId="0" xfId="0" applyNumberFormat="1" applyFill="1"/>
    <xf numFmtId="10" fontId="17" fillId="3" borderId="0" xfId="14" applyNumberFormat="1" applyFont="1" applyFill="1" applyBorder="1" applyAlignment="1">
      <alignment horizontal="right" vertical="center"/>
    </xf>
    <xf numFmtId="165" fontId="17" fillId="3" borderId="0" xfId="14" applyNumberFormat="1" applyFont="1" applyFill="1" applyBorder="1" applyAlignment="1">
      <alignment horizontal="right" vertical="center"/>
    </xf>
    <xf numFmtId="168" fontId="17" fillId="3" borderId="0" xfId="14" applyNumberFormat="1" applyFont="1" applyFill="1" applyBorder="1" applyAlignment="1">
      <alignment horizontal="right" vertical="center"/>
    </xf>
    <xf numFmtId="166" fontId="17" fillId="3" borderId="0" xfId="14" applyNumberFormat="1" applyFont="1" applyFill="1" applyBorder="1" applyAlignment="1">
      <alignment horizontal="right" vertical="center"/>
    </xf>
    <xf numFmtId="0" fontId="15" fillId="3" borderId="0" xfId="0" applyFont="1" applyFill="1" applyBorder="1" applyAlignment="1"/>
    <xf numFmtId="0" fontId="16" fillId="3" borderId="0" xfId="14" applyFont="1" applyFill="1" applyBorder="1" applyAlignment="1">
      <alignment horizontal="center" vertical="center"/>
    </xf>
    <xf numFmtId="0" fontId="2" fillId="3" borderId="0" xfId="14" applyFill="1" applyBorder="1" applyAlignment="1"/>
    <xf numFmtId="0" fontId="17" fillId="3" borderId="0" xfId="14" applyFont="1" applyFill="1" applyBorder="1" applyAlignment="1">
      <alignment horizontal="left"/>
    </xf>
    <xf numFmtId="0" fontId="17" fillId="3" borderId="0" xfId="14" applyFont="1" applyFill="1" applyBorder="1" applyAlignment="1">
      <alignment horizontal="center"/>
    </xf>
    <xf numFmtId="10" fontId="0" fillId="3" borderId="0" xfId="0" applyNumberFormat="1" applyFill="1" applyBorder="1" applyAlignment="1"/>
    <xf numFmtId="0" fontId="17" fillId="3" borderId="0" xfId="14" applyFont="1" applyFill="1" applyBorder="1" applyAlignment="1">
      <alignment horizontal="left" vertical="top"/>
    </xf>
    <xf numFmtId="0" fontId="12" fillId="3" borderId="0" xfId="0" applyFont="1" applyFill="1" applyBorder="1" applyAlignment="1"/>
    <xf numFmtId="0" fontId="17" fillId="3" borderId="0" xfId="12" applyFont="1" applyFill="1" applyBorder="1" applyAlignment="1">
      <alignment horizontal="center"/>
    </xf>
    <xf numFmtId="0" fontId="1" fillId="3" borderId="0" xfId="7" applyFont="1" applyFill="1" applyBorder="1" applyAlignment="1">
      <alignment horizontal="center"/>
    </xf>
    <xf numFmtId="167" fontId="19" fillId="3" borderId="0" xfId="18" applyNumberFormat="1" applyFont="1" applyFill="1" applyBorder="1" applyAlignment="1">
      <alignment horizontal="right" vertical="center"/>
    </xf>
    <xf numFmtId="167" fontId="17" fillId="3" borderId="0" xfId="12" applyNumberFormat="1" applyFont="1" applyFill="1" applyBorder="1" applyAlignment="1">
      <alignment horizontal="right" vertical="center"/>
    </xf>
    <xf numFmtId="0" fontId="19" fillId="3" borderId="0" xfId="20" applyFont="1" applyFill="1" applyBorder="1" applyAlignment="1">
      <alignment horizontal="center"/>
    </xf>
    <xf numFmtId="170" fontId="24" fillId="3" borderId="0" xfId="0" applyNumberFormat="1" applyFont="1" applyFill="1"/>
    <xf numFmtId="175" fontId="17" fillId="3" borderId="0" xfId="11" applyNumberFormat="1" applyFont="1" applyFill="1" applyBorder="1" applyAlignment="1">
      <alignment horizontal="right" vertical="center"/>
    </xf>
    <xf numFmtId="165" fontId="0" fillId="4" borderId="0" xfId="0" applyNumberFormat="1" applyFill="1"/>
    <xf numFmtId="9" fontId="0" fillId="4" borderId="0" xfId="27" applyFont="1" applyFill="1"/>
    <xf numFmtId="170" fontId="0" fillId="3" borderId="0" xfId="0" applyNumberFormat="1" applyFill="1" applyBorder="1"/>
    <xf numFmtId="9" fontId="24" fillId="3" borderId="0" xfId="27" applyFont="1" applyFill="1" applyBorder="1"/>
    <xf numFmtId="9" fontId="25" fillId="3" borderId="0" xfId="0" applyNumberFormat="1" applyFont="1" applyFill="1" applyBorder="1"/>
    <xf numFmtId="0" fontId="25" fillId="3" borderId="0" xfId="3" applyFont="1" applyFill="1" applyBorder="1" applyAlignment="1">
      <alignment horizontal="left"/>
    </xf>
    <xf numFmtId="170" fontId="25" fillId="3" borderId="0" xfId="0" applyNumberFormat="1" applyFont="1" applyFill="1"/>
    <xf numFmtId="169" fontId="0" fillId="3" borderId="0" xfId="0" applyNumberFormat="1" applyFill="1"/>
    <xf numFmtId="0" fontId="12" fillId="3" borderId="0" xfId="0" applyFont="1" applyFill="1" applyBorder="1"/>
    <xf numFmtId="9" fontId="22" fillId="3" borderId="0" xfId="27" applyFont="1" applyFill="1" applyBorder="1"/>
    <xf numFmtId="0" fontId="2" fillId="3" borderId="0" xfId="13" applyFill="1"/>
    <xf numFmtId="0" fontId="17" fillId="3" borderId="0" xfId="13" applyFont="1" applyFill="1" applyBorder="1" applyAlignment="1">
      <alignment horizontal="left" vertical="top" wrapText="1"/>
    </xf>
    <xf numFmtId="0" fontId="12" fillId="3" borderId="0" xfId="3" applyFont="1" applyFill="1" applyBorder="1"/>
    <xf numFmtId="0" fontId="4" fillId="3" borderId="0" xfId="2" applyFont="1" applyFill="1" applyAlignment="1">
      <alignment horizontal="left" indent="1"/>
    </xf>
    <xf numFmtId="0" fontId="17" fillId="0" borderId="0" xfId="26" applyFont="1" applyBorder="1" applyAlignment="1">
      <alignment horizontal="center" wrapText="1"/>
    </xf>
    <xf numFmtId="0" fontId="17" fillId="3" borderId="0" xfId="11" applyFont="1" applyFill="1" applyBorder="1" applyAlignment="1">
      <alignment horizontal="left" vertical="top" wrapText="1"/>
    </xf>
    <xf numFmtId="0" fontId="0" fillId="3" borderId="0" xfId="0" applyNumberFormat="1" applyFill="1"/>
    <xf numFmtId="0" fontId="41" fillId="3" borderId="0" xfId="29" applyFont="1" applyFill="1" applyBorder="1" applyAlignment="1">
      <alignment horizontal="left" wrapText="1"/>
    </xf>
    <xf numFmtId="0" fontId="23" fillId="3" borderId="0" xfId="29" applyFont="1" applyFill="1" applyBorder="1" applyAlignment="1">
      <alignment horizontal="right"/>
    </xf>
    <xf numFmtId="0" fontId="42" fillId="3" borderId="0" xfId="29" applyFont="1" applyFill="1" applyBorder="1" applyAlignment="1">
      <alignment horizontal="center" vertical="top" wrapText="1"/>
    </xf>
    <xf numFmtId="0" fontId="2" fillId="3" borderId="0" xfId="29" applyFont="1" applyFill="1" applyBorder="1" applyAlignment="1">
      <alignment horizontal="left"/>
    </xf>
    <xf numFmtId="176" fontId="2" fillId="3" borderId="0" xfId="30" applyNumberFormat="1" applyFont="1" applyFill="1" applyBorder="1" applyAlignment="1">
      <alignment horizontal="right"/>
    </xf>
    <xf numFmtId="0" fontId="22" fillId="3" borderId="0" xfId="0" applyFont="1" applyFill="1" applyBorder="1" applyAlignment="1">
      <alignment horizontal="right"/>
    </xf>
    <xf numFmtId="0" fontId="22" fillId="3" borderId="0" xfId="3" applyFont="1" applyFill="1" applyBorder="1" applyAlignment="1">
      <alignment horizontal="right"/>
    </xf>
    <xf numFmtId="0" fontId="19" fillId="3" borderId="0" xfId="16" applyFont="1" applyFill="1" applyBorder="1" applyAlignment="1">
      <alignment horizontal="center" wrapText="1"/>
    </xf>
    <xf numFmtId="2" fontId="19" fillId="3" borderId="0" xfId="16" applyNumberFormat="1" applyFont="1" applyFill="1" applyBorder="1" applyAlignment="1">
      <alignment horizontal="right" vertical="center"/>
    </xf>
    <xf numFmtId="171" fontId="19" fillId="3" borderId="0" xfId="15" applyNumberFormat="1" applyFont="1" applyFill="1" applyBorder="1" applyAlignment="1">
      <alignment horizontal="right" vertical="center"/>
    </xf>
    <xf numFmtId="170" fontId="24" fillId="3" borderId="0" xfId="1" applyNumberFormat="1" applyFont="1" applyFill="1" applyBorder="1" applyAlignment="1">
      <alignment horizontal="right"/>
    </xf>
    <xf numFmtId="0" fontId="22" fillId="3" borderId="0" xfId="3" applyFont="1" applyFill="1" applyBorder="1" applyAlignment="1">
      <alignment horizontal="center" wrapText="1"/>
    </xf>
    <xf numFmtId="2" fontId="24" fillId="3" borderId="0" xfId="27" applyNumberFormat="1" applyFont="1" applyFill="1" applyBorder="1"/>
    <xf numFmtId="2" fontId="24" fillId="3" borderId="0" xfId="3" applyNumberFormat="1" applyFont="1" applyFill="1" applyBorder="1"/>
    <xf numFmtId="2" fontId="3" fillId="3" borderId="0" xfId="27" applyNumberFormat="1" applyFont="1" applyFill="1" applyBorder="1" applyAlignment="1">
      <alignment horizontal="right" vertical="center"/>
    </xf>
    <xf numFmtId="2" fontId="3" fillId="3" borderId="0" xfId="23" applyNumberFormat="1" applyFont="1" applyFill="1" applyBorder="1" applyAlignment="1">
      <alignment horizontal="right" vertical="center"/>
    </xf>
    <xf numFmtId="0" fontId="0" fillId="3" borderId="1" xfId="0" applyFill="1" applyBorder="1" applyAlignment="1">
      <alignment wrapText="1"/>
    </xf>
    <xf numFmtId="170" fontId="25" fillId="3" borderId="0" xfId="0" applyNumberFormat="1" applyFont="1" applyFill="1" applyBorder="1"/>
    <xf numFmtId="169" fontId="0" fillId="3" borderId="0" xfId="0" applyNumberFormat="1" applyFont="1" applyFill="1"/>
    <xf numFmtId="0" fontId="0" fillId="3" borderId="0" xfId="0" applyFill="1" applyBorder="1" applyAlignment="1">
      <alignment wrapText="1"/>
    </xf>
    <xf numFmtId="0" fontId="24" fillId="3" borderId="0" xfId="3" applyFont="1" applyFill="1" applyBorder="1" applyAlignment="1">
      <alignment horizontal="right" wrapText="1"/>
    </xf>
    <xf numFmtId="170" fontId="24" fillId="3" borderId="0" xfId="1" applyNumberFormat="1" applyFont="1" applyFill="1" applyBorder="1" applyAlignment="1">
      <alignment horizontal="right" wrapText="1"/>
    </xf>
    <xf numFmtId="170" fontId="3" fillId="3" borderId="0" xfId="1" applyNumberFormat="1" applyFont="1" applyFill="1" applyBorder="1" applyAlignment="1">
      <alignment horizontal="right" wrapText="1"/>
    </xf>
    <xf numFmtId="0" fontId="22" fillId="3" borderId="1" xfId="0" applyFont="1" applyFill="1" applyBorder="1" applyAlignment="1">
      <alignment horizontal="right"/>
    </xf>
    <xf numFmtId="0" fontId="22" fillId="3" borderId="1" xfId="3" applyFont="1" applyFill="1" applyBorder="1" applyAlignment="1">
      <alignment horizontal="right"/>
    </xf>
    <xf numFmtId="0" fontId="26" fillId="3" borderId="1" xfId="0" applyFont="1" applyFill="1" applyBorder="1" applyAlignment="1">
      <alignment horizontal="right" wrapText="1"/>
    </xf>
    <xf numFmtId="170" fontId="26" fillId="3" borderId="0" xfId="1" applyNumberFormat="1" applyFont="1" applyFill="1" applyBorder="1" applyAlignment="1">
      <alignment horizontal="right" vertical="top" wrapText="1"/>
    </xf>
    <xf numFmtId="170" fontId="22" fillId="3" borderId="1" xfId="0" applyNumberFormat="1" applyFont="1" applyFill="1" applyBorder="1"/>
    <xf numFmtId="170" fontId="22" fillId="3" borderId="0" xfId="1" applyNumberFormat="1" applyFont="1" applyFill="1" applyBorder="1" applyAlignment="1">
      <alignment wrapText="1"/>
    </xf>
    <xf numFmtId="170" fontId="22" fillId="3" borderId="0" xfId="1" applyNumberFormat="1" applyFont="1" applyFill="1" applyBorder="1" applyAlignment="1"/>
    <xf numFmtId="0" fontId="22" fillId="3" borderId="1" xfId="3" applyFont="1" applyFill="1" applyBorder="1" applyAlignment="1">
      <alignment wrapText="1"/>
    </xf>
    <xf numFmtId="0" fontId="22" fillId="3" borderId="1" xfId="0" applyFont="1" applyFill="1" applyBorder="1" applyAlignment="1"/>
    <xf numFmtId="0" fontId="22" fillId="3" borderId="5" xfId="3" applyFont="1" applyFill="1" applyBorder="1" applyAlignment="1">
      <alignment horizontal="center" wrapText="1"/>
    </xf>
    <xf numFmtId="1" fontId="25" fillId="3" borderId="0" xfId="1" applyNumberFormat="1" applyFont="1" applyFill="1" applyBorder="1" applyAlignment="1"/>
    <xf numFmtId="1" fontId="22" fillId="3" borderId="0" xfId="1" applyNumberFormat="1" applyFont="1" applyFill="1" applyBorder="1" applyAlignment="1"/>
    <xf numFmtId="172" fontId="22" fillId="3" borderId="0" xfId="0" applyNumberFormat="1" applyFont="1" applyFill="1" applyBorder="1" applyAlignment="1">
      <alignment horizontal="right"/>
    </xf>
    <xf numFmtId="9" fontId="0" fillId="3" borderId="0" xfId="27" applyFont="1" applyFill="1" applyBorder="1"/>
    <xf numFmtId="0" fontId="21" fillId="3" borderId="0" xfId="3" applyFont="1" applyFill="1" applyBorder="1" applyAlignment="1">
      <alignment horizontal="left"/>
    </xf>
    <xf numFmtId="0" fontId="24" fillId="3" borderId="0" xfId="0" applyFont="1" applyFill="1" applyAlignment="1">
      <alignment horizontal="right"/>
    </xf>
    <xf numFmtId="172" fontId="22" fillId="3" borderId="0" xfId="22" applyNumberFormat="1" applyFont="1" applyFill="1" applyBorder="1" applyAlignment="1">
      <alignment horizontal="right"/>
    </xf>
    <xf numFmtId="172" fontId="22" fillId="3" borderId="0" xfId="0" applyNumberFormat="1" applyFont="1" applyFill="1" applyAlignment="1"/>
    <xf numFmtId="167" fontId="24" fillId="3" borderId="0" xfId="3" applyNumberFormat="1" applyFont="1" applyFill="1" applyBorder="1" applyAlignment="1">
      <alignment horizontal="right"/>
    </xf>
    <xf numFmtId="1" fontId="24" fillId="3" borderId="0" xfId="0" applyNumberFormat="1" applyFont="1" applyFill="1" applyAlignment="1"/>
    <xf numFmtId="1" fontId="24" fillId="3" borderId="0" xfId="1" applyNumberFormat="1" applyFont="1" applyFill="1" applyAlignment="1"/>
    <xf numFmtId="0" fontId="22" fillId="3" borderId="2" xfId="3" applyFont="1" applyFill="1" applyBorder="1" applyAlignment="1">
      <alignment horizontal="center" wrapText="1"/>
    </xf>
    <xf numFmtId="0" fontId="22" fillId="3" borderId="1" xfId="3" applyFont="1" applyFill="1" applyBorder="1" applyAlignment="1">
      <alignment horizontal="center" wrapText="1"/>
    </xf>
    <xf numFmtId="0" fontId="22" fillId="3" borderId="2" xfId="3" applyFont="1" applyFill="1" applyBorder="1" applyAlignment="1">
      <alignment horizontal="center"/>
    </xf>
    <xf numFmtId="0" fontId="22" fillId="3" borderId="1" xfId="3" applyFont="1" applyFill="1" applyBorder="1" applyAlignment="1">
      <alignment horizontal="center"/>
    </xf>
    <xf numFmtId="0" fontId="21" fillId="3" borderId="0" xfId="3" applyFont="1" applyFill="1" applyBorder="1" applyAlignment="1">
      <alignment horizontal="left"/>
    </xf>
    <xf numFmtId="0" fontId="17" fillId="3" borderId="0" xfId="25" applyFont="1" applyFill="1" applyBorder="1" applyAlignment="1">
      <alignment horizontal="center" wrapText="1"/>
    </xf>
    <xf numFmtId="0" fontId="41" fillId="3" borderId="0" xfId="0" applyFont="1" applyFill="1" applyAlignment="1">
      <alignment horizontal="left" vertical="center"/>
    </xf>
    <xf numFmtId="174" fontId="24" fillId="3" borderId="0" xfId="0" applyNumberFormat="1" applyFont="1" applyFill="1"/>
    <xf numFmtId="172" fontId="43" fillId="3" borderId="1" xfId="22" applyNumberFormat="1" applyFont="1" applyFill="1" applyBorder="1"/>
    <xf numFmtId="170" fontId="43" fillId="3" borderId="1" xfId="1" applyNumberFormat="1" applyFont="1" applyFill="1" applyBorder="1"/>
    <xf numFmtId="0" fontId="22" fillId="4" borderId="0" xfId="3" applyFont="1" applyFill="1" applyBorder="1" applyAlignment="1"/>
    <xf numFmtId="170" fontId="24" fillId="4" borderId="0" xfId="1" applyNumberFormat="1" applyFont="1" applyFill="1"/>
    <xf numFmtId="169" fontId="3" fillId="4" borderId="0" xfId="23" applyNumberFormat="1" applyFont="1" applyFill="1" applyBorder="1" applyAlignment="1">
      <alignment horizontal="right" vertical="center"/>
    </xf>
    <xf numFmtId="0" fontId="0" fillId="4" borderId="5" xfId="0" applyFill="1" applyBorder="1" applyAlignment="1"/>
    <xf numFmtId="165" fontId="19" fillId="4" borderId="0" xfId="18" applyNumberFormat="1" applyFont="1" applyFill="1" applyBorder="1" applyAlignment="1">
      <alignment vertical="center"/>
    </xf>
    <xf numFmtId="170" fontId="24" fillId="4" borderId="0" xfId="1" applyNumberFormat="1" applyFont="1" applyFill="1" applyAlignment="1">
      <alignment horizontal="right"/>
    </xf>
    <xf numFmtId="170" fontId="22" fillId="4" borderId="0" xfId="1" applyNumberFormat="1" applyFont="1" applyFill="1"/>
    <xf numFmtId="167" fontId="24" fillId="4" borderId="0" xfId="0" applyNumberFormat="1" applyFont="1" applyFill="1"/>
    <xf numFmtId="167" fontId="22" fillId="4" borderId="0" xfId="0" applyNumberFormat="1" applyFont="1" applyFill="1"/>
    <xf numFmtId="0" fontId="24" fillId="4" borderId="0" xfId="3" applyFont="1" applyFill="1" applyBorder="1" applyAlignment="1"/>
    <xf numFmtId="1" fontId="24" fillId="4" borderId="0" xfId="0" applyNumberFormat="1" applyFont="1" applyFill="1"/>
    <xf numFmtId="1" fontId="22" fillId="4" borderId="0" xfId="0" applyNumberFormat="1" applyFont="1" applyFill="1"/>
    <xf numFmtId="0" fontId="22" fillId="4" borderId="0" xfId="0" applyFont="1" applyFill="1"/>
    <xf numFmtId="0" fontId="17" fillId="3" borderId="0" xfId="25" applyFont="1" applyFill="1" applyBorder="1" applyAlignment="1">
      <alignment vertical="top" wrapText="1"/>
    </xf>
    <xf numFmtId="174" fontId="24" fillId="3" borderId="0" xfId="0" applyNumberFormat="1" applyFont="1" applyFill="1" applyBorder="1"/>
    <xf numFmtId="177" fontId="24" fillId="3" borderId="0" xfId="0" applyNumberFormat="1" applyFont="1" applyFill="1" applyBorder="1"/>
    <xf numFmtId="0" fontId="0" fillId="4" borderId="0" xfId="0" applyFill="1" applyBorder="1"/>
    <xf numFmtId="0" fontId="17" fillId="4" borderId="0" xfId="12" applyFont="1" applyFill="1" applyBorder="1" applyAlignment="1">
      <alignment horizontal="center" wrapText="1"/>
    </xf>
    <xf numFmtId="1" fontId="0" fillId="4" borderId="0" xfId="0" applyNumberFormat="1" applyFill="1" applyBorder="1"/>
    <xf numFmtId="0" fontId="22" fillId="3" borderId="0" xfId="3" applyFont="1" applyFill="1" applyBorder="1" applyAlignment="1">
      <alignment horizontal="center" wrapText="1"/>
    </xf>
    <xf numFmtId="0" fontId="21" fillId="3" borderId="0" xfId="3" applyFont="1" applyFill="1" applyBorder="1" applyAlignment="1">
      <alignment horizontal="left"/>
    </xf>
    <xf numFmtId="0" fontId="0" fillId="3" borderId="1" xfId="0" applyFill="1" applyBorder="1" applyAlignment="1">
      <alignment wrapText="1"/>
    </xf>
    <xf numFmtId="0" fontId="17" fillId="3" borderId="0" xfId="34" applyFont="1" applyFill="1" applyBorder="1" applyAlignment="1">
      <alignment horizontal="left" vertical="top" wrapText="1"/>
    </xf>
    <xf numFmtId="169" fontId="17" fillId="3" borderId="0" xfId="33" applyNumberFormat="1" applyFont="1" applyFill="1" applyBorder="1" applyAlignment="1">
      <alignment horizontal="right" vertical="center"/>
    </xf>
    <xf numFmtId="167" fontId="17" fillId="3" borderId="0" xfId="33" applyNumberFormat="1" applyFont="1" applyFill="1" applyBorder="1" applyAlignment="1">
      <alignment horizontal="right" vertical="center"/>
    </xf>
    <xf numFmtId="0" fontId="17" fillId="3" borderId="0" xfId="33" applyFont="1" applyFill="1" applyBorder="1" applyAlignment="1">
      <alignment horizontal="left" vertical="top" wrapText="1"/>
    </xf>
    <xf numFmtId="165" fontId="17" fillId="3" borderId="0" xfId="33" applyNumberFormat="1" applyFont="1" applyFill="1" applyBorder="1" applyAlignment="1">
      <alignment horizontal="right" vertical="center"/>
    </xf>
    <xf numFmtId="166" fontId="17" fillId="3" borderId="0" xfId="33" applyNumberFormat="1" applyFont="1" applyFill="1" applyBorder="1" applyAlignment="1">
      <alignment horizontal="right" vertical="center"/>
    </xf>
    <xf numFmtId="0" fontId="20" fillId="3" borderId="0" xfId="32" applyFill="1"/>
    <xf numFmtId="1" fontId="20" fillId="3" borderId="0" xfId="32" applyNumberFormat="1" applyFill="1"/>
    <xf numFmtId="0" fontId="24" fillId="3" borderId="0" xfId="0" applyFont="1" applyFill="1" applyBorder="1" applyAlignment="1">
      <alignment horizontal="center" vertical="center"/>
    </xf>
    <xf numFmtId="1" fontId="3" fillId="3" borderId="0" xfId="23" applyNumberFormat="1" applyFont="1" applyFill="1" applyBorder="1" applyAlignment="1">
      <alignment horizontal="right" vertical="center"/>
    </xf>
    <xf numFmtId="1" fontId="0" fillId="3" borderId="0" xfId="0" applyNumberFormat="1" applyFont="1" applyFill="1"/>
    <xf numFmtId="169" fontId="26" fillId="3" borderId="0" xfId="24" applyNumberFormat="1" applyFont="1" applyFill="1" applyBorder="1" applyAlignment="1">
      <alignment horizontal="right" vertical="center"/>
    </xf>
    <xf numFmtId="169" fontId="3" fillId="3" borderId="0" xfId="23" applyNumberFormat="1" applyFont="1" applyFill="1" applyBorder="1" applyAlignment="1">
      <alignment horizontal="right"/>
    </xf>
    <xf numFmtId="0" fontId="32" fillId="3" borderId="1" xfId="3" applyFont="1" applyFill="1" applyBorder="1" applyAlignment="1">
      <alignment horizontal="right" wrapText="1"/>
    </xf>
    <xf numFmtId="174" fontId="0" fillId="3" borderId="0" xfId="0" applyNumberFormat="1" applyFill="1" applyBorder="1"/>
    <xf numFmtId="0" fontId="22" fillId="3" borderId="5" xfId="3" applyFont="1" applyFill="1" applyBorder="1" applyAlignment="1">
      <alignment horizontal="center"/>
    </xf>
    <xf numFmtId="0" fontId="33" fillId="3" borderId="0" xfId="3" applyFont="1" applyFill="1" applyBorder="1" applyAlignment="1">
      <alignment horizontal="right" wrapText="1"/>
    </xf>
    <xf numFmtId="170" fontId="42" fillId="3" borderId="0" xfId="1" applyNumberFormat="1" applyFont="1" applyFill="1"/>
    <xf numFmtId="0" fontId="2" fillId="3" borderId="0" xfId="0" applyFont="1" applyFill="1"/>
    <xf numFmtId="1" fontId="2" fillId="3" borderId="0" xfId="0" applyNumberFormat="1" applyFont="1" applyFill="1"/>
    <xf numFmtId="1" fontId="45" fillId="3" borderId="0" xfId="0" applyNumberFormat="1" applyFont="1" applyFill="1"/>
    <xf numFmtId="170" fontId="42" fillId="3" borderId="0" xfId="1" applyNumberFormat="1" applyFont="1" applyFill="1" applyBorder="1" applyAlignment="1">
      <alignment horizontal="right"/>
    </xf>
    <xf numFmtId="170" fontId="42" fillId="3" borderId="0" xfId="1" applyNumberFormat="1" applyFont="1" applyFill="1" applyAlignment="1">
      <alignment horizontal="right"/>
    </xf>
    <xf numFmtId="0" fontId="45" fillId="3" borderId="0" xfId="0" applyFont="1" applyFill="1"/>
    <xf numFmtId="3" fontId="4" fillId="0" borderId="0" xfId="0" applyNumberFormat="1" applyFont="1" applyFill="1" applyBorder="1" applyAlignment="1">
      <alignment horizontal="left" indent="1"/>
    </xf>
    <xf numFmtId="0" fontId="0" fillId="4" borderId="0" xfId="0" applyFill="1" applyBorder="1" applyAlignment="1"/>
    <xf numFmtId="3" fontId="23" fillId="4" borderId="0" xfId="0" applyNumberFormat="1" applyFont="1" applyFill="1" applyBorder="1" applyAlignment="1">
      <alignment horizontal="right"/>
    </xf>
    <xf numFmtId="0" fontId="24" fillId="4" borderId="0" xfId="0" applyFont="1" applyFill="1"/>
    <xf numFmtId="170" fontId="22" fillId="4" borderId="1" xfId="1" applyNumberFormat="1" applyFont="1" applyFill="1" applyBorder="1"/>
    <xf numFmtId="167" fontId="24" fillId="4" borderId="0" xfId="0" applyNumberFormat="1" applyFont="1" applyFill="1" applyBorder="1"/>
    <xf numFmtId="167" fontId="24" fillId="4" borderId="0" xfId="0" applyNumberFormat="1" applyFont="1" applyFill="1" applyAlignment="1">
      <alignment horizontal="right"/>
    </xf>
    <xf numFmtId="169" fontId="26" fillId="4" borderId="1" xfId="23" applyNumberFormat="1" applyFont="1" applyFill="1" applyBorder="1" applyAlignment="1">
      <alignment horizontal="right" vertical="center"/>
    </xf>
    <xf numFmtId="170" fontId="29" fillId="4" borderId="1" xfId="1" applyNumberFormat="1" applyFont="1" applyFill="1" applyBorder="1"/>
    <xf numFmtId="0" fontId="46" fillId="3" borderId="0" xfId="0" applyFont="1" applyFill="1"/>
    <xf numFmtId="0" fontId="0" fillId="4" borderId="0" xfId="0" applyFill="1" applyBorder="1" applyAlignment="1">
      <alignment wrapText="1"/>
    </xf>
    <xf numFmtId="0" fontId="22" fillId="4" borderId="0" xfId="3" applyFont="1" applyFill="1" applyBorder="1"/>
    <xf numFmtId="172" fontId="22" fillId="4" borderId="0" xfId="22" applyNumberFormat="1" applyFont="1" applyFill="1" applyBorder="1"/>
    <xf numFmtId="172" fontId="22" fillId="4" borderId="0" xfId="0" applyNumberFormat="1" applyFont="1" applyFill="1" applyAlignment="1">
      <alignment horizontal="right"/>
    </xf>
    <xf numFmtId="0" fontId="42" fillId="4" borderId="0" xfId="3" applyFont="1" applyFill="1" applyBorder="1"/>
    <xf numFmtId="172" fontId="42" fillId="4" borderId="0" xfId="22" applyNumberFormat="1" applyFont="1" applyFill="1" applyBorder="1" applyAlignment="1">
      <alignment horizontal="right"/>
    </xf>
    <xf numFmtId="172" fontId="42" fillId="4" borderId="0" xfId="0" applyNumberFormat="1" applyFont="1" applyFill="1" applyAlignment="1">
      <alignment horizontal="right"/>
    </xf>
    <xf numFmtId="0" fontId="25" fillId="4" borderId="0" xfId="3" applyFont="1" applyFill="1" applyBorder="1"/>
    <xf numFmtId="0" fontId="20" fillId="4" borderId="0" xfId="32" applyFill="1"/>
    <xf numFmtId="0" fontId="22" fillId="3" borderId="1" xfId="0" applyFont="1" applyFill="1" applyBorder="1" applyAlignment="1">
      <alignment horizontal="right" wrapText="1"/>
    </xf>
    <xf numFmtId="0" fontId="24" fillId="3" borderId="0" xfId="0" applyFont="1" applyFill="1" applyBorder="1" applyAlignment="1">
      <alignment horizontal="center" vertical="center" wrapText="1"/>
    </xf>
    <xf numFmtId="0" fontId="17" fillId="3" borderId="0" xfId="11" applyFont="1" applyFill="1" applyBorder="1" applyAlignment="1">
      <alignment horizontal="left" vertical="top" wrapText="1"/>
    </xf>
    <xf numFmtId="0" fontId="22" fillId="3" borderId="0" xfId="3" applyFont="1" applyFill="1" applyBorder="1" applyAlignment="1">
      <alignment horizontal="center" wrapText="1"/>
    </xf>
    <xf numFmtId="0" fontId="21" fillId="3" borderId="0" xfId="3" applyFont="1" applyFill="1" applyBorder="1" applyAlignment="1">
      <alignment horizontal="left"/>
    </xf>
    <xf numFmtId="0" fontId="0" fillId="3" borderId="0" xfId="0" applyFill="1" applyAlignment="1"/>
    <xf numFmtId="0" fontId="12" fillId="0" borderId="0" xfId="0" applyFont="1" applyAlignment="1">
      <alignment vertical="center"/>
    </xf>
    <xf numFmtId="0" fontId="22" fillId="3" borderId="5" xfId="3" applyFont="1" applyFill="1" applyBorder="1" applyAlignment="1">
      <alignment horizontal="right" wrapText="1"/>
    </xf>
    <xf numFmtId="0" fontId="32" fillId="3" borderId="0" xfId="3" applyFont="1" applyFill="1" applyBorder="1" applyAlignment="1">
      <alignment horizontal="right" wrapText="1"/>
    </xf>
    <xf numFmtId="0" fontId="0" fillId="3" borderId="5" xfId="0" applyFill="1" applyBorder="1" applyAlignment="1">
      <alignment wrapText="1"/>
    </xf>
    <xf numFmtId="167" fontId="3" fillId="3" borderId="0" xfId="18" applyNumberFormat="1" applyFont="1" applyFill="1" applyBorder="1" applyAlignment="1">
      <alignment horizontal="right" vertical="center"/>
    </xf>
    <xf numFmtId="167" fontId="3" fillId="3" borderId="0" xfId="12" applyNumberFormat="1" applyFont="1" applyFill="1" applyBorder="1" applyAlignment="1">
      <alignment horizontal="right" vertical="center"/>
    </xf>
    <xf numFmtId="0" fontId="1" fillId="3" borderId="0" xfId="7" applyFont="1" applyFill="1" applyBorder="1" applyAlignment="1">
      <alignment horizontal="left" vertical="top" wrapText="1"/>
    </xf>
    <xf numFmtId="0" fontId="9" fillId="3" borderId="0" xfId="7" applyFont="1" applyFill="1" applyBorder="1" applyAlignment="1">
      <alignment horizontal="left" vertical="top" wrapText="1"/>
    </xf>
    <xf numFmtId="0" fontId="17" fillId="3" borderId="0" xfId="11" applyFont="1" applyFill="1" applyBorder="1" applyAlignment="1">
      <alignment horizontal="left" vertical="top" wrapText="1"/>
    </xf>
    <xf numFmtId="0" fontId="10" fillId="4" borderId="0" xfId="36" applyFill="1"/>
    <xf numFmtId="0" fontId="3" fillId="3" borderId="0" xfId="11" applyFont="1" applyFill="1" applyBorder="1" applyAlignment="1">
      <alignment horizontal="left" vertical="top" wrapText="1"/>
    </xf>
    <xf numFmtId="0" fontId="3" fillId="3" borderId="0" xfId="34" applyFont="1" applyFill="1" applyBorder="1" applyAlignment="1">
      <alignment horizontal="right" wrapText="1"/>
    </xf>
    <xf numFmtId="0" fontId="3" fillId="3" borderId="0" xfId="11" applyFont="1" applyFill="1" applyBorder="1" applyAlignment="1">
      <alignment horizontal="right" wrapText="1"/>
    </xf>
    <xf numFmtId="0" fontId="3" fillId="3" borderId="0" xfId="7" applyFont="1" applyFill="1" applyBorder="1" applyAlignment="1">
      <alignment horizontal="right" wrapText="1"/>
    </xf>
    <xf numFmtId="169" fontId="3" fillId="3" borderId="0" xfId="19" applyNumberFormat="1" applyFont="1" applyFill="1" applyBorder="1" applyAlignment="1">
      <alignment horizontal="right"/>
    </xf>
    <xf numFmtId="169" fontId="3" fillId="3" borderId="0" xfId="11" applyNumberFormat="1" applyFont="1" applyFill="1" applyBorder="1" applyAlignment="1">
      <alignment horizontal="right"/>
    </xf>
    <xf numFmtId="0" fontId="24" fillId="3" borderId="0" xfId="0" applyFont="1" applyFill="1" applyBorder="1" applyAlignment="1">
      <alignment horizontal="right"/>
    </xf>
    <xf numFmtId="0" fontId="21" fillId="3" borderId="0" xfId="0" applyFont="1" applyFill="1" applyBorder="1" applyAlignment="1">
      <alignment horizontal="right"/>
    </xf>
    <xf numFmtId="165" fontId="3" fillId="3" borderId="0" xfId="37" applyNumberFormat="1" applyFont="1" applyFill="1" applyBorder="1" applyAlignment="1"/>
    <xf numFmtId="0" fontId="17" fillId="3" borderId="0" xfId="12" applyFont="1" applyFill="1" applyBorder="1" applyAlignment="1">
      <alignment horizontal="center" wrapText="1"/>
    </xf>
    <xf numFmtId="0" fontId="17" fillId="3" borderId="0" xfId="12" applyFont="1" applyFill="1" applyBorder="1" applyAlignment="1">
      <alignment horizontal="left" vertical="top" wrapText="1"/>
    </xf>
    <xf numFmtId="165" fontId="17" fillId="3" borderId="0" xfId="12" applyNumberFormat="1" applyFont="1" applyFill="1" applyBorder="1" applyAlignment="1">
      <alignment horizontal="right" vertical="center"/>
    </xf>
    <xf numFmtId="169" fontId="0" fillId="4" borderId="0" xfId="0" applyNumberFormat="1" applyFill="1" applyBorder="1"/>
    <xf numFmtId="167" fontId="0" fillId="4" borderId="0" xfId="0" applyNumberFormat="1" applyFill="1" applyBorder="1"/>
    <xf numFmtId="0" fontId="24" fillId="4" borderId="0" xfId="0" applyFont="1" applyFill="1" applyBorder="1"/>
    <xf numFmtId="0" fontId="3" fillId="4" borderId="0" xfId="12" applyFont="1" applyFill="1" applyBorder="1" applyAlignment="1">
      <alignment horizontal="center" wrapText="1"/>
    </xf>
    <xf numFmtId="1" fontId="24" fillId="4" borderId="0" xfId="0" applyNumberFormat="1" applyFont="1" applyFill="1" applyBorder="1"/>
    <xf numFmtId="0" fontId="21" fillId="4" borderId="0" xfId="36" applyFont="1" applyFill="1" applyAlignment="1">
      <alignment horizontal="right"/>
    </xf>
    <xf numFmtId="10" fontId="19" fillId="0" borderId="3" xfId="20" applyNumberFormat="1" applyFont="1" applyBorder="1" applyAlignment="1">
      <alignment horizontal="center" wrapText="1"/>
    </xf>
    <xf numFmtId="167" fontId="3" fillId="3" borderId="4" xfId="18" applyNumberFormat="1" applyFont="1" applyFill="1" applyBorder="1" applyAlignment="1">
      <alignment horizontal="right" vertical="center"/>
    </xf>
    <xf numFmtId="167" fontId="3" fillId="3" borderId="4" xfId="12" applyNumberFormat="1" applyFont="1" applyFill="1" applyBorder="1" applyAlignment="1">
      <alignment horizontal="right" vertical="center"/>
    </xf>
    <xf numFmtId="167" fontId="24" fillId="3" borderId="0" xfId="0" applyNumberFormat="1" applyFont="1" applyFill="1" applyBorder="1" applyAlignment="1">
      <alignment horizontal="right"/>
    </xf>
    <xf numFmtId="0" fontId="3" fillId="3" borderId="4" xfId="7" applyFont="1" applyFill="1" applyBorder="1" applyAlignment="1">
      <alignment horizontal="right" wrapText="1"/>
    </xf>
    <xf numFmtId="0" fontId="26" fillId="3" borderId="0" xfId="12" applyFont="1" applyFill="1" applyBorder="1" applyAlignment="1">
      <alignment horizontal="right" wrapText="1"/>
    </xf>
    <xf numFmtId="167" fontId="26" fillId="3" borderId="0" xfId="12" applyNumberFormat="1" applyFont="1" applyFill="1" applyBorder="1" applyAlignment="1">
      <alignment horizontal="right" wrapText="1"/>
    </xf>
    <xf numFmtId="167" fontId="22" fillId="3" borderId="0" xfId="0" applyNumberFormat="1" applyFont="1" applyFill="1" applyBorder="1" applyAlignment="1">
      <alignment horizontal="right"/>
    </xf>
    <xf numFmtId="0" fontId="15" fillId="3" borderId="0" xfId="0" applyFont="1" applyFill="1" applyBorder="1"/>
    <xf numFmtId="0" fontId="35" fillId="3" borderId="0" xfId="28" applyFont="1" applyFill="1" applyBorder="1" applyAlignment="1">
      <alignment horizontal="center" wrapText="1"/>
    </xf>
    <xf numFmtId="0" fontId="35" fillId="3" borderId="0" xfId="28" applyFont="1" applyFill="1" applyBorder="1" applyAlignment="1">
      <alignment horizontal="left" vertical="top" wrapText="1"/>
    </xf>
    <xf numFmtId="165" fontId="35" fillId="3" borderId="0" xfId="28" applyNumberFormat="1" applyFont="1" applyFill="1" applyBorder="1" applyAlignment="1">
      <alignment horizontal="right" vertical="center"/>
    </xf>
    <xf numFmtId="167" fontId="25" fillId="3" borderId="0" xfId="0" applyNumberFormat="1" applyFont="1" applyFill="1" applyBorder="1" applyAlignment="1">
      <alignment horizontal="right"/>
    </xf>
    <xf numFmtId="0" fontId="3" fillId="3" borderId="0" xfId="16" applyFont="1" applyFill="1" applyBorder="1" applyAlignment="1">
      <alignment horizontal="center" wrapText="1"/>
    </xf>
    <xf numFmtId="0" fontId="3" fillId="3" borderId="0" xfId="15" applyFont="1" applyFill="1" applyBorder="1" applyAlignment="1">
      <alignment horizontal="left" vertical="top"/>
    </xf>
    <xf numFmtId="0" fontId="26" fillId="3" borderId="0" xfId="16" applyFont="1" applyFill="1" applyBorder="1" applyAlignment="1">
      <alignment horizontal="center" wrapText="1"/>
    </xf>
    <xf numFmtId="0" fontId="19" fillId="3" borderId="0" xfId="17" applyFont="1" applyFill="1" applyBorder="1" applyAlignment="1">
      <alignment horizontal="center" wrapText="1"/>
    </xf>
    <xf numFmtId="0" fontId="22" fillId="3" borderId="0" xfId="0" applyFont="1" applyFill="1" applyBorder="1" applyAlignment="1"/>
    <xf numFmtId="0" fontId="27" fillId="3" borderId="0" xfId="0" applyFont="1" applyFill="1" applyBorder="1"/>
    <xf numFmtId="2" fontId="28" fillId="3" borderId="0" xfId="14" applyNumberFormat="1" applyFont="1" applyFill="1" applyBorder="1" applyAlignment="1">
      <alignment horizontal="right" vertical="center"/>
    </xf>
    <xf numFmtId="0" fontId="28" fillId="3" borderId="0" xfId="11" applyFont="1" applyFill="1" applyBorder="1" applyAlignment="1">
      <alignment horizontal="left" vertical="top" wrapText="1"/>
    </xf>
    <xf numFmtId="2" fontId="27" fillId="3" borderId="0" xfId="0" applyNumberFormat="1" applyFont="1" applyFill="1" applyBorder="1"/>
    <xf numFmtId="0" fontId="14" fillId="3" borderId="0" xfId="0" applyFont="1" applyFill="1" applyBorder="1"/>
    <xf numFmtId="0" fontId="2" fillId="3" borderId="0" xfId="14" applyFill="1" applyBorder="1"/>
    <xf numFmtId="0" fontId="17" fillId="3" borderId="0" xfId="14" applyFont="1" applyFill="1" applyBorder="1" applyAlignment="1">
      <alignment horizontal="center" wrapText="1"/>
    </xf>
    <xf numFmtId="0" fontId="17" fillId="3" borderId="0" xfId="14" applyFont="1" applyFill="1" applyBorder="1" applyAlignment="1">
      <alignment horizontal="left" vertical="top" wrapText="1"/>
    </xf>
    <xf numFmtId="9" fontId="0" fillId="3" borderId="0" xfId="38" applyFont="1" applyFill="1"/>
    <xf numFmtId="0" fontId="20" fillId="3" borderId="0" xfId="32" applyFill="1" applyBorder="1"/>
    <xf numFmtId="0" fontId="1" fillId="3" borderId="0" xfId="7" applyFont="1" applyFill="1" applyBorder="1" applyAlignment="1">
      <alignment horizontal="left" vertical="top" wrapText="1"/>
    </xf>
    <xf numFmtId="0" fontId="9" fillId="3" borderId="0" xfId="7" applyFont="1" applyFill="1" applyBorder="1" applyAlignment="1">
      <alignment horizontal="left" vertical="top" wrapText="1"/>
    </xf>
    <xf numFmtId="0" fontId="24" fillId="3" borderId="0" xfId="0" applyFont="1" applyFill="1" applyBorder="1" applyAlignment="1">
      <alignment horizontal="center" vertical="center" wrapText="1"/>
    </xf>
    <xf numFmtId="0" fontId="12" fillId="0" borderId="0" xfId="3" applyFont="1" applyFill="1" applyBorder="1"/>
    <xf numFmtId="172" fontId="25" fillId="0" borderId="0" xfId="22" applyNumberFormat="1" applyFont="1" applyFill="1" applyBorder="1"/>
    <xf numFmtId="0" fontId="12" fillId="3" borderId="0" xfId="0" applyFont="1" applyFill="1" applyAlignment="1">
      <alignment horizontal="left" vertical="center" indent="1"/>
    </xf>
    <xf numFmtId="0" fontId="1" fillId="3" borderId="0" xfId="7" applyFont="1" applyFill="1" applyBorder="1" applyAlignment="1">
      <alignment horizontal="left" vertical="top" wrapText="1"/>
    </xf>
    <xf numFmtId="0" fontId="9" fillId="3" borderId="0" xfId="7" applyFont="1" applyFill="1" applyBorder="1" applyAlignment="1">
      <alignment horizontal="left" vertical="top" wrapText="1"/>
    </xf>
    <xf numFmtId="0" fontId="35" fillId="3" borderId="0" xfId="28" applyFont="1" applyFill="1" applyBorder="1" applyAlignment="1">
      <alignment horizontal="left" vertical="top" wrapText="1"/>
    </xf>
    <xf numFmtId="0" fontId="16" fillId="3" borderId="0" xfId="28" applyFont="1" applyFill="1" applyBorder="1" applyAlignment="1">
      <alignment horizontal="center" vertical="center" wrapText="1"/>
    </xf>
    <xf numFmtId="0" fontId="34" fillId="3" borderId="0" xfId="28" applyFill="1" applyBorder="1"/>
    <xf numFmtId="0" fontId="35" fillId="3" borderId="0" xfId="28" applyFont="1" applyFill="1" applyBorder="1" applyAlignment="1">
      <alignment horizontal="center" wrapText="1"/>
    </xf>
    <xf numFmtId="0" fontId="26" fillId="3" borderId="0" xfId="7" applyFont="1" applyFill="1" applyBorder="1" applyAlignment="1">
      <alignment horizontal="right" wrapText="1"/>
    </xf>
    <xf numFmtId="0" fontId="37" fillId="2" borderId="0" xfId="32" applyFont="1" applyFill="1" applyBorder="1"/>
    <xf numFmtId="0" fontId="0" fillId="3" borderId="5" xfId="0" applyFill="1" applyBorder="1"/>
    <xf numFmtId="0" fontId="10" fillId="4" borderId="5" xfId="36" applyFill="1" applyBorder="1"/>
    <xf numFmtId="0" fontId="21" fillId="4" borderId="5" xfId="36" applyFont="1" applyFill="1" applyBorder="1" applyAlignment="1">
      <alignment horizontal="right"/>
    </xf>
    <xf numFmtId="169" fontId="24" fillId="3" borderId="1" xfId="0" applyNumberFormat="1" applyFont="1" applyFill="1" applyBorder="1" applyAlignment="1">
      <alignment horizontal="right"/>
    </xf>
    <xf numFmtId="0" fontId="3" fillId="3" borderId="1" xfId="11" applyFont="1" applyFill="1" applyBorder="1" applyAlignment="1">
      <alignment horizontal="right" wrapText="1"/>
    </xf>
    <xf numFmtId="169" fontId="3" fillId="3" borderId="1" xfId="19" applyNumberFormat="1" applyFont="1" applyFill="1" applyBorder="1" applyAlignment="1">
      <alignment horizontal="right"/>
    </xf>
    <xf numFmtId="169" fontId="3" fillId="3" borderId="1" xfId="11" applyNumberFormat="1" applyFont="1" applyFill="1" applyBorder="1" applyAlignment="1">
      <alignment horizontal="right"/>
    </xf>
    <xf numFmtId="0" fontId="26" fillId="4" borderId="0" xfId="12" applyFont="1" applyFill="1" applyBorder="1" applyAlignment="1">
      <alignment horizontal="center" wrapText="1"/>
    </xf>
    <xf numFmtId="0" fontId="22" fillId="4" borderId="0" xfId="0" applyFont="1" applyFill="1" applyBorder="1"/>
    <xf numFmtId="0" fontId="26" fillId="4" borderId="1" xfId="12" applyFont="1" applyFill="1" applyBorder="1" applyAlignment="1">
      <alignment horizontal="center" wrapText="1"/>
    </xf>
    <xf numFmtId="0" fontId="22" fillId="4" borderId="1" xfId="0" applyFont="1" applyFill="1" applyBorder="1"/>
    <xf numFmtId="0" fontId="24" fillId="4" borderId="1" xfId="0" applyFont="1" applyFill="1" applyBorder="1"/>
    <xf numFmtId="0" fontId="24" fillId="4" borderId="6" xfId="0" applyFont="1" applyFill="1" applyBorder="1"/>
    <xf numFmtId="169" fontId="3" fillId="3" borderId="6" xfId="23" applyNumberFormat="1" applyFont="1" applyFill="1" applyBorder="1" applyAlignment="1">
      <alignment horizontal="right" vertical="center"/>
    </xf>
    <xf numFmtId="1" fontId="24" fillId="4" borderId="6" xfId="0" applyNumberFormat="1" applyFont="1" applyFill="1" applyBorder="1"/>
    <xf numFmtId="0" fontId="24" fillId="4" borderId="5" xfId="0" applyFont="1" applyFill="1" applyBorder="1"/>
    <xf numFmtId="0" fontId="26" fillId="4" borderId="5" xfId="12" applyFont="1" applyFill="1" applyBorder="1" applyAlignment="1">
      <alignment horizontal="center" wrapText="1"/>
    </xf>
    <xf numFmtId="0" fontId="22" fillId="4" borderId="5" xfId="0" applyFont="1" applyFill="1" applyBorder="1"/>
    <xf numFmtId="0" fontId="37" fillId="2" borderId="5" xfId="32" applyFont="1" applyFill="1" applyBorder="1"/>
    <xf numFmtId="0" fontId="24" fillId="3" borderId="0" xfId="0" applyFont="1" applyFill="1" applyBorder="1" applyAlignment="1">
      <alignment horizontal="center" vertical="center" wrapText="1"/>
    </xf>
    <xf numFmtId="0" fontId="21" fillId="3" borderId="0" xfId="3" applyFont="1" applyFill="1" applyBorder="1" applyAlignment="1">
      <alignment horizontal="left"/>
    </xf>
    <xf numFmtId="0" fontId="12" fillId="3" borderId="0" xfId="0" applyFont="1" applyFill="1" applyBorder="1" applyAlignment="1">
      <alignment horizontal="right"/>
    </xf>
    <xf numFmtId="0" fontId="0" fillId="3" borderId="6" xfId="0" applyFill="1" applyBorder="1"/>
    <xf numFmtId="0" fontId="22" fillId="3" borderId="6" xfId="0" applyFont="1" applyFill="1" applyBorder="1"/>
    <xf numFmtId="0" fontId="24" fillId="3" borderId="6" xfId="0" applyFont="1" applyFill="1" applyBorder="1"/>
    <xf numFmtId="0" fontId="42" fillId="2" borderId="5" xfId="32" applyFont="1" applyFill="1" applyBorder="1"/>
    <xf numFmtId="0" fontId="25" fillId="4" borderId="5" xfId="36" applyFont="1" applyFill="1" applyBorder="1" applyAlignment="1">
      <alignment horizontal="right"/>
    </xf>
    <xf numFmtId="0" fontId="24" fillId="3" borderId="0" xfId="0" applyNumberFormat="1" applyFont="1" applyFill="1" applyBorder="1"/>
    <xf numFmtId="0" fontId="24" fillId="3" borderId="6" xfId="0" applyNumberFormat="1" applyFont="1" applyFill="1" applyBorder="1"/>
    <xf numFmtId="167" fontId="24" fillId="3" borderId="6" xfId="0" applyNumberFormat="1" applyFont="1" applyFill="1" applyBorder="1"/>
    <xf numFmtId="0" fontId="21" fillId="4" borderId="0" xfId="36" applyFont="1" applyFill="1" applyBorder="1" applyAlignment="1">
      <alignment horizontal="right"/>
    </xf>
    <xf numFmtId="0" fontId="24" fillId="3" borderId="5" xfId="0" applyFont="1" applyFill="1" applyBorder="1" applyAlignment="1">
      <alignment horizontal="center" vertical="center"/>
    </xf>
    <xf numFmtId="167" fontId="3" fillId="3" borderId="5" xfId="23" applyNumberFormat="1" applyFont="1" applyFill="1" applyBorder="1" applyAlignment="1">
      <alignment horizontal="right" vertical="center"/>
    </xf>
    <xf numFmtId="0" fontId="24" fillId="3" borderId="6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left" vertical="center" indent="2"/>
    </xf>
    <xf numFmtId="0" fontId="3" fillId="3" borderId="6" xfId="11" applyFont="1" applyFill="1" applyBorder="1" applyAlignment="1">
      <alignment horizontal="left" vertical="top" wrapText="1"/>
    </xf>
    <xf numFmtId="0" fontId="37" fillId="2" borderId="6" xfId="32" applyFont="1" applyFill="1" applyBorder="1"/>
    <xf numFmtId="0" fontId="21" fillId="4" borderId="6" xfId="36" applyFont="1" applyFill="1" applyBorder="1" applyAlignment="1">
      <alignment horizontal="right"/>
    </xf>
    <xf numFmtId="0" fontId="47" fillId="3" borderId="0" xfId="0" applyFont="1" applyFill="1" applyBorder="1"/>
    <xf numFmtId="170" fontId="47" fillId="3" borderId="0" xfId="1" applyNumberFormat="1" applyFont="1" applyFill="1" applyBorder="1"/>
    <xf numFmtId="0" fontId="48" fillId="3" borderId="0" xfId="15" applyFont="1" applyFill="1" applyBorder="1" applyAlignment="1">
      <alignment horizontal="left" vertical="top"/>
    </xf>
    <xf numFmtId="0" fontId="48" fillId="3" borderId="0" xfId="11" applyFont="1" applyFill="1" applyBorder="1" applyAlignment="1">
      <alignment horizontal="left" vertical="top" wrapText="1"/>
    </xf>
    <xf numFmtId="0" fontId="48" fillId="3" borderId="6" xfId="11" applyFont="1" applyFill="1" applyBorder="1" applyAlignment="1">
      <alignment horizontal="left" vertical="top" wrapText="1"/>
    </xf>
    <xf numFmtId="170" fontId="47" fillId="3" borderId="6" xfId="1" applyNumberFormat="1" applyFont="1" applyFill="1" applyBorder="1"/>
    <xf numFmtId="0" fontId="28" fillId="3" borderId="6" xfId="11" applyFont="1" applyFill="1" applyBorder="1" applyAlignment="1">
      <alignment horizontal="left" vertical="top" wrapText="1"/>
    </xf>
    <xf numFmtId="2" fontId="28" fillId="3" borderId="6" xfId="14" applyNumberFormat="1" applyFont="1" applyFill="1" applyBorder="1" applyAlignment="1">
      <alignment horizontal="right" vertical="center"/>
    </xf>
    <xf numFmtId="0" fontId="47" fillId="3" borderId="0" xfId="32" applyFont="1" applyFill="1" applyBorder="1"/>
    <xf numFmtId="167" fontId="47" fillId="3" borderId="0" xfId="32" applyNumberFormat="1" applyFont="1" applyFill="1" applyBorder="1"/>
    <xf numFmtId="0" fontId="49" fillId="2" borderId="0" xfId="32" applyFont="1" applyFill="1" applyBorder="1"/>
    <xf numFmtId="0" fontId="50" fillId="4" borderId="0" xfId="36" applyFont="1" applyFill="1" applyBorder="1" applyAlignment="1">
      <alignment horizontal="right"/>
    </xf>
    <xf numFmtId="0" fontId="47" fillId="3" borderId="6" xfId="32" applyFont="1" applyFill="1" applyBorder="1"/>
    <xf numFmtId="167" fontId="47" fillId="3" borderId="6" xfId="32" applyNumberFormat="1" applyFont="1" applyFill="1" applyBorder="1"/>
    <xf numFmtId="0" fontId="51" fillId="3" borderId="6" xfId="32" applyFont="1" applyFill="1" applyBorder="1" applyAlignment="1">
      <alignment horizontal="right"/>
    </xf>
    <xf numFmtId="170" fontId="31" fillId="3" borderId="0" xfId="1" applyNumberFormat="1" applyFont="1" applyFill="1" applyBorder="1" applyAlignment="1">
      <alignment horizontal="right" vertical="center"/>
    </xf>
    <xf numFmtId="170" fontId="25" fillId="4" borderId="0" xfId="1" applyNumberFormat="1" applyFont="1" applyFill="1" applyBorder="1"/>
    <xf numFmtId="170" fontId="25" fillId="3" borderId="0" xfId="1" applyNumberFormat="1" applyFont="1" applyFill="1" applyBorder="1"/>
    <xf numFmtId="0" fontId="0" fillId="3" borderId="0" xfId="0" applyFont="1" applyFill="1"/>
    <xf numFmtId="0" fontId="21" fillId="3" borderId="0" xfId="0" applyFont="1" applyFill="1"/>
    <xf numFmtId="0" fontId="22" fillId="3" borderId="0" xfId="3" applyFont="1" applyFill="1" applyBorder="1" applyAlignment="1">
      <alignment horizontal="left" indent="1"/>
    </xf>
    <xf numFmtId="0" fontId="22" fillId="3" borderId="0" xfId="3" applyFont="1" applyFill="1" applyAlignment="1">
      <alignment horizontal="left" indent="1"/>
    </xf>
    <xf numFmtId="0" fontId="22" fillId="4" borderId="0" xfId="3" applyFont="1" applyFill="1" applyBorder="1" applyAlignment="1">
      <alignment horizontal="left" indent="1"/>
    </xf>
    <xf numFmtId="0" fontId="22" fillId="3" borderId="1" xfId="3" applyFont="1" applyFill="1" applyBorder="1" applyAlignment="1">
      <alignment horizontal="left"/>
    </xf>
    <xf numFmtId="0" fontId="0" fillId="0" borderId="0" xfId="0" applyAlignment="1"/>
    <xf numFmtId="0" fontId="52" fillId="6" borderId="0" xfId="31" applyFont="1" applyFill="1"/>
    <xf numFmtId="0" fontId="52" fillId="3" borderId="0" xfId="31" applyFont="1" applyFill="1" applyAlignment="1">
      <alignment horizontal="left"/>
    </xf>
    <xf numFmtId="0" fontId="52" fillId="3" borderId="0" xfId="31" applyFont="1" applyFill="1" applyAlignment="1">
      <alignment vertical="center"/>
    </xf>
    <xf numFmtId="0" fontId="52" fillId="3" borderId="0" xfId="31" applyFont="1" applyFill="1" applyAlignment="1">
      <alignment horizontal="left" vertical="center"/>
    </xf>
    <xf numFmtId="0" fontId="52" fillId="7" borderId="0" xfId="31" applyFont="1" applyFill="1"/>
    <xf numFmtId="0" fontId="0" fillId="0" borderId="0" xfId="0" applyAlignment="1">
      <alignment wrapText="1"/>
    </xf>
    <xf numFmtId="0" fontId="22" fillId="3" borderId="0" xfId="3" applyFont="1" applyFill="1" applyBorder="1" applyAlignment="1">
      <alignment horizontal="center" wrapText="1"/>
    </xf>
    <xf numFmtId="0" fontId="21" fillId="3" borderId="0" xfId="3" applyFont="1" applyFill="1" applyBorder="1" applyAlignment="1">
      <alignment horizontal="left"/>
    </xf>
    <xf numFmtId="0" fontId="0" fillId="0" borderId="1" xfId="0" applyBorder="1" applyAlignment="1"/>
    <xf numFmtId="0" fontId="22" fillId="3" borderId="5" xfId="0" applyFont="1" applyFill="1" applyBorder="1" applyAlignment="1">
      <alignment horizontal="center"/>
    </xf>
    <xf numFmtId="0" fontId="13" fillId="3" borderId="0" xfId="0" applyFont="1" applyFill="1" applyAlignment="1">
      <alignment vertical="center"/>
    </xf>
    <xf numFmtId="0" fontId="24" fillId="3" borderId="0" xfId="3" applyFont="1" applyFill="1" applyAlignment="1"/>
    <xf numFmtId="0" fontId="12" fillId="3" borderId="0" xfId="0" applyFont="1" applyFill="1" applyAlignment="1">
      <alignment horizontal="left" vertical="center"/>
    </xf>
    <xf numFmtId="0" fontId="54" fillId="3" borderId="0" xfId="3" applyFont="1" applyFill="1" applyBorder="1" applyAlignment="1">
      <alignment horizontal="left"/>
    </xf>
    <xf numFmtId="170" fontId="22" fillId="3" borderId="0" xfId="1" applyNumberFormat="1" applyFont="1" applyFill="1" applyBorder="1" applyAlignment="1">
      <alignment horizontal="right" wrapText="1"/>
    </xf>
    <xf numFmtId="0" fontId="22" fillId="3" borderId="5" xfId="0" applyFont="1" applyFill="1" applyBorder="1" applyAlignment="1">
      <alignment horizontal="right" wrapText="1"/>
    </xf>
    <xf numFmtId="0" fontId="22" fillId="3" borderId="5" xfId="0" applyFont="1" applyFill="1" applyBorder="1" applyAlignment="1">
      <alignment horizontal="right"/>
    </xf>
    <xf numFmtId="0" fontId="0" fillId="3" borderId="2" xfId="0" applyFill="1" applyBorder="1"/>
    <xf numFmtId="1" fontId="22" fillId="3" borderId="0" xfId="0" applyNumberFormat="1" applyFont="1" applyFill="1" applyAlignment="1">
      <alignment horizontal="right"/>
    </xf>
    <xf numFmtId="0" fontId="22" fillId="3" borderId="6" xfId="3" applyFont="1" applyFill="1" applyBorder="1" applyAlignment="1">
      <alignment horizontal="left"/>
    </xf>
    <xf numFmtId="170" fontId="22" fillId="3" borderId="6" xfId="1" applyNumberFormat="1" applyFont="1" applyFill="1" applyBorder="1"/>
    <xf numFmtId="0" fontId="12" fillId="3" borderId="6" xfId="0" applyFont="1" applyFill="1" applyBorder="1"/>
    <xf numFmtId="1" fontId="22" fillId="3" borderId="6" xfId="0" applyNumberFormat="1" applyFont="1" applyFill="1" applyBorder="1" applyAlignment="1">
      <alignment horizontal="right"/>
    </xf>
    <xf numFmtId="170" fontId="29" fillId="3" borderId="0" xfId="35" applyNumberFormat="1" applyFont="1" applyFill="1" applyBorder="1"/>
    <xf numFmtId="1" fontId="2" fillId="3" borderId="0" xfId="35" applyNumberFormat="1" applyFont="1" applyFill="1" applyBorder="1"/>
    <xf numFmtId="170" fontId="0" fillId="3" borderId="0" xfId="1" applyNumberFormat="1" applyFont="1" applyFill="1"/>
    <xf numFmtId="170" fontId="23" fillId="3" borderId="0" xfId="1" applyNumberFormat="1" applyFont="1" applyFill="1" applyBorder="1" applyAlignment="1">
      <alignment horizontal="right"/>
    </xf>
    <xf numFmtId="170" fontId="24" fillId="3" borderId="0" xfId="1" applyNumberFormat="1" applyFont="1" applyFill="1" applyAlignment="1"/>
    <xf numFmtId="170" fontId="22" fillId="3" borderId="0" xfId="1" applyNumberFormat="1" applyFont="1" applyFill="1" applyAlignment="1"/>
    <xf numFmtId="170" fontId="57" fillId="3" borderId="6" xfId="1" applyNumberFormat="1" applyFont="1" applyFill="1" applyBorder="1"/>
    <xf numFmtId="0" fontId="25" fillId="3" borderId="6" xfId="3" applyFont="1" applyFill="1" applyBorder="1" applyAlignment="1">
      <alignment horizontal="left" indent="1"/>
    </xf>
    <xf numFmtId="0" fontId="22" fillId="3" borderId="1" xfId="3" applyFont="1" applyFill="1" applyBorder="1" applyAlignment="1">
      <alignment horizontal="left" indent="1"/>
    </xf>
    <xf numFmtId="0" fontId="15" fillId="3" borderId="0" xfId="0" applyFont="1" applyFill="1"/>
    <xf numFmtId="0" fontId="52" fillId="3" borderId="0" xfId="31" applyFont="1" applyFill="1" applyAlignment="1">
      <alignment horizontal="left" wrapText="1"/>
    </xf>
    <xf numFmtId="0" fontId="17" fillId="3" borderId="0" xfId="12" applyFont="1" applyFill="1" applyBorder="1" applyAlignment="1">
      <alignment horizontal="left" vertical="top" wrapText="1"/>
    </xf>
    <xf numFmtId="0" fontId="17" fillId="3" borderId="0" xfId="12" applyFont="1" applyFill="1" applyBorder="1" applyAlignment="1">
      <alignment horizontal="left" wrapText="1"/>
    </xf>
    <xf numFmtId="0" fontId="17" fillId="3" borderId="0" xfId="12" applyFont="1" applyFill="1" applyBorder="1" applyAlignment="1">
      <alignment horizontal="center" wrapText="1"/>
    </xf>
    <xf numFmtId="0" fontId="1" fillId="3" borderId="0" xfId="7" applyFont="1" applyFill="1" applyBorder="1" applyAlignment="1">
      <alignment horizontal="left" vertical="top" wrapText="1"/>
    </xf>
    <xf numFmtId="0" fontId="9" fillId="3" borderId="0" xfId="7" applyFont="1" applyFill="1" applyBorder="1" applyAlignment="1">
      <alignment horizontal="left" vertical="top" wrapText="1"/>
    </xf>
    <xf numFmtId="0" fontId="35" fillId="3" borderId="0" xfId="28" applyFont="1" applyFill="1" applyBorder="1" applyAlignment="1">
      <alignment horizontal="left" wrapText="1"/>
    </xf>
    <xf numFmtId="0" fontId="24" fillId="3" borderId="2" xfId="0" applyFont="1" applyFill="1" applyBorder="1" applyAlignment="1">
      <alignment horizontal="center" vertical="center" wrapText="1"/>
    </xf>
    <xf numFmtId="0" fontId="24" fillId="3" borderId="0" xfId="0" applyFont="1" applyFill="1" applyBorder="1" applyAlignment="1">
      <alignment horizontal="center" vertical="center" wrapText="1"/>
    </xf>
    <xf numFmtId="0" fontId="37" fillId="2" borderId="0" xfId="32" applyFont="1" applyFill="1" applyBorder="1" applyAlignment="1">
      <alignment wrapText="1"/>
    </xf>
    <xf numFmtId="0" fontId="0" fillId="0" borderId="0" xfId="0" applyAlignment="1"/>
    <xf numFmtId="0" fontId="12" fillId="3" borderId="0" xfId="0" applyFont="1" applyFill="1" applyAlignment="1">
      <alignment vertical="center" wrapText="1"/>
    </xf>
    <xf numFmtId="0" fontId="0" fillId="0" borderId="0" xfId="0" applyFont="1" applyAlignment="1">
      <alignment wrapText="1"/>
    </xf>
    <xf numFmtId="0" fontId="13" fillId="3" borderId="0" xfId="0" applyFont="1" applyFill="1" applyAlignment="1">
      <alignment horizontal="left" wrapText="1"/>
    </xf>
    <xf numFmtId="0" fontId="0" fillId="0" borderId="0" xfId="0" applyAlignment="1">
      <alignment wrapText="1"/>
    </xf>
    <xf numFmtId="0" fontId="13" fillId="3" borderId="0" xfId="0" applyFont="1" applyFill="1" applyAlignment="1">
      <alignment horizontal="left" vertical="center" wrapText="1"/>
    </xf>
    <xf numFmtId="0" fontId="17" fillId="3" borderId="0" xfId="14" applyFont="1" applyFill="1" applyBorder="1" applyAlignment="1">
      <alignment horizontal="left" vertical="top" wrapText="1"/>
    </xf>
    <xf numFmtId="0" fontId="16" fillId="3" borderId="0" xfId="14" applyFont="1" applyFill="1" applyBorder="1" applyAlignment="1">
      <alignment horizontal="center" vertical="center" wrapText="1"/>
    </xf>
    <xf numFmtId="0" fontId="17" fillId="3" borderId="0" xfId="14" applyFont="1" applyFill="1" applyBorder="1"/>
    <xf numFmtId="0" fontId="2" fillId="3" borderId="0" xfId="14" applyFill="1" applyBorder="1"/>
    <xf numFmtId="0" fontId="17" fillId="3" borderId="0" xfId="14" applyFont="1" applyFill="1" applyBorder="1" applyAlignment="1">
      <alignment horizontal="left" wrapText="1"/>
    </xf>
    <xf numFmtId="0" fontId="17" fillId="3" borderId="0" xfId="14" applyFont="1" applyFill="1" applyBorder="1" applyAlignment="1">
      <alignment horizontal="center" wrapText="1"/>
    </xf>
    <xf numFmtId="0" fontId="22" fillId="3" borderId="5" xfId="3" applyFont="1" applyFill="1" applyBorder="1" applyAlignment="1">
      <alignment horizontal="center" wrapText="1"/>
    </xf>
    <xf numFmtId="0" fontId="0" fillId="4" borderId="5" xfId="0" applyFill="1" applyBorder="1" applyAlignment="1"/>
    <xf numFmtId="0" fontId="17" fillId="3" borderId="0" xfId="25" applyFont="1" applyFill="1" applyBorder="1" applyAlignment="1">
      <alignment horizontal="left" vertical="top" wrapText="1"/>
    </xf>
    <xf numFmtId="0" fontId="0" fillId="3" borderId="5" xfId="0" applyFill="1" applyBorder="1" applyAlignment="1">
      <alignment wrapText="1"/>
    </xf>
    <xf numFmtId="0" fontId="22" fillId="3" borderId="0" xfId="3" applyFont="1" applyFill="1" applyBorder="1" applyAlignment="1">
      <alignment horizontal="center" wrapText="1"/>
    </xf>
    <xf numFmtId="0" fontId="22" fillId="3" borderId="1" xfId="3" applyFont="1" applyFill="1" applyBorder="1" applyAlignment="1">
      <alignment horizontal="center" wrapText="1"/>
    </xf>
    <xf numFmtId="0" fontId="0" fillId="3" borderId="1" xfId="0" applyFill="1" applyBorder="1" applyAlignment="1">
      <alignment wrapText="1"/>
    </xf>
    <xf numFmtId="0" fontId="22" fillId="3" borderId="2" xfId="3" applyFont="1" applyFill="1" applyBorder="1" applyAlignment="1">
      <alignment horizontal="center" wrapText="1"/>
    </xf>
    <xf numFmtId="0" fontId="17" fillId="3" borderId="0" xfId="33" applyFont="1" applyFill="1" applyBorder="1" applyAlignment="1">
      <alignment horizontal="left" vertical="top" wrapText="1"/>
    </xf>
    <xf numFmtId="0" fontId="22" fillId="3" borderId="2" xfId="0" applyFont="1" applyFill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22" fillId="3" borderId="2" xfId="0" applyFont="1" applyFill="1" applyBorder="1" applyAlignment="1">
      <alignment horizontal="center" wrapText="1"/>
    </xf>
    <xf numFmtId="0" fontId="24" fillId="3" borderId="2" xfId="0" applyFont="1" applyFill="1" applyBorder="1" applyAlignment="1">
      <alignment horizontal="center" wrapText="1"/>
    </xf>
  </cellXfs>
  <cellStyles count="39">
    <cellStyle name="Comma" xfId="1" builtinId="3"/>
    <cellStyle name="Comma 2" xfId="35"/>
    <cellStyle name="Comma 2 2" xfId="22"/>
    <cellStyle name="Comma 2 3" xfId="30"/>
    <cellStyle name="Hyperlink" xfId="31" builtinId="8"/>
    <cellStyle name="Normal" xfId="0" builtinId="0"/>
    <cellStyle name="Normal 2" xfId="2"/>
    <cellStyle name="Normal 2 2" xfId="29"/>
    <cellStyle name="Normal 3" xfId="3"/>
    <cellStyle name="Normal 3 2" xfId="36"/>
    <cellStyle name="Normal 4" xfId="4"/>
    <cellStyle name="Normal 5" xfId="5"/>
    <cellStyle name="Normal 6" xfId="32"/>
    <cellStyle name="Normal_1. FTBs overview" xfId="37"/>
    <cellStyle name="Normal_1. OHs overview" xfId="11"/>
    <cellStyle name="Normal_1. OHs overview_1" xfId="19"/>
    <cellStyle name="Normal_AT1.2" xfId="25"/>
    <cellStyle name="Normal_AT1.3" xfId="24"/>
    <cellStyle name="Normal_AT1.3_1" xfId="28"/>
    <cellStyle name="Normal_AT1.7" xfId="26"/>
    <cellStyle name="Normal_AT3.1" xfId="6"/>
    <cellStyle name="Normal_Economic Activity_1" xfId="16"/>
    <cellStyle name="Normal_Equity_1" xfId="15"/>
    <cellStyle name="Normal_Fig 1.2" xfId="20"/>
    <cellStyle name="Normal_fire by hhcharacteristics" xfId="21"/>
    <cellStyle name="Normal_Health" xfId="14"/>
    <cellStyle name="Normal_HHtype" xfId="13"/>
    <cellStyle name="Normal_Income_1" xfId="17"/>
    <cellStyle name="Normal_Sheet1" xfId="7"/>
    <cellStyle name="Normal_Sheet1 2" xfId="34"/>
    <cellStyle name="Normal_Sheet1_1" xfId="33"/>
    <cellStyle name="Normal_Sheet3" xfId="23"/>
    <cellStyle name="Normal_Tenure" xfId="12"/>
    <cellStyle name="Normal_Tenure_1" xfId="18"/>
    <cellStyle name="Percent" xfId="27" builtinId="5"/>
    <cellStyle name="Percent 11" xfId="8"/>
    <cellStyle name="Percent 13" xfId="9"/>
    <cellStyle name="Percent 15" xfId="10"/>
    <cellStyle name="Percent 2" xfId="38"/>
  </cellStyles>
  <dxfs count="0"/>
  <tableStyles count="0" defaultTableStyle="TableStyleMedium2" defaultPivotStyle="PivotStyleLight16"/>
  <colors>
    <mruColors>
      <color rgb="FF7F7F7F"/>
      <color rgb="FF009999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customXml" Target="../customXml/item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303511111111111"/>
          <c:y val="3.5277777777777776E-2"/>
          <c:w val="0.68202577777777773"/>
          <c:h val="0.86779652777777783"/>
        </c:manualLayout>
      </c:layout>
      <c:areaChart>
        <c:grouping val="stacked"/>
        <c:varyColors val="0"/>
        <c:ser>
          <c:idx val="1"/>
          <c:order val="0"/>
          <c:tx>
            <c:strRef>
              <c:f>'Fig 1.1'!$P$6</c:f>
              <c:strCache>
                <c:ptCount val="1"/>
                <c:pt idx="0">
                  <c:v>55-64</c:v>
                </c:pt>
              </c:strCache>
            </c:strRef>
          </c:tx>
          <c:spPr>
            <a:solidFill>
              <a:srgbClr val="009999"/>
            </a:solidFill>
            <a:ln>
              <a:noFill/>
            </a:ln>
            <a:effectLst/>
          </c:spPr>
          <c:dLbls>
            <c:delete val="1"/>
          </c:dLbls>
          <c:cat>
            <c:strRef>
              <c:f>'Fig 1.1'!$Q$3:$S$3</c:f>
              <c:strCache>
                <c:ptCount val="3"/>
                <c:pt idx="0">
                  <c:v>1994-95</c:v>
                </c:pt>
                <c:pt idx="1">
                  <c:v>2004-05</c:v>
                </c:pt>
                <c:pt idx="2">
                  <c:v>2014-15</c:v>
                </c:pt>
              </c:strCache>
            </c:strRef>
          </c:cat>
          <c:val>
            <c:numRef>
              <c:f>'Fig 1.1'!$Q$6:$S$6</c:f>
              <c:numCache>
                <c:formatCode>###0.0</c:formatCode>
                <c:ptCount val="3"/>
                <c:pt idx="0">
                  <c:v>14.34364037888626</c:v>
                </c:pt>
                <c:pt idx="1">
                  <c:v>17.953532406981584</c:v>
                </c:pt>
                <c:pt idx="2">
                  <c:v>16.582362636839854</c:v>
                </c:pt>
              </c:numCache>
            </c:numRef>
          </c:val>
        </c:ser>
        <c:ser>
          <c:idx val="2"/>
          <c:order val="1"/>
          <c:tx>
            <c:strRef>
              <c:f>'Fig 1.1'!$P$7</c:f>
              <c:strCache>
                <c:ptCount val="1"/>
                <c:pt idx="0">
                  <c:v>65-74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dLbls>
            <c:delete val="1"/>
          </c:dLbls>
          <c:cat>
            <c:strRef>
              <c:f>'Fig 1.1'!$Q$3:$S$3</c:f>
              <c:strCache>
                <c:ptCount val="3"/>
                <c:pt idx="0">
                  <c:v>1994-95</c:v>
                </c:pt>
                <c:pt idx="1">
                  <c:v>2004-05</c:v>
                </c:pt>
                <c:pt idx="2">
                  <c:v>2014-15</c:v>
                </c:pt>
              </c:strCache>
            </c:strRef>
          </c:cat>
          <c:val>
            <c:numRef>
              <c:f>'Fig 1.1'!$Q$7:$S$7</c:f>
              <c:numCache>
                <c:formatCode>###0.0</c:formatCode>
                <c:ptCount val="3"/>
                <c:pt idx="0">
                  <c:v>14.611595246871941</c:v>
                </c:pt>
                <c:pt idx="1">
                  <c:v>14.435498113979392</c:v>
                </c:pt>
                <c:pt idx="2">
                  <c:v>15.109213762629048</c:v>
                </c:pt>
              </c:numCache>
            </c:numRef>
          </c:val>
        </c:ser>
        <c:ser>
          <c:idx val="3"/>
          <c:order val="2"/>
          <c:tx>
            <c:strRef>
              <c:f>'Fig 1.1'!$P$8</c:f>
              <c:strCache>
                <c:ptCount val="1"/>
                <c:pt idx="0">
                  <c:v>75-84</c:v>
                </c:pt>
              </c:strCache>
            </c:strRef>
          </c:tx>
          <c:spPr>
            <a:solidFill>
              <a:schemeClr val="accent3"/>
            </a:solidFill>
          </c:spPr>
          <c:dLbls>
            <c:delete val="1"/>
          </c:dLbls>
          <c:cat>
            <c:strRef>
              <c:f>'Fig 1.1'!$Q$3:$S$3</c:f>
              <c:strCache>
                <c:ptCount val="3"/>
                <c:pt idx="0">
                  <c:v>1994-95</c:v>
                </c:pt>
                <c:pt idx="1">
                  <c:v>2004-05</c:v>
                </c:pt>
                <c:pt idx="2">
                  <c:v>2014-15</c:v>
                </c:pt>
              </c:strCache>
            </c:strRef>
          </c:cat>
          <c:val>
            <c:numRef>
              <c:f>'Fig 1.1'!$Q$8:$S$8</c:f>
              <c:numCache>
                <c:formatCode>###0.0</c:formatCode>
                <c:ptCount val="3"/>
                <c:pt idx="0">
                  <c:v>10.467455354891692</c:v>
                </c:pt>
                <c:pt idx="1">
                  <c:v>10.822945525919554</c:v>
                </c:pt>
                <c:pt idx="2">
                  <c:v>11.118043731923176</c:v>
                </c:pt>
              </c:numCache>
            </c:numRef>
          </c:val>
        </c:ser>
        <c:ser>
          <c:idx val="4"/>
          <c:order val="3"/>
          <c:tx>
            <c:strRef>
              <c:f>'Fig 1.1'!$P$9</c:f>
              <c:strCache>
                <c:ptCount val="1"/>
                <c:pt idx="0">
                  <c:v>85 or over</c:v>
                </c:pt>
              </c:strCache>
            </c:strRef>
          </c:tx>
          <c:spPr>
            <a:solidFill>
              <a:schemeClr val="accent4"/>
            </a:solidFill>
          </c:spPr>
          <c:dLbls>
            <c:delete val="1"/>
          </c:dLbls>
          <c:cat>
            <c:strRef>
              <c:f>'Fig 1.1'!$Q$3:$S$3</c:f>
              <c:strCache>
                <c:ptCount val="3"/>
                <c:pt idx="0">
                  <c:v>1994-95</c:v>
                </c:pt>
                <c:pt idx="1">
                  <c:v>2004-05</c:v>
                </c:pt>
                <c:pt idx="2">
                  <c:v>2014-15</c:v>
                </c:pt>
              </c:strCache>
            </c:strRef>
          </c:cat>
          <c:val>
            <c:numRef>
              <c:f>'Fig 1.1'!$Q$9:$S$9</c:f>
              <c:numCache>
                <c:formatCode>###0.0</c:formatCode>
                <c:ptCount val="3"/>
                <c:pt idx="0">
                  <c:v>2.7601920913347242</c:v>
                </c:pt>
                <c:pt idx="1">
                  <c:v>2.9211011345757134</c:v>
                </c:pt>
                <c:pt idx="2">
                  <c:v>4.209947142761342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321439616"/>
        <c:axId val="321447424"/>
      </c:areaChart>
      <c:catAx>
        <c:axId val="321439616"/>
        <c:scaling>
          <c:orientation val="minMax"/>
        </c:scaling>
        <c:delete val="0"/>
        <c:axPos val="b"/>
        <c:numFmt formatCode="General" sourceLinked="1"/>
        <c:majorTickMark val="out"/>
        <c:minorTickMark val="out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1447424"/>
        <c:crosses val="autoZero"/>
        <c:auto val="1"/>
        <c:lblAlgn val="ctr"/>
        <c:lblOffset val="100"/>
        <c:noMultiLvlLbl val="0"/>
      </c:catAx>
      <c:valAx>
        <c:axId val="321447424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minorGridlines>
          <c:spPr>
            <a:ln w="9525" cap="flat" cmpd="sng" algn="ctr">
              <a:noFill/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900" b="1">
                    <a:solidFill>
                      <a:sysClr val="windowText" lastClr="000000"/>
                    </a:solidFill>
                  </a:rPr>
                  <a:t>percentage</a:t>
                </a:r>
              </a:p>
            </c:rich>
          </c:tx>
          <c:layout>
            <c:manualLayout>
              <c:xMode val="edge"/>
              <c:yMode val="edge"/>
              <c:x val="2.2577777777777776E-2"/>
              <c:y val="0.35227430555555556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143961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1673777777777778"/>
          <c:y val="0.21172777777777776"/>
          <c:w val="0.15644144901094681"/>
          <c:h val="0.5634213046203869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8833735632183908"/>
          <c:y val="3.8805555555555558E-2"/>
          <c:w val="0.58106762452107275"/>
          <c:h val="0.8154088888888888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'Fig 1.4'!$N$3</c:f>
              <c:strCache>
                <c:ptCount val="1"/>
                <c:pt idx="0">
                  <c:v>older households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'Fig 1.4'!$L$5:$L$9</c:f>
              <c:strCache>
                <c:ptCount val="5"/>
                <c:pt idx="0">
                  <c:v>lone parent with dependent children</c:v>
                </c:pt>
                <c:pt idx="1">
                  <c:v>couple with dependent children</c:v>
                </c:pt>
                <c:pt idx="2">
                  <c:v>multi-person households</c:v>
                </c:pt>
                <c:pt idx="3">
                  <c:v>one person</c:v>
                </c:pt>
                <c:pt idx="4">
                  <c:v>couple, no dependent children</c:v>
                </c:pt>
              </c:strCache>
            </c:strRef>
          </c:cat>
          <c:val>
            <c:numRef>
              <c:f>'Fig 1.4'!$N$5:$N$9</c:f>
              <c:numCache>
                <c:formatCode>0.0</c:formatCode>
                <c:ptCount val="5"/>
                <c:pt idx="0">
                  <c:v>0.44181096122768487</c:v>
                </c:pt>
                <c:pt idx="1">
                  <c:v>3.5334836655090842</c:v>
                </c:pt>
                <c:pt idx="2">
                  <c:v>8.6007915932302659</c:v>
                </c:pt>
                <c:pt idx="3">
                  <c:v>37.687005937835757</c:v>
                </c:pt>
                <c:pt idx="4">
                  <c:v>49.73690784219734</c:v>
                </c:pt>
              </c:numCache>
            </c:numRef>
          </c:val>
        </c:ser>
        <c:ser>
          <c:idx val="0"/>
          <c:order val="1"/>
          <c:tx>
            <c:strRef>
              <c:f>'Fig 1.4'!$M$3</c:f>
              <c:strCache>
                <c:ptCount val="1"/>
                <c:pt idx="0">
                  <c:v>younger households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 1.4'!$L$5:$L$9</c:f>
              <c:strCache>
                <c:ptCount val="5"/>
                <c:pt idx="0">
                  <c:v>lone parent with dependent children</c:v>
                </c:pt>
                <c:pt idx="1">
                  <c:v>couple with dependent children</c:v>
                </c:pt>
                <c:pt idx="2">
                  <c:v>multi-person households</c:v>
                </c:pt>
                <c:pt idx="3">
                  <c:v>one person</c:v>
                </c:pt>
                <c:pt idx="4">
                  <c:v>couple, no dependent children</c:v>
                </c:pt>
              </c:strCache>
            </c:strRef>
          </c:cat>
          <c:val>
            <c:numRef>
              <c:f>'Fig 1.4'!$M$5:$M$9</c:f>
              <c:numCache>
                <c:formatCode>0.0</c:formatCode>
                <c:ptCount val="5"/>
                <c:pt idx="0">
                  <c:v>12.860084355884375</c:v>
                </c:pt>
                <c:pt idx="1">
                  <c:v>37.511339741424997</c:v>
                </c:pt>
                <c:pt idx="2">
                  <c:v>8.2282547397484045</c:v>
                </c:pt>
                <c:pt idx="3">
                  <c:v>18.766951985015719</c:v>
                </c:pt>
                <c:pt idx="4">
                  <c:v>22.633369177926895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1"/>
        <c:axId val="144753792"/>
        <c:axId val="144755328"/>
      </c:barChart>
      <c:catAx>
        <c:axId val="1447537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itchFamily="34" charset="0"/>
                <a:ea typeface="+mn-ea"/>
                <a:cs typeface="Arial" pitchFamily="34" charset="0"/>
              </a:defRPr>
            </a:pPr>
            <a:endParaRPr lang="en-US"/>
          </a:p>
        </c:txPr>
        <c:crossAx val="144755328"/>
        <c:crosses val="autoZero"/>
        <c:auto val="1"/>
        <c:lblAlgn val="ctr"/>
        <c:lblOffset val="100"/>
        <c:noMultiLvlLbl val="0"/>
      </c:catAx>
      <c:valAx>
        <c:axId val="1447553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900" b="1">
                    <a:solidFill>
                      <a:sysClr val="windowText" lastClr="000000"/>
                    </a:solidFill>
                  </a:rPr>
                  <a:t>percentage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itchFamily="34" charset="0"/>
                <a:ea typeface="+mn-ea"/>
                <a:cs typeface="Arial" pitchFamily="34" charset="0"/>
              </a:defRPr>
            </a:pPr>
            <a:endParaRPr lang="en-US"/>
          </a:p>
        </c:txPr>
        <c:crossAx val="144753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4053503349872452"/>
          <c:y val="0.37030153730177962"/>
          <c:w val="0.24318900148571748"/>
          <c:h val="0.1193710793420025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223731941711008"/>
          <c:y val="8.5100825962619257E-3"/>
          <c:w val="0.75551691066646165"/>
          <c:h val="0.93405232026317375"/>
        </c:manualLayout>
      </c:layout>
      <c:barChart>
        <c:barDir val="bar"/>
        <c:grouping val="clustered"/>
        <c:varyColors val="0"/>
        <c:ser>
          <c:idx val="0"/>
          <c:order val="0"/>
          <c:spPr>
            <a:ln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DC5D"/>
              </a:solidFill>
              <a:ln>
                <a:noFill/>
              </a:ln>
            </c:spPr>
          </c:dPt>
          <c:dPt>
            <c:idx val="1"/>
            <c:invertIfNegative val="0"/>
            <c:bubble3D val="0"/>
            <c:spPr>
              <a:solidFill>
                <a:srgbClr val="FFDC5D"/>
              </a:solidFill>
              <a:ln>
                <a:noFill/>
              </a:ln>
            </c:spPr>
          </c:dPt>
          <c:dPt>
            <c:idx val="5"/>
            <c:invertIfNegative val="0"/>
            <c:bubble3D val="0"/>
            <c:spPr>
              <a:solidFill>
                <a:srgbClr val="993366"/>
              </a:solidFill>
              <a:ln>
                <a:noFill/>
              </a:ln>
            </c:spPr>
          </c:dPt>
          <c:dPt>
            <c:idx val="6"/>
            <c:invertIfNegative val="0"/>
            <c:bubble3D val="0"/>
            <c:spPr>
              <a:solidFill>
                <a:srgbClr val="993366"/>
              </a:solidFill>
              <a:ln>
                <a:noFill/>
              </a:ln>
            </c:spPr>
          </c:dPt>
          <c:dPt>
            <c:idx val="7"/>
            <c:invertIfNegative val="0"/>
            <c:bubble3D val="0"/>
            <c:spPr>
              <a:solidFill>
                <a:srgbClr val="993366"/>
              </a:solidFill>
              <a:ln>
                <a:noFill/>
              </a:ln>
            </c:spPr>
          </c:dPt>
          <c:dPt>
            <c:idx val="8"/>
            <c:invertIfNegative val="0"/>
            <c:bubble3D val="0"/>
            <c:spPr>
              <a:solidFill>
                <a:srgbClr val="993366"/>
              </a:solidFill>
              <a:ln>
                <a:noFill/>
              </a:ln>
            </c:spPr>
          </c:dPt>
          <c:dPt>
            <c:idx val="10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</c:spPr>
          </c:dPt>
          <c:dPt>
            <c:idx val="11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</c:spPr>
          </c:dPt>
          <c:dPt>
            <c:idx val="12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</c:spPr>
          </c:dPt>
          <c:dPt>
            <c:idx val="13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</c:spPr>
          </c:dPt>
          <c:dPt>
            <c:idx val="14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</c:spPr>
          </c:dPt>
          <c:dPt>
            <c:idx val="15"/>
            <c:invertIfNegative val="0"/>
            <c:bubble3D val="0"/>
            <c:spPr>
              <a:solidFill>
                <a:srgbClr val="333366"/>
              </a:solidFill>
              <a:ln>
                <a:noFill/>
              </a:ln>
            </c:spPr>
          </c:dPt>
          <c:dPt>
            <c:idx val="16"/>
            <c:invertIfNegative val="0"/>
            <c:bubble3D val="0"/>
            <c:spPr>
              <a:solidFill>
                <a:srgbClr val="333366"/>
              </a:solidFill>
              <a:ln>
                <a:noFill/>
              </a:ln>
            </c:spPr>
          </c:dPt>
          <c:dPt>
            <c:idx val="17"/>
            <c:invertIfNegative val="0"/>
            <c:bubble3D val="0"/>
            <c:spPr>
              <a:solidFill>
                <a:srgbClr val="333366"/>
              </a:solidFill>
              <a:ln>
                <a:noFill/>
              </a:ln>
            </c:spPr>
          </c:dPt>
          <c:dPt>
            <c:idx val="18"/>
            <c:invertIfNegative val="0"/>
            <c:bubble3D val="0"/>
            <c:spPr>
              <a:solidFill>
                <a:srgbClr val="333366"/>
              </a:solidFill>
              <a:ln>
                <a:noFill/>
              </a:ln>
            </c:spPr>
          </c:dPt>
          <c:dPt>
            <c:idx val="19"/>
            <c:invertIfNegative val="0"/>
            <c:bubble3D val="0"/>
            <c:spPr>
              <a:solidFill>
                <a:srgbClr val="333366"/>
              </a:solidFill>
              <a:ln>
                <a:noFill/>
              </a:ln>
            </c:spPr>
          </c:dPt>
          <c:cat>
            <c:multiLvlStrRef>
              <c:f>'Fig 1.5'!$Q$4:$R$28</c:f>
              <c:multiLvlStrCache>
                <c:ptCount val="25"/>
                <c:lvl>
                  <c:pt idx="0">
                    <c:v>under 55</c:v>
                  </c:pt>
                  <c:pt idx="1">
                    <c:v>55-64</c:v>
                  </c:pt>
                  <c:pt idx="2">
                    <c:v>65-74</c:v>
                  </c:pt>
                  <c:pt idx="3">
                    <c:v>75-84</c:v>
                  </c:pt>
                  <c:pt idx="4">
                    <c:v>85 or over</c:v>
                  </c:pt>
                  <c:pt idx="5">
                    <c:v>under 55</c:v>
                  </c:pt>
                  <c:pt idx="6">
                    <c:v>55-64</c:v>
                  </c:pt>
                  <c:pt idx="7">
                    <c:v>65-74</c:v>
                  </c:pt>
                  <c:pt idx="8">
                    <c:v>75-84</c:v>
                  </c:pt>
                  <c:pt idx="9">
                    <c:v>85 or over</c:v>
                  </c:pt>
                  <c:pt idx="10">
                    <c:v>under 55</c:v>
                  </c:pt>
                  <c:pt idx="11">
                    <c:v>55-64</c:v>
                  </c:pt>
                  <c:pt idx="12">
                    <c:v>65-74</c:v>
                  </c:pt>
                  <c:pt idx="13">
                    <c:v>75-84</c:v>
                  </c:pt>
                  <c:pt idx="14">
                    <c:v>85 or over</c:v>
                  </c:pt>
                  <c:pt idx="15">
                    <c:v>under 55</c:v>
                  </c:pt>
                  <c:pt idx="16">
                    <c:v>55-64</c:v>
                  </c:pt>
                  <c:pt idx="17">
                    <c:v>65-74</c:v>
                  </c:pt>
                  <c:pt idx="18">
                    <c:v>75-84</c:v>
                  </c:pt>
                  <c:pt idx="19">
                    <c:v>85 or over</c:v>
                  </c:pt>
                  <c:pt idx="20">
                    <c:v>under 55</c:v>
                  </c:pt>
                  <c:pt idx="21">
                    <c:v>55-64</c:v>
                  </c:pt>
                  <c:pt idx="22">
                    <c:v>65-74</c:v>
                  </c:pt>
                  <c:pt idx="23">
                    <c:v>75-84</c:v>
                  </c:pt>
                  <c:pt idx="24">
                    <c:v>85 or over</c:v>
                  </c:pt>
                </c:lvl>
                <c:lvl>
                  <c:pt idx="0">
                    <c:v>.</c:v>
                  </c:pt>
                  <c:pt idx="5">
                    <c:v>.</c:v>
                  </c:pt>
                  <c:pt idx="10">
                    <c:v>.</c:v>
                  </c:pt>
                  <c:pt idx="15">
                    <c:v>.</c:v>
                  </c:pt>
                  <c:pt idx="20">
                    <c:v>.</c:v>
                  </c:pt>
                </c:lvl>
              </c:multiLvlStrCache>
            </c:multiLvlStrRef>
          </c:cat>
          <c:val>
            <c:numRef>
              <c:f>'Fig 1.5'!$S$4:$S$28</c:f>
              <c:numCache>
                <c:formatCode>0.0</c:formatCode>
                <c:ptCount val="25"/>
                <c:pt idx="0">
                  <c:v>12.86</c:v>
                </c:pt>
                <c:pt idx="1">
                  <c:v>1.044</c:v>
                </c:pt>
                <c:pt idx="5">
                  <c:v>37.511000000000003</c:v>
                </c:pt>
                <c:pt idx="6">
                  <c:v>7.9189999999999996</c:v>
                </c:pt>
                <c:pt idx="7">
                  <c:v>1.2869999999999999</c:v>
                </c:pt>
                <c:pt idx="8">
                  <c:v>1.2769999999999999</c:v>
                </c:pt>
                <c:pt idx="10">
                  <c:v>8.2279999999999998</c:v>
                </c:pt>
                <c:pt idx="11">
                  <c:v>9.8919999999999995</c:v>
                </c:pt>
                <c:pt idx="12">
                  <c:v>7.0119999999999996</c:v>
                </c:pt>
                <c:pt idx="13">
                  <c:v>7.49</c:v>
                </c:pt>
                <c:pt idx="14">
                  <c:v>12.151999999999999</c:v>
                </c:pt>
                <c:pt idx="15">
                  <c:v>18.766999999999999</c:v>
                </c:pt>
                <c:pt idx="16">
                  <c:v>27.606999999999999</c:v>
                </c:pt>
                <c:pt idx="17">
                  <c:v>35.161999999999999</c:v>
                </c:pt>
                <c:pt idx="18">
                  <c:v>47.448999999999998</c:v>
                </c:pt>
                <c:pt idx="19">
                  <c:v>60.671999999999997</c:v>
                </c:pt>
                <c:pt idx="20">
                  <c:v>22.632999999999999</c:v>
                </c:pt>
                <c:pt idx="21">
                  <c:v>53.536999999999999</c:v>
                </c:pt>
                <c:pt idx="22">
                  <c:v>56.465000000000003</c:v>
                </c:pt>
                <c:pt idx="23">
                  <c:v>43.573999999999998</c:v>
                </c:pt>
                <c:pt idx="24">
                  <c:v>26.895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45016704"/>
        <c:axId val="145018240"/>
      </c:barChart>
      <c:catAx>
        <c:axId val="14501670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45018240"/>
        <c:crosses val="autoZero"/>
        <c:auto val="1"/>
        <c:lblAlgn val="ctr"/>
        <c:lblOffset val="100"/>
        <c:noMultiLvlLbl val="0"/>
      </c:catAx>
      <c:valAx>
        <c:axId val="145018240"/>
        <c:scaling>
          <c:orientation val="minMax"/>
          <c:max val="65"/>
        </c:scaling>
        <c:delete val="0"/>
        <c:axPos val="b"/>
        <c:title>
          <c:tx>
            <c:rich>
              <a:bodyPr/>
              <a:lstStyle/>
              <a:p>
                <a:pPr>
                  <a:defRPr sz="900" b="0"/>
                </a:pPr>
                <a:r>
                  <a:rPr lang="en-GB" sz="900" b="1">
                    <a:solidFill>
                      <a:sysClr val="windowText" lastClr="000000"/>
                    </a:solidFill>
                  </a:rPr>
                  <a:t>percentage</a:t>
                </a:r>
                <a:r>
                  <a:rPr lang="en-GB" sz="900" b="1" baseline="0">
                    <a:solidFill>
                      <a:sysClr val="windowText" lastClr="000000"/>
                    </a:solidFill>
                  </a:rPr>
                  <a:t> </a:t>
                </a:r>
                <a:endParaRPr lang="en-GB" sz="900" b="1">
                  <a:solidFill>
                    <a:sysClr val="windowText" lastClr="000000"/>
                  </a:solidFill>
                </a:endParaRP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900">
                <a:solidFill>
                  <a:sysClr val="windowText" lastClr="000000"/>
                </a:solidFill>
              </a:defRPr>
            </a:pPr>
            <a:endParaRPr lang="en-US"/>
          </a:p>
        </c:txPr>
        <c:crossAx val="145016704"/>
        <c:crosses val="autoZero"/>
        <c:crossBetween val="between"/>
        <c:majorUnit val="5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646024609500619E-2"/>
          <c:y val="4.2333333333333334E-2"/>
          <c:w val="0.90580618667921975"/>
          <c:h val="0.883653888888888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1.6'!$P$4</c:f>
              <c:strCache>
                <c:ptCount val="1"/>
                <c:pt idx="0">
                  <c:v>one or more member/s of the household works full-time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 1.6'!$O$5:$O$8</c:f>
              <c:strCache>
                <c:ptCount val="4"/>
                <c:pt idx="0">
                  <c:v>under 55</c:v>
                </c:pt>
                <c:pt idx="1">
                  <c:v>55-64</c:v>
                </c:pt>
                <c:pt idx="2">
                  <c:v>65-74</c:v>
                </c:pt>
                <c:pt idx="3">
                  <c:v>75 or over</c:v>
                </c:pt>
              </c:strCache>
            </c:strRef>
          </c:cat>
          <c:val>
            <c:numRef>
              <c:f>'Fig 1.6'!$P$5:$P$8</c:f>
              <c:numCache>
                <c:formatCode>0.0</c:formatCode>
                <c:ptCount val="4"/>
                <c:pt idx="0">
                  <c:v>76.524000000000001</c:v>
                </c:pt>
                <c:pt idx="1">
                  <c:v>62.698999999999998</c:v>
                </c:pt>
                <c:pt idx="2">
                  <c:v>13.054</c:v>
                </c:pt>
                <c:pt idx="3">
                  <c:v>1.8783307103044311</c:v>
                </c:pt>
              </c:numCache>
            </c:numRef>
          </c:val>
        </c:ser>
        <c:ser>
          <c:idx val="1"/>
          <c:order val="1"/>
          <c:tx>
            <c:strRef>
              <c:f>'Fig 1.6'!$Q$4</c:f>
              <c:strCache>
                <c:ptCount val="1"/>
                <c:pt idx="0">
                  <c:v>one or more member/s of the household works part-time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'Fig 1.6'!$O$5:$O$8</c:f>
              <c:strCache>
                <c:ptCount val="4"/>
                <c:pt idx="0">
                  <c:v>under 55</c:v>
                </c:pt>
                <c:pt idx="1">
                  <c:v>55-64</c:v>
                </c:pt>
                <c:pt idx="2">
                  <c:v>65-74</c:v>
                </c:pt>
                <c:pt idx="3">
                  <c:v>75 or over</c:v>
                </c:pt>
              </c:strCache>
            </c:strRef>
          </c:cat>
          <c:val>
            <c:numRef>
              <c:f>'Fig 1.6'!$Q$5:$Q$8</c:f>
              <c:numCache>
                <c:formatCode>0.0</c:formatCode>
                <c:ptCount val="4"/>
                <c:pt idx="0">
                  <c:v>8.7159999999999993</c:v>
                </c:pt>
                <c:pt idx="1">
                  <c:v>10.34</c:v>
                </c:pt>
                <c:pt idx="2">
                  <c:v>10.888</c:v>
                </c:pt>
                <c:pt idx="3">
                  <c:v>2.6016033473895956</c:v>
                </c:pt>
              </c:numCache>
            </c:numRef>
          </c:val>
        </c:ser>
        <c:ser>
          <c:idx val="2"/>
          <c:order val="2"/>
          <c:tx>
            <c:strRef>
              <c:f>'Fig 1.6'!$R$4</c:f>
              <c:strCache>
                <c:ptCount val="1"/>
                <c:pt idx="0">
                  <c:v>no-one in the household works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'Fig 1.6'!$O$5:$O$8</c:f>
              <c:strCache>
                <c:ptCount val="4"/>
                <c:pt idx="0">
                  <c:v>under 55</c:v>
                </c:pt>
                <c:pt idx="1">
                  <c:v>55-64</c:v>
                </c:pt>
                <c:pt idx="2">
                  <c:v>65-74</c:v>
                </c:pt>
                <c:pt idx="3">
                  <c:v>75 or over</c:v>
                </c:pt>
              </c:strCache>
            </c:strRef>
          </c:cat>
          <c:val>
            <c:numRef>
              <c:f>'Fig 1.6'!$R$5:$R$8</c:f>
              <c:numCache>
                <c:formatCode>0.0</c:formatCode>
                <c:ptCount val="4"/>
                <c:pt idx="0">
                  <c:v>14.76</c:v>
                </c:pt>
                <c:pt idx="1">
                  <c:v>26.960999999999999</c:v>
                </c:pt>
                <c:pt idx="2">
                  <c:v>76.058000000000007</c:v>
                </c:pt>
                <c:pt idx="3">
                  <c:v>95.520065942305976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48364672"/>
        <c:axId val="148370560"/>
      </c:barChart>
      <c:catAx>
        <c:axId val="148364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pPr>
            <a:endParaRPr lang="en-US"/>
          </a:p>
        </c:txPr>
        <c:crossAx val="148370560"/>
        <c:crosses val="autoZero"/>
        <c:auto val="1"/>
        <c:lblAlgn val="ctr"/>
        <c:lblOffset val="100"/>
        <c:noMultiLvlLbl val="0"/>
      </c:catAx>
      <c:valAx>
        <c:axId val="148370560"/>
        <c:scaling>
          <c:orientation val="minMax"/>
          <c:max val="10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900" b="1">
                    <a:solidFill>
                      <a:schemeClr val="tx1"/>
                    </a:solidFill>
                  </a:rPr>
                  <a:t>percentage</a:t>
                </a:r>
              </a:p>
            </c:rich>
          </c:tx>
          <c:layout>
            <c:manualLayout>
              <c:xMode val="edge"/>
              <c:yMode val="edge"/>
              <c:x val="1.1791238809480749E-2"/>
              <c:y val="0.3908015006960519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pPr>
            <a:endParaRPr lang="en-US"/>
          </a:p>
        </c:txPr>
        <c:crossAx val="1483646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2.8863026819923376E-2"/>
          <c:y val="3.2479722222222222E-2"/>
          <c:w val="0.7300405961252503"/>
          <c:h val="0.1592261556962072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473422222222222"/>
          <c:y val="4.2137152777777777E-2"/>
          <c:w val="0.82075711111111116"/>
          <c:h val="0.8824763888888889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 1.7'!$O$4:$O$8</c:f>
              <c:strCache>
                <c:ptCount val="5"/>
                <c:pt idx="0">
                  <c:v>under 55</c:v>
                </c:pt>
                <c:pt idx="1">
                  <c:v>55-64</c:v>
                </c:pt>
                <c:pt idx="2">
                  <c:v>65-74</c:v>
                </c:pt>
                <c:pt idx="3">
                  <c:v>75 -84</c:v>
                </c:pt>
                <c:pt idx="4">
                  <c:v>85 or over</c:v>
                </c:pt>
              </c:strCache>
            </c:strRef>
          </c:cat>
          <c:val>
            <c:numRef>
              <c:f>'Fig 1.7'!$P$4:$P$8</c:f>
              <c:numCache>
                <c:formatCode>_-* #,##0_-;\-* #,##0_-;_-* "-"??_-;_-@_-</c:formatCode>
                <c:ptCount val="5"/>
                <c:pt idx="0">
                  <c:v>18951.591525423726</c:v>
                </c:pt>
                <c:pt idx="1">
                  <c:v>24125.862068965518</c:v>
                </c:pt>
                <c:pt idx="2">
                  <c:v>23043.599999999999</c:v>
                </c:pt>
                <c:pt idx="3">
                  <c:v>20320</c:v>
                </c:pt>
                <c:pt idx="4">
                  <c:v>19645.774647887327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48490112"/>
        <c:axId val="148491648"/>
      </c:barChart>
      <c:catAx>
        <c:axId val="148490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48491648"/>
        <c:crosses val="autoZero"/>
        <c:auto val="1"/>
        <c:lblAlgn val="ctr"/>
        <c:lblOffset val="100"/>
        <c:noMultiLvlLbl val="0"/>
      </c:catAx>
      <c:valAx>
        <c:axId val="148491648"/>
        <c:scaling>
          <c:orientation val="minMax"/>
          <c:max val="2500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£ per year</a:t>
                </a:r>
              </a:p>
            </c:rich>
          </c:tx>
          <c:layout>
            <c:manualLayout>
              <c:xMode val="edge"/>
              <c:yMode val="edge"/>
              <c:x val="8.9121868892608151E-3"/>
              <c:y val="0.3898527358508400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484901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679537423995121"/>
          <c:y val="3.5987161058645932E-2"/>
          <c:w val="0.86862209208473096"/>
          <c:h val="0.8921039480259870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 1.8'!$P$4:$P$8</c:f>
              <c:strCache>
                <c:ptCount val="5"/>
                <c:pt idx="0">
                  <c:v>under 55</c:v>
                </c:pt>
                <c:pt idx="1">
                  <c:v>55-64</c:v>
                </c:pt>
                <c:pt idx="2">
                  <c:v>65-74</c:v>
                </c:pt>
                <c:pt idx="3">
                  <c:v>75-84</c:v>
                </c:pt>
                <c:pt idx="4">
                  <c:v>85 or over</c:v>
                </c:pt>
              </c:strCache>
            </c:strRef>
          </c:cat>
          <c:val>
            <c:numRef>
              <c:f>'Fig 1.8'!$Q$4:$Q$8</c:f>
              <c:numCache>
                <c:formatCode>0.00</c:formatCode>
                <c:ptCount val="5"/>
                <c:pt idx="0">
                  <c:v>20.648896825071553</c:v>
                </c:pt>
                <c:pt idx="1">
                  <c:v>31.632360181544154</c:v>
                </c:pt>
                <c:pt idx="2">
                  <c:v>40.14134512799135</c:v>
                </c:pt>
                <c:pt idx="3">
                  <c:v>50.977650837843569</c:v>
                </c:pt>
                <c:pt idx="4">
                  <c:v>64.738143954702323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50683648"/>
        <c:axId val="150685184"/>
      </c:barChart>
      <c:catAx>
        <c:axId val="150683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0685184"/>
        <c:crosses val="autoZero"/>
        <c:auto val="1"/>
        <c:lblAlgn val="ctr"/>
        <c:lblOffset val="100"/>
        <c:noMultiLvlLbl val="0"/>
      </c:catAx>
      <c:valAx>
        <c:axId val="15068518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900" b="1">
                    <a:solidFill>
                      <a:sysClr val="windowText" lastClr="000000"/>
                    </a:solidFill>
                  </a:rPr>
                  <a:t>percentage</a:t>
                </a:r>
              </a:p>
            </c:rich>
          </c:tx>
          <c:layout>
            <c:manualLayout>
              <c:xMode val="edge"/>
              <c:yMode val="edge"/>
              <c:x val="1.1173843001347021E-2"/>
              <c:y val="0.39040273677594195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06836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067123427905219E-2"/>
          <c:y val="5.0435580009170103E-2"/>
          <c:w val="0.83234454444015982"/>
          <c:h val="0.90411992482421177"/>
        </c:manualLayout>
      </c:layout>
      <c:lineChart>
        <c:grouping val="standard"/>
        <c:varyColors val="0"/>
        <c:ser>
          <c:idx val="1"/>
          <c:order val="1"/>
          <c:tx>
            <c:strRef>
              <c:f>'Fig 1.9'!$J$6</c:f>
              <c:strCache>
                <c:ptCount val="1"/>
                <c:pt idx="0">
                  <c:v>buy/live independently</c:v>
                </c:pt>
              </c:strCache>
            </c:strRef>
          </c:tx>
          <c:spPr>
            <a:ln>
              <a:solidFill>
                <a:srgbClr val="666666"/>
              </a:solidFill>
            </a:ln>
            <a:effectLst/>
          </c:spPr>
          <c:marker>
            <c:symbol val="none"/>
          </c:marker>
          <c:dPt>
            <c:idx val="1"/>
            <c:bubble3D val="0"/>
            <c:spPr>
              <a:ln w="25400">
                <a:solidFill>
                  <a:srgbClr val="666666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-0.1683407565432895"/>
                  <c:y val="2.059133568352484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6.3508801149382002E-4"/>
                  <c:y val="1.4411664888699931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>
                    <a:solidFill>
                      <a:srgbClr val="666666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 1.9'!$K$3:$L$3</c:f>
              <c:strCache>
                <c:ptCount val="2"/>
                <c:pt idx="0">
                  <c:v>younger households</c:v>
                </c:pt>
                <c:pt idx="1">
                  <c:v>older households</c:v>
                </c:pt>
              </c:strCache>
            </c:strRef>
          </c:cat>
          <c:val>
            <c:numRef>
              <c:f>'Fig 1.9'!$K$6:$L$6</c:f>
              <c:numCache>
                <c:formatCode>0.0</c:formatCode>
                <c:ptCount val="2"/>
                <c:pt idx="0">
                  <c:v>16.456302867667517</c:v>
                </c:pt>
                <c:pt idx="1">
                  <c:v>3.9016959758072645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8379520"/>
        <c:axId val="148381056"/>
      </c:lineChart>
      <c:lineChart>
        <c:grouping val="standard"/>
        <c:varyColors val="0"/>
        <c:ser>
          <c:idx val="0"/>
          <c:order val="0"/>
          <c:tx>
            <c:strRef>
              <c:f>'Fig 1.9'!$J$5</c:f>
              <c:strCache>
                <c:ptCount val="1"/>
                <c:pt idx="0">
                  <c:v>landlord problems</c:v>
                </c:pt>
              </c:strCache>
            </c:strRef>
          </c:tx>
          <c:spPr>
            <a:ln w="25400">
              <a:solidFill>
                <a:srgbClr val="80D6D2"/>
              </a:solidFill>
            </a:ln>
            <a:effectLst/>
          </c:spPr>
          <c:marker>
            <c:symbol val="none"/>
          </c:marker>
          <c:dPt>
            <c:idx val="1"/>
            <c:bubble3D val="0"/>
          </c:dPt>
          <c:dLbls>
            <c:dLbl>
              <c:idx val="0"/>
              <c:layout>
                <c:manualLayout>
                  <c:x val="-0.21072439461101655"/>
                  <c:y val="0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8.9817569554248491E-3"/>
                  <c:y val="3.5008027199566999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0">
                    <a:solidFill>
                      <a:srgbClr val="80D6D2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 1.9'!$K$3:$L$3</c:f>
              <c:strCache>
                <c:ptCount val="2"/>
                <c:pt idx="0">
                  <c:v>younger households</c:v>
                </c:pt>
                <c:pt idx="1">
                  <c:v>older households</c:v>
                </c:pt>
              </c:strCache>
            </c:strRef>
          </c:cat>
          <c:val>
            <c:numRef>
              <c:f>'Fig 1.9'!$K$5:$L$5</c:f>
              <c:numCache>
                <c:formatCode>0.0</c:formatCode>
                <c:ptCount val="2"/>
                <c:pt idx="0">
                  <c:v>5.8598621989277522</c:v>
                </c:pt>
                <c:pt idx="1">
                  <c:v>3.2778068785840371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 1.9'!$J$7</c:f>
              <c:strCache>
                <c:ptCount val="1"/>
                <c:pt idx="0">
                  <c:v>cheaper home</c:v>
                </c:pt>
              </c:strCache>
            </c:strRef>
          </c:tx>
          <c:spPr>
            <a:ln>
              <a:solidFill>
                <a:srgbClr val="CCCCFF"/>
              </a:solidFill>
            </a:ln>
          </c:spPr>
          <c:marker>
            <c:symbol val="none"/>
          </c:marker>
          <c:dPt>
            <c:idx val="1"/>
            <c:bubble3D val="0"/>
            <c:spPr>
              <a:ln w="25400">
                <a:solidFill>
                  <a:srgbClr val="CCCCFF"/>
                </a:solidFill>
              </a:ln>
            </c:spPr>
          </c:dPt>
          <c:dLbls>
            <c:dLbl>
              <c:idx val="0"/>
              <c:layout>
                <c:manualLayout>
                  <c:x val="-0.16391706443650347"/>
                  <c:y val="0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6.7362068965516348E-3"/>
                  <c:y val="-1.4736030367646372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>
                    <a:solidFill>
                      <a:srgbClr val="CCCCFF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 1.9'!$K$3:$L$3</c:f>
              <c:strCache>
                <c:ptCount val="2"/>
                <c:pt idx="0">
                  <c:v>younger households</c:v>
                </c:pt>
                <c:pt idx="1">
                  <c:v>older households</c:v>
                </c:pt>
              </c:strCache>
            </c:strRef>
          </c:cat>
          <c:val>
            <c:numRef>
              <c:f>'Fig 1.9'!$K$7:$L$7</c:f>
              <c:numCache>
                <c:formatCode>0.0</c:formatCode>
                <c:ptCount val="2"/>
                <c:pt idx="0">
                  <c:v>3.351240955128675</c:v>
                </c:pt>
                <c:pt idx="1">
                  <c:v>4.0732912544705391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 1.9'!$J$8</c:f>
              <c:strCache>
                <c:ptCount val="1"/>
                <c:pt idx="0">
                  <c:v>job related</c:v>
                </c:pt>
              </c:strCache>
            </c:strRef>
          </c:tx>
          <c:spPr>
            <a:ln w="25400">
              <a:solidFill>
                <a:srgbClr val="1C0000"/>
              </a:solidFill>
            </a:ln>
          </c:spPr>
          <c:marker>
            <c:symbol val="none"/>
          </c:marker>
          <c:dPt>
            <c:idx val="1"/>
            <c:bubble3D val="0"/>
            <c:spPr>
              <a:ln w="25400">
                <a:solidFill>
                  <a:srgbClr val="800000"/>
                </a:solidFill>
              </a:ln>
            </c:spPr>
          </c:dPt>
          <c:dLbls>
            <c:dLbl>
              <c:idx val="0"/>
              <c:layout>
                <c:manualLayout>
                  <c:x val="-0.13921723280908516"/>
                  <c:y val="4.1185914352432516E-3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2454392388562123E-3"/>
                  <c:y val="-2.8830140046702233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>
                    <a:solidFill>
                      <a:srgbClr val="800000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 1.9'!$K$3:$L$3</c:f>
              <c:strCache>
                <c:ptCount val="2"/>
                <c:pt idx="0">
                  <c:v>younger households</c:v>
                </c:pt>
                <c:pt idx="1">
                  <c:v>older households</c:v>
                </c:pt>
              </c:strCache>
            </c:strRef>
          </c:cat>
          <c:val>
            <c:numRef>
              <c:f>'Fig 1.9'!$K$8:$L$8</c:f>
              <c:numCache>
                <c:formatCode>0.0</c:formatCode>
                <c:ptCount val="2"/>
                <c:pt idx="0">
                  <c:v>10.856045588846449</c:v>
                </c:pt>
                <c:pt idx="1">
                  <c:v>4.4369266473570059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'Fig 1.9'!$J$9</c:f>
              <c:strCache>
                <c:ptCount val="1"/>
                <c:pt idx="0">
                  <c:v>larger house/flat</c:v>
                </c:pt>
              </c:strCache>
            </c:strRef>
          </c:tx>
          <c:spPr>
            <a:ln w="25400">
              <a:solidFill>
                <a:srgbClr val="FFDC5D"/>
              </a:solidFill>
            </a:ln>
          </c:spPr>
          <c:marker>
            <c:symbol val="none"/>
          </c:marker>
          <c:dPt>
            <c:idx val="1"/>
            <c:bubble3D val="0"/>
          </c:dPt>
          <c:dLbls>
            <c:dLbl>
              <c:idx val="0"/>
              <c:layout>
                <c:manualLayout>
                  <c:x val="-0.18188057834735319"/>
                  <c:y val="-6.1778871528647642E-3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-3.0889435764323819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>
                    <a:solidFill>
                      <a:srgbClr val="FFDC5D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 1.9'!$K$3:$L$3</c:f>
              <c:strCache>
                <c:ptCount val="2"/>
                <c:pt idx="0">
                  <c:v>younger households</c:v>
                </c:pt>
                <c:pt idx="1">
                  <c:v>older households</c:v>
                </c:pt>
              </c:strCache>
            </c:strRef>
          </c:cat>
          <c:val>
            <c:numRef>
              <c:f>'Fig 1.9'!$K$9:$L$9</c:f>
              <c:numCache>
                <c:formatCode>0.0</c:formatCode>
                <c:ptCount val="2"/>
                <c:pt idx="0">
                  <c:v>16.819131704200185</c:v>
                </c:pt>
                <c:pt idx="1">
                  <c:v>5.249303230200546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'Fig 1.9'!$J$10</c:f>
              <c:strCache>
                <c:ptCount val="1"/>
                <c:pt idx="0">
                  <c:v>accommodation unsuitable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marker>
            <c:symbol val="none"/>
          </c:marker>
          <c:dPt>
            <c:idx val="1"/>
            <c:bubble3D val="0"/>
          </c:dPt>
          <c:dLbls>
            <c:dLbl>
              <c:idx val="0"/>
              <c:layout>
                <c:manualLayout>
                  <c:x val="-0.18637145682506562"/>
                  <c:y val="-1.0296640737377044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0">
                    <a:solidFill>
                      <a:srgbClr val="993366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'Fig 1.9'!$K$3:$L$3</c:f>
              <c:strCache>
                <c:ptCount val="2"/>
                <c:pt idx="0">
                  <c:v>younger households</c:v>
                </c:pt>
                <c:pt idx="1">
                  <c:v>older households</c:v>
                </c:pt>
              </c:strCache>
            </c:strRef>
          </c:cat>
          <c:val>
            <c:numRef>
              <c:f>'Fig 1.9'!$K$10:$L$10</c:f>
              <c:numCache>
                <c:formatCode>0.0</c:formatCode>
                <c:ptCount val="2"/>
                <c:pt idx="0">
                  <c:v>6.9784336883644187</c:v>
                </c:pt>
                <c:pt idx="1">
                  <c:v>9.0252146568817135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'Fig 1.9'!$J$11</c:f>
              <c:strCache>
                <c:ptCount val="1"/>
                <c:pt idx="0">
                  <c:v>better neighbourhood</c:v>
                </c:pt>
              </c:strCache>
            </c:strRef>
          </c:tx>
          <c:spPr>
            <a:ln w="25400">
              <a:solidFill>
                <a:srgbClr val="C0C0C0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0.17738969986964076"/>
                  <c:y val="-2.6770844329080643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>
                    <a:solidFill>
                      <a:srgbClr val="C0C0C0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'Fig 1.9'!$K$3:$L$3</c:f>
              <c:strCache>
                <c:ptCount val="2"/>
                <c:pt idx="0">
                  <c:v>younger households</c:v>
                </c:pt>
                <c:pt idx="1">
                  <c:v>older households</c:v>
                </c:pt>
              </c:strCache>
            </c:strRef>
          </c:cat>
          <c:val>
            <c:numRef>
              <c:f>'Fig 1.9'!$K$11:$L$11</c:f>
              <c:numCache>
                <c:formatCode>0.0</c:formatCode>
                <c:ptCount val="2"/>
                <c:pt idx="0">
                  <c:v>11.425915916126312</c:v>
                </c:pt>
                <c:pt idx="1">
                  <c:v>12.097831830726134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'Fig 1.9'!$J$12</c:f>
              <c:strCache>
                <c:ptCount val="1"/>
                <c:pt idx="0">
                  <c:v>smaller house/flat</c:v>
                </c:pt>
              </c:strCache>
            </c:strRef>
          </c:tx>
          <c:spPr>
            <a:ln w="25400">
              <a:solidFill>
                <a:srgbClr val="C0C0C0"/>
              </a:solidFill>
            </a:ln>
          </c:spPr>
          <c:marker>
            <c:symbol val="none"/>
          </c:marker>
          <c:dPt>
            <c:idx val="1"/>
            <c:bubble3D val="0"/>
            <c:spPr>
              <a:ln w="25400">
                <a:solidFill>
                  <a:srgbClr val="333366"/>
                </a:solidFill>
              </a:ln>
            </c:spPr>
          </c:dPt>
          <c:dLbls>
            <c:dLbl>
              <c:idx val="0"/>
              <c:layout>
                <c:manualLayout>
                  <c:x val="-0.19535321378049045"/>
                  <c:y val="1.4415070023351116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>
                    <a:solidFill>
                      <a:srgbClr val="333366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'Fig 1.9'!$K$3:$L$3</c:f>
              <c:strCache>
                <c:ptCount val="2"/>
                <c:pt idx="0">
                  <c:v>younger households</c:v>
                </c:pt>
                <c:pt idx="1">
                  <c:v>older households</c:v>
                </c:pt>
              </c:strCache>
            </c:strRef>
          </c:cat>
          <c:val>
            <c:numRef>
              <c:f>'Fig 1.9'!$K$12:$L$12</c:f>
              <c:numCache>
                <c:formatCode>0.0</c:formatCode>
                <c:ptCount val="2"/>
                <c:pt idx="0">
                  <c:v>2.0319393657122919</c:v>
                </c:pt>
                <c:pt idx="1">
                  <c:v>15.106718668558242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/>
          </c:spPr>
          <c:marker>
            <c:symbol val="none"/>
          </c:marker>
          <c:dPt>
            <c:idx val="1"/>
            <c:bubble3D val="0"/>
            <c:spPr>
              <a:ln w="25400">
                <a:solidFill>
                  <a:srgbClr val="333366"/>
                </a:solidFill>
              </a:ln>
            </c:spPr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>
                    <a:solidFill>
                      <a:srgbClr val="333366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 1.9'!$K$3:$L$3</c:f>
              <c:strCache>
                <c:ptCount val="2"/>
                <c:pt idx="0">
                  <c:v>younger households</c:v>
                </c:pt>
                <c:pt idx="1">
                  <c:v>older households</c:v>
                </c:pt>
              </c:strCache>
            </c:strRef>
          </c:cat>
          <c:val>
            <c:numRef>
              <c:f>Sheet1!#REF!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'Fig 1.9'!$J$13</c:f>
              <c:strCache>
                <c:ptCount val="1"/>
                <c:pt idx="0">
                  <c:v>family/personal reasons</c:v>
                </c:pt>
              </c:strCache>
            </c:strRef>
          </c:tx>
          <c:spPr>
            <a:ln w="25400"/>
          </c:spPr>
          <c:marker>
            <c:symbol val="none"/>
          </c:marker>
          <c:dPt>
            <c:idx val="1"/>
            <c:bubble3D val="0"/>
            <c:spPr>
              <a:ln w="25400">
                <a:solidFill>
                  <a:srgbClr val="009999"/>
                </a:solidFill>
              </a:ln>
            </c:spPr>
          </c:dPt>
          <c:dLbls>
            <c:dLbl>
              <c:idx val="0"/>
              <c:layout>
                <c:manualLayout>
                  <c:x val="-0.1684079429142159"/>
                  <c:y val="-4.9423097222918114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>
                    <a:solidFill>
                      <a:srgbClr val="009999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'Fig 1.9'!$K$3:$L$3</c:f>
              <c:strCache>
                <c:ptCount val="2"/>
                <c:pt idx="0">
                  <c:v>younger households</c:v>
                </c:pt>
                <c:pt idx="1">
                  <c:v>older households</c:v>
                </c:pt>
              </c:strCache>
            </c:strRef>
          </c:cat>
          <c:val>
            <c:numRef>
              <c:f>'Fig 1.9'!$K$13:$L$13</c:f>
              <c:numCache>
                <c:formatCode>0.0</c:formatCode>
                <c:ptCount val="2"/>
                <c:pt idx="0">
                  <c:v>17.435891833192898</c:v>
                </c:pt>
                <c:pt idx="1">
                  <c:v>27.34979135014256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397440"/>
        <c:axId val="148395520"/>
      </c:lineChart>
      <c:catAx>
        <c:axId val="148379520"/>
        <c:scaling>
          <c:orientation val="minMax"/>
        </c:scaling>
        <c:delete val="0"/>
        <c:axPos val="b"/>
        <c:numFmt formatCode="General" sourceLinked="1"/>
        <c:majorTickMark val="none"/>
        <c:minorTickMark val="out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8381056"/>
        <c:crosses val="autoZero"/>
        <c:auto val="1"/>
        <c:lblAlgn val="ctr"/>
        <c:lblOffset val="100"/>
        <c:noMultiLvlLbl val="0"/>
      </c:catAx>
      <c:valAx>
        <c:axId val="148381056"/>
        <c:scaling>
          <c:orientation val="minMax"/>
          <c:max val="3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900" b="1">
                    <a:solidFill>
                      <a:schemeClr val="tx1"/>
                    </a:solidFill>
                  </a:rPr>
                  <a:t>percentage</a:t>
                </a:r>
              </a:p>
            </c:rich>
          </c:tx>
          <c:layout>
            <c:manualLayout>
              <c:xMode val="edge"/>
              <c:yMode val="edge"/>
              <c:x val="3.0756589631809311E-3"/>
              <c:y val="0.4449356318025782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8379520"/>
        <c:crosses val="autoZero"/>
        <c:crossBetween val="between"/>
      </c:valAx>
      <c:valAx>
        <c:axId val="148395520"/>
        <c:scaling>
          <c:orientation val="minMax"/>
          <c:max val="30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percentage</a:t>
                </a:r>
              </a:p>
            </c:rich>
          </c:tx>
          <c:layout>
            <c:manualLayout>
              <c:xMode val="edge"/>
              <c:yMode val="edge"/>
              <c:x val="0.96602378289548763"/>
              <c:y val="0.4358064970598088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en-US"/>
          </a:p>
        </c:txPr>
        <c:crossAx val="148397440"/>
        <c:crosses val="max"/>
        <c:crossBetween val="between"/>
      </c:valAx>
      <c:catAx>
        <c:axId val="1483974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8395520"/>
        <c:crosses val="autoZero"/>
        <c:auto val="1"/>
        <c:lblAlgn val="ctr"/>
        <c:lblOffset val="100"/>
        <c:noMultiLvlLbl val="0"/>
      </c:catAx>
      <c:spPr>
        <a:ln>
          <a:noFill/>
        </a:ln>
        <a:effectLst/>
      </c:spPr>
    </c:plotArea>
    <c:plotVisOnly val="1"/>
    <c:dispBlanksAs val="gap"/>
    <c:showDLblsOverMax val="0"/>
  </c:chart>
  <c:spPr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en-GB" sz="1100" b="1" i="0" baseline="0">
                <a:solidFill>
                  <a:srgbClr val="009999"/>
                </a:solidFill>
                <a:effectLst/>
              </a:rPr>
              <a:t>own with mortgage</a:t>
            </a:r>
            <a:endParaRPr lang="en-GB" sz="1100">
              <a:solidFill>
                <a:srgbClr val="009999"/>
              </a:solidFill>
              <a:effectLst/>
            </a:endParaRPr>
          </a:p>
        </c:rich>
      </c:tx>
      <c:layout>
        <c:manualLayout>
          <c:xMode val="edge"/>
          <c:yMode val="edge"/>
          <c:x val="0.45225002618689047"/>
          <c:y val="3.52779019819235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8342291666666666"/>
          <c:y val="0.17147539682539684"/>
          <c:w val="0.76807013888888886"/>
          <c:h val="0.751260714285714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[1]ChartExample1!$V$4:$V$5</c:f>
              <c:strCache>
                <c:ptCount val="1"/>
                <c:pt idx="0">
                  <c:v>category1</c:v>
                </c:pt>
              </c:strCache>
            </c:strRef>
          </c:tx>
          <c:invertIfNegative val="0"/>
          <c:cat>
            <c:strRef>
              <c:f>[1]ChartExample1!$U$6:$U$10</c:f>
              <c:strCache>
                <c:ptCount val="5"/>
                <c:pt idx="0">
                  <c:v>label1</c:v>
                </c:pt>
                <c:pt idx="1">
                  <c:v>label2</c:v>
                </c:pt>
                <c:pt idx="2">
                  <c:v>label3</c:v>
                </c:pt>
                <c:pt idx="3">
                  <c:v>label4</c:v>
                </c:pt>
                <c:pt idx="4">
                  <c:v>label5</c:v>
                </c:pt>
              </c:strCache>
            </c:strRef>
          </c:cat>
          <c:val>
            <c:numRef>
              <c:f>[1]ChartExample1!$V$6:$V$10</c:f>
              <c:numCache>
                <c:formatCode>General</c:formatCode>
                <c:ptCount val="5"/>
                <c:pt idx="0">
                  <c:v>33.692771512236007</c:v>
                </c:pt>
                <c:pt idx="1">
                  <c:v>49.351358893258521</c:v>
                </c:pt>
                <c:pt idx="2">
                  <c:v>9.5359544145305506</c:v>
                </c:pt>
                <c:pt idx="3">
                  <c:v>5.3250681124258392</c:v>
                </c:pt>
                <c:pt idx="4">
                  <c:v>2.0948470675489679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44885504"/>
        <c:axId val="128815104"/>
      </c:barChart>
      <c:catAx>
        <c:axId val="34488550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>
            <a:solidFill>
              <a:schemeClr val="bg1">
                <a:lumMod val="50000"/>
              </a:schemeClr>
            </a:solidFill>
          </a:ln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128815104"/>
        <c:crosses val="autoZero"/>
        <c:auto val="1"/>
        <c:lblAlgn val="ctr"/>
        <c:lblOffset val="100"/>
        <c:noMultiLvlLbl val="0"/>
      </c:catAx>
      <c:valAx>
        <c:axId val="128815104"/>
        <c:scaling>
          <c:orientation val="minMax"/>
          <c:max val="8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percentage</a:t>
                </a:r>
              </a:p>
            </c:rich>
          </c:tx>
          <c:layout>
            <c:manualLayout>
              <c:xMode val="edge"/>
              <c:yMode val="edge"/>
              <c:x val="2.6458333333333334E-2"/>
              <c:y val="0.39334484126984126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crossAx val="34488550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rgbClr val="C0C0C0"/>
                </a:solidFill>
              </a:defRPr>
            </a:pPr>
            <a:r>
              <a:rPr lang="en-GB"/>
              <a:t>private renters</a:t>
            </a:r>
          </a:p>
        </c:rich>
      </c:tx>
      <c:layout>
        <c:manualLayout>
          <c:xMode val="edge"/>
          <c:yMode val="edge"/>
          <c:x val="0.56152115657956891"/>
          <c:y val="8.524274817551201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687292455886362"/>
          <c:y val="8.3821533789869923E-2"/>
          <c:w val="0.77835415913721306"/>
          <c:h val="0.74936259258239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1.2'!$S$12</c:f>
              <c:strCache>
                <c:ptCount val="1"/>
                <c:pt idx="0">
                  <c:v>private renters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cat>
            <c:strRef>
              <c:f>'Fig 1.2'!$R$14:$R$18</c:f>
              <c:strCache>
                <c:ptCount val="5"/>
                <c:pt idx="0">
                  <c:v>under 55</c:v>
                </c:pt>
                <c:pt idx="1">
                  <c:v>55-64</c:v>
                </c:pt>
                <c:pt idx="2">
                  <c:v>65-74</c:v>
                </c:pt>
                <c:pt idx="3">
                  <c:v>75-84</c:v>
                </c:pt>
                <c:pt idx="4">
                  <c:v>85 or over</c:v>
                </c:pt>
              </c:strCache>
            </c:strRef>
          </c:cat>
          <c:val>
            <c:numRef>
              <c:f>'Fig 1.2'!$S$14:$S$18</c:f>
              <c:numCache>
                <c:formatCode>###0.0</c:formatCode>
                <c:ptCount val="5"/>
                <c:pt idx="0">
                  <c:v>28.827999999999999</c:v>
                </c:pt>
                <c:pt idx="1">
                  <c:v>8.1340000000000003</c:v>
                </c:pt>
                <c:pt idx="2">
                  <c:v>6.4980000000000002</c:v>
                </c:pt>
                <c:pt idx="3">
                  <c:v>4.5359999999999996</c:v>
                </c:pt>
                <c:pt idx="4">
                  <c:v>6.23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28826752"/>
        <c:axId val="128881792"/>
      </c:barChart>
      <c:catAx>
        <c:axId val="12882675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28881792"/>
        <c:crosses val="autoZero"/>
        <c:auto val="1"/>
        <c:lblAlgn val="ctr"/>
        <c:lblOffset val="100"/>
        <c:noMultiLvlLbl val="0"/>
      </c:catAx>
      <c:valAx>
        <c:axId val="128881792"/>
        <c:scaling>
          <c:orientation val="minMax"/>
          <c:max val="8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percentage</a:t>
                </a:r>
              </a:p>
            </c:rich>
          </c:tx>
          <c:layout>
            <c:manualLayout>
              <c:xMode val="edge"/>
              <c:yMode val="edge"/>
              <c:x val="2.0589139134590904E-2"/>
              <c:y val="0.3594332757745847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crossAx val="12882675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rgbClr val="993366"/>
                </a:solidFill>
              </a:defRPr>
            </a:pPr>
            <a:r>
              <a:rPr lang="en-GB"/>
              <a:t>social renters</a:t>
            </a:r>
          </a:p>
        </c:rich>
      </c:tx>
      <c:layout>
        <c:manualLayout>
          <c:xMode val="edge"/>
          <c:yMode val="edge"/>
          <c:x val="0.61434687814112621"/>
          <c:y val="8.631068732745769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344201388888891"/>
          <c:y val="0.10173242707566535"/>
          <c:w val="0.83128497510684596"/>
          <c:h val="0.7589778190572598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 1.2'!$U$12</c:f>
              <c:strCache>
                <c:ptCount val="1"/>
                <c:pt idx="0">
                  <c:v>social renters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cat>
            <c:strRef>
              <c:f>'Fig 1.2'!$T$14:$T$18</c:f>
              <c:strCache>
                <c:ptCount val="5"/>
                <c:pt idx="0">
                  <c:v>under 55</c:v>
                </c:pt>
                <c:pt idx="1">
                  <c:v>55-64</c:v>
                </c:pt>
                <c:pt idx="2">
                  <c:v>65-74</c:v>
                </c:pt>
                <c:pt idx="3">
                  <c:v>75-84</c:v>
                </c:pt>
                <c:pt idx="4">
                  <c:v>85 or over</c:v>
                </c:pt>
              </c:strCache>
            </c:strRef>
          </c:cat>
          <c:val>
            <c:numRef>
              <c:f>'Fig 1.2'!$U$14:$U$18</c:f>
              <c:numCache>
                <c:formatCode>0</c:formatCode>
                <c:ptCount val="5"/>
                <c:pt idx="0">
                  <c:v>18.055</c:v>
                </c:pt>
                <c:pt idx="1">
                  <c:v>15.941000000000001</c:v>
                </c:pt>
                <c:pt idx="2">
                  <c:v>16.138999999999999</c:v>
                </c:pt>
                <c:pt idx="3">
                  <c:v>18.057000000000002</c:v>
                </c:pt>
                <c:pt idx="4">
                  <c:v>21.584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28885504"/>
        <c:axId val="128895616"/>
      </c:barChart>
      <c:catAx>
        <c:axId val="12888550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28895616"/>
        <c:crosses val="autoZero"/>
        <c:auto val="1"/>
        <c:lblAlgn val="ctr"/>
        <c:lblOffset val="100"/>
        <c:noMultiLvlLbl val="0"/>
      </c:catAx>
      <c:valAx>
        <c:axId val="128895616"/>
        <c:scaling>
          <c:orientation val="minMax"/>
          <c:max val="80"/>
        </c:scaling>
        <c:delete val="0"/>
        <c:axPos val="l"/>
        <c:numFmt formatCode="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crossAx val="12888550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rgbClr val="2C2C70"/>
                </a:solidFill>
              </a:defRPr>
            </a:pPr>
            <a:r>
              <a:rPr lang="en-US"/>
              <a:t>own outright</a:t>
            </a:r>
          </a:p>
        </c:rich>
      </c:tx>
      <c:layout>
        <c:manualLayout>
          <c:xMode val="edge"/>
          <c:yMode val="edge"/>
          <c:x val="0.70728993055555567"/>
          <c:y val="5.03968253968253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834513888888889"/>
          <c:y val="0.17651507936507937"/>
          <c:w val="0.8165486111111111"/>
          <c:h val="0.7518698412698412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 1.2'!$U$3</c:f>
              <c:strCache>
                <c:ptCount val="1"/>
                <c:pt idx="0">
                  <c:v>own outright</c:v>
                </c:pt>
              </c:strCache>
            </c:strRef>
          </c:tx>
          <c:spPr>
            <a:solidFill>
              <a:srgbClr val="2C2C70"/>
            </a:solidFill>
          </c:spPr>
          <c:invertIfNegative val="0"/>
          <c:cat>
            <c:strRef>
              <c:f>'Fig 1.2'!$R$5:$R$9</c:f>
              <c:strCache>
                <c:ptCount val="5"/>
                <c:pt idx="0">
                  <c:v>under 55</c:v>
                </c:pt>
                <c:pt idx="1">
                  <c:v>55-64</c:v>
                </c:pt>
                <c:pt idx="2">
                  <c:v>65-74</c:v>
                </c:pt>
                <c:pt idx="3">
                  <c:v>75-84</c:v>
                </c:pt>
                <c:pt idx="4">
                  <c:v>85 or over</c:v>
                </c:pt>
              </c:strCache>
            </c:strRef>
          </c:cat>
          <c:val>
            <c:numRef>
              <c:f>'Fig 1.2'!$U$5:$U$9</c:f>
              <c:numCache>
                <c:formatCode>###0.0</c:formatCode>
                <c:ptCount val="5"/>
                <c:pt idx="0">
                  <c:v>8.7050000000000001</c:v>
                </c:pt>
                <c:pt idx="1">
                  <c:v>44.372</c:v>
                </c:pt>
                <c:pt idx="2">
                  <c:v>69.447999999999993</c:v>
                </c:pt>
                <c:pt idx="3">
                  <c:v>73.602999999999994</c:v>
                </c:pt>
                <c:pt idx="4">
                  <c:v>70.521000000000001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32417792"/>
        <c:axId val="132558848"/>
      </c:barChart>
      <c:catAx>
        <c:axId val="132417792"/>
        <c:scaling>
          <c:orientation val="minMax"/>
        </c:scaling>
        <c:delete val="0"/>
        <c:axPos val="b"/>
        <c:numFmt formatCode="###0.0" sourceLinked="1"/>
        <c:majorTickMark val="none"/>
        <c:minorTickMark val="none"/>
        <c:tickLblPos val="none"/>
        <c:spPr>
          <a:ln>
            <a:solidFill>
              <a:schemeClr val="bg1">
                <a:lumMod val="50000"/>
              </a:schemeClr>
            </a:solidFill>
          </a:ln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132558848"/>
        <c:crosses val="autoZero"/>
        <c:auto val="1"/>
        <c:lblAlgn val="ctr"/>
        <c:lblOffset val="100"/>
        <c:noMultiLvlLbl val="0"/>
      </c:catAx>
      <c:valAx>
        <c:axId val="132558848"/>
        <c:scaling>
          <c:orientation val="minMax"/>
          <c:max val="80"/>
        </c:scaling>
        <c:delete val="0"/>
        <c:axPos val="l"/>
        <c:numFmt formatCode="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crossAx val="13241779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GB" sz="1100" b="1">
                <a:solidFill>
                  <a:sysClr val="windowText" lastClr="000000"/>
                </a:solidFill>
              </a:rPr>
              <a:t>own</a:t>
            </a:r>
            <a:r>
              <a:rPr lang="en-GB" sz="1100" b="1" baseline="0">
                <a:solidFill>
                  <a:sysClr val="windowText" lastClr="000000"/>
                </a:solidFill>
              </a:rPr>
              <a:t> outright</a:t>
            </a:r>
            <a:endParaRPr lang="en-GB" sz="1100" b="1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58980034973735607"/>
          <c:y val="3.748424049945299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5786617851893356"/>
          <c:y val="0.15357592592592592"/>
          <c:w val="0.63380565618375118"/>
          <c:h val="0.7946833333333333"/>
        </c:manualLayout>
      </c:layout>
      <c:lineChart>
        <c:grouping val="standard"/>
        <c:varyColors val="0"/>
        <c:ser>
          <c:idx val="3"/>
          <c:order val="0"/>
          <c:tx>
            <c:strRef>
              <c:f>'Fig 1.3'!$T$9</c:f>
              <c:strCache>
                <c:ptCount val="1"/>
                <c:pt idx="0">
                  <c:v>75-84</c:v>
                </c:pt>
              </c:strCache>
            </c:strRef>
          </c:tx>
          <c:spPr>
            <a:ln w="2540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'Fig 1.3'!$P$11:$P$13</c:f>
              <c:strCache>
                <c:ptCount val="3"/>
                <c:pt idx="0">
                  <c:v>1994-95</c:v>
                </c:pt>
                <c:pt idx="1">
                  <c:v>2004-05</c:v>
                </c:pt>
                <c:pt idx="2">
                  <c:v>2014-15</c:v>
                </c:pt>
              </c:strCache>
            </c:strRef>
          </c:cat>
          <c:val>
            <c:numRef>
              <c:f>'Fig 1.3'!$T$11:$T$13</c:f>
              <c:numCache>
                <c:formatCode>0.0</c:formatCode>
                <c:ptCount val="3"/>
                <c:pt idx="0">
                  <c:v>52.716999999999999</c:v>
                </c:pt>
                <c:pt idx="1">
                  <c:v>65.917000000000002</c:v>
                </c:pt>
                <c:pt idx="2">
                  <c:v>73.602999999999994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'Fig 1.3'!$U$9</c:f>
              <c:strCache>
                <c:ptCount val="1"/>
                <c:pt idx="0">
                  <c:v>85 or over</c:v>
                </c:pt>
              </c:strCache>
            </c:strRef>
          </c:tx>
          <c:spPr>
            <a:ln w="2540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'Fig 1.3'!$P$11:$P$13</c:f>
              <c:strCache>
                <c:ptCount val="3"/>
                <c:pt idx="0">
                  <c:v>1994-95</c:v>
                </c:pt>
                <c:pt idx="1">
                  <c:v>2004-05</c:v>
                </c:pt>
                <c:pt idx="2">
                  <c:v>2014-15</c:v>
                </c:pt>
              </c:strCache>
            </c:strRef>
          </c:cat>
          <c:val>
            <c:numRef>
              <c:f>'Fig 1.3'!$U$11:$U$13</c:f>
              <c:numCache>
                <c:formatCode>0.0</c:formatCode>
                <c:ptCount val="3"/>
                <c:pt idx="0">
                  <c:v>52.747</c:v>
                </c:pt>
                <c:pt idx="1">
                  <c:v>61.71</c:v>
                </c:pt>
                <c:pt idx="2">
                  <c:v>70.521000000000001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 1.3'!$S$9</c:f>
              <c:strCache>
                <c:ptCount val="1"/>
                <c:pt idx="0">
                  <c:v>65-74</c:v>
                </c:pt>
              </c:strCache>
            </c:strRef>
          </c:tx>
          <c:spPr>
            <a:ln w="2540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'Fig 1.3'!$P$11:$P$13</c:f>
              <c:strCache>
                <c:ptCount val="3"/>
                <c:pt idx="0">
                  <c:v>1994-95</c:v>
                </c:pt>
                <c:pt idx="1">
                  <c:v>2004-05</c:v>
                </c:pt>
                <c:pt idx="2">
                  <c:v>2014-15</c:v>
                </c:pt>
              </c:strCache>
            </c:strRef>
          </c:cat>
          <c:val>
            <c:numRef>
              <c:f>'Fig 1.3'!$S$11:$S$13</c:f>
              <c:numCache>
                <c:formatCode>0.0</c:formatCode>
                <c:ptCount val="3"/>
                <c:pt idx="0">
                  <c:v>58.412999999999997</c:v>
                </c:pt>
                <c:pt idx="1">
                  <c:v>67.998000000000005</c:v>
                </c:pt>
                <c:pt idx="2">
                  <c:v>69.447999999999993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'Fig 1.3'!$R$9</c:f>
              <c:strCache>
                <c:ptCount val="1"/>
                <c:pt idx="0">
                  <c:v>55-64</c:v>
                </c:pt>
              </c:strCache>
            </c:strRef>
          </c:tx>
          <c:spPr>
            <a:ln w="2540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'Fig 1.3'!$P$11:$P$13</c:f>
              <c:strCache>
                <c:ptCount val="3"/>
                <c:pt idx="0">
                  <c:v>1994-95</c:v>
                </c:pt>
                <c:pt idx="1">
                  <c:v>2004-05</c:v>
                </c:pt>
                <c:pt idx="2">
                  <c:v>2014-15</c:v>
                </c:pt>
              </c:strCache>
            </c:strRef>
          </c:cat>
          <c:val>
            <c:numRef>
              <c:f>'Fig 1.3'!$R$11:$R$13</c:f>
              <c:numCache>
                <c:formatCode>0.0</c:formatCode>
                <c:ptCount val="3"/>
                <c:pt idx="0">
                  <c:v>41.390999999999998</c:v>
                </c:pt>
                <c:pt idx="1">
                  <c:v>46.682000000000002</c:v>
                </c:pt>
                <c:pt idx="2">
                  <c:v>44.372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'Fig 1.3'!$Q$9</c:f>
              <c:strCache>
                <c:ptCount val="1"/>
                <c:pt idx="0">
                  <c:v>under 55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'Fig 1.3'!$P$11:$P$13</c:f>
              <c:strCache>
                <c:ptCount val="3"/>
                <c:pt idx="0">
                  <c:v>1994-95</c:v>
                </c:pt>
                <c:pt idx="1">
                  <c:v>2004-05</c:v>
                </c:pt>
                <c:pt idx="2">
                  <c:v>2014-15</c:v>
                </c:pt>
              </c:strCache>
            </c:strRef>
          </c:cat>
          <c:val>
            <c:numRef>
              <c:f>'Fig 1.3'!$Q$11:$Q$13</c:f>
              <c:numCache>
                <c:formatCode>0.0</c:formatCode>
                <c:ptCount val="3"/>
                <c:pt idx="0">
                  <c:v>6.9930000000000003</c:v>
                </c:pt>
                <c:pt idx="1">
                  <c:v>8.4250000000000007</c:v>
                </c:pt>
                <c:pt idx="2">
                  <c:v>8.7050000000000001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696000"/>
        <c:axId val="142607488"/>
      </c:lineChart>
      <c:catAx>
        <c:axId val="141696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2607488"/>
        <c:crosses val="autoZero"/>
        <c:auto val="1"/>
        <c:lblAlgn val="ctr"/>
        <c:lblOffset val="100"/>
        <c:noMultiLvlLbl val="0"/>
      </c:catAx>
      <c:valAx>
        <c:axId val="142607488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1696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894441357635416"/>
          <c:y val="0.15073493804421334"/>
          <c:w val="0.31105558642364578"/>
          <c:h val="0.7975945338430272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GB" sz="1100" b="1">
                <a:solidFill>
                  <a:sysClr val="windowText" lastClr="000000"/>
                </a:solidFill>
              </a:rPr>
              <a:t>own</a:t>
            </a:r>
            <a:r>
              <a:rPr lang="en-GB" sz="1100" b="1" baseline="0">
                <a:solidFill>
                  <a:sysClr val="windowText" lastClr="000000"/>
                </a:solidFill>
              </a:rPr>
              <a:t> with mortgage</a:t>
            </a:r>
            <a:endParaRPr lang="en-GB" sz="1100" b="1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42973042743375339"/>
          <c:y val="3.7502530155707654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5786617851893356"/>
          <c:y val="0.15357592592592592"/>
          <c:w val="0.6170950426453069"/>
          <c:h val="0.7946833333333333"/>
        </c:manualLayout>
      </c:layout>
      <c:lineChart>
        <c:grouping val="standard"/>
        <c:varyColors val="0"/>
        <c:ser>
          <c:idx val="0"/>
          <c:order val="0"/>
          <c:tx>
            <c:strRef>
              <c:f>'Fig 1.3'!$Q$3</c:f>
              <c:strCache>
                <c:ptCount val="1"/>
                <c:pt idx="0">
                  <c:v>under 55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'Fig 1.3'!$P$5:$P$7</c:f>
              <c:strCache>
                <c:ptCount val="3"/>
                <c:pt idx="0">
                  <c:v>1994-95</c:v>
                </c:pt>
                <c:pt idx="1">
                  <c:v>2004-05</c:v>
                </c:pt>
                <c:pt idx="2">
                  <c:v>2014-15</c:v>
                </c:pt>
              </c:strCache>
            </c:strRef>
          </c:cat>
          <c:val>
            <c:numRef>
              <c:f>'Fig 1.3'!$Q$5:$Q$7</c:f>
              <c:numCache>
                <c:formatCode>0.0</c:formatCode>
                <c:ptCount val="3"/>
                <c:pt idx="0">
                  <c:v>61.277000000000001</c:v>
                </c:pt>
                <c:pt idx="1">
                  <c:v>58.576999999999998</c:v>
                </c:pt>
                <c:pt idx="2">
                  <c:v>44.411999999999999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 1.3'!$R$3</c:f>
              <c:strCache>
                <c:ptCount val="1"/>
                <c:pt idx="0">
                  <c:v>55-64</c:v>
                </c:pt>
              </c:strCache>
            </c:strRef>
          </c:tx>
          <c:spPr>
            <a:ln w="2540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'Fig 1.3'!$P$5:$P$7</c:f>
              <c:strCache>
                <c:ptCount val="3"/>
                <c:pt idx="0">
                  <c:v>1994-95</c:v>
                </c:pt>
                <c:pt idx="1">
                  <c:v>2004-05</c:v>
                </c:pt>
                <c:pt idx="2">
                  <c:v>2014-15</c:v>
                </c:pt>
              </c:strCache>
            </c:strRef>
          </c:cat>
          <c:val>
            <c:numRef>
              <c:f>'Fig 1.3'!$R$5:$R$7</c:f>
              <c:numCache>
                <c:formatCode>0.0</c:formatCode>
                <c:ptCount val="3"/>
                <c:pt idx="0">
                  <c:v>34.192999999999998</c:v>
                </c:pt>
                <c:pt idx="1">
                  <c:v>34.033999999999999</c:v>
                </c:pt>
                <c:pt idx="2">
                  <c:v>31.553000000000001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 1.3'!$S$3</c:f>
              <c:strCache>
                <c:ptCount val="1"/>
                <c:pt idx="0">
                  <c:v>65-74</c:v>
                </c:pt>
              </c:strCache>
            </c:strRef>
          </c:tx>
          <c:spPr>
            <a:ln w="2540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'Fig 1.3'!$P$5:$P$7</c:f>
              <c:strCache>
                <c:ptCount val="3"/>
                <c:pt idx="0">
                  <c:v>1994-95</c:v>
                </c:pt>
                <c:pt idx="1">
                  <c:v>2004-05</c:v>
                </c:pt>
                <c:pt idx="2">
                  <c:v>2014-15</c:v>
                </c:pt>
              </c:strCache>
            </c:strRef>
          </c:cat>
          <c:val>
            <c:numRef>
              <c:f>'Fig 1.3'!$S$5:$S$7</c:f>
              <c:numCache>
                <c:formatCode>0.0</c:formatCode>
                <c:ptCount val="3"/>
                <c:pt idx="0">
                  <c:v>8.5890000000000004</c:v>
                </c:pt>
                <c:pt idx="1">
                  <c:v>8.5359999999999996</c:v>
                </c:pt>
                <c:pt idx="2">
                  <c:v>7.915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 1.3'!$T$3</c:f>
              <c:strCache>
                <c:ptCount val="1"/>
                <c:pt idx="0">
                  <c:v>75-84</c:v>
                </c:pt>
              </c:strCache>
            </c:strRef>
          </c:tx>
          <c:spPr>
            <a:ln w="2540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'Fig 1.3'!$P$5:$P$7</c:f>
              <c:strCache>
                <c:ptCount val="3"/>
                <c:pt idx="0">
                  <c:v>1994-95</c:v>
                </c:pt>
                <c:pt idx="1">
                  <c:v>2004-05</c:v>
                </c:pt>
                <c:pt idx="2">
                  <c:v>2014-15</c:v>
                </c:pt>
              </c:strCache>
            </c:strRef>
          </c:cat>
          <c:val>
            <c:numRef>
              <c:f>'Fig 1.3'!$T$5:$T$7</c:f>
              <c:numCache>
                <c:formatCode>0.0</c:formatCode>
                <c:ptCount val="3"/>
                <c:pt idx="0">
                  <c:v>3.2589999999999999</c:v>
                </c:pt>
                <c:pt idx="1">
                  <c:v>3.34</c:v>
                </c:pt>
                <c:pt idx="2">
                  <c:v>3.8050000000000002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912512"/>
        <c:axId val="142926976"/>
      </c:lineChart>
      <c:catAx>
        <c:axId val="142912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2926976"/>
        <c:crosses val="autoZero"/>
        <c:auto val="1"/>
        <c:lblAlgn val="ctr"/>
        <c:lblOffset val="100"/>
        <c:noMultiLvlLbl val="0"/>
      </c:catAx>
      <c:valAx>
        <c:axId val="142926976"/>
        <c:scaling>
          <c:orientation val="minMax"/>
          <c:max val="8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900" b="1">
                    <a:solidFill>
                      <a:sysClr val="windowText" lastClr="000000"/>
                    </a:solidFill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29125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217997271392594"/>
          <c:y val="0.1482279747342608"/>
          <c:w val="0.31312248159055311"/>
          <c:h val="0.8078676805614906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GB" sz="1100" b="1">
                <a:solidFill>
                  <a:sysClr val="windowText" lastClr="000000"/>
                </a:solidFill>
              </a:rPr>
              <a:t>private</a:t>
            </a:r>
            <a:r>
              <a:rPr lang="en-GB" sz="1100" b="1" baseline="0">
                <a:solidFill>
                  <a:sysClr val="windowText" lastClr="000000"/>
                </a:solidFill>
              </a:rPr>
              <a:t> renters</a:t>
            </a:r>
            <a:endParaRPr lang="en-GB" sz="1100" b="1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57491537787655567"/>
          <c:y val="5.3527980535279802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5786617851893356"/>
          <c:y val="0.15357592592592592"/>
          <c:w val="0.58310900492852424"/>
          <c:h val="0.74303666666666668"/>
        </c:manualLayout>
      </c:layout>
      <c:lineChart>
        <c:grouping val="standard"/>
        <c:varyColors val="0"/>
        <c:ser>
          <c:idx val="0"/>
          <c:order val="0"/>
          <c:tx>
            <c:strRef>
              <c:f>'Fig 1.3'!$Q$15</c:f>
              <c:strCache>
                <c:ptCount val="1"/>
                <c:pt idx="0">
                  <c:v>under 55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'Fig 1.3'!$P$17:$P$19</c:f>
              <c:strCache>
                <c:ptCount val="3"/>
                <c:pt idx="0">
                  <c:v>1994-95</c:v>
                </c:pt>
                <c:pt idx="1">
                  <c:v>2004-05</c:v>
                </c:pt>
                <c:pt idx="2">
                  <c:v>2014-15</c:v>
                </c:pt>
              </c:strCache>
            </c:strRef>
          </c:cat>
          <c:val>
            <c:numRef>
              <c:f>'Fig 1.3'!$Q$17:$Q$19</c:f>
              <c:numCache>
                <c:formatCode>0.0</c:formatCode>
                <c:ptCount val="3"/>
                <c:pt idx="0">
                  <c:v>12.43</c:v>
                </c:pt>
                <c:pt idx="1">
                  <c:v>15.122999999999999</c:v>
                </c:pt>
                <c:pt idx="2">
                  <c:v>28.827999999999999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 1.3'!$R$15</c:f>
              <c:strCache>
                <c:ptCount val="1"/>
                <c:pt idx="0">
                  <c:v>55-64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'Fig 1.3'!$P$17:$P$19</c:f>
              <c:strCache>
                <c:ptCount val="3"/>
                <c:pt idx="0">
                  <c:v>1994-95</c:v>
                </c:pt>
                <c:pt idx="1">
                  <c:v>2004-05</c:v>
                </c:pt>
                <c:pt idx="2">
                  <c:v>2014-15</c:v>
                </c:pt>
              </c:strCache>
            </c:strRef>
          </c:cat>
          <c:val>
            <c:numRef>
              <c:f>'Fig 1.3'!$R$17:$R$19</c:f>
              <c:numCache>
                <c:formatCode>0.0</c:formatCode>
                <c:ptCount val="3"/>
                <c:pt idx="0">
                  <c:v>5.63</c:v>
                </c:pt>
                <c:pt idx="1">
                  <c:v>5.8310000000000004</c:v>
                </c:pt>
                <c:pt idx="2">
                  <c:v>8.1340000000000003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 1.3'!$S$15</c:f>
              <c:strCache>
                <c:ptCount val="1"/>
                <c:pt idx="0">
                  <c:v>65-74</c:v>
                </c:pt>
              </c:strCache>
            </c:strRef>
          </c:tx>
          <c:spPr>
            <a:ln w="2540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'Fig 1.3'!$P$17:$P$19</c:f>
              <c:strCache>
                <c:ptCount val="3"/>
                <c:pt idx="0">
                  <c:v>1994-95</c:v>
                </c:pt>
                <c:pt idx="1">
                  <c:v>2004-05</c:v>
                </c:pt>
                <c:pt idx="2">
                  <c:v>2014-15</c:v>
                </c:pt>
              </c:strCache>
            </c:strRef>
          </c:cat>
          <c:val>
            <c:numRef>
              <c:f>'Fig 1.3'!$S$17:$S$19</c:f>
              <c:numCache>
                <c:formatCode>0.0</c:formatCode>
                <c:ptCount val="3"/>
                <c:pt idx="0">
                  <c:v>4.1130000000000004</c:v>
                </c:pt>
                <c:pt idx="1">
                  <c:v>4.173</c:v>
                </c:pt>
                <c:pt idx="2">
                  <c:v>6.4980000000000002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'Fig 1.3'!$U$15</c:f>
              <c:strCache>
                <c:ptCount val="1"/>
                <c:pt idx="0">
                  <c:v>85 or over</c:v>
                </c:pt>
              </c:strCache>
            </c:strRef>
          </c:tx>
          <c:spPr>
            <a:ln w="2540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'Fig 1.3'!$P$17:$P$19</c:f>
              <c:strCache>
                <c:ptCount val="3"/>
                <c:pt idx="0">
                  <c:v>1994-95</c:v>
                </c:pt>
                <c:pt idx="1">
                  <c:v>2004-05</c:v>
                </c:pt>
                <c:pt idx="2">
                  <c:v>2014-15</c:v>
                </c:pt>
              </c:strCache>
            </c:strRef>
          </c:cat>
          <c:val>
            <c:numRef>
              <c:f>'Fig 1.3'!$U$17:$U$19</c:f>
              <c:numCache>
                <c:formatCode>0.0</c:formatCode>
                <c:ptCount val="3"/>
                <c:pt idx="0">
                  <c:v>9.5190000000000001</c:v>
                </c:pt>
                <c:pt idx="1">
                  <c:v>7.6630000000000003</c:v>
                </c:pt>
                <c:pt idx="2">
                  <c:v>6.23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'Fig 1.3'!$T$15</c:f>
              <c:strCache>
                <c:ptCount val="1"/>
                <c:pt idx="0">
                  <c:v>75-84</c:v>
                </c:pt>
              </c:strCache>
            </c:strRef>
          </c:tx>
          <c:spPr>
            <a:ln w="2540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'Fig 1.3'!$P$17:$P$19</c:f>
              <c:strCache>
                <c:ptCount val="3"/>
                <c:pt idx="0">
                  <c:v>1994-95</c:v>
                </c:pt>
                <c:pt idx="1">
                  <c:v>2004-05</c:v>
                </c:pt>
                <c:pt idx="2">
                  <c:v>2014-15</c:v>
                </c:pt>
              </c:strCache>
            </c:strRef>
          </c:cat>
          <c:val>
            <c:numRef>
              <c:f>'Fig 1.3'!$T$17:$T$19</c:f>
              <c:numCache>
                <c:formatCode>0.0</c:formatCode>
                <c:ptCount val="3"/>
                <c:pt idx="0">
                  <c:v>7.4180000000000001</c:v>
                </c:pt>
                <c:pt idx="1">
                  <c:v>4.9400000000000004</c:v>
                </c:pt>
                <c:pt idx="2">
                  <c:v>4.5359999999999996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298944"/>
        <c:axId val="143300864"/>
      </c:lineChart>
      <c:catAx>
        <c:axId val="143298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3300864"/>
        <c:crosses val="autoZero"/>
        <c:auto val="1"/>
        <c:lblAlgn val="ctr"/>
        <c:lblOffset val="100"/>
        <c:noMultiLvlLbl val="0"/>
      </c:catAx>
      <c:valAx>
        <c:axId val="143300864"/>
        <c:scaling>
          <c:orientation val="minMax"/>
          <c:max val="8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900" b="1">
                    <a:solidFill>
                      <a:sysClr val="windowText" lastClr="000000"/>
                    </a:solidFill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3298944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64698752058030495"/>
          <c:y val="0.15022330696433067"/>
          <c:w val="0.30239737117496074"/>
          <c:h val="0.7441154003902712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GB" sz="1100" b="1"/>
              <a:t>social renters</a:t>
            </a:r>
          </a:p>
        </c:rich>
      </c:tx>
      <c:layout>
        <c:manualLayout>
          <c:xMode val="edge"/>
          <c:yMode val="edge"/>
          <c:x val="0.60120124214710102"/>
          <c:y val="6.356184503852603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5786617851893356"/>
          <c:y val="0.15357592592592592"/>
          <c:w val="0.62294208805763107"/>
          <c:h val="0.74303666666666668"/>
        </c:manualLayout>
      </c:layout>
      <c:lineChart>
        <c:grouping val="standard"/>
        <c:varyColors val="0"/>
        <c:ser>
          <c:idx val="0"/>
          <c:order val="0"/>
          <c:tx>
            <c:strRef>
              <c:f>'Fig 1.3'!$Q$21</c:f>
              <c:strCache>
                <c:ptCount val="1"/>
                <c:pt idx="0">
                  <c:v>under 55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'Fig 1.3'!$P$23:$P$25</c:f>
              <c:strCache>
                <c:ptCount val="3"/>
                <c:pt idx="0">
                  <c:v>1994-95</c:v>
                </c:pt>
                <c:pt idx="1">
                  <c:v>2004-05</c:v>
                </c:pt>
                <c:pt idx="2">
                  <c:v>2014-15</c:v>
                </c:pt>
              </c:strCache>
            </c:strRef>
          </c:cat>
          <c:val>
            <c:numRef>
              <c:f>'Fig 1.3'!$Q$23:$Q$25</c:f>
              <c:numCache>
                <c:formatCode>0.0</c:formatCode>
                <c:ptCount val="3"/>
                <c:pt idx="0" formatCode="General">
                  <c:v>19.3</c:v>
                </c:pt>
                <c:pt idx="1">
                  <c:v>17.876000000000001</c:v>
                </c:pt>
                <c:pt idx="2">
                  <c:v>18.053999999999998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 1.3'!$R$21</c:f>
              <c:strCache>
                <c:ptCount val="1"/>
                <c:pt idx="0">
                  <c:v>55-64</c:v>
                </c:pt>
              </c:strCache>
            </c:strRef>
          </c:tx>
          <c:spPr>
            <a:ln w="2540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'Fig 1.3'!$P$23:$P$25</c:f>
              <c:strCache>
                <c:ptCount val="3"/>
                <c:pt idx="0">
                  <c:v>1994-95</c:v>
                </c:pt>
                <c:pt idx="1">
                  <c:v>2004-05</c:v>
                </c:pt>
                <c:pt idx="2">
                  <c:v>2014-15</c:v>
                </c:pt>
              </c:strCache>
            </c:strRef>
          </c:cat>
          <c:val>
            <c:numRef>
              <c:f>'Fig 1.3'!$R$23:$R$25</c:f>
              <c:numCache>
                <c:formatCode>0.0</c:formatCode>
                <c:ptCount val="3"/>
                <c:pt idx="0" formatCode="General">
                  <c:v>18.786000000000001</c:v>
                </c:pt>
                <c:pt idx="1">
                  <c:v>13.452999999999999</c:v>
                </c:pt>
                <c:pt idx="2">
                  <c:v>15.941000000000001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 1.3'!$S$21</c:f>
              <c:strCache>
                <c:ptCount val="1"/>
                <c:pt idx="0">
                  <c:v>65-74</c:v>
                </c:pt>
              </c:strCache>
            </c:strRef>
          </c:tx>
          <c:spPr>
            <a:ln w="2540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'Fig 1.3'!$P$23:$P$25</c:f>
              <c:strCache>
                <c:ptCount val="3"/>
                <c:pt idx="0">
                  <c:v>1994-95</c:v>
                </c:pt>
                <c:pt idx="1">
                  <c:v>2004-05</c:v>
                </c:pt>
                <c:pt idx="2">
                  <c:v>2014-15</c:v>
                </c:pt>
              </c:strCache>
            </c:strRef>
          </c:cat>
          <c:val>
            <c:numRef>
              <c:f>'Fig 1.3'!$S$23:$S$25</c:f>
              <c:numCache>
                <c:formatCode>0.0</c:formatCode>
                <c:ptCount val="3"/>
                <c:pt idx="0" formatCode="General">
                  <c:v>28.885000000000002</c:v>
                </c:pt>
                <c:pt idx="1">
                  <c:v>19.292999999999999</c:v>
                </c:pt>
                <c:pt idx="2">
                  <c:v>16.138999999999999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 1.3'!$T$21</c:f>
              <c:strCache>
                <c:ptCount val="1"/>
                <c:pt idx="0">
                  <c:v>75-84</c:v>
                </c:pt>
              </c:strCache>
            </c:strRef>
          </c:tx>
          <c:spPr>
            <a:ln w="2540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'Fig 1.3'!$P$23:$P$25</c:f>
              <c:strCache>
                <c:ptCount val="3"/>
                <c:pt idx="0">
                  <c:v>1994-95</c:v>
                </c:pt>
                <c:pt idx="1">
                  <c:v>2004-05</c:v>
                </c:pt>
                <c:pt idx="2">
                  <c:v>2014-15</c:v>
                </c:pt>
              </c:strCache>
            </c:strRef>
          </c:cat>
          <c:val>
            <c:numRef>
              <c:f>'Fig 1.3'!$T$23:$T$25</c:f>
              <c:numCache>
                <c:formatCode>0.0</c:formatCode>
                <c:ptCount val="3"/>
                <c:pt idx="0" formatCode="General">
                  <c:v>36.606000000000002</c:v>
                </c:pt>
                <c:pt idx="1">
                  <c:v>25.803000000000001</c:v>
                </c:pt>
                <c:pt idx="2">
                  <c:v>18.056000000000001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'Fig 1.3'!$U$21</c:f>
              <c:strCache>
                <c:ptCount val="1"/>
                <c:pt idx="0">
                  <c:v>85 or over</c:v>
                </c:pt>
              </c:strCache>
            </c:strRef>
          </c:tx>
          <c:spPr>
            <a:ln w="2540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'Fig 1.3'!$P$23:$P$25</c:f>
              <c:strCache>
                <c:ptCount val="3"/>
                <c:pt idx="0">
                  <c:v>1994-95</c:v>
                </c:pt>
                <c:pt idx="1">
                  <c:v>2004-05</c:v>
                </c:pt>
                <c:pt idx="2">
                  <c:v>2014-15</c:v>
                </c:pt>
              </c:strCache>
            </c:strRef>
          </c:cat>
          <c:val>
            <c:numRef>
              <c:f>'Fig 1.3'!$U$23:$U$25</c:f>
              <c:numCache>
                <c:formatCode>0.0</c:formatCode>
                <c:ptCount val="3"/>
                <c:pt idx="0" formatCode="General">
                  <c:v>36.817999999999998</c:v>
                </c:pt>
                <c:pt idx="1">
                  <c:v>28.940999999999999</c:v>
                </c:pt>
                <c:pt idx="2">
                  <c:v>21.582999999999998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713216"/>
        <c:axId val="144715136"/>
      </c:lineChart>
      <c:catAx>
        <c:axId val="144713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4715136"/>
        <c:crosses val="autoZero"/>
        <c:auto val="1"/>
        <c:lblAlgn val="ctr"/>
        <c:lblOffset val="100"/>
        <c:noMultiLvlLbl val="0"/>
      </c:catAx>
      <c:valAx>
        <c:axId val="144715136"/>
        <c:scaling>
          <c:orientation val="minMax"/>
          <c:max val="80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47132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9106806243459473"/>
          <c:y val="0.16414009343267816"/>
          <c:w val="0.29806826355061816"/>
          <c:h val="0.7280716603544444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4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4" Type="http://schemas.openxmlformats.org/officeDocument/2006/relationships/chart" Target="../charts/chart9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472440</xdr:colOff>
      <xdr:row>2</xdr:row>
      <xdr:rowOff>30480</xdr:rowOff>
    </xdr:from>
    <xdr:to>
      <xdr:col>7</xdr:col>
      <xdr:colOff>19440</xdr:colOff>
      <xdr:row>20</xdr:row>
      <xdr:rowOff>24405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466725</xdr:colOff>
      <xdr:row>2</xdr:row>
      <xdr:rowOff>23757</xdr:rowOff>
    </xdr:from>
    <xdr:to>
      <xdr:col>10</xdr:col>
      <xdr:colOff>19050</xdr:colOff>
      <xdr:row>32</xdr:row>
      <xdr:rowOff>0</xdr:rowOff>
    </xdr:to>
    <xdr:grpSp>
      <xdr:nvGrpSpPr>
        <xdr:cNvPr id="2" name="Group 1"/>
        <xdr:cNvGrpSpPr/>
      </xdr:nvGrpSpPr>
      <xdr:grpSpPr>
        <a:xfrm>
          <a:off x="466725" y="414282"/>
          <a:ext cx="5648325" cy="4881618"/>
          <a:chOff x="466725" y="414282"/>
          <a:chExt cx="5648325" cy="4891141"/>
        </a:xfrm>
      </xdr:grpSpPr>
      <xdr:graphicFrame macro="">
        <xdr:nvGraphicFramePr>
          <xdr:cNvPr id="10" name="Chart 9"/>
          <xdr:cNvGraphicFramePr>
            <a:graphicFrameLocks/>
          </xdr:cNvGraphicFramePr>
        </xdr:nvGraphicFramePr>
        <xdr:xfrm>
          <a:off x="466725" y="414282"/>
          <a:ext cx="2883122" cy="249141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11" name="Chart 10"/>
          <xdr:cNvGraphicFramePr>
            <a:graphicFrameLocks/>
          </xdr:cNvGraphicFramePr>
        </xdr:nvGraphicFramePr>
        <xdr:xfrm>
          <a:off x="485796" y="2758133"/>
          <a:ext cx="2883122" cy="254729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13" name="Chart 12"/>
          <xdr:cNvGraphicFramePr>
            <a:graphicFrameLocks/>
          </xdr:cNvGraphicFramePr>
        </xdr:nvGraphicFramePr>
        <xdr:xfrm>
          <a:off x="3231928" y="2743362"/>
          <a:ext cx="2883122" cy="249141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aphicFrame macro="">
        <xdr:nvGraphicFramePr>
          <xdr:cNvPr id="12" name="Chart 11"/>
          <xdr:cNvGraphicFramePr>
            <a:graphicFrameLocks/>
          </xdr:cNvGraphicFramePr>
        </xdr:nvGraphicFramePr>
        <xdr:xfrm>
          <a:off x="3079404" y="438150"/>
          <a:ext cx="2883122" cy="249141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609600</xdr:colOff>
      <xdr:row>2</xdr:row>
      <xdr:rowOff>95250</xdr:rowOff>
    </xdr:from>
    <xdr:to>
      <xdr:col>9</xdr:col>
      <xdr:colOff>619125</xdr:colOff>
      <xdr:row>28</xdr:row>
      <xdr:rowOff>123825</xdr:rowOff>
    </xdr:to>
    <xdr:grpSp>
      <xdr:nvGrpSpPr>
        <xdr:cNvPr id="16" name="Group 15"/>
        <xdr:cNvGrpSpPr/>
      </xdr:nvGrpSpPr>
      <xdr:grpSpPr>
        <a:xfrm>
          <a:off x="609600" y="514350"/>
          <a:ext cx="5753100" cy="4733925"/>
          <a:chOff x="152400" y="621630"/>
          <a:chExt cx="6353918" cy="5382274"/>
        </a:xfrm>
      </xdr:grpSpPr>
      <xdr:graphicFrame macro="">
        <xdr:nvGraphicFramePr>
          <xdr:cNvPr id="17" name="Chart 16"/>
          <xdr:cNvGraphicFramePr/>
        </xdr:nvGraphicFramePr>
        <xdr:xfrm>
          <a:off x="3266318" y="632460"/>
          <a:ext cx="3240000" cy="270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18" name="Chart 17"/>
          <xdr:cNvGraphicFramePr/>
        </xdr:nvGraphicFramePr>
        <xdr:xfrm>
          <a:off x="171451" y="621630"/>
          <a:ext cx="3063231" cy="272987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19" name="Chart 18"/>
          <xdr:cNvGraphicFramePr/>
        </xdr:nvGraphicFramePr>
        <xdr:xfrm>
          <a:off x="152400" y="3303904"/>
          <a:ext cx="3240000" cy="270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aphicFrame macro="">
        <xdr:nvGraphicFramePr>
          <xdr:cNvPr id="20" name="Chart 19"/>
          <xdr:cNvGraphicFramePr/>
        </xdr:nvGraphicFramePr>
        <xdr:xfrm>
          <a:off x="3258227" y="3278867"/>
          <a:ext cx="3240000" cy="270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121920</xdr:colOff>
      <xdr:row>3</xdr:row>
      <xdr:rowOff>3808</xdr:rowOff>
    </xdr:from>
    <xdr:to>
      <xdr:col>5</xdr:col>
      <xdr:colOff>331770</xdr:colOff>
      <xdr:row>22</xdr:row>
      <xdr:rowOff>165283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285753</xdr:colOff>
      <xdr:row>2</xdr:row>
      <xdr:rowOff>161925</xdr:rowOff>
    </xdr:from>
    <xdr:to>
      <xdr:col>8</xdr:col>
      <xdr:colOff>171453</xdr:colOff>
      <xdr:row>37</xdr:row>
      <xdr:rowOff>142875</xdr:rowOff>
    </xdr:to>
    <xdr:grpSp>
      <xdr:nvGrpSpPr>
        <xdr:cNvPr id="22" name="Group 21"/>
        <xdr:cNvGrpSpPr/>
      </xdr:nvGrpSpPr>
      <xdr:grpSpPr>
        <a:xfrm>
          <a:off x="885828" y="581025"/>
          <a:ext cx="4714875" cy="6315075"/>
          <a:chOff x="44480457" y="1378324"/>
          <a:chExt cx="5822404" cy="5844694"/>
        </a:xfrm>
      </xdr:grpSpPr>
      <xdr:graphicFrame macro="">
        <xdr:nvGraphicFramePr>
          <xdr:cNvPr id="23" name="Chart 22"/>
          <xdr:cNvGraphicFramePr>
            <a:graphicFrameLocks/>
          </xdr:cNvGraphicFramePr>
        </xdr:nvGraphicFramePr>
        <xdr:xfrm>
          <a:off x="45150513" y="1378324"/>
          <a:ext cx="5152348" cy="584469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24" name="TextBox 23"/>
          <xdr:cNvSpPr txBox="1"/>
        </xdr:nvSpPr>
        <xdr:spPr>
          <a:xfrm>
            <a:off x="44492219" y="1605473"/>
            <a:ext cx="1015805" cy="573494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r"/>
            <a:r>
              <a:rPr lang="en-GB" sz="900">
                <a:latin typeface="Arial" pitchFamily="34" charset="0"/>
                <a:cs typeface="Arial" pitchFamily="34" charset="0"/>
              </a:rPr>
              <a:t>couple, no </a:t>
            </a:r>
            <a:r>
              <a:rPr lang="en-GB" sz="900">
                <a:solidFill>
                  <a:sysClr val="windowText" lastClr="000000"/>
                </a:solidFill>
                <a:latin typeface="Arial" pitchFamily="34" charset="0"/>
                <a:cs typeface="Arial" pitchFamily="34" charset="0"/>
              </a:rPr>
              <a:t>dependent</a:t>
            </a:r>
            <a:r>
              <a:rPr lang="en-GB" sz="900">
                <a:latin typeface="Arial" pitchFamily="34" charset="0"/>
                <a:cs typeface="Arial" pitchFamily="34" charset="0"/>
              </a:rPr>
              <a:t> children</a:t>
            </a:r>
          </a:p>
        </xdr:txBody>
      </xdr:sp>
      <xdr:sp macro="" textlink="">
        <xdr:nvSpPr>
          <xdr:cNvPr id="25" name="TextBox 24"/>
          <xdr:cNvSpPr txBox="1"/>
        </xdr:nvSpPr>
        <xdr:spPr>
          <a:xfrm>
            <a:off x="44609840" y="5968930"/>
            <a:ext cx="967126" cy="657684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r"/>
            <a:r>
              <a:rPr lang="en-GB" sz="900"/>
              <a:t>lone parent with dependent children</a:t>
            </a:r>
          </a:p>
        </xdr:txBody>
      </xdr:sp>
      <xdr:sp macro="" textlink="">
        <xdr:nvSpPr>
          <xdr:cNvPr id="26" name="TextBox 25"/>
          <xdr:cNvSpPr txBox="1"/>
        </xdr:nvSpPr>
        <xdr:spPr>
          <a:xfrm>
            <a:off x="44480457" y="2902942"/>
            <a:ext cx="1075294" cy="29756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r"/>
            <a:r>
              <a:rPr lang="en-GB" sz="900"/>
              <a:t>one person</a:t>
            </a:r>
          </a:p>
        </xdr:txBody>
      </xdr:sp>
      <xdr:sp macro="" textlink="">
        <xdr:nvSpPr>
          <xdr:cNvPr id="27" name="TextBox 26"/>
          <xdr:cNvSpPr txBox="1"/>
        </xdr:nvSpPr>
        <xdr:spPr>
          <a:xfrm>
            <a:off x="44551030" y="3903162"/>
            <a:ext cx="953462" cy="533416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r"/>
            <a:r>
              <a:rPr lang="en-GB" sz="900"/>
              <a:t>multi-person households</a:t>
            </a:r>
          </a:p>
        </xdr:txBody>
      </xdr:sp>
      <xdr:sp macro="" textlink="">
        <xdr:nvSpPr>
          <xdr:cNvPr id="28" name="TextBox 27"/>
          <xdr:cNvSpPr txBox="1"/>
        </xdr:nvSpPr>
        <xdr:spPr>
          <a:xfrm>
            <a:off x="44609840" y="4930181"/>
            <a:ext cx="930630" cy="64782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r"/>
            <a:r>
              <a:rPr lang="en-GB" sz="900"/>
              <a:t>couple with dependent children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2</xdr:row>
      <xdr:rowOff>91439</xdr:rowOff>
    </xdr:from>
    <xdr:to>
      <xdr:col>8</xdr:col>
      <xdr:colOff>200325</xdr:colOff>
      <xdr:row>23</xdr:row>
      <xdr:rowOff>33839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</xdr:colOff>
      <xdr:row>3</xdr:row>
      <xdr:rowOff>7620</xdr:rowOff>
    </xdr:from>
    <xdr:to>
      <xdr:col>7</xdr:col>
      <xdr:colOff>164220</xdr:colOff>
      <xdr:row>21</xdr:row>
      <xdr:rowOff>58695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140336</xdr:colOff>
      <xdr:row>2</xdr:row>
      <xdr:rowOff>107950</xdr:rowOff>
    </xdr:from>
    <xdr:to>
      <xdr:col>8</xdr:col>
      <xdr:colOff>439811</xdr:colOff>
      <xdr:row>20</xdr:row>
      <xdr:rowOff>149500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110456</xdr:colOff>
      <xdr:row>2</xdr:row>
      <xdr:rowOff>134790</xdr:rowOff>
    </xdr:from>
    <xdr:to>
      <xdr:col>5</xdr:col>
      <xdr:colOff>434606</xdr:colOff>
      <xdr:row>31</xdr:row>
      <xdr:rowOff>106515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PORTING/Report%20Management/2014-15/Style%20Guide/Notes%20on%20Excel%20tables%202014-15%20v.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nge log"/>
      <sheetName val="Table-chart Size"/>
      <sheetName val="EHS colours"/>
      <sheetName val="Tenure descriptors"/>
      <sheetName val="Headings and footnotes"/>
      <sheetName val="Tables tips"/>
      <sheetName val="Table example"/>
      <sheetName val="Figures tips"/>
      <sheetName val="Donut chart"/>
      <sheetName val="Time series line"/>
      <sheetName val="ChartExample1"/>
      <sheetName val="ChartExample2"/>
      <sheetName val="ChartExample3"/>
      <sheetName val="ChartExample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">
          <cell r="V4" t="str">
            <v>category1</v>
          </cell>
        </row>
        <row r="6">
          <cell r="U6" t="str">
            <v>label1</v>
          </cell>
          <cell r="V6">
            <v>33.692771512236007</v>
          </cell>
        </row>
        <row r="7">
          <cell r="U7" t="str">
            <v>label2</v>
          </cell>
          <cell r="V7">
            <v>49.351358893258521</v>
          </cell>
        </row>
        <row r="8">
          <cell r="U8" t="str">
            <v>label3</v>
          </cell>
          <cell r="V8">
            <v>9.5359544145305506</v>
          </cell>
        </row>
        <row r="9">
          <cell r="U9" t="str">
            <v>label4</v>
          </cell>
          <cell r="V9">
            <v>5.3250681124258392</v>
          </cell>
        </row>
        <row r="10">
          <cell r="U10" t="str">
            <v>label5</v>
          </cell>
          <cell r="V10">
            <v>2.0948470675489679</v>
          </cell>
        </row>
      </sheetData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EHS theme">
  <a:themeElements>
    <a:clrScheme name="EH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9999"/>
      </a:accent1>
      <a:accent2>
        <a:srgbClr val="333366"/>
      </a:accent2>
      <a:accent3>
        <a:srgbClr val="C5C5C5"/>
      </a:accent3>
      <a:accent4>
        <a:srgbClr val="993366"/>
      </a:accent4>
      <a:accent5>
        <a:srgbClr val="FFDC5D"/>
      </a:accent5>
      <a:accent6>
        <a:srgbClr val="800000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FFFF"/>
  </sheetPr>
  <dimension ref="B2:J26"/>
  <sheetViews>
    <sheetView zoomScaleNormal="100" workbookViewId="0">
      <selection activeCell="C19" sqref="C19"/>
    </sheetView>
  </sheetViews>
  <sheetFormatPr defaultRowHeight="12" x14ac:dyDescent="0.2"/>
  <cols>
    <col min="1" max="16384" width="9.140625" style="2"/>
  </cols>
  <sheetData>
    <row r="2" spans="2:10" ht="15.75" x14ac:dyDescent="0.25">
      <c r="B2" s="138" t="s">
        <v>200</v>
      </c>
    </row>
    <row r="4" spans="2:10" ht="15" x14ac:dyDescent="0.25">
      <c r="B4" s="139" t="s">
        <v>75</v>
      </c>
    </row>
    <row r="5" spans="2:10" s="35" customFormat="1" ht="13.15" customHeight="1" x14ac:dyDescent="0.2">
      <c r="B5" s="438" t="s">
        <v>77</v>
      </c>
      <c r="C5" s="471" t="s">
        <v>206</v>
      </c>
      <c r="D5" s="471"/>
      <c r="E5" s="471"/>
      <c r="F5" s="471"/>
      <c r="G5" s="471"/>
      <c r="H5" s="471"/>
      <c r="I5" s="471"/>
      <c r="J5" s="471"/>
    </row>
    <row r="6" spans="2:10" s="35" customFormat="1" ht="12.75" x14ac:dyDescent="0.2">
      <c r="B6" s="438" t="s">
        <v>78</v>
      </c>
      <c r="C6" s="439" t="s">
        <v>207</v>
      </c>
      <c r="D6" s="142"/>
      <c r="E6" s="142"/>
      <c r="F6" s="142"/>
      <c r="G6" s="142"/>
      <c r="H6" s="142"/>
      <c r="I6" s="142"/>
      <c r="J6" s="142"/>
    </row>
    <row r="7" spans="2:10" s="35" customFormat="1" ht="15.6" customHeight="1" x14ac:dyDescent="0.2">
      <c r="B7" s="438" t="s">
        <v>79</v>
      </c>
      <c r="C7" s="439" t="s">
        <v>208</v>
      </c>
      <c r="D7" s="142"/>
      <c r="E7" s="142"/>
      <c r="F7" s="142"/>
      <c r="G7" s="142"/>
      <c r="H7" s="142"/>
      <c r="I7" s="142"/>
      <c r="J7" s="142"/>
    </row>
    <row r="8" spans="2:10" s="35" customFormat="1" ht="12.75" x14ac:dyDescent="0.2">
      <c r="B8" s="438" t="s">
        <v>80</v>
      </c>
      <c r="C8" s="439" t="s">
        <v>224</v>
      </c>
    </row>
    <row r="9" spans="2:10" s="35" customFormat="1" ht="12.75" x14ac:dyDescent="0.2">
      <c r="B9" s="438" t="s">
        <v>81</v>
      </c>
      <c r="C9" s="439" t="s">
        <v>209</v>
      </c>
      <c r="D9" s="142"/>
      <c r="E9" s="142"/>
      <c r="F9" s="142"/>
      <c r="G9" s="142"/>
      <c r="H9" s="142"/>
      <c r="I9" s="142"/>
      <c r="J9" s="142"/>
    </row>
    <row r="10" spans="2:10" s="35" customFormat="1" ht="12.75" x14ac:dyDescent="0.2">
      <c r="B10" s="438" t="s">
        <v>82</v>
      </c>
      <c r="C10" s="439" t="s">
        <v>210</v>
      </c>
      <c r="D10" s="142"/>
      <c r="E10" s="142"/>
      <c r="F10" s="142"/>
      <c r="G10" s="142"/>
      <c r="H10" s="142"/>
      <c r="I10" s="142"/>
      <c r="J10" s="142"/>
    </row>
    <row r="11" spans="2:10" s="35" customFormat="1" ht="12.75" x14ac:dyDescent="0.2">
      <c r="B11" s="438" t="s">
        <v>83</v>
      </c>
      <c r="C11" s="440" t="s">
        <v>237</v>
      </c>
    </row>
    <row r="12" spans="2:10" s="35" customFormat="1" ht="12.75" x14ac:dyDescent="0.2">
      <c r="B12" s="438" t="s">
        <v>84</v>
      </c>
      <c r="C12" s="440" t="s">
        <v>211</v>
      </c>
    </row>
    <row r="13" spans="2:10" s="35" customFormat="1" ht="12.75" x14ac:dyDescent="0.2">
      <c r="B13" s="438" t="s">
        <v>129</v>
      </c>
      <c r="C13" s="441" t="s">
        <v>225</v>
      </c>
    </row>
    <row r="14" spans="2:10" ht="15.75" x14ac:dyDescent="0.2">
      <c r="B14" s="274"/>
      <c r="C14" s="23"/>
    </row>
    <row r="15" spans="2:10" ht="15" x14ac:dyDescent="0.25">
      <c r="B15" s="140" t="s">
        <v>76</v>
      </c>
    </row>
    <row r="16" spans="2:10" s="35" customFormat="1" ht="12.75" x14ac:dyDescent="0.2">
      <c r="B16" s="442" t="s">
        <v>85</v>
      </c>
      <c r="C16" s="440" t="s">
        <v>212</v>
      </c>
    </row>
    <row r="17" spans="2:3" s="35" customFormat="1" ht="12.75" x14ac:dyDescent="0.2">
      <c r="B17" s="442" t="s">
        <v>86</v>
      </c>
      <c r="C17" s="440" t="s">
        <v>213</v>
      </c>
    </row>
    <row r="18" spans="2:3" s="35" customFormat="1" ht="12.75" x14ac:dyDescent="0.2">
      <c r="B18" s="442" t="s">
        <v>87</v>
      </c>
      <c r="C18" s="440" t="s">
        <v>214</v>
      </c>
    </row>
    <row r="19" spans="2:3" s="35" customFormat="1" ht="12.75" x14ac:dyDescent="0.2">
      <c r="B19" s="442" t="s">
        <v>88</v>
      </c>
      <c r="C19" s="440" t="s">
        <v>215</v>
      </c>
    </row>
    <row r="20" spans="2:3" s="35" customFormat="1" ht="12.75" x14ac:dyDescent="0.2">
      <c r="B20" s="442" t="s">
        <v>89</v>
      </c>
      <c r="C20" s="440" t="s">
        <v>201</v>
      </c>
    </row>
    <row r="21" spans="2:3" s="35" customFormat="1" ht="12.75" x14ac:dyDescent="0.2">
      <c r="B21" s="442" t="s">
        <v>90</v>
      </c>
      <c r="C21" s="440" t="s">
        <v>216</v>
      </c>
    </row>
    <row r="22" spans="2:3" s="35" customFormat="1" ht="12.75" x14ac:dyDescent="0.2">
      <c r="B22" s="442" t="s">
        <v>91</v>
      </c>
      <c r="C22" s="440" t="s">
        <v>217</v>
      </c>
    </row>
    <row r="23" spans="2:3" s="35" customFormat="1" ht="12.75" x14ac:dyDescent="0.2">
      <c r="B23" s="442" t="s">
        <v>92</v>
      </c>
      <c r="C23" s="440" t="s">
        <v>202</v>
      </c>
    </row>
    <row r="24" spans="2:3" s="35" customFormat="1" ht="12.75" x14ac:dyDescent="0.2">
      <c r="B24" s="442" t="s">
        <v>93</v>
      </c>
      <c r="C24" s="440" t="s">
        <v>218</v>
      </c>
    </row>
    <row r="25" spans="2:3" s="35" customFormat="1" ht="12.75" x14ac:dyDescent="0.2">
      <c r="B25" s="442" t="s">
        <v>94</v>
      </c>
      <c r="C25" s="440" t="s">
        <v>73</v>
      </c>
    </row>
    <row r="26" spans="2:3" s="35" customFormat="1" ht="12.75" x14ac:dyDescent="0.2">
      <c r="B26" s="442" t="s">
        <v>95</v>
      </c>
      <c r="C26" s="440" t="s">
        <v>203</v>
      </c>
    </row>
  </sheetData>
  <mergeCells count="1">
    <mergeCell ref="C5:J5"/>
  </mergeCells>
  <hyperlinks>
    <hyperlink ref="B5" location="'Fig 1.1'!A1" display="Fig 1.1"/>
    <hyperlink ref="C5:J5" location="'Fig 1.1'!A1" display="Figure 1.1: Age of oldest member of the household, 1994-95, 2004-05 and 2014-15"/>
    <hyperlink ref="B6" location="'Fig 1.2'!A1" display="Fig 1.2"/>
    <hyperlink ref="C6" location="'Fig 1.2'!A1" display="Figure 1.2: Tenure by age of the oldest member of the household, 2014-15"/>
    <hyperlink ref="B7" location="'Fig 1.3'!A1" display="Fig 1.3"/>
    <hyperlink ref="C7" location="'Fig 1.3'!A1" display="Figure 1.3: Tenure by age of the oldest person in the household, 1994-95, 2004-05 and 2014-15"/>
    <hyperlink ref="B8" location="'Fig 1.4'!A1" display="Fig 1.4"/>
    <hyperlink ref="C8" location="'Fig 1.4'!A1" display="Figure 1.4: Household type for younger and older households, 2014-15"/>
    <hyperlink ref="B9" location="'Fig 1.5'!A1" display="Fig 1.5"/>
    <hyperlink ref="C9" location="'Fig 1.5'!A1" display="Figure 1.5: Household type by age of the oldest member of the household, 2014-15 "/>
    <hyperlink ref="B10" location="'Fig 1.6'!A1" display="Fig 1.6"/>
    <hyperlink ref="C10" location="'Fig 1.6'!A1" display="Figure 1.6: Employment status of households by age of the oldest person in the household, 2014-15"/>
    <hyperlink ref="B11" location="'Fig 1.7'!A1" display="Fig 1.7"/>
    <hyperlink ref="C11" location="'Fig 1.7'!A1" display="Figure 1.7: Household income after housing costs by oldest member of the household, 2014-15"/>
    <hyperlink ref="B12" location="'Fig 1.8'!A1" display="Fig 1.8"/>
    <hyperlink ref="C12" location="'Fig 1.8'!A1" display="Figure 1.8: Proportion of households with a person with a long-term disability or illness  by age of oldest member of the household, 2014-15 "/>
    <hyperlink ref="B13" location="'Fig 1.9'!A1" display="Fig 1.9"/>
    <hyperlink ref="C13" location="'Fig 1.9'!A1" display="Figure 1.9: Main reason for moving by age of oldest member of the household , 2014-15"/>
    <hyperlink ref="B16" location="'AT1.1 '!A1" display="AT1.1"/>
    <hyperlink ref="C16" location="'AT1.1 '!A1" display="Annex Table 1.1: Households by oldest member of the household, 1994-95, 2004-05 and 2014-15"/>
    <hyperlink ref="B17" location="AT1.2!A1" display="AT1.2"/>
    <hyperlink ref="C17" location="AT1.2!A1" display="Annex Table 1.2: Tenure by age of the oldest member of the household, 1994-95, 2004-05 and 2014-15"/>
    <hyperlink ref="B18" location="AT1.3!A1" display="AT1.3"/>
    <hyperlink ref="C18" location="AT1.3!A1" display="Annex Table 1.3: Household composition by oldest member of the household, 2014-15"/>
    <hyperlink ref="B19" location="AT1.4!A1" display="AT1.4"/>
    <hyperlink ref="C19" location="AT1.4!A1" display="Annex Table 1.4: Equity for owner occupiers by oldest member of the household, 2014-15"/>
    <hyperlink ref="B20" location="AT1.5!A1" display="AT1.5"/>
    <hyperlink ref="C20" location="AT1.5!A1" display="Annex Table 1.5: Employment status by age of oldest member of the household, 2014-15"/>
    <hyperlink ref="B21" location="'AT1.6 '!A1" display="AT1.6"/>
    <hyperlink ref="C21" location="'AT1.6 '!A1" display="Annex Table 1.6: Household income by age of oldest member of the household, 2014-15"/>
    <hyperlink ref="B22" location="'AT1.7 '!A1" display="AT1.7"/>
    <hyperlink ref="C22" location="'AT1.7 '!A1" display="Annex Table 1.7: Long-term illness or disability and type of area by age of the oldest person in the household, 2014-15"/>
    <hyperlink ref="B23" location="AT1.8!A1" display="AT1.8"/>
    <hyperlink ref="C23" location="AT1.8!A1" display="Annex Table 1.8: Recent movers and the distance moved by age of oldest member the household, 2014-15"/>
    <hyperlink ref="B24" location="AT1.9!A1" display="AT1.9"/>
    <hyperlink ref="C24" location="AT1.9!A1" display="Annex Table 1.9: Main reason for moving by age of oldest member of the household , 2014-15"/>
    <hyperlink ref="B25" location="AT1.10!A1" display="AT1.10"/>
    <hyperlink ref="C25" location="AT1.10!A1" display="Annex Table 1.10: Reasons for moving and move between tenures , 2014-15"/>
    <hyperlink ref="B26" location="AT1.11!A1" display="AT1.11"/>
    <hyperlink ref="C26" location="AT1.11!A1" display="Annex Table 1.10: Satisfaction with accomodation and area by age of oldest member the household , 2014-15"/>
  </hyperlink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B1:Y41"/>
  <sheetViews>
    <sheetView zoomScaleNormal="100" workbookViewId="0">
      <selection activeCell="H18" sqref="H18"/>
    </sheetView>
  </sheetViews>
  <sheetFormatPr defaultColWidth="9" defaultRowHeight="15" x14ac:dyDescent="0.2"/>
  <cols>
    <col min="1" max="2" width="9" style="262"/>
    <col min="3" max="3" width="46.42578125" style="262" customWidth="1"/>
    <col min="4" max="6" width="9" style="262"/>
    <col min="7" max="7" width="23.42578125" style="262" customWidth="1"/>
    <col min="8" max="9" width="9" style="262"/>
    <col min="10" max="10" width="26.5703125" style="262" customWidth="1"/>
    <col min="11" max="11" width="15.85546875" style="262" customWidth="1"/>
    <col min="12" max="12" width="21.42578125" style="262" customWidth="1"/>
    <col min="13" max="13" width="9" style="262"/>
    <col min="14" max="14" width="9" style="262" customWidth="1"/>
    <col min="15" max="22" width="9" style="262"/>
    <col min="23" max="23" width="52.140625" style="262" customWidth="1"/>
    <col min="24" max="16384" width="9" style="262"/>
  </cols>
  <sheetData>
    <row r="1" spans="2:25" ht="14.25" customHeight="1" x14ac:dyDescent="0.2">
      <c r="K1" s="359"/>
      <c r="L1" s="359"/>
    </row>
    <row r="2" spans="2:25" ht="18.75" customHeight="1" x14ac:dyDescent="0.25">
      <c r="B2" s="23" t="s">
        <v>225</v>
      </c>
      <c r="J2" s="374" t="str">
        <f>"Underlying Data for "&amp;$B2</f>
        <v>Underlying Data for Figure 1.9: Main reason for moving of younger and older households, 2014-15</v>
      </c>
      <c r="K2" s="1"/>
      <c r="L2" s="2"/>
    </row>
    <row r="3" spans="2:25" ht="14.25" customHeight="1" x14ac:dyDescent="0.2">
      <c r="J3" s="425"/>
      <c r="K3" s="427" t="s">
        <v>175</v>
      </c>
      <c r="L3" s="427" t="s">
        <v>174</v>
      </c>
    </row>
    <row r="4" spans="2:25" ht="14.25" customHeight="1" x14ac:dyDescent="0.2">
      <c r="J4" s="423"/>
      <c r="K4" s="424"/>
      <c r="L4" s="424" t="s">
        <v>170</v>
      </c>
    </row>
    <row r="5" spans="2:25" ht="14.25" customHeight="1" x14ac:dyDescent="0.2">
      <c r="J5" s="421" t="s">
        <v>134</v>
      </c>
      <c r="K5" s="422">
        <v>5.8598621989277522</v>
      </c>
      <c r="L5" s="422">
        <v>3.2778068785840371</v>
      </c>
    </row>
    <row r="6" spans="2:25" ht="14.25" customHeight="1" x14ac:dyDescent="0.2">
      <c r="J6" s="421" t="s">
        <v>135</v>
      </c>
      <c r="K6" s="422">
        <v>16.456302867667517</v>
      </c>
      <c r="L6" s="422">
        <v>3.9016959758072645</v>
      </c>
    </row>
    <row r="7" spans="2:25" ht="14.25" customHeight="1" x14ac:dyDescent="0.2">
      <c r="J7" s="421" t="s">
        <v>136</v>
      </c>
      <c r="K7" s="422">
        <v>3.351240955128675</v>
      </c>
      <c r="L7" s="422">
        <v>4.0732912544705391</v>
      </c>
    </row>
    <row r="8" spans="2:25" ht="14.25" customHeight="1" x14ac:dyDescent="0.2">
      <c r="J8" s="421" t="s">
        <v>137</v>
      </c>
      <c r="K8" s="422">
        <v>10.856045588846449</v>
      </c>
      <c r="L8" s="422">
        <v>4.4369266473570059</v>
      </c>
    </row>
    <row r="9" spans="2:25" ht="14.25" customHeight="1" x14ac:dyDescent="0.2">
      <c r="J9" s="421" t="s">
        <v>138</v>
      </c>
      <c r="K9" s="422">
        <v>16.819131704200185</v>
      </c>
      <c r="L9" s="422">
        <v>5.249303230200546</v>
      </c>
      <c r="X9" s="263"/>
      <c r="Y9" s="263"/>
    </row>
    <row r="10" spans="2:25" ht="14.25" customHeight="1" x14ac:dyDescent="0.2">
      <c r="J10" s="421" t="s">
        <v>139</v>
      </c>
      <c r="K10" s="422">
        <v>6.9784336883644187</v>
      </c>
      <c r="L10" s="422">
        <v>9.0252146568817135</v>
      </c>
      <c r="X10" s="263"/>
      <c r="Y10" s="263"/>
    </row>
    <row r="11" spans="2:25" ht="14.25" customHeight="1" x14ac:dyDescent="0.2">
      <c r="J11" s="421" t="s">
        <v>140</v>
      </c>
      <c r="K11" s="422">
        <v>11.425915916126312</v>
      </c>
      <c r="L11" s="422">
        <v>12.097831830726134</v>
      </c>
      <c r="X11" s="263"/>
      <c r="Y11" s="263"/>
    </row>
    <row r="12" spans="2:25" ht="14.25" customHeight="1" x14ac:dyDescent="0.2">
      <c r="J12" s="421" t="s">
        <v>141</v>
      </c>
      <c r="K12" s="422">
        <v>2.0319393657122919</v>
      </c>
      <c r="L12" s="422">
        <v>15.106718668558242</v>
      </c>
      <c r="X12" s="263"/>
      <c r="Y12" s="263"/>
    </row>
    <row r="13" spans="2:25" ht="14.25" customHeight="1" x14ac:dyDescent="0.2">
      <c r="J13" s="425" t="s">
        <v>120</v>
      </c>
      <c r="K13" s="426">
        <v>17.435891833192898</v>
      </c>
      <c r="L13" s="426">
        <v>27.34979135014256</v>
      </c>
      <c r="X13" s="263"/>
      <c r="Y13" s="263"/>
    </row>
    <row r="14" spans="2:25" ht="14.25" customHeight="1" x14ac:dyDescent="0.2">
      <c r="J14" s="360"/>
      <c r="K14" s="360"/>
      <c r="L14" s="360"/>
      <c r="X14" s="263"/>
      <c r="Y14" s="263"/>
    </row>
    <row r="15" spans="2:25" ht="14.25" customHeight="1" x14ac:dyDescent="0.2">
      <c r="X15" s="263"/>
      <c r="Y15" s="263"/>
    </row>
    <row r="16" spans="2:25" ht="14.25" customHeight="1" x14ac:dyDescent="0.2"/>
    <row r="17" ht="14.25" customHeight="1" x14ac:dyDescent="0.2"/>
    <row r="18" ht="14.25" customHeight="1" x14ac:dyDescent="0.2"/>
    <row r="19" ht="14.25" customHeight="1" x14ac:dyDescent="0.2"/>
    <row r="20" ht="14.25" customHeight="1" x14ac:dyDescent="0.2"/>
    <row r="21" ht="14.25" customHeight="1" x14ac:dyDescent="0.2"/>
    <row r="22" ht="14.25" customHeight="1" x14ac:dyDescent="0.2"/>
    <row r="23" ht="14.25" customHeight="1" x14ac:dyDescent="0.2"/>
    <row r="24" ht="14.25" customHeight="1" x14ac:dyDescent="0.2"/>
    <row r="25" ht="14.25" customHeight="1" x14ac:dyDescent="0.2"/>
    <row r="26" ht="14.25" customHeight="1" x14ac:dyDescent="0.2"/>
    <row r="27" ht="14.25" customHeight="1" x14ac:dyDescent="0.2"/>
    <row r="28" ht="14.25" customHeight="1" x14ac:dyDescent="0.2"/>
    <row r="29" ht="14.25" customHeight="1" x14ac:dyDescent="0.2"/>
    <row r="30" ht="14.25" customHeight="1" x14ac:dyDescent="0.2"/>
    <row r="31" ht="14.25" customHeight="1" x14ac:dyDescent="0.2"/>
    <row r="32" ht="14.25" customHeight="1" x14ac:dyDescent="0.2"/>
    <row r="33" spans="2:2" ht="14.25" customHeight="1" x14ac:dyDescent="0.2"/>
    <row r="34" spans="2:2" ht="14.25" customHeight="1" x14ac:dyDescent="0.2"/>
    <row r="35" spans="2:2" ht="14.25" customHeight="1" x14ac:dyDescent="0.2"/>
    <row r="36" spans="2:2" ht="14.25" customHeight="1" x14ac:dyDescent="0.2"/>
    <row r="37" spans="2:2" ht="14.25" customHeight="1" x14ac:dyDescent="0.2">
      <c r="B37" s="3" t="s">
        <v>131</v>
      </c>
    </row>
    <row r="38" spans="2:2" ht="14.25" customHeight="1" x14ac:dyDescent="0.2">
      <c r="B38" s="3" t="s">
        <v>132</v>
      </c>
    </row>
    <row r="39" spans="2:2" ht="14.25" customHeight="1" x14ac:dyDescent="0.2">
      <c r="B39" s="3" t="s">
        <v>133</v>
      </c>
    </row>
    <row r="40" spans="2:2" ht="14.25" customHeight="1" x14ac:dyDescent="0.2"/>
    <row r="41" spans="2:2" ht="14.25" customHeight="1" x14ac:dyDescent="0.2"/>
  </sheetData>
  <pageMargins left="0.7" right="0.7" top="0.75" bottom="0.75" header="0.3" footer="0.3"/>
  <pageSetup paperSize="9" scale="89" orientation="landscape" r:id="rId1"/>
  <colBreaks count="1" manualBreakCount="1">
    <brk id="7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CC99FF"/>
    <pageSetUpPr fitToPage="1"/>
  </sheetPr>
  <dimension ref="B1:I43"/>
  <sheetViews>
    <sheetView zoomScaleNormal="100" workbookViewId="0">
      <selection activeCell="E12" sqref="E12"/>
    </sheetView>
  </sheetViews>
  <sheetFormatPr defaultColWidth="9" defaultRowHeight="12" x14ac:dyDescent="0.2"/>
  <cols>
    <col min="1" max="1" width="9" style="2"/>
    <col min="2" max="2" width="36" style="2" customWidth="1"/>
    <col min="3" max="5" width="10.7109375" style="2" customWidth="1"/>
    <col min="6" max="16384" width="9" style="2"/>
  </cols>
  <sheetData>
    <row r="1" spans="2:9" ht="14.25" customHeight="1" x14ac:dyDescent="0.2">
      <c r="B1" s="22"/>
    </row>
    <row r="2" spans="2:9" ht="37.5" customHeight="1" x14ac:dyDescent="0.2">
      <c r="B2" s="486" t="s">
        <v>212</v>
      </c>
      <c r="C2" s="485"/>
      <c r="D2" s="485"/>
      <c r="E2" s="485"/>
      <c r="F2" s="485"/>
      <c r="I2" s="437"/>
    </row>
    <row r="3" spans="2:9" ht="14.25" customHeight="1" x14ac:dyDescent="0.2">
      <c r="C3" s="24"/>
    </row>
    <row r="4" spans="2:9" ht="14.25" customHeight="1" x14ac:dyDescent="0.2">
      <c r="B4" s="134" t="s">
        <v>22</v>
      </c>
      <c r="F4" s="119"/>
    </row>
    <row r="5" spans="2:9" ht="14.25" customHeight="1" x14ac:dyDescent="0.2">
      <c r="B5" s="26"/>
      <c r="C5" s="224" t="s">
        <v>9</v>
      </c>
      <c r="D5" s="224" t="s">
        <v>8</v>
      </c>
      <c r="E5" s="226" t="s">
        <v>5</v>
      </c>
      <c r="F5" s="29"/>
    </row>
    <row r="6" spans="2:9" ht="14.25" customHeight="1" x14ac:dyDescent="0.2">
      <c r="B6" s="28"/>
      <c r="C6" s="29"/>
      <c r="D6" s="29"/>
      <c r="E6" s="30" t="s">
        <v>41</v>
      </c>
      <c r="F6" s="1"/>
    </row>
    <row r="7" spans="2:9" ht="14.25" customHeight="1" x14ac:dyDescent="0.2">
      <c r="B7" s="31" t="s">
        <v>71</v>
      </c>
      <c r="D7" s="30"/>
    </row>
    <row r="8" spans="2:9" ht="14.25" customHeight="1" x14ac:dyDescent="0.2">
      <c r="B8" s="32" t="s">
        <v>6</v>
      </c>
      <c r="C8" s="103">
        <v>11393.541999999999</v>
      </c>
      <c r="D8" s="103">
        <v>11342.919</v>
      </c>
      <c r="E8" s="103">
        <v>11927.754999999999</v>
      </c>
      <c r="F8" s="34"/>
      <c r="G8" s="35"/>
    </row>
    <row r="9" spans="2:9" ht="14.25" customHeight="1" x14ac:dyDescent="0.2">
      <c r="B9" s="32" t="s">
        <v>4</v>
      </c>
      <c r="C9" s="103">
        <v>2826.5830000000001</v>
      </c>
      <c r="D9" s="103">
        <v>3780.529</v>
      </c>
      <c r="E9" s="103">
        <v>3733.2719999999999</v>
      </c>
      <c r="F9" s="34"/>
      <c r="G9" s="35"/>
    </row>
    <row r="10" spans="2:9" ht="14.25" customHeight="1" x14ac:dyDescent="0.2">
      <c r="B10" s="32" t="s">
        <v>39</v>
      </c>
      <c r="C10" s="103">
        <v>2879.386</v>
      </c>
      <c r="D10" s="103">
        <v>3039.7260000000001</v>
      </c>
      <c r="E10" s="103">
        <v>3401.614</v>
      </c>
      <c r="F10" s="34"/>
      <c r="G10" s="35"/>
    </row>
    <row r="11" spans="2:9" ht="14.25" customHeight="1" x14ac:dyDescent="0.2">
      <c r="B11" s="32" t="s">
        <v>7</v>
      </c>
      <c r="C11" s="103">
        <v>2062.7350000000001</v>
      </c>
      <c r="D11" s="103">
        <v>2279.02</v>
      </c>
      <c r="E11" s="103">
        <v>2503.0619999999999</v>
      </c>
      <c r="F11" s="34"/>
      <c r="G11" s="35"/>
    </row>
    <row r="12" spans="2:9" ht="14.25" customHeight="1" x14ac:dyDescent="0.2">
      <c r="B12" s="39" t="s">
        <v>193</v>
      </c>
      <c r="C12" s="103">
        <v>543.928</v>
      </c>
      <c r="D12" s="103">
        <v>615.10500000000002</v>
      </c>
      <c r="E12" s="103">
        <v>947.80700000000002</v>
      </c>
      <c r="F12" s="37"/>
      <c r="G12" s="35"/>
    </row>
    <row r="13" spans="2:9" ht="14.25" customHeight="1" x14ac:dyDescent="0.2">
      <c r="B13" s="234" t="s">
        <v>130</v>
      </c>
      <c r="C13" s="103">
        <v>8312.6319999999996</v>
      </c>
      <c r="D13" s="103">
        <v>9714.3799999999992</v>
      </c>
      <c r="E13" s="103">
        <v>10585.755000000001</v>
      </c>
      <c r="F13" s="37"/>
      <c r="G13" s="35"/>
    </row>
    <row r="14" spans="2:9" ht="14.25" customHeight="1" x14ac:dyDescent="0.2">
      <c r="B14" s="39"/>
      <c r="C14" s="96"/>
      <c r="D14" s="96"/>
      <c r="E14" s="96"/>
      <c r="F14" s="37"/>
      <c r="G14" s="35"/>
    </row>
    <row r="15" spans="2:9" ht="37.5" customHeight="1" x14ac:dyDescent="0.2">
      <c r="B15" s="123" t="s">
        <v>58</v>
      </c>
      <c r="C15" s="53"/>
      <c r="D15" s="95"/>
      <c r="E15" s="53"/>
      <c r="F15" s="62"/>
      <c r="G15" s="51"/>
    </row>
    <row r="16" spans="2:9" ht="14.25" customHeight="1" x14ac:dyDescent="0.2">
      <c r="B16" s="39" t="s">
        <v>3</v>
      </c>
      <c r="C16" s="96">
        <v>19262.552</v>
      </c>
      <c r="D16" s="96">
        <v>20603.175999999999</v>
      </c>
      <c r="E16" s="96">
        <v>21926.331999999999</v>
      </c>
      <c r="F16" s="37"/>
      <c r="G16" s="35"/>
    </row>
    <row r="17" spans="2:7" ht="14.25" customHeight="1" x14ac:dyDescent="0.2">
      <c r="B17" s="39" t="s">
        <v>2</v>
      </c>
      <c r="C17" s="120">
        <v>443.62200000000001</v>
      </c>
      <c r="D17" s="96">
        <v>454.12299999999999</v>
      </c>
      <c r="E17" s="96">
        <v>587.178</v>
      </c>
      <c r="F17" s="37"/>
      <c r="G17" s="35"/>
    </row>
    <row r="18" spans="2:7" ht="14.25" customHeight="1" x14ac:dyDescent="0.2">
      <c r="B18" s="39"/>
      <c r="C18" s="1"/>
      <c r="D18" s="35"/>
      <c r="E18" s="35"/>
      <c r="F18" s="37"/>
      <c r="G18" s="35"/>
    </row>
    <row r="19" spans="2:7" ht="14.25" customHeight="1" x14ac:dyDescent="0.2">
      <c r="B19" s="26" t="s">
        <v>1</v>
      </c>
      <c r="C19" s="40">
        <v>19706.173999999999</v>
      </c>
      <c r="D19" s="46">
        <v>21057.298999999963</v>
      </c>
      <c r="E19" s="86">
        <v>22513.51</v>
      </c>
      <c r="F19" s="83"/>
      <c r="G19" s="51"/>
    </row>
    <row r="20" spans="2:7" ht="14.25" customHeight="1" x14ac:dyDescent="0.2">
      <c r="B20" s="32"/>
      <c r="C20" s="48"/>
      <c r="D20" s="48"/>
      <c r="E20" s="118" t="s">
        <v>42</v>
      </c>
      <c r="F20" s="85"/>
      <c r="G20" s="51"/>
    </row>
    <row r="21" spans="2:7" ht="14.25" customHeight="1" x14ac:dyDescent="0.2">
      <c r="B21" s="31" t="s">
        <v>71</v>
      </c>
      <c r="C21" s="32"/>
      <c r="D21" s="32"/>
      <c r="E21" s="32"/>
      <c r="F21" s="85"/>
      <c r="G21" s="51"/>
    </row>
    <row r="22" spans="2:7" ht="14.25" customHeight="1" x14ac:dyDescent="0.2">
      <c r="B22" s="32" t="s">
        <v>6</v>
      </c>
      <c r="C22" s="268">
        <v>57.817</v>
      </c>
      <c r="D22" s="268">
        <v>53.866999999999997</v>
      </c>
      <c r="E22" s="268">
        <v>52.98</v>
      </c>
      <c r="F22" s="62"/>
      <c r="G22" s="51"/>
    </row>
    <row r="23" spans="2:7" ht="14.25" customHeight="1" x14ac:dyDescent="0.2">
      <c r="B23" s="32" t="s">
        <v>4</v>
      </c>
      <c r="C23" s="268">
        <v>14.343999999999999</v>
      </c>
      <c r="D23" s="268">
        <v>17.954000000000001</v>
      </c>
      <c r="E23" s="268">
        <v>16.582000000000001</v>
      </c>
      <c r="F23" s="62"/>
      <c r="G23" s="51"/>
    </row>
    <row r="24" spans="2:7" ht="14.25" customHeight="1" x14ac:dyDescent="0.2">
      <c r="B24" s="32" t="s">
        <v>39</v>
      </c>
      <c r="C24" s="268">
        <v>14.612</v>
      </c>
      <c r="D24" s="268">
        <v>14.435</v>
      </c>
      <c r="E24" s="268">
        <v>15.109</v>
      </c>
      <c r="F24" s="62"/>
      <c r="G24" s="51"/>
    </row>
    <row r="25" spans="2:7" ht="14.25" customHeight="1" x14ac:dyDescent="0.2">
      <c r="B25" s="32" t="s">
        <v>7</v>
      </c>
      <c r="C25" s="268">
        <v>10.467000000000001</v>
      </c>
      <c r="D25" s="268">
        <v>10.823</v>
      </c>
      <c r="E25" s="268">
        <v>11.118</v>
      </c>
      <c r="F25" s="62"/>
      <c r="G25" s="51"/>
    </row>
    <row r="26" spans="2:7" ht="14.25" customHeight="1" x14ac:dyDescent="0.2">
      <c r="B26" s="39" t="s">
        <v>193</v>
      </c>
      <c r="C26" s="268">
        <v>2.76</v>
      </c>
      <c r="D26" s="268">
        <v>2.9209999999999998</v>
      </c>
      <c r="E26" s="268">
        <v>4.21</v>
      </c>
      <c r="F26" s="62"/>
      <c r="G26" s="51"/>
    </row>
    <row r="27" spans="2:7" ht="14.25" customHeight="1" x14ac:dyDescent="0.2">
      <c r="B27" s="234" t="s">
        <v>130</v>
      </c>
      <c r="C27" s="268">
        <v>42.183</v>
      </c>
      <c r="D27" s="268">
        <v>46.133000000000003</v>
      </c>
      <c r="E27" s="268">
        <v>47.019000000000005</v>
      </c>
      <c r="F27" s="62"/>
      <c r="G27" s="51"/>
    </row>
    <row r="28" spans="2:7" ht="14.25" customHeight="1" x14ac:dyDescent="0.2">
      <c r="B28" s="39"/>
      <c r="C28" s="53"/>
      <c r="D28" s="95"/>
      <c r="E28" s="53"/>
      <c r="F28" s="62"/>
      <c r="G28" s="51"/>
    </row>
    <row r="29" spans="2:7" ht="37.5" customHeight="1" x14ac:dyDescent="0.2">
      <c r="B29" s="123" t="s">
        <v>58</v>
      </c>
      <c r="C29" s="53"/>
      <c r="D29" s="95"/>
      <c r="E29" s="53"/>
      <c r="F29" s="62"/>
      <c r="G29" s="51"/>
    </row>
    <row r="30" spans="2:7" ht="14.25" customHeight="1" x14ac:dyDescent="0.2">
      <c r="B30" s="39" t="s">
        <v>3</v>
      </c>
      <c r="C30" s="268">
        <v>97.748999999999995</v>
      </c>
      <c r="D30" s="268">
        <v>97.843000000000004</v>
      </c>
      <c r="E30" s="268">
        <v>97.391999999999996</v>
      </c>
      <c r="F30" s="62"/>
      <c r="G30" s="51"/>
    </row>
    <row r="31" spans="2:7" ht="14.25" customHeight="1" x14ac:dyDescent="0.2">
      <c r="B31" s="39" t="s">
        <v>2</v>
      </c>
      <c r="C31" s="268">
        <v>2.2509999999999999</v>
      </c>
      <c r="D31" s="268">
        <v>2.157</v>
      </c>
      <c r="E31" s="268">
        <v>2.6080000000000001</v>
      </c>
      <c r="F31" s="62"/>
      <c r="G31" s="51"/>
    </row>
    <row r="32" spans="2:7" ht="14.25" customHeight="1" x14ac:dyDescent="0.2">
      <c r="B32" s="39"/>
      <c r="C32" s="53"/>
      <c r="D32" s="95"/>
      <c r="E32" s="53"/>
      <c r="F32" s="62"/>
      <c r="G32" s="51"/>
    </row>
    <row r="33" spans="2:7" ht="14.25" customHeight="1" x14ac:dyDescent="0.2">
      <c r="B33" s="26" t="s">
        <v>1</v>
      </c>
      <c r="C33" s="63">
        <v>100</v>
      </c>
      <c r="D33" s="63">
        <v>100</v>
      </c>
      <c r="E33" s="63">
        <v>100</v>
      </c>
      <c r="F33" s="62"/>
      <c r="G33" s="85"/>
    </row>
    <row r="34" spans="2:7" ht="14.25" customHeight="1" x14ac:dyDescent="0.2">
      <c r="B34" s="59"/>
      <c r="C34" s="1"/>
      <c r="D34" s="1"/>
      <c r="E34" s="1"/>
      <c r="F34" s="1"/>
      <c r="G34" s="1"/>
    </row>
    <row r="35" spans="2:7" ht="14.25" customHeight="1" x14ac:dyDescent="0.2">
      <c r="B35" s="60" t="s">
        <v>0</v>
      </c>
      <c r="C35" s="97">
        <v>20478</v>
      </c>
      <c r="D35" s="97">
        <v>8132</v>
      </c>
      <c r="E35" s="97">
        <v>13174</v>
      </c>
      <c r="F35" s="61"/>
      <c r="G35" s="1"/>
    </row>
    <row r="36" spans="2:7" ht="14.25" customHeight="1" x14ac:dyDescent="0.2">
      <c r="B36" s="100" t="s">
        <v>151</v>
      </c>
      <c r="C36" s="24"/>
      <c r="F36" s="1"/>
      <c r="G36" s="1"/>
    </row>
    <row r="37" spans="2:7" ht="14.25" customHeight="1" x14ac:dyDescent="0.2">
      <c r="B37" s="100" t="s">
        <v>72</v>
      </c>
      <c r="C37" s="24"/>
    </row>
    <row r="38" spans="2:7" ht="14.25" customHeight="1" x14ac:dyDescent="0.2">
      <c r="B38" s="100" t="s">
        <v>54</v>
      </c>
      <c r="C38" s="24"/>
    </row>
    <row r="39" spans="2:7" ht="14.25" customHeight="1" x14ac:dyDescent="0.2">
      <c r="B39" s="100"/>
      <c r="C39" s="24"/>
    </row>
    <row r="40" spans="2:7" ht="14.25" customHeight="1" x14ac:dyDescent="0.2">
      <c r="B40" s="100"/>
      <c r="C40" s="24"/>
    </row>
    <row r="41" spans="2:7" ht="14.25" customHeight="1" x14ac:dyDescent="0.2"/>
    <row r="42" spans="2:7" ht="14.25" customHeight="1" x14ac:dyDescent="0.2"/>
    <row r="43" spans="2:7" ht="14.25" customHeight="1" x14ac:dyDescent="0.2"/>
  </sheetData>
  <mergeCells count="1">
    <mergeCell ref="B2:F2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CC99FF"/>
  </sheetPr>
  <dimension ref="B2:T117"/>
  <sheetViews>
    <sheetView zoomScaleNormal="100" workbookViewId="0"/>
  </sheetViews>
  <sheetFormatPr defaultColWidth="9" defaultRowHeight="12" x14ac:dyDescent="0.2"/>
  <cols>
    <col min="1" max="1" width="9" style="2"/>
    <col min="2" max="2" width="36.28515625" style="2" customWidth="1"/>
    <col min="3" max="9" width="12.7109375" style="2" customWidth="1"/>
    <col min="10" max="10" width="15.42578125" style="2" customWidth="1"/>
    <col min="11" max="29" width="9" style="2"/>
    <col min="30" max="30" width="9.85546875" style="2" bestFit="1" customWidth="1"/>
    <col min="31" max="16384" width="9" style="2"/>
  </cols>
  <sheetData>
    <row r="2" spans="2:20" ht="18.75" customHeight="1" x14ac:dyDescent="0.2">
      <c r="B2" s="23" t="s">
        <v>213</v>
      </c>
    </row>
    <row r="3" spans="2:20" ht="14.25" customHeight="1" x14ac:dyDescent="0.2">
      <c r="B3" s="22"/>
      <c r="C3" s="25"/>
      <c r="D3" s="25"/>
      <c r="E3" s="1"/>
      <c r="F3" s="1"/>
      <c r="G3" s="1"/>
      <c r="H3" s="1"/>
      <c r="I3" s="1"/>
      <c r="J3" s="1"/>
    </row>
    <row r="4" spans="2:20" ht="14.25" customHeight="1" x14ac:dyDescent="0.2">
      <c r="B4" s="228" t="s">
        <v>65</v>
      </c>
      <c r="C4" s="225"/>
      <c r="D4" s="225"/>
      <c r="E4" s="64"/>
      <c r="F4" s="64"/>
      <c r="G4" s="227"/>
      <c r="H4" s="1"/>
      <c r="I4" s="253"/>
      <c r="J4" s="119"/>
    </row>
    <row r="5" spans="2:20" ht="14.25" customHeight="1" x14ac:dyDescent="0.2">
      <c r="B5" s="126"/>
      <c r="C5" s="493" t="s">
        <v>70</v>
      </c>
      <c r="D5" s="494"/>
      <c r="E5" s="494"/>
      <c r="F5" s="494"/>
      <c r="G5" s="494"/>
      <c r="H5" s="237"/>
      <c r="I5" s="212"/>
      <c r="J5" s="119"/>
    </row>
    <row r="6" spans="2:20" ht="14.25" customHeight="1" x14ac:dyDescent="0.2">
      <c r="B6" s="303"/>
      <c r="C6" s="306" t="s">
        <v>154</v>
      </c>
      <c r="D6" s="306" t="s">
        <v>156</v>
      </c>
      <c r="E6" s="306" t="s">
        <v>160</v>
      </c>
      <c r="F6" s="306" t="s">
        <v>158</v>
      </c>
      <c r="G6" s="306" t="s">
        <v>162</v>
      </c>
      <c r="H6" s="306" t="s">
        <v>164</v>
      </c>
      <c r="I6" s="307" t="s">
        <v>166</v>
      </c>
      <c r="J6" s="119"/>
    </row>
    <row r="7" spans="2:20" ht="14.25" customHeight="1" x14ac:dyDescent="0.2">
      <c r="B7" s="254"/>
      <c r="C7" s="129" t="s">
        <v>153</v>
      </c>
      <c r="D7" s="129" t="s">
        <v>155</v>
      </c>
      <c r="E7" s="129" t="s">
        <v>159</v>
      </c>
      <c r="F7" s="129" t="s">
        <v>157</v>
      </c>
      <c r="G7" s="129" t="s">
        <v>161</v>
      </c>
      <c r="H7" s="129" t="s">
        <v>163</v>
      </c>
      <c r="I7" s="269" t="s">
        <v>165</v>
      </c>
      <c r="J7" s="119"/>
    </row>
    <row r="8" spans="2:20" ht="14.25" customHeight="1" x14ac:dyDescent="0.2">
      <c r="B8" s="28"/>
      <c r="C8" s="29"/>
      <c r="D8" s="29"/>
      <c r="E8" s="29"/>
      <c r="F8" s="30"/>
      <c r="H8" s="30" t="s">
        <v>41</v>
      </c>
    </row>
    <row r="9" spans="2:20" ht="14.25" customHeight="1" x14ac:dyDescent="0.2">
      <c r="B9" s="31" t="s">
        <v>9</v>
      </c>
      <c r="C9" s="35"/>
      <c r="D9" s="35"/>
      <c r="E9" s="35"/>
      <c r="F9" s="35"/>
      <c r="G9" s="37"/>
      <c r="H9" s="49"/>
      <c r="I9" s="171"/>
      <c r="J9" s="1"/>
      <c r="K9" s="1"/>
    </row>
    <row r="10" spans="2:20" ht="14.25" customHeight="1" x14ac:dyDescent="0.2">
      <c r="B10" s="434" t="s">
        <v>71</v>
      </c>
      <c r="C10" s="35"/>
      <c r="D10" s="35"/>
      <c r="E10" s="35"/>
      <c r="F10" s="35"/>
      <c r="G10" s="37"/>
      <c r="H10" s="49"/>
      <c r="I10" s="171"/>
      <c r="J10" s="1"/>
      <c r="K10" s="1"/>
    </row>
    <row r="11" spans="2:20" ht="14.25" customHeight="1" x14ac:dyDescent="0.2">
      <c r="B11" s="55" t="s">
        <v>6</v>
      </c>
      <c r="C11" s="96">
        <v>6905.116</v>
      </c>
      <c r="D11" s="96">
        <v>787.97900000000004</v>
      </c>
      <c r="E11" s="96">
        <v>1400.6790000000001</v>
      </c>
      <c r="F11" s="96">
        <v>1766.0239999999999</v>
      </c>
      <c r="G11" s="96">
        <v>408.84699999999998</v>
      </c>
      <c r="H11" s="40">
        <v>11268.645</v>
      </c>
      <c r="I11" s="428">
        <v>11648</v>
      </c>
      <c r="J11" s="101"/>
      <c r="K11" s="101"/>
      <c r="L11" s="101"/>
      <c r="M11" s="101"/>
      <c r="N11" s="101"/>
      <c r="O11" s="101"/>
      <c r="P11" s="101"/>
      <c r="Q11" s="171"/>
      <c r="R11" s="171"/>
      <c r="S11" s="171"/>
      <c r="T11" s="1"/>
    </row>
    <row r="12" spans="2:20" ht="14.25" customHeight="1" x14ac:dyDescent="0.2">
      <c r="B12" s="55" t="s">
        <v>4</v>
      </c>
      <c r="C12" s="96">
        <v>952.495</v>
      </c>
      <c r="D12" s="96">
        <v>1152.99</v>
      </c>
      <c r="E12" s="96">
        <v>156.839</v>
      </c>
      <c r="F12" s="96">
        <v>453.54700000000003</v>
      </c>
      <c r="G12" s="96">
        <v>69.756</v>
      </c>
      <c r="H12" s="40">
        <v>2785.627</v>
      </c>
      <c r="I12" s="428">
        <v>3071</v>
      </c>
      <c r="J12" s="101"/>
      <c r="K12" s="1"/>
      <c r="M12" s="1"/>
      <c r="N12" s="229"/>
      <c r="O12" s="229"/>
      <c r="P12" s="229"/>
      <c r="Q12" s="229"/>
      <c r="R12" s="229"/>
      <c r="S12" s="171"/>
      <c r="T12" s="1"/>
    </row>
    <row r="13" spans="2:20" ht="14.25" customHeight="1" x14ac:dyDescent="0.2">
      <c r="B13" s="55" t="s">
        <v>39</v>
      </c>
      <c r="C13" s="96">
        <v>240.22900000000001</v>
      </c>
      <c r="D13" s="96">
        <v>1633.846</v>
      </c>
      <c r="E13" s="96">
        <v>115.05200000000001</v>
      </c>
      <c r="F13" s="96">
        <v>683.34799999999996</v>
      </c>
      <c r="G13" s="96">
        <v>124.572</v>
      </c>
      <c r="H13" s="40">
        <v>2797.047</v>
      </c>
      <c r="I13" s="428">
        <v>3027</v>
      </c>
      <c r="J13" s="238"/>
      <c r="K13" s="238"/>
      <c r="L13" s="238"/>
      <c r="M13" s="238"/>
      <c r="N13" s="238"/>
      <c r="O13" s="238"/>
      <c r="P13" s="238"/>
      <c r="Q13" s="1"/>
      <c r="R13" s="1"/>
      <c r="S13" s="1"/>
      <c r="T13" s="1"/>
    </row>
    <row r="14" spans="2:20" ht="14.25" customHeight="1" x14ac:dyDescent="0.2">
      <c r="B14" s="55" t="s">
        <v>7</v>
      </c>
      <c r="C14" s="96">
        <v>63.213999999999999</v>
      </c>
      <c r="D14" s="96">
        <v>1022.439</v>
      </c>
      <c r="E14" s="96">
        <v>143.876</v>
      </c>
      <c r="F14" s="96">
        <v>593.95399999999995</v>
      </c>
      <c r="G14" s="96">
        <v>116.021</v>
      </c>
      <c r="H14" s="40">
        <v>1939.5039999999999</v>
      </c>
      <c r="I14" s="428">
        <v>1830</v>
      </c>
      <c r="J14" s="238"/>
      <c r="K14" s="238"/>
      <c r="L14" s="238"/>
      <c r="M14" s="238"/>
      <c r="N14" s="238"/>
      <c r="O14" s="238"/>
      <c r="P14" s="238"/>
      <c r="Q14" s="1"/>
      <c r="R14" s="1"/>
      <c r="S14" s="1"/>
      <c r="T14" s="1"/>
    </row>
    <row r="15" spans="2:20" ht="14.25" customHeight="1" x14ac:dyDescent="0.2">
      <c r="B15" s="55" t="s">
        <v>193</v>
      </c>
      <c r="C15" s="103" t="s">
        <v>61</v>
      </c>
      <c r="D15" s="96">
        <v>248.82300000000001</v>
      </c>
      <c r="E15" s="96">
        <v>44.902999999999999</v>
      </c>
      <c r="F15" s="96">
        <v>134.089</v>
      </c>
      <c r="G15" s="96">
        <v>39.593000000000004</v>
      </c>
      <c r="H15" s="40">
        <v>471.72800000000001</v>
      </c>
      <c r="I15" s="428">
        <v>444</v>
      </c>
      <c r="J15" s="238"/>
      <c r="K15" s="238"/>
      <c r="L15" s="238"/>
      <c r="M15" s="238"/>
      <c r="N15" s="238"/>
      <c r="O15" s="238"/>
      <c r="P15" s="238"/>
      <c r="Q15" s="1"/>
      <c r="R15" s="1"/>
      <c r="S15" s="1"/>
      <c r="T15" s="1"/>
    </row>
    <row r="16" spans="2:20" ht="14.25" customHeight="1" x14ac:dyDescent="0.2">
      <c r="B16" s="435" t="s">
        <v>130</v>
      </c>
      <c r="C16" s="235">
        <v>1260.2579999999998</v>
      </c>
      <c r="D16" s="235">
        <v>4058.098</v>
      </c>
      <c r="E16" s="235">
        <v>460.67000000000007</v>
      </c>
      <c r="F16" s="235">
        <v>1864.9379999999999</v>
      </c>
      <c r="G16" s="235">
        <v>349.94200000000001</v>
      </c>
      <c r="H16" s="235">
        <v>7993.9059999999999</v>
      </c>
      <c r="I16" s="429">
        <v>8372</v>
      </c>
      <c r="J16" s="238"/>
      <c r="K16" s="238"/>
      <c r="L16" s="238"/>
      <c r="M16" s="238"/>
      <c r="N16" s="238"/>
      <c r="O16" s="238"/>
      <c r="P16" s="238"/>
      <c r="Q16" s="1"/>
      <c r="R16" s="1"/>
      <c r="S16" s="1"/>
      <c r="T16" s="1"/>
    </row>
    <row r="17" spans="2:20" ht="14.25" customHeight="1" x14ac:dyDescent="0.2">
      <c r="B17" s="55"/>
      <c r="C17" s="96"/>
      <c r="D17" s="96"/>
      <c r="E17" s="96"/>
      <c r="F17" s="96"/>
      <c r="G17" s="96"/>
      <c r="H17" s="96"/>
      <c r="I17" s="430"/>
      <c r="J17" s="238"/>
      <c r="K17" s="238"/>
      <c r="L17" s="238"/>
      <c r="M17" s="238"/>
      <c r="N17" s="238"/>
      <c r="O17" s="238"/>
      <c r="P17" s="238"/>
      <c r="Q17" s="1"/>
      <c r="R17" s="1"/>
      <c r="S17" s="1"/>
      <c r="T17" s="1"/>
    </row>
    <row r="18" spans="2:20" ht="14.25" customHeight="1" x14ac:dyDescent="0.2">
      <c r="B18" s="436" t="s">
        <v>1</v>
      </c>
      <c r="C18" s="86">
        <v>8165.3739999999998</v>
      </c>
      <c r="D18" s="86">
        <v>4846.0770000000002</v>
      </c>
      <c r="E18" s="86">
        <v>1861.3489999999999</v>
      </c>
      <c r="F18" s="86">
        <v>3630.962</v>
      </c>
      <c r="G18" s="86">
        <v>758.78899999999999</v>
      </c>
      <c r="H18" s="86">
        <v>19262.550999999999</v>
      </c>
      <c r="I18" s="97">
        <v>20020</v>
      </c>
      <c r="J18" s="101"/>
      <c r="K18" s="1"/>
      <c r="M18" s="495"/>
      <c r="N18" s="1"/>
      <c r="O18" s="1"/>
      <c r="P18" s="1"/>
      <c r="Q18" s="1"/>
      <c r="R18" s="1"/>
      <c r="S18" s="1"/>
      <c r="T18" s="1"/>
    </row>
    <row r="19" spans="2:20" ht="14.25" customHeight="1" x14ac:dyDescent="0.2">
      <c r="B19" s="28"/>
      <c r="C19" s="40"/>
      <c r="D19" s="40"/>
      <c r="E19" s="46"/>
      <c r="F19" s="40"/>
      <c r="G19" s="83"/>
      <c r="H19" s="30" t="s">
        <v>41</v>
      </c>
      <c r="I19" s="431"/>
      <c r="M19" s="495"/>
      <c r="N19" s="1"/>
      <c r="O19" s="1"/>
      <c r="P19" s="1"/>
      <c r="Q19" s="1"/>
      <c r="R19" s="1"/>
      <c r="S19" s="1"/>
      <c r="T19" s="1"/>
    </row>
    <row r="20" spans="2:20" ht="14.25" customHeight="1" x14ac:dyDescent="0.2">
      <c r="B20" s="31" t="s">
        <v>8</v>
      </c>
      <c r="C20" s="33"/>
      <c r="D20" s="33"/>
      <c r="E20" s="33"/>
      <c r="F20" s="33"/>
      <c r="G20" s="34"/>
      <c r="H20" s="49"/>
      <c r="I20" s="432"/>
      <c r="M20" s="247"/>
      <c r="N20" s="1"/>
      <c r="O20" s="1"/>
      <c r="P20" s="1"/>
      <c r="Q20" s="1"/>
      <c r="R20" s="1"/>
    </row>
    <row r="21" spans="2:20" ht="14.25" customHeight="1" x14ac:dyDescent="0.2">
      <c r="B21" s="434" t="s">
        <v>71</v>
      </c>
      <c r="C21" s="35"/>
      <c r="D21" s="35"/>
      <c r="E21" s="35"/>
      <c r="F21" s="35"/>
      <c r="G21" s="37"/>
      <c r="H21" s="49"/>
      <c r="I21" s="171"/>
      <c r="J21" s="1"/>
      <c r="K21" s="1"/>
    </row>
    <row r="22" spans="2:20" ht="14.25" customHeight="1" x14ac:dyDescent="0.2">
      <c r="B22" s="55" t="s">
        <v>6</v>
      </c>
      <c r="C22" s="96">
        <v>6536.0330000000004</v>
      </c>
      <c r="D22" s="96">
        <v>940.02499999999998</v>
      </c>
      <c r="E22" s="96">
        <v>1687.3889999999999</v>
      </c>
      <c r="F22" s="96">
        <v>1108.212</v>
      </c>
      <c r="G22" s="96">
        <v>886.34400000000005</v>
      </c>
      <c r="H22" s="40">
        <v>11158.003000000001</v>
      </c>
      <c r="I22" s="430">
        <v>4346</v>
      </c>
      <c r="M22" s="247"/>
      <c r="N22" s="1"/>
      <c r="O22" s="1"/>
      <c r="P22" s="1"/>
      <c r="Q22" s="1"/>
      <c r="R22" s="1"/>
    </row>
    <row r="23" spans="2:20" ht="14.25" customHeight="1" x14ac:dyDescent="0.2">
      <c r="B23" s="55" t="s">
        <v>4</v>
      </c>
      <c r="C23" s="96">
        <v>1271.31</v>
      </c>
      <c r="D23" s="96">
        <v>1743.7660000000001</v>
      </c>
      <c r="E23" s="96">
        <v>217.79300000000001</v>
      </c>
      <c r="F23" s="96">
        <v>286.12099999999998</v>
      </c>
      <c r="G23" s="96">
        <v>216.41</v>
      </c>
      <c r="H23" s="40">
        <v>3735.4</v>
      </c>
      <c r="I23" s="430">
        <v>1343</v>
      </c>
      <c r="M23" s="247"/>
      <c r="N23" s="1"/>
      <c r="O23" s="1"/>
      <c r="P23" s="1"/>
      <c r="Q23" s="1"/>
      <c r="R23" s="1"/>
    </row>
    <row r="24" spans="2:20" ht="14.25" customHeight="1" x14ac:dyDescent="0.2">
      <c r="B24" s="55" t="s">
        <v>39</v>
      </c>
      <c r="C24" s="96">
        <v>254.124</v>
      </c>
      <c r="D24" s="96">
        <v>2024.318</v>
      </c>
      <c r="E24" s="96">
        <v>124.224</v>
      </c>
      <c r="F24" s="96">
        <v>346.09</v>
      </c>
      <c r="G24" s="96">
        <v>228.26499999999999</v>
      </c>
      <c r="H24" s="40">
        <v>2977.0210000000002</v>
      </c>
      <c r="I24" s="430">
        <v>1150</v>
      </c>
      <c r="M24" s="247"/>
      <c r="N24" s="1"/>
      <c r="O24" s="1"/>
      <c r="P24" s="1"/>
      <c r="Q24" s="1"/>
      <c r="R24" s="1"/>
    </row>
    <row r="25" spans="2:20" ht="14.25" customHeight="1" x14ac:dyDescent="0.2">
      <c r="B25" s="55" t="s">
        <v>7</v>
      </c>
      <c r="C25" s="96">
        <v>72.456000000000003</v>
      </c>
      <c r="D25" s="96">
        <v>1430.1849999999999</v>
      </c>
      <c r="E25" s="96">
        <v>107.19</v>
      </c>
      <c r="F25" s="96">
        <v>353.5</v>
      </c>
      <c r="G25" s="96">
        <v>206.33099999999999</v>
      </c>
      <c r="H25" s="40">
        <v>2169.6619999999998</v>
      </c>
      <c r="I25" s="430">
        <v>885</v>
      </c>
      <c r="M25" s="247"/>
      <c r="N25" s="1"/>
      <c r="O25" s="1"/>
      <c r="P25" s="1"/>
      <c r="Q25" s="1"/>
      <c r="R25" s="1"/>
    </row>
    <row r="26" spans="2:20" ht="14.25" customHeight="1" x14ac:dyDescent="0.2">
      <c r="B26" s="55" t="s">
        <v>193</v>
      </c>
      <c r="C26" s="103" t="s">
        <v>61</v>
      </c>
      <c r="D26" s="96">
        <v>347.48099999999999</v>
      </c>
      <c r="E26" s="96">
        <v>43.146999999999998</v>
      </c>
      <c r="F26" s="96">
        <v>84.588999999999999</v>
      </c>
      <c r="G26" s="96">
        <v>78.373999999999995</v>
      </c>
      <c r="H26" s="40">
        <v>563.09</v>
      </c>
      <c r="I26" s="430">
        <v>238</v>
      </c>
      <c r="M26" s="247"/>
      <c r="N26" s="1"/>
      <c r="O26" s="1"/>
      <c r="P26" s="1"/>
    </row>
    <row r="27" spans="2:20" ht="14.25" customHeight="1" x14ac:dyDescent="0.2">
      <c r="B27" s="435" t="s">
        <v>130</v>
      </c>
      <c r="C27" s="239">
        <v>1607.3889999999999</v>
      </c>
      <c r="D27" s="235">
        <v>5545.75</v>
      </c>
      <c r="E27" s="235">
        <v>492.35399999999998</v>
      </c>
      <c r="F27" s="235">
        <v>1070.3</v>
      </c>
      <c r="G27" s="235">
        <v>729.38</v>
      </c>
      <c r="H27" s="240">
        <v>9445.1730000000007</v>
      </c>
      <c r="I27" s="429">
        <v>3616</v>
      </c>
      <c r="M27" s="247"/>
      <c r="N27" s="1"/>
      <c r="O27" s="1"/>
      <c r="P27" s="1"/>
    </row>
    <row r="28" spans="2:20" ht="14.25" customHeight="1" x14ac:dyDescent="0.2">
      <c r="B28" s="39"/>
      <c r="C28" s="96"/>
      <c r="D28" s="96"/>
      <c r="E28" s="96"/>
      <c r="F28" s="96"/>
      <c r="G28" s="96"/>
      <c r="H28" s="40"/>
      <c r="I28" s="430"/>
      <c r="M28" s="247"/>
      <c r="N28" s="1"/>
      <c r="O28" s="1"/>
      <c r="P28" s="1"/>
    </row>
    <row r="29" spans="2:20" ht="14.25" customHeight="1" x14ac:dyDescent="0.2">
      <c r="B29" s="26" t="s">
        <v>1</v>
      </c>
      <c r="C29" s="86">
        <v>8143.4219999999996</v>
      </c>
      <c r="D29" s="86">
        <v>6485.7749999999996</v>
      </c>
      <c r="E29" s="86">
        <v>2179.7429999999999</v>
      </c>
      <c r="F29" s="86">
        <v>2178.5120000000002</v>
      </c>
      <c r="G29" s="86">
        <v>1615.7239999999999</v>
      </c>
      <c r="H29" s="86">
        <v>20603.175999999999</v>
      </c>
      <c r="I29" s="97">
        <v>7962</v>
      </c>
      <c r="M29" s="247"/>
      <c r="N29" s="1"/>
      <c r="O29" s="1"/>
      <c r="P29" s="1"/>
    </row>
    <row r="30" spans="2:20" ht="14.25" customHeight="1" x14ac:dyDescent="0.2">
      <c r="B30" s="28"/>
      <c r="C30" s="40"/>
      <c r="D30" s="40"/>
      <c r="E30" s="46"/>
      <c r="F30" s="40"/>
      <c r="G30" s="83"/>
      <c r="H30" s="30" t="s">
        <v>41</v>
      </c>
      <c r="I30" s="431"/>
      <c r="M30" s="247"/>
      <c r="N30" s="1"/>
      <c r="O30" s="1"/>
      <c r="P30" s="1"/>
    </row>
    <row r="31" spans="2:20" ht="14.25" customHeight="1" x14ac:dyDescent="0.2">
      <c r="B31" s="31" t="s">
        <v>5</v>
      </c>
      <c r="C31" s="33"/>
      <c r="D31" s="33"/>
      <c r="E31" s="33"/>
      <c r="F31" s="33"/>
      <c r="G31" s="34"/>
      <c r="H31" s="49"/>
      <c r="I31" s="432"/>
      <c r="M31" s="247"/>
      <c r="N31" s="1"/>
      <c r="O31" s="1"/>
      <c r="P31" s="1"/>
      <c r="Q31" s="1"/>
      <c r="R31" s="1"/>
    </row>
    <row r="32" spans="2:20" ht="14.25" customHeight="1" x14ac:dyDescent="0.2">
      <c r="B32" s="434" t="s">
        <v>71</v>
      </c>
      <c r="C32" s="35"/>
      <c r="D32" s="35"/>
      <c r="E32" s="35"/>
      <c r="F32" s="35"/>
      <c r="G32" s="37"/>
      <c r="H32" s="49"/>
      <c r="I32" s="171"/>
      <c r="J32" s="1"/>
      <c r="K32" s="1"/>
    </row>
    <row r="33" spans="2:16" ht="14.25" customHeight="1" x14ac:dyDescent="0.2">
      <c r="B33" s="55" t="s">
        <v>6</v>
      </c>
      <c r="C33" s="96">
        <v>5176.8900000000003</v>
      </c>
      <c r="D33" s="96">
        <v>1014.7380000000001</v>
      </c>
      <c r="E33" s="96">
        <v>3360.366</v>
      </c>
      <c r="F33" s="96">
        <v>874.90800000000002</v>
      </c>
      <c r="G33" s="96">
        <v>1229.6179999999999</v>
      </c>
      <c r="H33" s="40">
        <v>11656.52</v>
      </c>
      <c r="I33" s="430">
        <v>6732</v>
      </c>
      <c r="M33" s="247"/>
      <c r="N33" s="1"/>
      <c r="O33" s="1"/>
      <c r="P33" s="1"/>
    </row>
    <row r="34" spans="2:16" ht="14.25" customHeight="1" x14ac:dyDescent="0.2">
      <c r="B34" s="55" t="s">
        <v>4</v>
      </c>
      <c r="C34" s="96">
        <v>1153.7760000000001</v>
      </c>
      <c r="D34" s="96">
        <v>1622.4849999999999</v>
      </c>
      <c r="E34" s="96">
        <v>297.41699999999997</v>
      </c>
      <c r="F34" s="96">
        <v>239.07400000000001</v>
      </c>
      <c r="G34" s="96">
        <v>343.83300000000003</v>
      </c>
      <c r="H34" s="40">
        <v>3656.585</v>
      </c>
      <c r="I34" s="430">
        <v>2179</v>
      </c>
      <c r="J34" s="1"/>
    </row>
    <row r="35" spans="2:16" ht="14.25" customHeight="1" x14ac:dyDescent="0.2">
      <c r="B35" s="55" t="s">
        <v>39</v>
      </c>
      <c r="C35" s="96">
        <v>263.983</v>
      </c>
      <c r="D35" s="96">
        <v>2316.2350000000001</v>
      </c>
      <c r="E35" s="96">
        <v>216.726</v>
      </c>
      <c r="F35" s="96">
        <v>238.041</v>
      </c>
      <c r="G35" s="96">
        <v>300.22399999999999</v>
      </c>
      <c r="H35" s="40">
        <v>3335.2089999999998</v>
      </c>
      <c r="I35" s="430">
        <v>2127</v>
      </c>
      <c r="J35" s="1"/>
    </row>
    <row r="36" spans="2:16" ht="14.25" customHeight="1" x14ac:dyDescent="0.2">
      <c r="B36" s="55" t="s">
        <v>7</v>
      </c>
      <c r="C36" s="96">
        <v>91.212000000000003</v>
      </c>
      <c r="D36" s="96">
        <v>1764.605</v>
      </c>
      <c r="E36" s="96">
        <v>108.747</v>
      </c>
      <c r="F36" s="96">
        <v>193.70400000000001</v>
      </c>
      <c r="G36" s="96">
        <v>239.18799999999999</v>
      </c>
      <c r="H36" s="40">
        <v>2397.4560000000001</v>
      </c>
      <c r="I36" s="430">
        <v>1385</v>
      </c>
      <c r="J36" s="1"/>
    </row>
    <row r="37" spans="2:16" ht="14.25" customHeight="1" x14ac:dyDescent="0.2">
      <c r="B37" s="55" t="s">
        <v>193</v>
      </c>
      <c r="C37" s="96">
        <v>14.663</v>
      </c>
      <c r="D37" s="96">
        <v>620.98199999999997</v>
      </c>
      <c r="E37" s="96">
        <v>54.862000000000002</v>
      </c>
      <c r="F37" s="96">
        <v>75.391000000000005</v>
      </c>
      <c r="G37" s="96">
        <v>114.664</v>
      </c>
      <c r="H37" s="40">
        <v>880.56200000000001</v>
      </c>
      <c r="I37" s="430">
        <v>454</v>
      </c>
      <c r="J37" s="1"/>
    </row>
    <row r="38" spans="2:16" ht="14.25" customHeight="1" x14ac:dyDescent="0.2">
      <c r="B38" s="435" t="s">
        <v>130</v>
      </c>
      <c r="C38" s="235">
        <v>1523.634</v>
      </c>
      <c r="D38" s="235">
        <v>6324.3070000000007</v>
      </c>
      <c r="E38" s="235">
        <v>677.75199999999995</v>
      </c>
      <c r="F38" s="235">
        <v>746.20999999999992</v>
      </c>
      <c r="G38" s="235">
        <v>997.90899999999999</v>
      </c>
      <c r="H38" s="240">
        <v>10269.812</v>
      </c>
      <c r="I38" s="429">
        <v>6145</v>
      </c>
      <c r="J38" s="1"/>
    </row>
    <row r="39" spans="2:16" ht="14.25" customHeight="1" x14ac:dyDescent="0.2">
      <c r="B39" s="243"/>
      <c r="C39" s="244"/>
      <c r="D39" s="244"/>
      <c r="E39" s="244"/>
      <c r="F39" s="244"/>
      <c r="G39" s="245"/>
      <c r="H39" s="246"/>
      <c r="I39" s="429"/>
      <c r="J39" s="1"/>
    </row>
    <row r="40" spans="2:16" ht="14.25" customHeight="1" x14ac:dyDescent="0.2">
      <c r="B40" s="26" t="s">
        <v>1</v>
      </c>
      <c r="C40" s="86">
        <v>6700.5240000000003</v>
      </c>
      <c r="D40" s="86">
        <v>7339.0450000000001</v>
      </c>
      <c r="E40" s="86">
        <v>4038.1179999999999</v>
      </c>
      <c r="F40" s="86">
        <v>1621.1179999999999</v>
      </c>
      <c r="G40" s="86">
        <v>2227.527</v>
      </c>
      <c r="H40" s="86">
        <v>21926.331999999999</v>
      </c>
      <c r="I40" s="97">
        <v>12877</v>
      </c>
      <c r="M40" s="247"/>
      <c r="N40" s="1"/>
      <c r="O40" s="1"/>
      <c r="P40" s="1"/>
    </row>
    <row r="41" spans="2:16" ht="14.25" customHeight="1" x14ac:dyDescent="0.2">
      <c r="B41" s="28"/>
      <c r="C41" s="84"/>
      <c r="D41" s="84"/>
      <c r="E41" s="84"/>
      <c r="F41" s="84"/>
      <c r="G41" s="84"/>
      <c r="H41" s="118" t="s">
        <v>42</v>
      </c>
      <c r="I41" s="430"/>
      <c r="M41" s="247"/>
      <c r="N41" s="1"/>
      <c r="O41" s="1"/>
      <c r="P41" s="1"/>
    </row>
    <row r="42" spans="2:16" ht="14.25" customHeight="1" x14ac:dyDescent="0.2">
      <c r="B42" s="28" t="s">
        <v>9</v>
      </c>
      <c r="C42" s="48"/>
      <c r="D42" s="48"/>
      <c r="E42" s="48"/>
      <c r="F42" s="48"/>
      <c r="G42" s="49"/>
      <c r="J42" s="1"/>
    </row>
    <row r="43" spans="2:16" ht="14.25" customHeight="1" x14ac:dyDescent="0.2">
      <c r="B43" s="434" t="s">
        <v>71</v>
      </c>
      <c r="C43" s="53"/>
      <c r="D43" s="53"/>
      <c r="E43" s="53"/>
      <c r="F43" s="53"/>
      <c r="G43" s="54"/>
      <c r="H43" s="49"/>
      <c r="J43" s="1"/>
    </row>
    <row r="44" spans="2:16" ht="14.25" customHeight="1" x14ac:dyDescent="0.2">
      <c r="B44" s="55" t="s">
        <v>6</v>
      </c>
      <c r="C44" s="53">
        <v>61.277000000000001</v>
      </c>
      <c r="D44" s="53">
        <v>6.9930000000000003</v>
      </c>
      <c r="E44" s="53">
        <v>12.43</v>
      </c>
      <c r="F44" s="53">
        <v>15.672000000000001</v>
      </c>
      <c r="G44" s="78">
        <v>3.6280000000000001</v>
      </c>
      <c r="H44" s="54">
        <v>100</v>
      </c>
      <c r="J44" s="1"/>
    </row>
    <row r="45" spans="2:16" ht="14.25" customHeight="1" x14ac:dyDescent="0.2">
      <c r="B45" s="55" t="s">
        <v>4</v>
      </c>
      <c r="C45" s="53">
        <v>34.192999999999998</v>
      </c>
      <c r="D45" s="53">
        <v>41.390999999999998</v>
      </c>
      <c r="E45" s="53">
        <v>5.63</v>
      </c>
      <c r="F45" s="53">
        <v>16.282</v>
      </c>
      <c r="G45" s="78">
        <v>2.504</v>
      </c>
      <c r="H45" s="54">
        <v>100</v>
      </c>
      <c r="J45" s="171"/>
    </row>
    <row r="46" spans="2:16" ht="14.25" customHeight="1" x14ac:dyDescent="0.2">
      <c r="B46" s="55" t="s">
        <v>39</v>
      </c>
      <c r="C46" s="53">
        <v>8.5890000000000004</v>
      </c>
      <c r="D46" s="53">
        <v>58.412999999999997</v>
      </c>
      <c r="E46" s="53">
        <v>4.1130000000000004</v>
      </c>
      <c r="F46" s="53">
        <v>24.431000000000001</v>
      </c>
      <c r="G46" s="78">
        <v>4.4539999999999997</v>
      </c>
      <c r="H46" s="54">
        <v>100</v>
      </c>
      <c r="J46" s="170"/>
    </row>
    <row r="47" spans="2:16" ht="14.25" customHeight="1" x14ac:dyDescent="0.2">
      <c r="B47" s="55" t="s">
        <v>7</v>
      </c>
      <c r="C47" s="53">
        <v>3.2589999999999999</v>
      </c>
      <c r="D47" s="53">
        <v>52.716999999999999</v>
      </c>
      <c r="E47" s="53">
        <v>7.4180000000000001</v>
      </c>
      <c r="F47" s="53">
        <v>30.623999999999999</v>
      </c>
      <c r="G47" s="78">
        <v>5.9820000000000002</v>
      </c>
      <c r="H47" s="54">
        <v>100</v>
      </c>
      <c r="J47" s="170"/>
    </row>
    <row r="48" spans="2:16" ht="14.25" customHeight="1" x14ac:dyDescent="0.2">
      <c r="B48" s="55" t="s">
        <v>193</v>
      </c>
      <c r="C48" s="53" t="s">
        <v>61</v>
      </c>
      <c r="D48" s="53">
        <v>52.747</v>
      </c>
      <c r="E48" s="53">
        <v>9.5190000000000001</v>
      </c>
      <c r="F48" s="53">
        <v>28.425000000000001</v>
      </c>
      <c r="G48" s="78">
        <v>8.3930000000000007</v>
      </c>
      <c r="H48" s="54">
        <v>100</v>
      </c>
      <c r="J48" s="170"/>
    </row>
    <row r="49" spans="2:10" ht="14.25" customHeight="1" x14ac:dyDescent="0.2">
      <c r="B49" s="435" t="s">
        <v>130</v>
      </c>
      <c r="C49" s="236">
        <v>15.765000000000001</v>
      </c>
      <c r="D49" s="236">
        <v>50.765000000000001</v>
      </c>
      <c r="E49" s="236">
        <v>5.7629999999999999</v>
      </c>
      <c r="F49" s="236">
        <v>23.329000000000001</v>
      </c>
      <c r="G49" s="241">
        <v>4.3780000000000001</v>
      </c>
      <c r="H49" s="242">
        <v>100</v>
      </c>
      <c r="J49" s="170"/>
    </row>
    <row r="50" spans="2:10" ht="14.25" customHeight="1" x14ac:dyDescent="0.2">
      <c r="B50" s="39"/>
      <c r="C50" s="53"/>
      <c r="D50" s="53"/>
      <c r="E50" s="53"/>
      <c r="F50" s="53"/>
      <c r="G50" s="54"/>
      <c r="H50" s="54"/>
      <c r="J50" s="1"/>
    </row>
    <row r="51" spans="2:10" ht="14.25" customHeight="1" x14ac:dyDescent="0.2">
      <c r="B51" s="26" t="s">
        <v>1</v>
      </c>
      <c r="C51" s="63">
        <v>42.39</v>
      </c>
      <c r="D51" s="63">
        <v>25.158000000000001</v>
      </c>
      <c r="E51" s="63">
        <v>9.6630000000000003</v>
      </c>
      <c r="F51" s="63">
        <v>18.850000000000001</v>
      </c>
      <c r="G51" s="58">
        <v>3.9390000000000001</v>
      </c>
      <c r="H51" s="58">
        <v>100</v>
      </c>
      <c r="J51" s="1"/>
    </row>
    <row r="52" spans="2:10" ht="14.25" customHeight="1" x14ac:dyDescent="0.2">
      <c r="B52" s="39"/>
      <c r="C52" s="53"/>
      <c r="D52" s="53"/>
      <c r="E52" s="53"/>
      <c r="F52" s="53"/>
      <c r="G52" s="54"/>
      <c r="H52" s="118" t="s">
        <v>42</v>
      </c>
      <c r="J52" s="1"/>
    </row>
    <row r="53" spans="2:10" ht="14.25" customHeight="1" x14ac:dyDescent="0.2">
      <c r="B53" s="28" t="s">
        <v>8</v>
      </c>
      <c r="C53" s="53"/>
      <c r="D53" s="53"/>
      <c r="E53" s="53"/>
      <c r="F53" s="53"/>
      <c r="G53" s="54"/>
      <c r="H53" s="118"/>
      <c r="J53" s="1"/>
    </row>
    <row r="54" spans="2:10" ht="14.25" customHeight="1" x14ac:dyDescent="0.2">
      <c r="B54" s="434" t="s">
        <v>71</v>
      </c>
      <c r="C54" s="53"/>
      <c r="D54" s="53"/>
      <c r="E54" s="53"/>
      <c r="F54" s="53"/>
      <c r="G54" s="54"/>
      <c r="H54" s="49"/>
      <c r="J54" s="1"/>
    </row>
    <row r="55" spans="2:10" ht="14.25" customHeight="1" x14ac:dyDescent="0.2">
      <c r="B55" s="55" t="s">
        <v>6</v>
      </c>
      <c r="C55" s="53">
        <v>58.576999999999998</v>
      </c>
      <c r="D55" s="53">
        <v>8.4250000000000007</v>
      </c>
      <c r="E55" s="53">
        <v>15.122999999999999</v>
      </c>
      <c r="F55" s="53">
        <v>9.9320000000000004</v>
      </c>
      <c r="G55" s="78">
        <v>7.944</v>
      </c>
      <c r="H55" s="54">
        <v>100</v>
      </c>
      <c r="J55" s="1"/>
    </row>
    <row r="56" spans="2:10" ht="14.25" customHeight="1" x14ac:dyDescent="0.2">
      <c r="B56" s="55" t="s">
        <v>4</v>
      </c>
      <c r="C56" s="53">
        <v>34.033999999999999</v>
      </c>
      <c r="D56" s="53">
        <v>46.682000000000002</v>
      </c>
      <c r="E56" s="53">
        <v>5.8310000000000004</v>
      </c>
      <c r="F56" s="53">
        <v>7.66</v>
      </c>
      <c r="G56" s="78">
        <v>5.7930000000000001</v>
      </c>
      <c r="H56" s="54">
        <v>100</v>
      </c>
      <c r="J56" s="1"/>
    </row>
    <row r="57" spans="2:10" ht="14.25" customHeight="1" x14ac:dyDescent="0.2">
      <c r="B57" s="55" t="s">
        <v>39</v>
      </c>
      <c r="C57" s="53">
        <v>8.5359999999999996</v>
      </c>
      <c r="D57" s="53">
        <v>67.998000000000005</v>
      </c>
      <c r="E57" s="53">
        <v>4.173</v>
      </c>
      <c r="F57" s="53">
        <v>11.625</v>
      </c>
      <c r="G57" s="78">
        <v>7.6680000000000001</v>
      </c>
      <c r="H57" s="54">
        <v>100</v>
      </c>
      <c r="J57" s="1"/>
    </row>
    <row r="58" spans="2:10" ht="14.25" customHeight="1" x14ac:dyDescent="0.2">
      <c r="B58" s="55" t="s">
        <v>7</v>
      </c>
      <c r="C58" s="53">
        <v>3.34</v>
      </c>
      <c r="D58" s="53">
        <v>65.917000000000002</v>
      </c>
      <c r="E58" s="53">
        <v>4.9400000000000004</v>
      </c>
      <c r="F58" s="53">
        <v>16.292999999999999</v>
      </c>
      <c r="G58" s="78">
        <v>9.51</v>
      </c>
      <c r="H58" s="54">
        <v>100</v>
      </c>
      <c r="J58" s="1"/>
    </row>
    <row r="59" spans="2:10" ht="14.25" customHeight="1" x14ac:dyDescent="0.2">
      <c r="B59" s="55" t="s">
        <v>193</v>
      </c>
      <c r="C59" s="53" t="s">
        <v>61</v>
      </c>
      <c r="D59" s="53">
        <v>61.71</v>
      </c>
      <c r="E59" s="53">
        <v>7.6630000000000003</v>
      </c>
      <c r="F59" s="53">
        <v>15.022</v>
      </c>
      <c r="G59" s="78">
        <v>13.919</v>
      </c>
      <c r="H59" s="54">
        <v>100</v>
      </c>
      <c r="J59" s="1"/>
    </row>
    <row r="60" spans="2:10" ht="14.25" customHeight="1" x14ac:dyDescent="0.2">
      <c r="B60" s="435" t="s">
        <v>130</v>
      </c>
      <c r="C60" s="236">
        <v>17.018000000000001</v>
      </c>
      <c r="D60" s="236">
        <v>58.715000000000003</v>
      </c>
      <c r="E60" s="236">
        <v>5.2130000000000001</v>
      </c>
      <c r="F60" s="236">
        <v>11.332000000000001</v>
      </c>
      <c r="G60" s="241">
        <v>7.7220000000000004</v>
      </c>
      <c r="H60" s="242">
        <v>100</v>
      </c>
      <c r="J60" s="1"/>
    </row>
    <row r="61" spans="2:10" ht="14.25" customHeight="1" x14ac:dyDescent="0.2">
      <c r="B61" s="39"/>
      <c r="C61" s="53"/>
      <c r="D61" s="53"/>
      <c r="E61" s="53"/>
      <c r="F61" s="53"/>
      <c r="G61" s="54"/>
      <c r="H61" s="54"/>
      <c r="J61" s="1"/>
    </row>
    <row r="62" spans="2:10" ht="14.25" customHeight="1" x14ac:dyDescent="0.2">
      <c r="B62" s="26" t="s">
        <v>1</v>
      </c>
      <c r="C62" s="63">
        <v>39.524999999999999</v>
      </c>
      <c r="D62" s="63">
        <v>31.478999999999999</v>
      </c>
      <c r="E62" s="63">
        <v>10.58</v>
      </c>
      <c r="F62" s="63">
        <v>10.574</v>
      </c>
      <c r="G62" s="58">
        <v>7.8419999999999996</v>
      </c>
      <c r="H62" s="58">
        <v>100</v>
      </c>
      <c r="J62" s="1"/>
    </row>
    <row r="63" spans="2:10" ht="14.25" customHeight="1" x14ac:dyDescent="0.2">
      <c r="B63" s="39"/>
      <c r="C63" s="53"/>
      <c r="D63" s="53"/>
      <c r="E63" s="53"/>
      <c r="F63" s="53"/>
      <c r="G63" s="54"/>
      <c r="H63" s="118" t="s">
        <v>42</v>
      </c>
      <c r="J63" s="1"/>
    </row>
    <row r="64" spans="2:10" ht="14.25" customHeight="1" x14ac:dyDescent="0.2">
      <c r="B64" s="38" t="s">
        <v>5</v>
      </c>
      <c r="C64" s="53"/>
      <c r="D64" s="53"/>
      <c r="E64" s="53"/>
      <c r="F64" s="53"/>
      <c r="G64" s="54"/>
      <c r="H64" s="49"/>
      <c r="J64" s="1"/>
    </row>
    <row r="65" spans="2:10" ht="14.25" customHeight="1" x14ac:dyDescent="0.2">
      <c r="B65" s="434" t="s">
        <v>71</v>
      </c>
      <c r="C65" s="53"/>
      <c r="D65" s="53"/>
      <c r="E65" s="53"/>
      <c r="F65" s="53"/>
      <c r="G65" s="54"/>
      <c r="H65" s="49"/>
      <c r="J65" s="1"/>
    </row>
    <row r="66" spans="2:10" ht="14.25" customHeight="1" x14ac:dyDescent="0.2">
      <c r="B66" s="55" t="s">
        <v>6</v>
      </c>
      <c r="C66" s="53">
        <v>44.411999999999999</v>
      </c>
      <c r="D66" s="53">
        <v>8.7050000000000001</v>
      </c>
      <c r="E66" s="53">
        <v>28.827999999999999</v>
      </c>
      <c r="F66" s="53">
        <v>7.5060000000000002</v>
      </c>
      <c r="G66" s="78">
        <v>10.548999999999999</v>
      </c>
      <c r="H66" s="54">
        <v>100</v>
      </c>
      <c r="J66" s="1"/>
    </row>
    <row r="67" spans="2:10" ht="14.25" customHeight="1" x14ac:dyDescent="0.2">
      <c r="B67" s="55" t="s">
        <v>4</v>
      </c>
      <c r="C67" s="53">
        <v>31.553000000000001</v>
      </c>
      <c r="D67" s="53">
        <v>44.372</v>
      </c>
      <c r="E67" s="53">
        <v>8.1340000000000003</v>
      </c>
      <c r="F67" s="53">
        <v>6.5380000000000003</v>
      </c>
      <c r="G67" s="78">
        <v>9.4030000000000005</v>
      </c>
      <c r="H67" s="54">
        <v>100</v>
      </c>
      <c r="J67" s="1"/>
    </row>
    <row r="68" spans="2:10" ht="14.25" customHeight="1" x14ac:dyDescent="0.2">
      <c r="B68" s="55" t="s">
        <v>39</v>
      </c>
      <c r="C68" s="53">
        <v>7.915</v>
      </c>
      <c r="D68" s="53">
        <v>69.447999999999993</v>
      </c>
      <c r="E68" s="53">
        <v>6.4980000000000002</v>
      </c>
      <c r="F68" s="53">
        <v>7.1369999999999996</v>
      </c>
      <c r="G68" s="78">
        <v>9.0020000000000007</v>
      </c>
      <c r="H68" s="54">
        <v>100</v>
      </c>
      <c r="J68" s="170"/>
    </row>
    <row r="69" spans="2:10" ht="14.25" customHeight="1" x14ac:dyDescent="0.2">
      <c r="B69" s="55" t="s">
        <v>7</v>
      </c>
      <c r="C69" s="53">
        <v>3.8050000000000002</v>
      </c>
      <c r="D69" s="53">
        <v>73.602999999999994</v>
      </c>
      <c r="E69" s="53">
        <v>4.5359999999999996</v>
      </c>
      <c r="F69" s="53">
        <v>8.08</v>
      </c>
      <c r="G69" s="78">
        <v>9.9770000000000003</v>
      </c>
      <c r="H69" s="54">
        <v>100</v>
      </c>
      <c r="J69" s="170"/>
    </row>
    <row r="70" spans="2:10" ht="14.25" customHeight="1" x14ac:dyDescent="0.2">
      <c r="B70" s="55" t="s">
        <v>193</v>
      </c>
      <c r="C70" s="53">
        <v>1.665</v>
      </c>
      <c r="D70" s="53">
        <v>70.521000000000001</v>
      </c>
      <c r="E70" s="53">
        <v>6.23</v>
      </c>
      <c r="F70" s="53">
        <v>8.5619999999999994</v>
      </c>
      <c r="G70" s="78">
        <v>13.022</v>
      </c>
      <c r="H70" s="54">
        <v>100</v>
      </c>
      <c r="J70" s="170"/>
    </row>
    <row r="71" spans="2:10" ht="14.25" customHeight="1" x14ac:dyDescent="0.2">
      <c r="B71" s="435" t="s">
        <v>130</v>
      </c>
      <c r="C71" s="236">
        <v>14.836</v>
      </c>
      <c r="D71" s="236">
        <v>61.582000000000001</v>
      </c>
      <c r="E71" s="236">
        <v>6.5990000000000002</v>
      </c>
      <c r="F71" s="236">
        <v>7.266</v>
      </c>
      <c r="G71" s="241">
        <v>9.7170000000000005</v>
      </c>
      <c r="H71" s="242">
        <v>100</v>
      </c>
      <c r="J71" s="170"/>
    </row>
    <row r="72" spans="2:10" ht="14.25" customHeight="1" x14ac:dyDescent="0.2">
      <c r="B72" s="39"/>
      <c r="C72" s="53"/>
      <c r="D72" s="53"/>
      <c r="E72" s="53"/>
      <c r="F72" s="53"/>
      <c r="G72" s="54"/>
      <c r="H72" s="49"/>
      <c r="J72" s="1"/>
    </row>
    <row r="73" spans="2:10" ht="14.25" customHeight="1" x14ac:dyDescent="0.2">
      <c r="B73" s="26" t="s">
        <v>1</v>
      </c>
      <c r="C73" s="63">
        <v>30.559000000000001</v>
      </c>
      <c r="D73" s="63">
        <v>33.470999999999997</v>
      </c>
      <c r="E73" s="63">
        <v>18.417000000000002</v>
      </c>
      <c r="F73" s="63">
        <v>7.3929999999999998</v>
      </c>
      <c r="G73" s="63">
        <v>10.159000000000001</v>
      </c>
      <c r="H73" s="63">
        <v>100</v>
      </c>
      <c r="I73" s="63"/>
      <c r="J73" s="1"/>
    </row>
    <row r="74" spans="2:10" ht="14.25" customHeight="1" x14ac:dyDescent="0.2">
      <c r="B74" s="100" t="s">
        <v>151</v>
      </c>
      <c r="C74" s="24"/>
      <c r="D74" s="24"/>
      <c r="J74" s="1"/>
    </row>
    <row r="75" spans="2:10" ht="14.25" customHeight="1" x14ac:dyDescent="0.2">
      <c r="B75" s="100" t="s">
        <v>72</v>
      </c>
      <c r="C75" s="24"/>
      <c r="D75" s="24"/>
      <c r="J75" s="1"/>
    </row>
    <row r="76" spans="2:10" ht="14.25" customHeight="1" x14ac:dyDescent="0.2">
      <c r="B76" s="100" t="s">
        <v>54</v>
      </c>
    </row>
    <row r="77" spans="2:10" ht="14.25" customHeight="1" x14ac:dyDescent="0.2">
      <c r="B77" s="100"/>
    </row>
    <row r="78" spans="2:10" ht="14.25" customHeight="1" x14ac:dyDescent="0.2"/>
    <row r="79" spans="2:10" ht="14.25" customHeight="1" x14ac:dyDescent="0.2"/>
    <row r="80" spans="2:1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</sheetData>
  <mergeCells count="2">
    <mergeCell ref="C5:G5"/>
    <mergeCell ref="M18:M19"/>
  </mergeCells>
  <pageMargins left="0.70866141732283472" right="0.70866141732283472" top="0.74803149606299213" bottom="0.74803149606299213" header="0.31496062992125984" footer="0.31496062992125984"/>
  <pageSetup paperSize="9" scale="87" fitToHeight="2" orientation="landscape" r:id="rId1"/>
  <rowBreaks count="1" manualBreakCount="1">
    <brk id="41" max="8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CC99FF"/>
    <pageSetUpPr fitToPage="1"/>
  </sheetPr>
  <dimension ref="B1:T60"/>
  <sheetViews>
    <sheetView topLeftCell="A4" zoomScaleNormal="100" workbookViewId="0">
      <selection activeCell="C27" sqref="C27:G27"/>
    </sheetView>
  </sheetViews>
  <sheetFormatPr defaultColWidth="9" defaultRowHeight="12" x14ac:dyDescent="0.2"/>
  <cols>
    <col min="1" max="1" width="9" style="2"/>
    <col min="2" max="2" width="32.5703125" style="2" customWidth="1"/>
    <col min="3" max="8" width="10.7109375" style="2" customWidth="1"/>
    <col min="9" max="9" width="12.28515625" style="2" customWidth="1"/>
    <col min="10" max="11" width="12.7109375" style="2" customWidth="1"/>
    <col min="12" max="12" width="17.5703125" style="2" customWidth="1"/>
    <col min="13" max="16384" width="9" style="2"/>
  </cols>
  <sheetData>
    <row r="1" spans="2:15" ht="14.25" customHeight="1" x14ac:dyDescent="0.2"/>
    <row r="2" spans="2:15" ht="18.75" customHeight="1" x14ac:dyDescent="0.2">
      <c r="B2" s="23" t="s">
        <v>214</v>
      </c>
    </row>
    <row r="3" spans="2:15" ht="14.25" customHeight="1" x14ac:dyDescent="0.2"/>
    <row r="4" spans="2:15" ht="14.25" customHeight="1" x14ac:dyDescent="0.2">
      <c r="B4" s="134" t="s">
        <v>22</v>
      </c>
      <c r="C4" s="137"/>
      <c r="D4" s="137"/>
      <c r="E4" s="64"/>
      <c r="F4" s="64"/>
      <c r="G4" s="64"/>
      <c r="H4" s="64"/>
      <c r="I4" s="64"/>
      <c r="K4" s="1"/>
    </row>
    <row r="5" spans="2:15" ht="14.25" customHeight="1" x14ac:dyDescent="0.2">
      <c r="C5" s="493" t="s">
        <v>71</v>
      </c>
      <c r="D5" s="493"/>
      <c r="E5" s="493"/>
      <c r="F5" s="496"/>
      <c r="G5" s="496"/>
      <c r="H5" s="308"/>
      <c r="I5" s="253"/>
      <c r="J5" s="191"/>
      <c r="K5" s="191"/>
    </row>
    <row r="6" spans="2:15" ht="12.75" x14ac:dyDescent="0.2">
      <c r="C6" s="212"/>
      <c r="D6" s="212"/>
      <c r="E6" s="212"/>
      <c r="F6" s="308"/>
      <c r="G6" s="308"/>
      <c r="H6" s="306" t="s">
        <v>222</v>
      </c>
      <c r="I6" s="29" t="s">
        <v>164</v>
      </c>
      <c r="J6" s="302"/>
      <c r="K6" s="302"/>
    </row>
    <row r="7" spans="2:15" ht="14.25" customHeight="1" x14ac:dyDescent="0.2">
      <c r="B7" s="26"/>
      <c r="C7" s="129" t="s">
        <v>6</v>
      </c>
      <c r="D7" s="129" t="s">
        <v>4</v>
      </c>
      <c r="E7" s="129" t="s">
        <v>39</v>
      </c>
      <c r="F7" s="203" t="s">
        <v>7</v>
      </c>
      <c r="G7" s="129" t="s">
        <v>193</v>
      </c>
      <c r="H7" s="129" t="s">
        <v>195</v>
      </c>
      <c r="I7" s="129" t="s">
        <v>163</v>
      </c>
      <c r="J7" s="29"/>
      <c r="K7" s="29"/>
    </row>
    <row r="8" spans="2:15" ht="14.25" customHeight="1" x14ac:dyDescent="0.2">
      <c r="B8" s="28"/>
      <c r="C8" s="29"/>
      <c r="D8" s="30"/>
      <c r="I8" s="30" t="s">
        <v>149</v>
      </c>
      <c r="J8" s="1"/>
      <c r="K8" s="29"/>
    </row>
    <row r="9" spans="2:15" ht="14.25" customHeight="1" x14ac:dyDescent="0.2">
      <c r="B9" s="31" t="s">
        <v>52</v>
      </c>
      <c r="G9" s="30"/>
      <c r="H9" s="30"/>
      <c r="J9" s="1"/>
      <c r="K9" s="1"/>
      <c r="N9" s="32"/>
    </row>
    <row r="10" spans="2:15" ht="14.25" customHeight="1" x14ac:dyDescent="0.2">
      <c r="B10" s="449" t="s">
        <v>230</v>
      </c>
      <c r="C10" s="96">
        <v>2699.6529999999998</v>
      </c>
      <c r="D10" s="96">
        <v>1998.6969999999999</v>
      </c>
      <c r="E10" s="96">
        <v>1920.7349999999999</v>
      </c>
      <c r="F10" s="96">
        <v>1090.6870000000001</v>
      </c>
      <c r="G10" s="96">
        <v>254.90899999999999</v>
      </c>
      <c r="H10" s="96">
        <v>5265.027</v>
      </c>
      <c r="I10" s="40">
        <f t="shared" ref="I10" si="0">SUM(I11:I12)</f>
        <v>7964.68</v>
      </c>
      <c r="J10" s="1"/>
      <c r="K10" s="1"/>
      <c r="N10" s="32"/>
    </row>
    <row r="11" spans="2:15" ht="14.25" customHeight="1" x14ac:dyDescent="0.2">
      <c r="B11" s="55" t="s">
        <v>107</v>
      </c>
      <c r="C11" s="96">
        <v>2210.9279999999999</v>
      </c>
      <c r="D11" s="96">
        <v>1407.4639999999999</v>
      </c>
      <c r="E11" s="96">
        <v>1674.54</v>
      </c>
      <c r="F11" s="96">
        <v>1017.2140000000001</v>
      </c>
      <c r="G11" s="96">
        <v>244.04599999999999</v>
      </c>
      <c r="H11" s="96">
        <v>4343.2629999999999</v>
      </c>
      <c r="I11" s="40">
        <v>6554.1909999999998</v>
      </c>
      <c r="J11" s="87"/>
      <c r="K11" s="1"/>
      <c r="N11" s="32"/>
      <c r="O11" s="32"/>
    </row>
    <row r="12" spans="2:15" ht="14.25" customHeight="1" x14ac:dyDescent="0.2">
      <c r="B12" s="55" t="s">
        <v>108</v>
      </c>
      <c r="C12" s="96">
        <v>488.72500000000002</v>
      </c>
      <c r="D12" s="96">
        <v>591.23299999999995</v>
      </c>
      <c r="E12" s="96">
        <v>246.19499999999999</v>
      </c>
      <c r="F12" s="96">
        <v>73.472999999999999</v>
      </c>
      <c r="G12" s="96">
        <v>10.863</v>
      </c>
      <c r="H12" s="96">
        <v>921.76400000000001</v>
      </c>
      <c r="I12" s="40">
        <v>1410.489</v>
      </c>
      <c r="J12" s="87"/>
      <c r="K12" s="1"/>
      <c r="N12" s="32"/>
      <c r="O12" s="32"/>
    </row>
    <row r="13" spans="2:15" ht="14.25" customHeight="1" x14ac:dyDescent="0.2">
      <c r="B13" s="36" t="s">
        <v>147</v>
      </c>
      <c r="C13" s="96">
        <v>2238.4760000000001</v>
      </c>
      <c r="D13" s="96">
        <v>1030.6469999999999</v>
      </c>
      <c r="E13" s="96">
        <v>1196.07</v>
      </c>
      <c r="F13" s="96">
        <v>1187.6849999999999</v>
      </c>
      <c r="G13" s="96">
        <v>575.05200000000002</v>
      </c>
      <c r="H13" s="96">
        <v>3989.4540000000002</v>
      </c>
      <c r="I13" s="40">
        <v>6227.93</v>
      </c>
      <c r="J13" s="87"/>
      <c r="K13" s="1"/>
      <c r="N13" s="32"/>
    </row>
    <row r="14" spans="2:15" ht="14.25" customHeight="1" x14ac:dyDescent="0.2">
      <c r="B14" s="36" t="s">
        <v>231</v>
      </c>
      <c r="C14" s="96">
        <v>981.44599999999991</v>
      </c>
      <c r="D14" s="96">
        <v>369.29200000000003</v>
      </c>
      <c r="E14" s="96">
        <v>238.51900000000001</v>
      </c>
      <c r="F14" s="96">
        <v>187.47300000000001</v>
      </c>
      <c r="G14" s="96">
        <v>115.17400000000001</v>
      </c>
      <c r="H14" s="96">
        <v>910.45900000000006</v>
      </c>
      <c r="I14" s="40">
        <f t="shared" ref="I14" si="1">SUM(I15:I16)</f>
        <v>1891.904</v>
      </c>
      <c r="J14" s="87"/>
      <c r="K14" s="1"/>
      <c r="N14" s="32"/>
    </row>
    <row r="15" spans="2:15" ht="14.25" customHeight="1" x14ac:dyDescent="0.2">
      <c r="B15" s="55" t="s">
        <v>110</v>
      </c>
      <c r="C15" s="96">
        <v>322.56400000000002</v>
      </c>
      <c r="D15" s="96">
        <v>209.642</v>
      </c>
      <c r="E15" s="96">
        <v>125.336</v>
      </c>
      <c r="F15" s="96">
        <v>74.799000000000007</v>
      </c>
      <c r="G15" s="96">
        <v>38.613</v>
      </c>
      <c r="H15" s="96">
        <v>448.39100000000002</v>
      </c>
      <c r="I15" s="40">
        <v>770.95399999999995</v>
      </c>
      <c r="J15" s="87"/>
      <c r="K15" s="1"/>
      <c r="N15" s="39"/>
      <c r="O15" s="39"/>
    </row>
    <row r="16" spans="2:15" ht="14.25" customHeight="1" x14ac:dyDescent="0.2">
      <c r="B16" s="55" t="s">
        <v>12</v>
      </c>
      <c r="C16" s="96">
        <v>658.88199999999995</v>
      </c>
      <c r="D16" s="96">
        <v>159.65</v>
      </c>
      <c r="E16" s="96">
        <v>113.18300000000001</v>
      </c>
      <c r="F16" s="96">
        <v>112.67400000000001</v>
      </c>
      <c r="G16" s="96">
        <v>76.561000000000007</v>
      </c>
      <c r="H16" s="96">
        <v>462.06799999999998</v>
      </c>
      <c r="I16" s="40">
        <v>1120.95</v>
      </c>
      <c r="J16" s="87"/>
      <c r="K16" s="1"/>
      <c r="N16" s="35"/>
    </row>
    <row r="17" spans="2:15" ht="14.25" customHeight="1" x14ac:dyDescent="0.2">
      <c r="B17" s="32" t="s">
        <v>179</v>
      </c>
      <c r="C17" s="96">
        <v>4474.2610000000004</v>
      </c>
      <c r="D17" s="96">
        <v>295.64299999999997</v>
      </c>
      <c r="E17" s="96">
        <v>43.764000000000003</v>
      </c>
      <c r="F17" s="96">
        <v>31.966999999999999</v>
      </c>
      <c r="G17" s="103" t="s">
        <v>61</v>
      </c>
      <c r="H17" s="96">
        <v>374.04599999999999</v>
      </c>
      <c r="I17" s="40">
        <v>4848.3069999999998</v>
      </c>
      <c r="J17" s="87"/>
      <c r="K17" s="1"/>
      <c r="N17" s="32"/>
      <c r="O17" s="32"/>
    </row>
    <row r="18" spans="2:15" ht="14.25" customHeight="1" x14ac:dyDescent="0.2">
      <c r="B18" s="32" t="s">
        <v>109</v>
      </c>
      <c r="C18" s="96">
        <v>1533.9190000000001</v>
      </c>
      <c r="D18" s="96">
        <v>38.994</v>
      </c>
      <c r="E18" s="103" t="s">
        <v>61</v>
      </c>
      <c r="F18" s="103" t="s">
        <v>61</v>
      </c>
      <c r="G18" s="103" t="s">
        <v>61</v>
      </c>
      <c r="H18" s="96">
        <v>46.768999999999998</v>
      </c>
      <c r="I18" s="40">
        <v>1580.6880000000001</v>
      </c>
      <c r="J18" s="87"/>
      <c r="K18" s="1"/>
      <c r="N18" s="32"/>
      <c r="O18" s="32"/>
    </row>
    <row r="19" spans="2:15" ht="14.25" customHeight="1" x14ac:dyDescent="0.2">
      <c r="B19" s="36"/>
      <c r="C19" s="103"/>
      <c r="D19" s="96"/>
      <c r="E19" s="96"/>
      <c r="F19" s="96"/>
      <c r="G19" s="96"/>
      <c r="H19" s="96"/>
      <c r="I19" s="40"/>
      <c r="J19" s="87"/>
      <c r="K19" s="1"/>
      <c r="N19" s="32"/>
    </row>
    <row r="20" spans="2:15" ht="14.25" customHeight="1" x14ac:dyDescent="0.2">
      <c r="B20" s="26" t="s">
        <v>1</v>
      </c>
      <c r="C20" s="45">
        <v>11927.754999999999</v>
      </c>
      <c r="D20" s="46">
        <v>3733.2719999999999</v>
      </c>
      <c r="E20" s="47">
        <v>3401.614</v>
      </c>
      <c r="F20" s="86">
        <v>2503.0619999999999</v>
      </c>
      <c r="G20" s="47">
        <v>947.80700000000002</v>
      </c>
      <c r="H20" s="47">
        <v>10585.755000000001</v>
      </c>
      <c r="I20" s="102">
        <v>22513.51</v>
      </c>
      <c r="J20" s="87"/>
      <c r="K20" s="45"/>
      <c r="N20" s="32"/>
    </row>
    <row r="21" spans="2:15" ht="14.25" customHeight="1" x14ac:dyDescent="0.2">
      <c r="B21" s="32"/>
      <c r="C21" s="48"/>
      <c r="D21" s="48"/>
      <c r="E21" s="49"/>
      <c r="F21" s="35"/>
      <c r="I21" s="118" t="s">
        <v>42</v>
      </c>
      <c r="J21" s="85"/>
      <c r="K21" s="51"/>
      <c r="N21" s="39"/>
    </row>
    <row r="22" spans="2:15" ht="14.25" customHeight="1" x14ac:dyDescent="0.2">
      <c r="B22" s="31" t="s">
        <v>52</v>
      </c>
      <c r="C22" s="51"/>
      <c r="D22" s="51"/>
      <c r="E22" s="49"/>
      <c r="F22" s="35"/>
      <c r="G22" s="51"/>
      <c r="H22" s="51"/>
      <c r="I22" s="52"/>
      <c r="J22" s="85"/>
      <c r="K22" s="51"/>
    </row>
    <row r="23" spans="2:15" ht="14.25" customHeight="1" x14ac:dyDescent="0.2">
      <c r="B23" s="449" t="s">
        <v>230</v>
      </c>
      <c r="C23" s="105">
        <v>22.633000000000003</v>
      </c>
      <c r="D23" s="79">
        <v>53.537999999999997</v>
      </c>
      <c r="E23" s="78">
        <v>56.466000000000001</v>
      </c>
      <c r="F23" s="78">
        <v>43.574000000000005</v>
      </c>
      <c r="G23" s="110">
        <v>26.894000000000002</v>
      </c>
      <c r="H23" s="110">
        <v>49.737000000000002</v>
      </c>
      <c r="I23" s="54">
        <f t="shared" ref="I23" si="2">SUM(I24:I25)</f>
        <v>35.376999999999995</v>
      </c>
      <c r="J23" s="1"/>
      <c r="K23" s="1"/>
      <c r="N23" s="32"/>
    </row>
    <row r="24" spans="2:15" ht="14.25" customHeight="1" x14ac:dyDescent="0.2">
      <c r="B24" s="55" t="s">
        <v>107</v>
      </c>
      <c r="C24" s="105">
        <v>18.536000000000001</v>
      </c>
      <c r="D24" s="79">
        <v>37.701000000000001</v>
      </c>
      <c r="E24" s="78">
        <v>49.228000000000002</v>
      </c>
      <c r="F24" s="78">
        <v>40.639000000000003</v>
      </c>
      <c r="G24" s="110">
        <v>25.748000000000001</v>
      </c>
      <c r="H24" s="110">
        <v>41.029000000000003</v>
      </c>
      <c r="I24" s="54">
        <v>29.111999999999998</v>
      </c>
      <c r="J24" s="248"/>
      <c r="K24" s="248"/>
      <c r="L24" s="248"/>
      <c r="M24" s="248"/>
      <c r="N24" s="248"/>
      <c r="O24" s="248"/>
    </row>
    <row r="25" spans="2:15" ht="14.25" customHeight="1" x14ac:dyDescent="0.2">
      <c r="B25" s="55" t="s">
        <v>108</v>
      </c>
      <c r="C25" s="105">
        <v>4.0970000000000004</v>
      </c>
      <c r="D25" s="106">
        <v>15.837</v>
      </c>
      <c r="E25" s="108">
        <v>7.2380000000000004</v>
      </c>
      <c r="F25" s="108">
        <v>2.9350000000000001</v>
      </c>
      <c r="G25" s="108">
        <v>1.1459999999999999</v>
      </c>
      <c r="H25" s="108">
        <v>8.7080000000000002</v>
      </c>
      <c r="I25" s="111">
        <v>6.2649999999999997</v>
      </c>
      <c r="J25" s="249"/>
    </row>
    <row r="26" spans="2:15" ht="14.25" customHeight="1" x14ac:dyDescent="0.2">
      <c r="B26" s="36" t="s">
        <v>147</v>
      </c>
      <c r="C26" s="105">
        <v>18.766999999999999</v>
      </c>
      <c r="D26" s="105">
        <v>27.606999999999999</v>
      </c>
      <c r="E26" s="105">
        <v>35.161999999999999</v>
      </c>
      <c r="F26" s="105">
        <v>47.448999999999998</v>
      </c>
      <c r="G26" s="105">
        <v>60.671999999999997</v>
      </c>
      <c r="H26" s="105">
        <v>37.686999999999998</v>
      </c>
      <c r="I26" s="57">
        <v>27.663</v>
      </c>
      <c r="J26" s="79"/>
      <c r="K26" s="53"/>
    </row>
    <row r="27" spans="2:15" ht="14.25" customHeight="1" x14ac:dyDescent="0.2">
      <c r="B27" s="36" t="s">
        <v>231</v>
      </c>
      <c r="C27" s="105">
        <v>8.2279999999999998</v>
      </c>
      <c r="D27" s="106">
        <v>9.8919999999999995</v>
      </c>
      <c r="E27" s="108">
        <v>7.0120000000000005</v>
      </c>
      <c r="F27" s="108">
        <v>7.4890000000000008</v>
      </c>
      <c r="G27" s="108">
        <v>12.151999999999999</v>
      </c>
      <c r="H27" s="108">
        <v>8.6009999999999991</v>
      </c>
      <c r="I27" s="111">
        <f t="shared" ref="I27" si="3">SUM(I28:I29)</f>
        <v>8.4030000000000005</v>
      </c>
      <c r="J27" s="87"/>
      <c r="K27" s="1"/>
      <c r="N27" s="32"/>
    </row>
    <row r="28" spans="2:15" ht="14.25" customHeight="1" x14ac:dyDescent="0.2">
      <c r="B28" s="55" t="s">
        <v>110</v>
      </c>
      <c r="C28" s="105">
        <v>2.7040000000000002</v>
      </c>
      <c r="D28" s="106">
        <v>5.6159999999999997</v>
      </c>
      <c r="E28" s="108">
        <v>3.6850000000000001</v>
      </c>
      <c r="F28" s="108">
        <v>2.988</v>
      </c>
      <c r="G28" s="108">
        <v>4.0739999999999998</v>
      </c>
      <c r="H28" s="108">
        <v>4.2359999999999998</v>
      </c>
      <c r="I28" s="111">
        <v>3.4239999999999999</v>
      </c>
      <c r="J28" s="79"/>
    </row>
    <row r="29" spans="2:15" ht="14.25" customHeight="1" x14ac:dyDescent="0.2">
      <c r="B29" s="55" t="s">
        <v>12</v>
      </c>
      <c r="C29" s="105">
        <v>5.524</v>
      </c>
      <c r="D29" s="105">
        <v>4.2759999999999998</v>
      </c>
      <c r="E29" s="105">
        <v>3.327</v>
      </c>
      <c r="F29" s="105">
        <v>4.5010000000000003</v>
      </c>
      <c r="G29" s="105">
        <v>8.0779999999999994</v>
      </c>
      <c r="H29" s="105">
        <v>4.3650000000000002</v>
      </c>
      <c r="I29" s="111">
        <v>4.9790000000000001</v>
      </c>
      <c r="J29" s="79"/>
    </row>
    <row r="30" spans="2:15" ht="14.25" customHeight="1" x14ac:dyDescent="0.2">
      <c r="B30" s="32" t="s">
        <v>179</v>
      </c>
      <c r="C30" s="105">
        <v>37.511000000000003</v>
      </c>
      <c r="D30" s="106">
        <v>7.9189999999999996</v>
      </c>
      <c r="E30" s="78">
        <v>1.2869999999999999</v>
      </c>
      <c r="F30" s="78">
        <v>1.2769999999999999</v>
      </c>
      <c r="G30" s="106" t="s">
        <v>61</v>
      </c>
      <c r="H30" s="106">
        <v>3.5329999999999999</v>
      </c>
      <c r="I30" s="111">
        <v>21.535</v>
      </c>
      <c r="J30" s="79"/>
    </row>
    <row r="31" spans="2:15" ht="14.25" customHeight="1" x14ac:dyDescent="0.2">
      <c r="B31" s="32" t="s">
        <v>109</v>
      </c>
      <c r="C31" s="105">
        <v>12.86</v>
      </c>
      <c r="D31" s="106">
        <v>1.044</v>
      </c>
      <c r="E31" s="108" t="s">
        <v>61</v>
      </c>
      <c r="F31" s="108" t="s">
        <v>61</v>
      </c>
      <c r="G31" s="106" t="s">
        <v>61</v>
      </c>
      <c r="H31" s="106">
        <v>0.442</v>
      </c>
      <c r="I31" s="111">
        <v>7.0209999999999999</v>
      </c>
      <c r="J31" s="79"/>
    </row>
    <row r="32" spans="2:15" ht="14.25" customHeight="1" x14ac:dyDescent="0.2">
      <c r="B32" s="36"/>
      <c r="C32" s="53"/>
      <c r="D32" s="53"/>
      <c r="E32" s="54"/>
      <c r="F32" s="35"/>
      <c r="I32" s="53"/>
      <c r="J32" s="79"/>
      <c r="K32" s="53"/>
    </row>
    <row r="33" spans="2:20" ht="14.25" customHeight="1" x14ac:dyDescent="0.2">
      <c r="B33" s="26" t="s">
        <v>1</v>
      </c>
      <c r="C33" s="63">
        <v>100</v>
      </c>
      <c r="D33" s="63">
        <v>100</v>
      </c>
      <c r="E33" s="63">
        <v>100</v>
      </c>
      <c r="F33" s="63">
        <v>100</v>
      </c>
      <c r="G33" s="63">
        <v>100</v>
      </c>
      <c r="H33" s="63">
        <v>100</v>
      </c>
      <c r="I33" s="63">
        <v>100</v>
      </c>
      <c r="J33" s="79"/>
      <c r="K33" s="57"/>
    </row>
    <row r="34" spans="2:20" ht="14.25" customHeight="1" x14ac:dyDescent="0.2">
      <c r="B34" s="59"/>
      <c r="C34" s="1"/>
      <c r="D34" s="59"/>
      <c r="G34" s="1"/>
      <c r="H34" s="1"/>
      <c r="I34" s="59"/>
      <c r="J34" s="1"/>
      <c r="K34" s="1"/>
    </row>
    <row r="35" spans="2:20" ht="14.25" customHeight="1" x14ac:dyDescent="0.2">
      <c r="B35" s="60" t="s">
        <v>0</v>
      </c>
      <c r="C35" s="93">
        <v>6857</v>
      </c>
      <c r="D35" s="92">
        <v>2224</v>
      </c>
      <c r="E35" s="92">
        <v>2170</v>
      </c>
      <c r="F35" s="93">
        <v>1439</v>
      </c>
      <c r="G35" s="91">
        <v>484</v>
      </c>
      <c r="H35" s="91">
        <v>6317</v>
      </c>
      <c r="I35" s="92">
        <v>13174</v>
      </c>
      <c r="J35" s="61"/>
      <c r="K35" s="88"/>
    </row>
    <row r="36" spans="2:20" ht="14.25" customHeight="1" x14ac:dyDescent="0.2">
      <c r="B36" s="450" t="s">
        <v>229</v>
      </c>
    </row>
    <row r="37" spans="2:20" ht="14.25" customHeight="1" x14ac:dyDescent="0.2">
      <c r="B37" s="450" t="s">
        <v>245</v>
      </c>
    </row>
    <row r="38" spans="2:20" ht="14.25" customHeight="1" x14ac:dyDescent="0.2">
      <c r="B38" s="113" t="s">
        <v>183</v>
      </c>
      <c r="Q38" s="394"/>
      <c r="R38" s="264"/>
      <c r="S38" s="266"/>
      <c r="T38" s="266"/>
    </row>
    <row r="39" spans="2:20" ht="14.25" customHeight="1" x14ac:dyDescent="0.2">
      <c r="B39" s="100" t="s">
        <v>60</v>
      </c>
    </row>
    <row r="40" spans="2:20" ht="14.25" customHeight="1" x14ac:dyDescent="0.2"/>
    <row r="41" spans="2:20" ht="14.25" customHeight="1" x14ac:dyDescent="0.2">
      <c r="B41" s="100"/>
      <c r="C41" s="170"/>
      <c r="D41" s="170"/>
      <c r="E41" s="170"/>
      <c r="F41" s="170"/>
      <c r="G41" s="170"/>
      <c r="H41" s="170"/>
      <c r="I41" s="170"/>
    </row>
    <row r="42" spans="2:20" ht="14.25" customHeight="1" x14ac:dyDescent="0.2"/>
    <row r="43" spans="2:20" ht="14.25" customHeight="1" x14ac:dyDescent="0.2">
      <c r="B43" s="3"/>
      <c r="Q43" s="394"/>
      <c r="R43" s="264"/>
      <c r="S43" s="266"/>
      <c r="T43" s="266"/>
    </row>
    <row r="44" spans="2:20" ht="14.25" customHeight="1" x14ac:dyDescent="0.2">
      <c r="B44" s="366"/>
      <c r="Q44" s="394"/>
      <c r="R44" s="264"/>
      <c r="S44" s="266"/>
      <c r="T44" s="266"/>
    </row>
    <row r="45" spans="2:20" ht="14.25" customHeight="1" x14ac:dyDescent="0.2">
      <c r="B45" s="366"/>
    </row>
    <row r="46" spans="2:20" ht="14.25" customHeight="1" x14ac:dyDescent="0.2">
      <c r="B46" s="366"/>
    </row>
    <row r="47" spans="2:20" ht="14.25" customHeight="1" x14ac:dyDescent="0.2"/>
    <row r="48" spans="2:20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</sheetData>
  <sortState ref="B86:D90">
    <sortCondition ref="D86:D90"/>
  </sortState>
  <mergeCells count="1">
    <mergeCell ref="C5:G5"/>
  </mergeCells>
  <pageMargins left="0.7" right="0.7" top="0.75" bottom="0.75" header="0.3" footer="0.3"/>
  <pageSetup paperSize="9" scale="91" orientation="landscape" r:id="rId1"/>
  <colBreaks count="1" manualBreakCount="1">
    <brk id="10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CC99FF"/>
    <pageSetUpPr fitToPage="1"/>
  </sheetPr>
  <dimension ref="B1:W35"/>
  <sheetViews>
    <sheetView topLeftCell="A7" zoomScaleNormal="100" workbookViewId="0"/>
  </sheetViews>
  <sheetFormatPr defaultColWidth="9" defaultRowHeight="12" x14ac:dyDescent="0.2"/>
  <cols>
    <col min="1" max="1" width="9" style="2"/>
    <col min="2" max="2" width="20.7109375" style="2" customWidth="1"/>
    <col min="3" max="8" width="10.7109375" style="2" customWidth="1"/>
    <col min="9" max="9" width="12.7109375" style="2" customWidth="1"/>
    <col min="10" max="10" width="9" style="2"/>
    <col min="11" max="11" width="9" style="2" customWidth="1"/>
    <col min="12" max="18" width="9" style="2"/>
    <col min="19" max="19" width="11.28515625" style="2" bestFit="1" customWidth="1"/>
    <col min="20" max="25" width="9" style="2"/>
    <col min="26" max="26" width="9.5703125" style="2" bestFit="1" customWidth="1"/>
    <col min="27" max="31" width="9.140625" style="2" bestFit="1" customWidth="1"/>
    <col min="32" max="16384" width="9" style="2"/>
  </cols>
  <sheetData>
    <row r="1" spans="2:23" ht="14.25" customHeight="1" x14ac:dyDescent="0.2"/>
    <row r="2" spans="2:23" ht="18.75" customHeight="1" x14ac:dyDescent="0.2">
      <c r="B2" s="23" t="s">
        <v>215</v>
      </c>
    </row>
    <row r="3" spans="2:23" ht="14.25" customHeight="1" x14ac:dyDescent="0.2"/>
    <row r="4" spans="2:23" ht="14.25" customHeight="1" x14ac:dyDescent="0.2">
      <c r="B4" s="134" t="s">
        <v>112</v>
      </c>
      <c r="C4" s="137"/>
      <c r="D4" s="137"/>
      <c r="E4" s="64"/>
      <c r="F4" s="64"/>
      <c r="G4" s="64"/>
      <c r="H4" s="64"/>
      <c r="I4" s="64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2:23" ht="14.25" customHeight="1" x14ac:dyDescent="0.2">
      <c r="C5" s="498" t="s">
        <v>71</v>
      </c>
      <c r="D5" s="498"/>
      <c r="E5" s="498"/>
      <c r="F5" s="499"/>
      <c r="G5" s="499"/>
      <c r="H5" s="199"/>
      <c r="I5" s="119"/>
      <c r="J5" s="119"/>
      <c r="K5" s="497"/>
      <c r="L5" s="497"/>
      <c r="M5" s="497"/>
      <c r="N5" s="497"/>
      <c r="O5" s="497"/>
      <c r="P5" s="497"/>
      <c r="Q5" s="497"/>
      <c r="R5" s="497"/>
      <c r="S5" s="1"/>
      <c r="T5" s="497"/>
      <c r="U5" s="497"/>
      <c r="V5" s="497"/>
      <c r="W5" s="1"/>
    </row>
    <row r="6" spans="2:23" ht="12.75" x14ac:dyDescent="0.2">
      <c r="C6" s="212"/>
      <c r="D6" s="212"/>
      <c r="E6" s="212"/>
      <c r="F6" s="308"/>
      <c r="G6" s="308"/>
      <c r="H6" s="306" t="s">
        <v>222</v>
      </c>
      <c r="I6" s="29" t="s">
        <v>164</v>
      </c>
      <c r="J6" s="119"/>
      <c r="K6" s="302"/>
      <c r="L6" s="302"/>
      <c r="M6" s="302"/>
      <c r="N6" s="302"/>
      <c r="O6" s="302"/>
      <c r="P6" s="302"/>
      <c r="Q6" s="302"/>
      <c r="R6" s="302"/>
      <c r="S6" s="1"/>
      <c r="T6" s="302"/>
      <c r="U6" s="302"/>
      <c r="V6" s="302"/>
      <c r="W6" s="1"/>
    </row>
    <row r="7" spans="2:23" ht="14.25" customHeight="1" x14ac:dyDescent="0.2">
      <c r="B7" s="26"/>
      <c r="C7" s="129" t="s">
        <v>6</v>
      </c>
      <c r="D7" s="129" t="s">
        <v>4</v>
      </c>
      <c r="E7" s="129" t="s">
        <v>39</v>
      </c>
      <c r="F7" s="203" t="s">
        <v>7</v>
      </c>
      <c r="G7" s="129" t="s">
        <v>193</v>
      </c>
      <c r="H7" s="129" t="s">
        <v>167</v>
      </c>
      <c r="I7" s="129" t="s">
        <v>163</v>
      </c>
      <c r="J7" s="29"/>
      <c r="K7" s="29"/>
      <c r="L7" s="29"/>
      <c r="M7" s="29"/>
      <c r="N7" s="29"/>
      <c r="O7" s="185"/>
      <c r="P7" s="186"/>
      <c r="Q7" s="29"/>
      <c r="R7" s="29"/>
      <c r="S7" s="1"/>
      <c r="T7" s="29"/>
      <c r="U7" s="29"/>
      <c r="V7" s="29"/>
      <c r="W7" s="1"/>
    </row>
    <row r="8" spans="2:23" ht="14.25" customHeight="1" x14ac:dyDescent="0.2">
      <c r="B8" s="28"/>
      <c r="C8" s="29"/>
      <c r="D8" s="29"/>
      <c r="E8" s="29"/>
      <c r="F8" s="185"/>
      <c r="H8" s="200" t="s">
        <v>111</v>
      </c>
      <c r="I8" s="29"/>
      <c r="J8" s="29"/>
      <c r="K8" s="29"/>
      <c r="L8" s="29"/>
      <c r="M8" s="29"/>
      <c r="N8" s="29"/>
      <c r="O8" s="185"/>
      <c r="P8" s="186"/>
      <c r="Q8" s="29"/>
      <c r="R8" s="29"/>
      <c r="S8" s="1"/>
      <c r="T8" s="29"/>
      <c r="U8" s="29"/>
      <c r="V8" s="29"/>
      <c r="W8" s="1"/>
    </row>
    <row r="9" spans="2:23" ht="14.25" customHeight="1" x14ac:dyDescent="0.2">
      <c r="B9" s="28" t="s">
        <v>114</v>
      </c>
      <c r="C9" s="201">
        <v>127000</v>
      </c>
      <c r="D9" s="201">
        <v>217061</v>
      </c>
      <c r="E9" s="201">
        <v>230000</v>
      </c>
      <c r="F9" s="190">
        <v>200000</v>
      </c>
      <c r="G9" s="190">
        <v>220000</v>
      </c>
      <c r="H9" s="202">
        <v>220000</v>
      </c>
      <c r="I9" s="29"/>
      <c r="J9" s="29"/>
      <c r="K9" s="29"/>
      <c r="L9" s="29"/>
      <c r="M9" s="29"/>
      <c r="N9" s="29"/>
      <c r="O9" s="185"/>
      <c r="P9" s="186"/>
      <c r="Q9" s="29"/>
      <c r="R9" s="29"/>
      <c r="S9" s="1"/>
      <c r="T9" s="29"/>
      <c r="U9" s="29"/>
      <c r="V9" s="29"/>
      <c r="W9" s="1"/>
    </row>
    <row r="10" spans="2:23" ht="14.25" customHeight="1" x14ac:dyDescent="0.2">
      <c r="B10" s="28" t="s">
        <v>115</v>
      </c>
      <c r="C10" s="201">
        <v>177567.85800000001</v>
      </c>
      <c r="D10" s="201">
        <v>283411.66200000001</v>
      </c>
      <c r="E10" s="201">
        <v>282165.36099999998</v>
      </c>
      <c r="F10" s="190">
        <v>265513.39299999998</v>
      </c>
      <c r="G10" s="190">
        <v>274440.06099999999</v>
      </c>
      <c r="H10" s="202">
        <v>277879.68099999998</v>
      </c>
      <c r="I10" s="29"/>
      <c r="J10" s="29"/>
      <c r="K10" s="29"/>
      <c r="L10" s="29"/>
      <c r="M10" s="29"/>
      <c r="N10" s="29"/>
      <c r="O10" s="185"/>
      <c r="P10" s="186"/>
      <c r="Q10" s="29"/>
      <c r="R10" s="29"/>
      <c r="S10" s="1"/>
      <c r="T10" s="29"/>
      <c r="U10" s="29"/>
      <c r="V10" s="29"/>
      <c r="W10" s="1"/>
    </row>
    <row r="11" spans="2:23" ht="14.25" customHeight="1" x14ac:dyDescent="0.2">
      <c r="B11" s="26"/>
      <c r="C11" s="129"/>
      <c r="D11" s="129"/>
      <c r="E11" s="129"/>
      <c r="F11" s="203"/>
      <c r="G11" s="204"/>
      <c r="H11" s="205"/>
      <c r="I11" s="129"/>
      <c r="J11" s="29"/>
      <c r="K11" s="29"/>
      <c r="L11" s="29"/>
      <c r="M11" s="29"/>
      <c r="N11" s="29"/>
      <c r="O11" s="185"/>
      <c r="P11" s="186"/>
      <c r="Q11" s="29"/>
      <c r="R11" s="29"/>
      <c r="S11" s="1"/>
      <c r="T11" s="29"/>
      <c r="U11" s="29"/>
      <c r="V11" s="29"/>
      <c r="W11" s="1"/>
    </row>
    <row r="12" spans="2:23" ht="14.25" customHeight="1" x14ac:dyDescent="0.2">
      <c r="B12" s="28"/>
      <c r="C12" s="29"/>
      <c r="D12" s="30"/>
      <c r="I12" s="30" t="s">
        <v>41</v>
      </c>
      <c r="J12" s="1"/>
      <c r="K12" s="29"/>
      <c r="L12" s="29"/>
      <c r="M12" s="29"/>
      <c r="N12" s="29"/>
      <c r="O12" s="29"/>
      <c r="P12" s="29"/>
      <c r="Q12" s="1"/>
      <c r="R12" s="1"/>
      <c r="S12" s="1"/>
      <c r="T12" s="29"/>
      <c r="U12" s="30"/>
      <c r="V12" s="1"/>
      <c r="W12" s="1"/>
    </row>
    <row r="13" spans="2:23" ht="14.25" customHeight="1" x14ac:dyDescent="0.2">
      <c r="B13" s="31" t="s">
        <v>113</v>
      </c>
      <c r="G13" s="30"/>
      <c r="H13" s="30"/>
      <c r="J13" s="1"/>
      <c r="K13" s="1"/>
      <c r="L13" s="1"/>
      <c r="M13" s="1"/>
      <c r="N13" s="1"/>
      <c r="O13" s="1"/>
      <c r="P13" s="1"/>
      <c r="Q13" s="1"/>
      <c r="R13" s="1"/>
      <c r="S13" s="1"/>
      <c r="T13" s="30"/>
      <c r="U13" s="1"/>
      <c r="V13" s="1"/>
      <c r="W13" s="1"/>
    </row>
    <row r="14" spans="2:23" ht="14.25" customHeight="1" x14ac:dyDescent="0.2">
      <c r="B14" s="32" t="s">
        <v>44</v>
      </c>
      <c r="C14" s="96">
        <v>1902.519</v>
      </c>
      <c r="D14" s="96">
        <v>251.23599999999999</v>
      </c>
      <c r="E14" s="96">
        <v>116.559</v>
      </c>
      <c r="F14" s="96">
        <v>66.808000000000007</v>
      </c>
      <c r="G14" s="96">
        <v>18.689</v>
      </c>
      <c r="H14" s="96">
        <v>453.29199999999997</v>
      </c>
      <c r="I14" s="40">
        <v>2355.8110000000001</v>
      </c>
      <c r="J14" s="87"/>
      <c r="K14" s="165"/>
      <c r="L14" s="165"/>
      <c r="M14" s="165"/>
      <c r="N14" s="165"/>
      <c r="O14" s="165"/>
      <c r="P14" s="165"/>
      <c r="Q14" s="165"/>
      <c r="R14" s="80"/>
      <c r="S14" s="51"/>
      <c r="T14" s="80"/>
      <c r="U14" s="80"/>
      <c r="V14" s="81"/>
      <c r="W14" s="1"/>
    </row>
    <row r="15" spans="2:23" ht="14.25" customHeight="1" x14ac:dyDescent="0.2">
      <c r="B15" s="32" t="s">
        <v>45</v>
      </c>
      <c r="C15" s="96">
        <v>964.38300000000004</v>
      </c>
      <c r="D15" s="96">
        <v>426.822</v>
      </c>
      <c r="E15" s="96">
        <v>376.99</v>
      </c>
      <c r="F15" s="96">
        <v>315.12900000000002</v>
      </c>
      <c r="G15" s="96">
        <v>91.754999999999995</v>
      </c>
      <c r="H15" s="96">
        <v>1210.6959999999999</v>
      </c>
      <c r="I15" s="40">
        <v>2175.0790000000002</v>
      </c>
      <c r="J15" s="87"/>
      <c r="K15" s="165"/>
      <c r="L15" s="165"/>
      <c r="M15" s="165"/>
      <c r="N15" s="165"/>
      <c r="O15" s="165"/>
      <c r="P15" s="165"/>
      <c r="Q15" s="165"/>
      <c r="R15" s="80"/>
      <c r="S15" s="51"/>
      <c r="T15" s="80"/>
      <c r="U15" s="80"/>
      <c r="V15" s="81"/>
      <c r="W15" s="1"/>
    </row>
    <row r="16" spans="2:23" ht="14.25" customHeight="1" x14ac:dyDescent="0.2">
      <c r="B16" s="32" t="s">
        <v>46</v>
      </c>
      <c r="C16" s="96">
        <v>783.59299999999996</v>
      </c>
      <c r="D16" s="96">
        <v>428.29399999999998</v>
      </c>
      <c r="E16" s="96">
        <v>504.99799999999999</v>
      </c>
      <c r="F16" s="96">
        <v>421.44299999999998</v>
      </c>
      <c r="G16" s="96">
        <v>130.30099999999999</v>
      </c>
      <c r="H16" s="96">
        <v>1485.0360000000001</v>
      </c>
      <c r="I16" s="40">
        <v>2268.6289999999999</v>
      </c>
      <c r="J16" s="87"/>
      <c r="K16" s="165"/>
      <c r="L16" s="165"/>
      <c r="M16" s="165"/>
      <c r="N16" s="165"/>
      <c r="O16" s="165"/>
      <c r="P16" s="165"/>
      <c r="Q16" s="165"/>
      <c r="R16" s="80"/>
      <c r="S16" s="51"/>
      <c r="T16" s="80"/>
      <c r="U16" s="33"/>
      <c r="V16" s="34"/>
    </row>
    <row r="17" spans="2:23" ht="14.25" customHeight="1" x14ac:dyDescent="0.2">
      <c r="B17" s="32" t="s">
        <v>47</v>
      </c>
      <c r="C17" s="96">
        <v>742.04399999999998</v>
      </c>
      <c r="D17" s="96">
        <v>739.702</v>
      </c>
      <c r="E17" s="96">
        <v>774.14300000000003</v>
      </c>
      <c r="F17" s="96">
        <v>569.02700000000004</v>
      </c>
      <c r="G17" s="96">
        <v>219.21799999999999</v>
      </c>
      <c r="H17" s="96">
        <v>2302.09</v>
      </c>
      <c r="I17" s="40">
        <v>3044.134</v>
      </c>
      <c r="J17" s="87"/>
      <c r="K17" s="165"/>
      <c r="L17" s="165"/>
      <c r="M17" s="165"/>
      <c r="N17" s="165"/>
      <c r="O17" s="165"/>
      <c r="P17" s="165"/>
      <c r="Q17" s="165"/>
      <c r="R17" s="80"/>
      <c r="S17" s="51"/>
      <c r="T17" s="80"/>
      <c r="U17" s="33"/>
      <c r="V17" s="34"/>
    </row>
    <row r="18" spans="2:23" ht="14.25" customHeight="1" x14ac:dyDescent="0.2">
      <c r="B18" s="36" t="s">
        <v>48</v>
      </c>
      <c r="C18" s="96">
        <v>667.47</v>
      </c>
      <c r="D18" s="96">
        <v>666.101</v>
      </c>
      <c r="E18" s="96">
        <v>711.41600000000005</v>
      </c>
      <c r="F18" s="96">
        <v>438.47899999999998</v>
      </c>
      <c r="G18" s="96">
        <v>164.91499999999999</v>
      </c>
      <c r="H18" s="96">
        <v>1980.9110000000001</v>
      </c>
      <c r="I18" s="40">
        <v>2648.3809999999999</v>
      </c>
      <c r="J18" s="87"/>
      <c r="K18" s="165"/>
      <c r="L18" s="165"/>
      <c r="M18" s="165"/>
      <c r="N18" s="165"/>
      <c r="O18" s="165"/>
      <c r="P18" s="165"/>
      <c r="Q18" s="165"/>
      <c r="R18" s="80"/>
      <c r="S18" s="51"/>
      <c r="T18" s="51"/>
    </row>
    <row r="19" spans="2:23" ht="14.25" customHeight="1" x14ac:dyDescent="0.2">
      <c r="B19" s="43"/>
      <c r="D19" s="35"/>
      <c r="E19" s="37"/>
      <c r="F19" s="35"/>
      <c r="G19" s="35"/>
      <c r="H19" s="35"/>
      <c r="J19" s="87"/>
      <c r="K19" s="44"/>
      <c r="L19" s="44"/>
      <c r="M19" s="44"/>
      <c r="N19" s="44"/>
      <c r="O19" s="44"/>
      <c r="P19" s="44"/>
      <c r="Q19" s="1"/>
      <c r="R19" s="51"/>
      <c r="S19" s="51"/>
      <c r="T19" s="51"/>
      <c r="V19" s="37"/>
    </row>
    <row r="20" spans="2:23" ht="14.25" customHeight="1" x14ac:dyDescent="0.2">
      <c r="B20" s="26" t="s">
        <v>1</v>
      </c>
      <c r="C20" s="206">
        <v>5060.009</v>
      </c>
      <c r="D20" s="207">
        <v>2512.1550000000002</v>
      </c>
      <c r="E20" s="207">
        <v>2484.1060000000002</v>
      </c>
      <c r="F20" s="207">
        <v>1810.886</v>
      </c>
      <c r="G20" s="207">
        <v>624.87800000000004</v>
      </c>
      <c r="H20" s="207">
        <v>7432.0240000000003</v>
      </c>
      <c r="I20" s="207">
        <v>12492.032999999999</v>
      </c>
      <c r="J20" s="87"/>
      <c r="K20" s="165"/>
      <c r="L20" s="83"/>
      <c r="M20" s="83"/>
      <c r="N20" s="83"/>
      <c r="O20" s="83"/>
      <c r="P20" s="83"/>
      <c r="Q20" s="83"/>
      <c r="R20" s="83"/>
      <c r="S20" s="51"/>
      <c r="T20" s="83"/>
      <c r="U20" s="84"/>
      <c r="V20" s="82"/>
      <c r="W20" s="1"/>
    </row>
    <row r="21" spans="2:23" ht="14.25" customHeight="1" x14ac:dyDescent="0.2">
      <c r="B21" s="32"/>
      <c r="C21" s="48"/>
      <c r="D21" s="51"/>
      <c r="E21" s="49"/>
      <c r="F21" s="35"/>
      <c r="I21" s="118" t="s">
        <v>42</v>
      </c>
      <c r="J21" s="85"/>
      <c r="K21" s="51"/>
      <c r="L21" s="51"/>
      <c r="M21" s="51"/>
      <c r="N21" s="51"/>
      <c r="O21" s="51"/>
      <c r="P21" s="51"/>
      <c r="Q21" s="1"/>
      <c r="R21" s="51"/>
      <c r="S21" s="51"/>
      <c r="T21" s="51"/>
      <c r="U21" s="52"/>
      <c r="V21" s="85"/>
      <c r="W21" s="1"/>
    </row>
    <row r="22" spans="2:23" ht="14.25" customHeight="1" x14ac:dyDescent="0.2">
      <c r="B22" s="31" t="s">
        <v>113</v>
      </c>
      <c r="C22" s="51"/>
      <c r="D22" s="51"/>
      <c r="E22" s="49"/>
      <c r="F22" s="35"/>
      <c r="G22" s="51"/>
      <c r="H22" s="51"/>
      <c r="I22" s="52"/>
      <c r="J22" s="85"/>
      <c r="K22" s="51"/>
      <c r="L22" s="51"/>
      <c r="M22" s="51"/>
      <c r="N22" s="51"/>
      <c r="O22" s="51"/>
      <c r="P22" s="51"/>
      <c r="Q22" s="1"/>
      <c r="R22" s="51"/>
      <c r="S22" s="51"/>
      <c r="T22" s="51"/>
      <c r="U22" s="52"/>
      <c r="V22" s="85"/>
      <c r="W22" s="1"/>
    </row>
    <row r="23" spans="2:23" ht="14.25" customHeight="1" x14ac:dyDescent="0.2">
      <c r="B23" s="32" t="s">
        <v>44</v>
      </c>
      <c r="C23" s="110">
        <v>37.598999999999997</v>
      </c>
      <c r="D23" s="79">
        <v>10.000999999999999</v>
      </c>
      <c r="E23" s="78">
        <v>4.6920000000000002</v>
      </c>
      <c r="F23" s="78">
        <v>3.6890000000000001</v>
      </c>
      <c r="G23" s="110">
        <v>2.9910000000000001</v>
      </c>
      <c r="H23" s="110">
        <v>6.0990000000000002</v>
      </c>
      <c r="I23" s="54">
        <v>18.859000000000002</v>
      </c>
      <c r="J23" s="85"/>
      <c r="K23" s="192"/>
      <c r="L23" s="192"/>
      <c r="M23" s="192"/>
      <c r="N23" s="192"/>
      <c r="O23" s="192"/>
      <c r="P23" s="192"/>
      <c r="Q23" s="166"/>
      <c r="R23" s="166"/>
      <c r="S23" s="1"/>
      <c r="T23" s="1"/>
      <c r="U23" s="51"/>
      <c r="V23" s="85"/>
      <c r="W23" s="1"/>
    </row>
    <row r="24" spans="2:23" ht="14.25" customHeight="1" x14ac:dyDescent="0.2">
      <c r="B24" s="32" t="s">
        <v>45</v>
      </c>
      <c r="C24" s="106">
        <v>19.059000000000001</v>
      </c>
      <c r="D24" s="78">
        <v>16.989999999999998</v>
      </c>
      <c r="E24" s="78">
        <v>15.176</v>
      </c>
      <c r="F24" s="78">
        <v>17.402000000000001</v>
      </c>
      <c r="G24" s="106">
        <v>14.683999999999999</v>
      </c>
      <c r="H24" s="106">
        <v>16.29</v>
      </c>
      <c r="I24" s="111">
        <v>17.411999999999999</v>
      </c>
      <c r="J24" s="54"/>
      <c r="K24" s="192"/>
      <c r="L24" s="192"/>
      <c r="M24" s="192"/>
      <c r="N24" s="192"/>
      <c r="O24" s="192"/>
      <c r="P24" s="192"/>
      <c r="Q24" s="166"/>
      <c r="R24" s="166"/>
      <c r="S24" s="1"/>
      <c r="T24" s="1"/>
      <c r="U24" s="53"/>
      <c r="V24" s="54"/>
    </row>
    <row r="25" spans="2:23" ht="14.25" customHeight="1" x14ac:dyDescent="0.2">
      <c r="B25" s="32" t="s">
        <v>46</v>
      </c>
      <c r="C25" s="106">
        <v>15.486000000000001</v>
      </c>
      <c r="D25" s="106">
        <v>17.048999999999999</v>
      </c>
      <c r="E25" s="78">
        <v>20.329000000000001</v>
      </c>
      <c r="F25" s="78">
        <v>23.273</v>
      </c>
      <c r="G25" s="106">
        <v>20.852</v>
      </c>
      <c r="H25" s="106">
        <v>19.981999999999999</v>
      </c>
      <c r="I25" s="111">
        <v>18.161000000000001</v>
      </c>
      <c r="J25" s="54"/>
      <c r="K25" s="192"/>
      <c r="L25" s="192"/>
      <c r="M25" s="192"/>
      <c r="N25" s="192"/>
      <c r="O25" s="192"/>
      <c r="P25" s="192"/>
      <c r="Q25" s="166"/>
      <c r="R25" s="166"/>
      <c r="S25" s="1"/>
      <c r="T25" s="1"/>
      <c r="U25" s="53"/>
      <c r="V25" s="54"/>
    </row>
    <row r="26" spans="2:23" ht="14.25" customHeight="1" x14ac:dyDescent="0.2">
      <c r="B26" s="32" t="s">
        <v>47</v>
      </c>
      <c r="C26" s="106">
        <v>14.664999999999999</v>
      </c>
      <c r="D26" s="106">
        <v>29.445</v>
      </c>
      <c r="E26" s="78">
        <v>31.164000000000001</v>
      </c>
      <c r="F26" s="78">
        <v>31.422999999999998</v>
      </c>
      <c r="G26" s="106">
        <v>35.082000000000001</v>
      </c>
      <c r="H26" s="106">
        <v>30.975000000000001</v>
      </c>
      <c r="I26" s="111">
        <v>24.369</v>
      </c>
      <c r="J26" s="54"/>
      <c r="K26" s="192"/>
      <c r="L26" s="192"/>
      <c r="M26" s="192"/>
      <c r="N26" s="192"/>
      <c r="O26" s="192"/>
      <c r="P26" s="192"/>
      <c r="Q26" s="166"/>
      <c r="R26" s="166"/>
      <c r="S26" s="1"/>
      <c r="T26" s="1"/>
      <c r="U26" s="53"/>
      <c r="V26" s="54"/>
    </row>
    <row r="27" spans="2:23" ht="14.25" customHeight="1" x14ac:dyDescent="0.2">
      <c r="B27" s="36" t="s">
        <v>48</v>
      </c>
      <c r="C27" s="106">
        <v>13.191000000000001</v>
      </c>
      <c r="D27" s="106">
        <v>26.515000000000001</v>
      </c>
      <c r="E27" s="78">
        <v>28.638999999999999</v>
      </c>
      <c r="F27" s="78">
        <v>24.213999999999999</v>
      </c>
      <c r="G27" s="106">
        <v>26.391999999999999</v>
      </c>
      <c r="H27" s="106">
        <v>26.654</v>
      </c>
      <c r="I27" s="111">
        <v>21.201000000000001</v>
      </c>
      <c r="J27" s="54"/>
      <c r="K27" s="192"/>
      <c r="L27" s="192"/>
      <c r="M27" s="192"/>
      <c r="N27" s="192"/>
      <c r="O27" s="192"/>
      <c r="P27" s="192"/>
      <c r="Q27" s="166"/>
      <c r="R27" s="166"/>
      <c r="S27" s="1"/>
      <c r="T27" s="1"/>
      <c r="U27" s="53"/>
      <c r="V27" s="54"/>
    </row>
    <row r="28" spans="2:23" ht="14.25" customHeight="1" x14ac:dyDescent="0.2">
      <c r="B28" s="55"/>
      <c r="C28" s="53"/>
      <c r="D28" s="53"/>
      <c r="E28" s="62"/>
      <c r="F28" s="51"/>
      <c r="G28" s="56"/>
      <c r="H28" s="56"/>
      <c r="I28" s="51"/>
      <c r="J28" s="62"/>
      <c r="K28" s="53"/>
      <c r="L28" s="53"/>
      <c r="M28" s="53"/>
      <c r="N28" s="53"/>
      <c r="O28" s="53"/>
      <c r="P28" s="53"/>
      <c r="Q28" s="53"/>
      <c r="R28" s="53"/>
      <c r="S28" s="51"/>
      <c r="T28" s="56"/>
      <c r="U28" s="35"/>
      <c r="V28" s="54"/>
    </row>
    <row r="29" spans="2:23" ht="14.25" customHeight="1" x14ac:dyDescent="0.2">
      <c r="B29" s="26" t="s">
        <v>1</v>
      </c>
      <c r="C29" s="63">
        <v>100</v>
      </c>
      <c r="D29" s="63">
        <v>100</v>
      </c>
      <c r="E29" s="63">
        <v>100</v>
      </c>
      <c r="F29" s="63">
        <v>100</v>
      </c>
      <c r="G29" s="63">
        <v>100</v>
      </c>
      <c r="H29" s="63">
        <v>100</v>
      </c>
      <c r="I29" s="63">
        <v>100</v>
      </c>
      <c r="J29" s="62"/>
      <c r="K29" s="166"/>
      <c r="L29" s="166"/>
      <c r="M29" s="166"/>
      <c r="N29" s="166"/>
      <c r="O29" s="166"/>
      <c r="P29" s="166"/>
      <c r="Q29" s="166"/>
      <c r="R29" s="166"/>
      <c r="S29" s="85"/>
      <c r="T29" s="57"/>
      <c r="U29" s="62"/>
      <c r="V29" s="62"/>
    </row>
    <row r="30" spans="2:23" ht="14.25" customHeight="1" x14ac:dyDescent="0.2">
      <c r="B30" s="59"/>
      <c r="C30" s="1"/>
      <c r="D30" s="59"/>
      <c r="G30" s="1"/>
      <c r="H30" s="1"/>
      <c r="I30" s="59"/>
      <c r="J30" s="1"/>
      <c r="K30" s="1"/>
      <c r="L30" s="1"/>
      <c r="M30" s="1"/>
      <c r="N30" s="1"/>
      <c r="O30" s="1"/>
      <c r="P30" s="1"/>
      <c r="Q30" s="59"/>
      <c r="R30" s="1"/>
      <c r="S30" s="1"/>
      <c r="T30" s="1"/>
      <c r="U30" s="59"/>
      <c r="V30" s="1"/>
    </row>
    <row r="31" spans="2:23" ht="14.25" customHeight="1" x14ac:dyDescent="0.2">
      <c r="B31" s="60" t="s">
        <v>0</v>
      </c>
      <c r="C31" s="93">
        <v>2706</v>
      </c>
      <c r="D31" s="92">
        <v>1383</v>
      </c>
      <c r="E31" s="92">
        <v>1494</v>
      </c>
      <c r="F31" s="93">
        <v>964</v>
      </c>
      <c r="G31" s="91">
        <v>293</v>
      </c>
      <c r="H31" s="91">
        <v>4134</v>
      </c>
      <c r="I31" s="92">
        <v>6840</v>
      </c>
      <c r="J31" s="61"/>
      <c r="K31" s="88"/>
      <c r="L31" s="167"/>
      <c r="M31" s="167"/>
      <c r="N31" s="167"/>
      <c r="O31" s="167"/>
      <c r="P31" s="167"/>
      <c r="Q31" s="29"/>
      <c r="R31" s="29"/>
      <c r="S31" s="1"/>
      <c r="T31" s="51"/>
      <c r="U31" s="61"/>
      <c r="V31" s="61"/>
    </row>
    <row r="32" spans="2:23" ht="14.25" customHeight="1" x14ac:dyDescent="0.2">
      <c r="B32" s="6" t="s">
        <v>184</v>
      </c>
      <c r="C32" s="61"/>
      <c r="D32" s="61"/>
      <c r="J32" s="1"/>
      <c r="K32" s="1"/>
      <c r="L32" s="96"/>
      <c r="M32" s="96"/>
      <c r="N32" s="96"/>
      <c r="O32" s="96"/>
      <c r="P32" s="96"/>
      <c r="Q32" s="96"/>
      <c r="R32" s="96"/>
      <c r="S32" s="1"/>
    </row>
    <row r="33" spans="2:18" ht="14.25" customHeight="1" x14ac:dyDescent="0.2">
      <c r="B33" s="100" t="s">
        <v>60</v>
      </c>
      <c r="Q33" s="35"/>
      <c r="R33" s="53"/>
    </row>
    <row r="34" spans="2:18" ht="14.25" customHeight="1" x14ac:dyDescent="0.2">
      <c r="Q34" s="35"/>
      <c r="R34" s="53"/>
    </row>
    <row r="35" spans="2:18" x14ac:dyDescent="0.2">
      <c r="B35" s="6"/>
    </row>
  </sheetData>
  <mergeCells count="3">
    <mergeCell ref="T5:V5"/>
    <mergeCell ref="C5:G5"/>
    <mergeCell ref="K5:R5"/>
  </mergeCells>
  <pageMargins left="0.7" right="0.7" top="0.75" bottom="0.75" header="0.3" footer="0.3"/>
  <pageSetup paperSize="9" orientation="landscape" r:id="rId1"/>
  <colBreaks count="1" manualBreakCount="1">
    <brk id="11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CC99FF"/>
    <pageSetUpPr fitToPage="1"/>
  </sheetPr>
  <dimension ref="B1:U26"/>
  <sheetViews>
    <sheetView zoomScaleNormal="100" workbookViewId="0"/>
  </sheetViews>
  <sheetFormatPr defaultColWidth="9" defaultRowHeight="12" x14ac:dyDescent="0.2"/>
  <cols>
    <col min="1" max="1" width="9" style="2"/>
    <col min="2" max="2" width="37" style="2" customWidth="1"/>
    <col min="3" max="9" width="10.7109375" style="2" customWidth="1"/>
    <col min="10" max="10" width="12.7109375" style="2" customWidth="1"/>
    <col min="11" max="20" width="9" style="2"/>
    <col min="21" max="21" width="9.42578125" style="2" bestFit="1" customWidth="1"/>
    <col min="22" max="16384" width="9" style="2"/>
  </cols>
  <sheetData>
    <row r="1" spans="2:19" ht="14.25" customHeight="1" x14ac:dyDescent="0.2">
      <c r="B1" s="289"/>
    </row>
    <row r="2" spans="2:19" ht="18.75" customHeight="1" x14ac:dyDescent="0.2">
      <c r="B2" s="23" t="s">
        <v>201</v>
      </c>
    </row>
    <row r="3" spans="2:19" ht="14.25" customHeight="1" x14ac:dyDescent="0.2">
      <c r="B3" s="230"/>
    </row>
    <row r="4" spans="2:19" ht="14.25" customHeight="1" x14ac:dyDescent="0.2">
      <c r="B4" s="134" t="s">
        <v>65</v>
      </c>
      <c r="C4" s="137"/>
      <c r="D4" s="137"/>
      <c r="E4" s="64"/>
      <c r="F4" s="64"/>
      <c r="G4" s="64"/>
      <c r="H4" s="64"/>
      <c r="I4" s="64"/>
      <c r="J4" s="119"/>
      <c r="K4" s="119"/>
      <c r="L4" s="119"/>
      <c r="M4" s="281"/>
      <c r="N4" s="281"/>
      <c r="O4" s="1"/>
      <c r="P4" s="1"/>
      <c r="Q4" s="1"/>
      <c r="R4" s="1"/>
      <c r="S4" s="1"/>
    </row>
    <row r="5" spans="2:19" ht="14.25" customHeight="1" x14ac:dyDescent="0.2">
      <c r="C5" s="500" t="s">
        <v>71</v>
      </c>
      <c r="D5" s="500"/>
      <c r="E5" s="500"/>
      <c r="F5" s="500"/>
      <c r="G5" s="500"/>
      <c r="H5" s="255"/>
      <c r="I5" s="255"/>
      <c r="J5" s="271"/>
      <c r="K5" s="119"/>
      <c r="L5" s="497"/>
      <c r="M5" s="497"/>
      <c r="N5" s="497"/>
      <c r="O5" s="1"/>
      <c r="P5" s="497"/>
      <c r="Q5" s="497"/>
      <c r="R5" s="497"/>
      <c r="S5" s="1"/>
    </row>
    <row r="6" spans="2:19" ht="12.75" x14ac:dyDescent="0.2">
      <c r="C6" s="212"/>
      <c r="D6" s="212"/>
      <c r="E6" s="212"/>
      <c r="F6" s="308"/>
      <c r="G6" s="308"/>
      <c r="H6" s="306" t="s">
        <v>223</v>
      </c>
      <c r="I6" s="306" t="s">
        <v>222</v>
      </c>
      <c r="J6" s="29" t="s">
        <v>164</v>
      </c>
      <c r="K6" s="119"/>
      <c r="L6" s="302"/>
      <c r="M6" s="302"/>
      <c r="N6" s="302"/>
      <c r="O6" s="1"/>
      <c r="P6" s="302"/>
      <c r="Q6" s="302"/>
      <c r="R6" s="302"/>
      <c r="S6" s="1"/>
    </row>
    <row r="7" spans="2:19" ht="14.25" customHeight="1" x14ac:dyDescent="0.2">
      <c r="B7" s="26"/>
      <c r="C7" s="129" t="s">
        <v>6</v>
      </c>
      <c r="D7" s="129" t="s">
        <v>4</v>
      </c>
      <c r="E7" s="129" t="s">
        <v>39</v>
      </c>
      <c r="F7" s="203" t="s">
        <v>7</v>
      </c>
      <c r="G7" s="129" t="s">
        <v>193</v>
      </c>
      <c r="H7" s="129" t="s">
        <v>167</v>
      </c>
      <c r="I7" s="129" t="s">
        <v>167</v>
      </c>
      <c r="J7" s="129" t="s">
        <v>163</v>
      </c>
      <c r="K7" s="29"/>
      <c r="L7" s="29"/>
      <c r="M7" s="29"/>
      <c r="N7" s="29"/>
      <c r="O7" s="1"/>
      <c r="P7" s="29"/>
      <c r="Q7" s="29"/>
      <c r="R7" s="29"/>
      <c r="S7" s="1"/>
    </row>
    <row r="8" spans="2:19" ht="14.25" customHeight="1" x14ac:dyDescent="0.2">
      <c r="B8" s="28"/>
      <c r="C8" s="29"/>
      <c r="D8" s="30"/>
      <c r="H8" s="22"/>
      <c r="J8" s="30" t="s">
        <v>41</v>
      </c>
      <c r="K8" s="1"/>
      <c r="L8" s="29"/>
      <c r="M8" s="1"/>
      <c r="N8" s="1"/>
      <c r="O8" s="1"/>
      <c r="P8" s="29"/>
      <c r="Q8" s="30"/>
      <c r="R8" s="1"/>
      <c r="S8" s="1"/>
    </row>
    <row r="9" spans="2:19" ht="14.25" customHeight="1" x14ac:dyDescent="0.2">
      <c r="B9" s="31" t="s">
        <v>53</v>
      </c>
      <c r="G9" s="30"/>
      <c r="H9" s="282"/>
      <c r="I9" s="30"/>
      <c r="K9" s="1"/>
      <c r="L9" s="1"/>
      <c r="M9" s="1"/>
      <c r="N9" s="1"/>
      <c r="O9" s="1"/>
      <c r="P9" s="30"/>
      <c r="Q9" s="1"/>
      <c r="R9" s="1"/>
      <c r="S9" s="1"/>
    </row>
    <row r="10" spans="2:19" ht="14.25" customHeight="1" x14ac:dyDescent="0.2">
      <c r="B10" s="32" t="s">
        <v>232</v>
      </c>
      <c r="C10" s="96">
        <v>8920.0409999999993</v>
      </c>
      <c r="D10" s="96">
        <v>2292.652</v>
      </c>
      <c r="E10" s="96">
        <v>435.36500000000001</v>
      </c>
      <c r="F10" s="96">
        <v>54.216000000000001</v>
      </c>
      <c r="G10" s="103" t="s">
        <v>61</v>
      </c>
      <c r="H10" s="235">
        <v>61.572000000000003</v>
      </c>
      <c r="I10" s="103">
        <v>2789.5889999999999</v>
      </c>
      <c r="J10" s="40">
        <v>11709.63</v>
      </c>
      <c r="K10" s="87"/>
      <c r="L10" s="80"/>
      <c r="M10" s="80"/>
      <c r="N10" s="81"/>
      <c r="O10" s="51"/>
      <c r="P10" s="80"/>
      <c r="Q10" s="80"/>
      <c r="R10" s="81"/>
      <c r="S10" s="1"/>
    </row>
    <row r="11" spans="2:19" ht="14.25" customHeight="1" x14ac:dyDescent="0.2">
      <c r="B11" s="32" t="s">
        <v>233</v>
      </c>
      <c r="C11" s="96">
        <v>1015.936</v>
      </c>
      <c r="D11" s="96">
        <v>378.07799999999997</v>
      </c>
      <c r="E11" s="96">
        <v>363.14299999999997</v>
      </c>
      <c r="F11" s="96">
        <v>79.010999999999996</v>
      </c>
      <c r="G11" s="103" t="s">
        <v>61</v>
      </c>
      <c r="H11" s="235">
        <v>85.281000000000006</v>
      </c>
      <c r="I11" s="103">
        <v>826.50199999999995</v>
      </c>
      <c r="J11" s="40">
        <v>1842.4380000000001</v>
      </c>
      <c r="K11" s="87"/>
      <c r="L11" s="80"/>
      <c r="M11" s="80"/>
      <c r="N11" s="81"/>
      <c r="O11" s="51"/>
      <c r="P11" s="80"/>
      <c r="Q11" s="80"/>
      <c r="R11" s="81"/>
      <c r="S11" s="1"/>
    </row>
    <row r="12" spans="2:19" ht="14.25" customHeight="1" x14ac:dyDescent="0.2">
      <c r="B12" s="32" t="s">
        <v>103</v>
      </c>
      <c r="C12" s="96">
        <v>1720.5429999999999</v>
      </c>
      <c r="D12" s="96">
        <v>985.85599999999999</v>
      </c>
      <c r="E12" s="103">
        <v>2536.6999999999998</v>
      </c>
      <c r="F12" s="96">
        <v>2264.2289999999998</v>
      </c>
      <c r="G12" s="96">
        <v>866.93499999999995</v>
      </c>
      <c r="H12" s="239">
        <v>3131.1640000000002</v>
      </c>
      <c r="I12" s="96">
        <v>6653.72</v>
      </c>
      <c r="J12" s="40">
        <v>8374.2630000000008</v>
      </c>
      <c r="K12" s="87"/>
      <c r="L12" s="33"/>
      <c r="M12" s="33"/>
      <c r="N12" s="34"/>
      <c r="O12" s="35"/>
      <c r="P12" s="33"/>
      <c r="Q12" s="33"/>
      <c r="R12" s="34"/>
    </row>
    <row r="13" spans="2:19" ht="14.25" customHeight="1" x14ac:dyDescent="0.2">
      <c r="B13" s="43"/>
      <c r="C13" s="44"/>
      <c r="D13" s="35"/>
      <c r="E13" s="37"/>
      <c r="F13" s="35"/>
      <c r="G13" s="35"/>
      <c r="H13" s="283"/>
      <c r="I13" s="35"/>
      <c r="K13" s="82"/>
      <c r="L13" s="44"/>
      <c r="M13" s="35"/>
      <c r="N13" s="37"/>
      <c r="O13" s="35"/>
      <c r="P13" s="35"/>
      <c r="R13" s="37"/>
    </row>
    <row r="14" spans="2:19" ht="14.25" customHeight="1" x14ac:dyDescent="0.2">
      <c r="B14" s="26" t="s">
        <v>1</v>
      </c>
      <c r="C14" s="84">
        <v>11656.52</v>
      </c>
      <c r="D14" s="40">
        <v>3656.5859999999998</v>
      </c>
      <c r="E14" s="86">
        <v>3335.2080000000001</v>
      </c>
      <c r="F14" s="86">
        <v>2397.4560000000001</v>
      </c>
      <c r="G14" s="86">
        <v>880.56100000000004</v>
      </c>
      <c r="H14" s="284">
        <v>3278</v>
      </c>
      <c r="I14" s="86">
        <v>10269.811</v>
      </c>
      <c r="J14" s="86">
        <v>21926.330999999998</v>
      </c>
      <c r="K14" s="87"/>
      <c r="L14" s="45"/>
      <c r="M14" s="83"/>
      <c r="N14" s="83"/>
      <c r="O14" s="51"/>
      <c r="P14" s="83"/>
      <c r="Q14" s="84"/>
      <c r="R14" s="82"/>
      <c r="S14" s="1"/>
    </row>
    <row r="15" spans="2:19" ht="14.25" customHeight="1" x14ac:dyDescent="0.2">
      <c r="B15" s="32"/>
      <c r="C15" s="48"/>
      <c r="D15" s="48"/>
      <c r="E15" s="49"/>
      <c r="F15" s="35"/>
      <c r="H15" s="22"/>
      <c r="J15" s="117" t="s">
        <v>42</v>
      </c>
      <c r="K15" s="85"/>
      <c r="L15" s="51"/>
      <c r="M15" s="51"/>
      <c r="N15" s="85"/>
      <c r="O15" s="51"/>
      <c r="P15" s="51"/>
      <c r="Q15" s="52"/>
      <c r="R15" s="85"/>
      <c r="S15" s="1"/>
    </row>
    <row r="16" spans="2:19" ht="14.25" customHeight="1" x14ac:dyDescent="0.2">
      <c r="B16" s="31" t="s">
        <v>53</v>
      </c>
      <c r="C16" s="79"/>
      <c r="D16" s="79"/>
      <c r="E16" s="79"/>
      <c r="F16" s="79"/>
      <c r="G16" s="79"/>
      <c r="H16" s="285"/>
      <c r="I16" s="79"/>
      <c r="J16" s="52"/>
      <c r="K16" s="85"/>
      <c r="L16" s="51"/>
      <c r="M16" s="51"/>
      <c r="N16" s="85"/>
      <c r="O16" s="51"/>
      <c r="P16" s="51"/>
      <c r="Q16" s="52"/>
      <c r="R16" s="85"/>
      <c r="S16" s="1"/>
    </row>
    <row r="17" spans="2:21" ht="14.25" customHeight="1" x14ac:dyDescent="0.2">
      <c r="B17" s="32" t="s">
        <v>232</v>
      </c>
      <c r="C17" s="110">
        <v>76.524000000000001</v>
      </c>
      <c r="D17" s="78">
        <v>62.698999999999998</v>
      </c>
      <c r="E17" s="78">
        <v>13.054</v>
      </c>
      <c r="F17" s="108">
        <v>2.2610000000000001</v>
      </c>
      <c r="G17" s="103" t="s">
        <v>61</v>
      </c>
      <c r="H17" s="286">
        <v>1.8779999999999999</v>
      </c>
      <c r="I17" s="78">
        <v>27.091000000000001</v>
      </c>
      <c r="J17" s="54">
        <v>53.404000000000003</v>
      </c>
      <c r="K17" s="172"/>
      <c r="L17" s="193"/>
      <c r="M17" s="51"/>
      <c r="N17" s="85"/>
      <c r="O17" s="51"/>
      <c r="P17" s="32"/>
      <c r="Q17" s="51"/>
      <c r="R17" s="85"/>
      <c r="S17" s="1"/>
    </row>
    <row r="18" spans="2:21" ht="14.25" customHeight="1" x14ac:dyDescent="0.2">
      <c r="B18" s="32" t="s">
        <v>233</v>
      </c>
      <c r="C18" s="106">
        <v>8.7159999999999993</v>
      </c>
      <c r="D18" s="106">
        <v>10.34</v>
      </c>
      <c r="E18" s="108">
        <v>10.888</v>
      </c>
      <c r="F18" s="108">
        <v>3.2959999999999998</v>
      </c>
      <c r="G18" s="103" t="s">
        <v>61</v>
      </c>
      <c r="H18" s="286">
        <v>2.6019999999999999</v>
      </c>
      <c r="I18" s="78">
        <v>7.9870000000000001</v>
      </c>
      <c r="J18" s="111">
        <v>8.4030000000000005</v>
      </c>
      <c r="K18" s="172"/>
      <c r="L18" s="194"/>
      <c r="M18" s="53"/>
      <c r="N18" s="54"/>
      <c r="O18" s="35"/>
      <c r="P18" s="53"/>
      <c r="Q18" s="53"/>
      <c r="R18" s="54"/>
    </row>
    <row r="19" spans="2:21" ht="14.25" customHeight="1" x14ac:dyDescent="0.2">
      <c r="B19" s="32" t="s">
        <v>103</v>
      </c>
      <c r="C19" s="106">
        <v>14.76</v>
      </c>
      <c r="D19" s="106">
        <v>26.960999999999999</v>
      </c>
      <c r="E19" s="78">
        <v>76.058000000000007</v>
      </c>
      <c r="F19" s="108">
        <v>94.442999999999998</v>
      </c>
      <c r="G19" s="106">
        <v>98.453000000000003</v>
      </c>
      <c r="H19" s="286">
        <v>95.52</v>
      </c>
      <c r="I19" s="78">
        <v>64.789000000000001</v>
      </c>
      <c r="J19" s="111">
        <v>38.192999999999998</v>
      </c>
      <c r="K19" s="172"/>
      <c r="L19" s="195"/>
      <c r="M19" s="53"/>
      <c r="N19" s="54"/>
      <c r="O19" s="35"/>
      <c r="P19" s="53"/>
      <c r="Q19" s="53"/>
      <c r="R19" s="54"/>
    </row>
    <row r="20" spans="2:21" ht="14.25" customHeight="1" x14ac:dyDescent="0.2">
      <c r="B20" s="32"/>
      <c r="C20" s="106"/>
      <c r="D20" s="106"/>
      <c r="E20" s="109"/>
      <c r="F20" s="103"/>
      <c r="G20" s="103"/>
      <c r="H20" s="239"/>
      <c r="I20" s="103"/>
      <c r="J20" s="111"/>
      <c r="K20" s="172"/>
      <c r="L20" s="53"/>
      <c r="M20" s="53"/>
      <c r="N20" s="54"/>
      <c r="O20" s="35"/>
      <c r="P20" s="53"/>
      <c r="Q20" s="53"/>
      <c r="R20" s="54"/>
    </row>
    <row r="21" spans="2:21" ht="14.25" customHeight="1" x14ac:dyDescent="0.2">
      <c r="B21" s="26" t="s">
        <v>1</v>
      </c>
      <c r="C21" s="63">
        <v>100</v>
      </c>
      <c r="D21" s="63">
        <v>100</v>
      </c>
      <c r="E21" s="58">
        <v>100</v>
      </c>
      <c r="F21" s="58">
        <v>100</v>
      </c>
      <c r="G21" s="63">
        <v>100</v>
      </c>
      <c r="H21" s="287">
        <v>100</v>
      </c>
      <c r="I21" s="63">
        <v>100</v>
      </c>
      <c r="J21" s="58">
        <v>100</v>
      </c>
      <c r="K21" s="172"/>
      <c r="L21" s="57"/>
      <c r="M21" s="57"/>
      <c r="N21" s="62"/>
      <c r="O21" s="85"/>
      <c r="P21" s="57"/>
      <c r="Q21" s="62"/>
      <c r="R21" s="62"/>
      <c r="S21" s="1"/>
      <c r="T21" s="1"/>
      <c r="U21" s="1"/>
    </row>
    <row r="22" spans="2:21" ht="14.25" customHeight="1" x14ac:dyDescent="0.2">
      <c r="B22" s="59"/>
      <c r="C22" s="1"/>
      <c r="D22" s="59"/>
      <c r="G22" s="1"/>
      <c r="H22" s="250"/>
      <c r="I22" s="1"/>
      <c r="J22" s="59"/>
      <c r="K22" s="1"/>
      <c r="L22" s="1"/>
      <c r="M22" s="59"/>
      <c r="N22" s="1"/>
      <c r="O22" s="1"/>
      <c r="P22" s="1"/>
      <c r="Q22" s="59"/>
      <c r="R22" s="1"/>
      <c r="S22" s="1"/>
      <c r="T22" s="1"/>
      <c r="U22" s="270"/>
    </row>
    <row r="23" spans="2:21" ht="14.25" customHeight="1" x14ac:dyDescent="0.2">
      <c r="B23" s="60" t="s">
        <v>0</v>
      </c>
      <c r="C23" s="93">
        <v>6732</v>
      </c>
      <c r="D23" s="92">
        <v>2179</v>
      </c>
      <c r="E23" s="92">
        <v>2127</v>
      </c>
      <c r="F23" s="93">
        <v>1385</v>
      </c>
      <c r="G23" s="91">
        <v>454</v>
      </c>
      <c r="H23" s="288">
        <v>1839</v>
      </c>
      <c r="I23" s="92">
        <v>6145</v>
      </c>
      <c r="J23" s="92">
        <v>12877</v>
      </c>
      <c r="K23" s="61"/>
      <c r="L23" s="88"/>
      <c r="M23" s="61"/>
      <c r="N23" s="61"/>
      <c r="O23" s="1"/>
      <c r="P23" s="51"/>
      <c r="Q23" s="61"/>
      <c r="R23" s="61"/>
      <c r="S23" s="1"/>
      <c r="T23" s="1"/>
      <c r="U23" s="1"/>
    </row>
    <row r="24" spans="2:21" ht="14.25" customHeight="1" x14ac:dyDescent="0.2">
      <c r="B24" s="113" t="s">
        <v>183</v>
      </c>
      <c r="C24" s="24"/>
      <c r="D24" s="24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2:21" ht="14.25" customHeight="1" x14ac:dyDescent="0.2">
      <c r="B25" s="100" t="s">
        <v>60</v>
      </c>
    </row>
    <row r="26" spans="2:21" ht="14.25" customHeight="1" x14ac:dyDescent="0.2"/>
  </sheetData>
  <mergeCells count="3">
    <mergeCell ref="P5:R5"/>
    <mergeCell ref="L5:N5"/>
    <mergeCell ref="C5:G5"/>
  </mergeCells>
  <pageMargins left="0.7" right="0.7" top="0.75" bottom="0.75" header="0.3" footer="0.3"/>
  <pageSetup paperSize="9" orientation="landscape" r:id="rId1"/>
  <colBreaks count="1" manualBreakCount="1">
    <brk id="11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rgb="FFCC99FF"/>
    <pageSetUpPr fitToPage="1"/>
  </sheetPr>
  <dimension ref="B1:S36"/>
  <sheetViews>
    <sheetView zoomScaleNormal="100" workbookViewId="0"/>
  </sheetViews>
  <sheetFormatPr defaultColWidth="9" defaultRowHeight="12" x14ac:dyDescent="0.2"/>
  <cols>
    <col min="1" max="1" width="9" style="2"/>
    <col min="2" max="2" width="25.85546875" style="2" customWidth="1"/>
    <col min="3" max="8" width="10.7109375" style="2" customWidth="1"/>
    <col min="9" max="9" width="12.7109375" style="2" customWidth="1"/>
    <col min="10" max="16384" width="9" style="2"/>
  </cols>
  <sheetData>
    <row r="1" spans="2:19" ht="14.25" customHeight="1" x14ac:dyDescent="0.2"/>
    <row r="2" spans="2:19" ht="18.75" customHeight="1" x14ac:dyDescent="0.2">
      <c r="B2" s="23" t="s">
        <v>216</v>
      </c>
    </row>
    <row r="3" spans="2:19" ht="14.25" customHeight="1" x14ac:dyDescent="0.2"/>
    <row r="4" spans="2:19" ht="14.25" customHeight="1" x14ac:dyDescent="0.2">
      <c r="B4" s="134" t="s">
        <v>22</v>
      </c>
      <c r="C4" s="137"/>
      <c r="D4" s="137"/>
      <c r="E4" s="64"/>
      <c r="F4" s="64"/>
      <c r="G4" s="64"/>
      <c r="H4" s="64"/>
      <c r="I4" s="1"/>
      <c r="K4" s="1"/>
      <c r="L4" s="1"/>
      <c r="M4" s="1"/>
      <c r="N4" s="1"/>
      <c r="O4" s="1"/>
      <c r="P4" s="1"/>
      <c r="Q4" s="1"/>
      <c r="R4" s="1"/>
    </row>
    <row r="5" spans="2:19" ht="14.25" customHeight="1" x14ac:dyDescent="0.2">
      <c r="C5" s="498" t="s">
        <v>71</v>
      </c>
      <c r="D5" s="498"/>
      <c r="E5" s="498"/>
      <c r="F5" s="499"/>
      <c r="G5" s="499"/>
      <c r="H5" s="196"/>
      <c r="I5" s="271"/>
      <c r="J5" s="119"/>
      <c r="K5" s="497"/>
      <c r="L5" s="497"/>
      <c r="M5" s="497"/>
      <c r="N5" s="1"/>
      <c r="O5" s="497"/>
      <c r="P5" s="497"/>
      <c r="Q5" s="497"/>
      <c r="R5" s="1"/>
    </row>
    <row r="6" spans="2:19" ht="12.75" x14ac:dyDescent="0.2">
      <c r="C6" s="212"/>
      <c r="D6" s="212"/>
      <c r="E6" s="212"/>
      <c r="F6" s="308"/>
      <c r="G6" s="308"/>
      <c r="H6" s="306" t="s">
        <v>222</v>
      </c>
      <c r="I6" s="29" t="s">
        <v>164</v>
      </c>
      <c r="J6" s="119"/>
      <c r="K6" s="302"/>
      <c r="L6" s="302"/>
      <c r="M6" s="302"/>
      <c r="N6" s="1"/>
      <c r="O6" s="302"/>
      <c r="P6" s="302"/>
      <c r="Q6" s="302"/>
      <c r="R6" s="1"/>
    </row>
    <row r="7" spans="2:19" ht="14.25" customHeight="1" x14ac:dyDescent="0.25">
      <c r="B7" s="28"/>
      <c r="C7" s="129" t="s">
        <v>6</v>
      </c>
      <c r="D7" s="129" t="s">
        <v>4</v>
      </c>
      <c r="E7" s="129" t="s">
        <v>39</v>
      </c>
      <c r="F7" s="203" t="s">
        <v>7</v>
      </c>
      <c r="G7" s="129" t="s">
        <v>193</v>
      </c>
      <c r="H7" s="129" t="s">
        <v>167</v>
      </c>
      <c r="I7" s="129" t="s">
        <v>163</v>
      </c>
      <c r="J7" s="29"/>
      <c r="K7" s="29"/>
      <c r="L7" s="29"/>
      <c r="M7" s="29"/>
      <c r="N7" s="1"/>
      <c r="O7" s="29"/>
      <c r="P7" s="180"/>
      <c r="Q7" s="181"/>
      <c r="R7" s="182"/>
      <c r="S7" s="181"/>
    </row>
    <row r="8" spans="2:19" ht="14.25" customHeight="1" x14ac:dyDescent="0.25">
      <c r="B8" s="28"/>
      <c r="C8" s="29"/>
      <c r="D8" s="29"/>
      <c r="E8" s="29"/>
      <c r="F8" s="185"/>
      <c r="G8" s="29"/>
      <c r="H8" s="272" t="s">
        <v>111</v>
      </c>
      <c r="I8" s="29"/>
      <c r="J8" s="29"/>
      <c r="K8" s="29"/>
      <c r="L8" s="29"/>
      <c r="M8" s="29"/>
      <c r="N8" s="1"/>
      <c r="O8" s="29"/>
      <c r="P8" s="180"/>
      <c r="Q8" s="181"/>
      <c r="R8" s="182"/>
      <c r="S8" s="181"/>
    </row>
    <row r="9" spans="2:19" ht="14.25" customHeight="1" x14ac:dyDescent="0.25">
      <c r="B9" s="183" t="s">
        <v>238</v>
      </c>
      <c r="C9" s="452">
        <v>18951.592000000001</v>
      </c>
      <c r="D9" s="452">
        <v>24125.862000000001</v>
      </c>
      <c r="E9" s="452">
        <v>23043.599999999999</v>
      </c>
      <c r="F9" s="90">
        <v>20320</v>
      </c>
      <c r="G9" s="452">
        <v>19645.775000000001</v>
      </c>
      <c r="H9" s="452">
        <v>22316.131000000001</v>
      </c>
      <c r="I9" s="29"/>
      <c r="J9" s="29"/>
      <c r="K9" s="29"/>
      <c r="L9" s="29"/>
      <c r="M9" s="29"/>
      <c r="N9" s="1"/>
      <c r="O9" s="29"/>
      <c r="P9" s="180"/>
      <c r="Q9" s="181"/>
      <c r="R9" s="182"/>
      <c r="S9" s="181"/>
    </row>
    <row r="10" spans="2:19" ht="14.25" customHeight="1" x14ac:dyDescent="0.25">
      <c r="B10" s="183" t="s">
        <v>239</v>
      </c>
      <c r="C10" s="452">
        <v>23012.752</v>
      </c>
      <c r="D10" s="452">
        <v>28126.42</v>
      </c>
      <c r="E10" s="452">
        <v>27500.304</v>
      </c>
      <c r="F10" s="452">
        <v>24058.124</v>
      </c>
      <c r="G10" s="452">
        <v>22554.739000000001</v>
      </c>
      <c r="H10" s="452">
        <v>26464.385999999999</v>
      </c>
      <c r="I10" s="29"/>
      <c r="J10" s="29"/>
      <c r="K10" s="29"/>
      <c r="L10" s="29"/>
      <c r="M10" s="29"/>
      <c r="N10" s="1"/>
      <c r="O10" s="29"/>
      <c r="P10" s="180"/>
      <c r="Q10" s="181"/>
      <c r="R10" s="182"/>
      <c r="S10" s="181"/>
    </row>
    <row r="11" spans="2:19" ht="14.25" customHeight="1" x14ac:dyDescent="0.25">
      <c r="B11" s="26"/>
      <c r="C11" s="210"/>
      <c r="D11" s="210"/>
      <c r="E11" s="210"/>
      <c r="F11" s="211"/>
      <c r="G11" s="210"/>
      <c r="H11" s="210"/>
      <c r="I11" s="129"/>
      <c r="J11" s="29"/>
      <c r="K11" s="29"/>
      <c r="L11" s="29"/>
      <c r="M11" s="29"/>
      <c r="N11" s="1"/>
      <c r="O11" s="29"/>
      <c r="P11" s="180"/>
      <c r="Q11" s="181"/>
      <c r="R11" s="182"/>
      <c r="S11" s="181"/>
    </row>
    <row r="12" spans="2:19" ht="14.25" customHeight="1" x14ac:dyDescent="0.2">
      <c r="B12" s="28"/>
      <c r="C12" s="29"/>
      <c r="D12" s="30"/>
      <c r="I12" s="30" t="s">
        <v>41</v>
      </c>
      <c r="J12" s="1"/>
      <c r="K12" s="29"/>
      <c r="L12" s="1"/>
      <c r="M12" s="1"/>
      <c r="N12" s="1"/>
      <c r="O12" s="29"/>
      <c r="P12" s="183"/>
      <c r="Q12" s="184"/>
      <c r="R12" s="184"/>
      <c r="S12" s="184"/>
    </row>
    <row r="13" spans="2:19" ht="14.25" customHeight="1" x14ac:dyDescent="0.2">
      <c r="B13" s="31" t="s">
        <v>240</v>
      </c>
      <c r="J13" s="1"/>
      <c r="K13" s="1"/>
      <c r="L13" s="1"/>
      <c r="M13" s="1"/>
      <c r="N13" s="1"/>
      <c r="O13" s="30"/>
      <c r="P13" s="183"/>
      <c r="Q13" s="184"/>
      <c r="R13" s="184"/>
      <c r="S13" s="184"/>
    </row>
    <row r="14" spans="2:19" ht="14.25" customHeight="1" x14ac:dyDescent="0.2">
      <c r="B14" s="32" t="s">
        <v>17</v>
      </c>
      <c r="C14" s="96">
        <v>2882.66</v>
      </c>
      <c r="D14" s="96">
        <v>551.71</v>
      </c>
      <c r="E14" s="96">
        <v>322.51299999999998</v>
      </c>
      <c r="F14" s="96">
        <v>248.864</v>
      </c>
      <c r="G14" s="114">
        <v>80.072000000000003</v>
      </c>
      <c r="H14" s="114">
        <v>1203.1590000000001</v>
      </c>
      <c r="I14" s="40">
        <v>4085.819</v>
      </c>
      <c r="K14" s="87"/>
      <c r="L14" s="80"/>
      <c r="M14" s="81"/>
      <c r="N14" s="51"/>
      <c r="O14" s="80"/>
      <c r="P14" s="80"/>
      <c r="Q14" s="81"/>
      <c r="R14" s="1"/>
    </row>
    <row r="15" spans="2:19" ht="14.25" customHeight="1" x14ac:dyDescent="0.2">
      <c r="B15" s="32" t="s">
        <v>18</v>
      </c>
      <c r="C15" s="96">
        <v>2261.4639999999999</v>
      </c>
      <c r="D15" s="96">
        <v>516.39599999999996</v>
      </c>
      <c r="E15" s="96">
        <v>681.06100000000004</v>
      </c>
      <c r="F15" s="96">
        <v>613.96600000000001</v>
      </c>
      <c r="G15" s="96">
        <v>254.58699999999999</v>
      </c>
      <c r="H15" s="96">
        <v>2066.0100000000002</v>
      </c>
      <c r="I15" s="40">
        <v>4327.4740000000002</v>
      </c>
      <c r="K15" s="87"/>
      <c r="L15" s="80"/>
      <c r="M15" s="81"/>
      <c r="N15" s="51"/>
      <c r="O15" s="80"/>
      <c r="P15" s="80"/>
      <c r="Q15" s="81"/>
      <c r="R15" s="1"/>
    </row>
    <row r="16" spans="2:19" ht="14.25" customHeight="1" x14ac:dyDescent="0.2">
      <c r="B16" s="32" t="s">
        <v>19</v>
      </c>
      <c r="C16" s="96">
        <v>2188.5639999999999</v>
      </c>
      <c r="D16" s="96">
        <v>669</v>
      </c>
      <c r="E16" s="96">
        <v>696.00300000000004</v>
      </c>
      <c r="F16" s="96">
        <v>610.20600000000002</v>
      </c>
      <c r="G16" s="96">
        <v>257.16899999999998</v>
      </c>
      <c r="H16" s="96">
        <v>2232.3780000000002</v>
      </c>
      <c r="I16" s="40">
        <v>4420.942</v>
      </c>
      <c r="K16" s="87"/>
      <c r="L16" s="33"/>
      <c r="M16" s="34"/>
      <c r="N16" s="35"/>
      <c r="O16" s="33"/>
      <c r="P16" s="33"/>
      <c r="Q16" s="34"/>
    </row>
    <row r="17" spans="2:18" ht="14.25" customHeight="1" x14ac:dyDescent="0.2">
      <c r="B17" s="32" t="s">
        <v>20</v>
      </c>
      <c r="C17" s="96">
        <v>2281.4540000000002</v>
      </c>
      <c r="D17" s="96">
        <v>844.82799999999997</v>
      </c>
      <c r="E17" s="96">
        <v>753.45399999999995</v>
      </c>
      <c r="F17" s="96">
        <v>565.95299999999997</v>
      </c>
      <c r="G17" s="96">
        <v>228.79400000000001</v>
      </c>
      <c r="H17" s="96">
        <v>2393.029</v>
      </c>
      <c r="I17" s="40">
        <v>4674.4830000000002</v>
      </c>
      <c r="K17" s="87"/>
      <c r="L17" s="33"/>
      <c r="M17" s="34"/>
      <c r="N17" s="35"/>
      <c r="O17" s="33"/>
      <c r="P17" s="33"/>
      <c r="Q17" s="34"/>
    </row>
    <row r="18" spans="2:18" ht="14.25" customHeight="1" x14ac:dyDescent="0.2">
      <c r="B18" s="36" t="s">
        <v>21</v>
      </c>
      <c r="C18" s="96">
        <v>2313.6120000000001</v>
      </c>
      <c r="D18" s="96">
        <v>1151.338</v>
      </c>
      <c r="E18" s="96">
        <v>948.58399999999995</v>
      </c>
      <c r="F18" s="96">
        <v>464.07100000000003</v>
      </c>
      <c r="G18" s="96">
        <v>127.18600000000001</v>
      </c>
      <c r="H18" s="96">
        <v>2691.1790000000001</v>
      </c>
      <c r="I18" s="40">
        <v>5004.7910000000002</v>
      </c>
      <c r="K18" s="88"/>
      <c r="L18" s="35"/>
      <c r="M18" s="37"/>
      <c r="N18" s="35"/>
      <c r="O18" s="35"/>
    </row>
    <row r="19" spans="2:18" ht="14.25" customHeight="1" x14ac:dyDescent="0.2">
      <c r="B19" s="36"/>
      <c r="C19" s="96"/>
      <c r="D19" s="96"/>
      <c r="E19" s="96"/>
      <c r="F19" s="96"/>
      <c r="G19" s="96"/>
      <c r="H19" s="96"/>
      <c r="I19" s="96"/>
      <c r="J19" s="89"/>
      <c r="K19" s="51"/>
      <c r="L19" s="35"/>
      <c r="M19" s="37"/>
      <c r="N19" s="35"/>
      <c r="O19" s="35"/>
      <c r="Q19" s="37"/>
    </row>
    <row r="20" spans="2:18" ht="14.25" customHeight="1" x14ac:dyDescent="0.2">
      <c r="B20" s="26" t="s">
        <v>1</v>
      </c>
      <c r="C20" s="84">
        <v>11927.754000000001</v>
      </c>
      <c r="D20" s="40">
        <v>3733.2719999999999</v>
      </c>
      <c r="E20" s="86">
        <v>3401.6149999999998</v>
      </c>
      <c r="F20" s="86">
        <v>2503.06</v>
      </c>
      <c r="G20" s="86">
        <v>947.80799999999999</v>
      </c>
      <c r="H20" s="86">
        <v>10585.755000000001</v>
      </c>
      <c r="I20" s="86">
        <v>22513.508999999998</v>
      </c>
      <c r="J20" s="89"/>
      <c r="K20" s="45"/>
      <c r="L20" s="83"/>
      <c r="M20" s="83"/>
      <c r="N20" s="51"/>
      <c r="O20" s="83"/>
      <c r="P20" s="84"/>
      <c r="Q20" s="82"/>
      <c r="R20" s="1"/>
    </row>
    <row r="21" spans="2:18" ht="14.25" customHeight="1" x14ac:dyDescent="0.2">
      <c r="B21" s="32"/>
      <c r="C21" s="48"/>
      <c r="D21" s="48"/>
      <c r="E21" s="49"/>
      <c r="F21" s="35"/>
      <c r="I21" s="117" t="s">
        <v>42</v>
      </c>
      <c r="J21" s="85"/>
      <c r="K21" s="51"/>
      <c r="L21" s="51"/>
      <c r="M21" s="85"/>
      <c r="N21" s="51"/>
      <c r="O21" s="51"/>
      <c r="P21" s="52"/>
      <c r="Q21" s="85"/>
      <c r="R21" s="1"/>
    </row>
    <row r="22" spans="2:18" ht="14.25" customHeight="1" x14ac:dyDescent="0.2">
      <c r="B22" s="31" t="s">
        <v>240</v>
      </c>
      <c r="C22" s="51"/>
      <c r="D22" s="51"/>
      <c r="E22" s="49"/>
      <c r="F22" s="35"/>
      <c r="G22" s="51"/>
      <c r="H22" s="51"/>
      <c r="I22" s="52"/>
      <c r="J22" s="85"/>
      <c r="K22" s="51"/>
      <c r="L22" s="51"/>
      <c r="M22" s="85"/>
      <c r="N22" s="51"/>
      <c r="O22" s="51"/>
      <c r="P22" s="52"/>
      <c r="Q22" s="85"/>
      <c r="R22" s="1"/>
    </row>
    <row r="23" spans="2:18" ht="14.25" customHeight="1" x14ac:dyDescent="0.2">
      <c r="B23" s="32" t="s">
        <v>17</v>
      </c>
      <c r="C23" s="110">
        <v>24.167999999999999</v>
      </c>
      <c r="D23" s="78">
        <v>14.778</v>
      </c>
      <c r="E23" s="78">
        <v>9.4809999999999999</v>
      </c>
      <c r="F23" s="78">
        <v>9.9420000000000002</v>
      </c>
      <c r="G23" s="110">
        <v>8.4480000000000004</v>
      </c>
      <c r="H23" s="110">
        <v>11.366</v>
      </c>
      <c r="I23" s="54">
        <v>18.148</v>
      </c>
      <c r="J23" s="85"/>
      <c r="K23" s="32"/>
      <c r="L23" s="51"/>
      <c r="M23" s="85"/>
      <c r="N23" s="51"/>
      <c r="O23" s="32"/>
      <c r="P23" s="51"/>
      <c r="Q23" s="85"/>
      <c r="R23" s="1"/>
    </row>
    <row r="24" spans="2:18" ht="14.25" customHeight="1" x14ac:dyDescent="0.2">
      <c r="B24" s="32" t="s">
        <v>18</v>
      </c>
      <c r="C24" s="106">
        <v>18.96</v>
      </c>
      <c r="D24" s="106">
        <v>13.832000000000001</v>
      </c>
      <c r="E24" s="78">
        <v>20.021999999999998</v>
      </c>
      <c r="F24" s="78">
        <v>24.529</v>
      </c>
      <c r="G24" s="106">
        <v>26.861000000000001</v>
      </c>
      <c r="H24" s="106">
        <v>19.516999999999999</v>
      </c>
      <c r="I24" s="111">
        <v>19.222000000000001</v>
      </c>
      <c r="J24" s="54"/>
      <c r="K24" s="53"/>
      <c r="L24" s="53"/>
      <c r="M24" s="54"/>
      <c r="N24" s="35"/>
      <c r="O24" s="53"/>
      <c r="P24" s="53"/>
      <c r="Q24" s="54"/>
    </row>
    <row r="25" spans="2:18" ht="14.25" customHeight="1" x14ac:dyDescent="0.2">
      <c r="B25" s="32" t="s">
        <v>19</v>
      </c>
      <c r="C25" s="106">
        <v>18.349</v>
      </c>
      <c r="D25" s="106">
        <v>17.920000000000002</v>
      </c>
      <c r="E25" s="78">
        <v>20.460999999999999</v>
      </c>
      <c r="F25" s="78">
        <v>24.378</v>
      </c>
      <c r="G25" s="106">
        <v>27.132999999999999</v>
      </c>
      <c r="H25" s="106">
        <v>21.088999999999999</v>
      </c>
      <c r="I25" s="111">
        <v>19.637</v>
      </c>
      <c r="J25" s="54"/>
      <c r="K25" s="53"/>
      <c r="L25" s="53"/>
      <c r="M25" s="54"/>
      <c r="N25" s="35"/>
      <c r="O25" s="53"/>
      <c r="P25" s="53"/>
      <c r="Q25" s="54"/>
    </row>
    <row r="26" spans="2:18" ht="14.25" customHeight="1" x14ac:dyDescent="0.2">
      <c r="B26" s="32" t="s">
        <v>20</v>
      </c>
      <c r="C26" s="106">
        <v>19.126999999999999</v>
      </c>
      <c r="D26" s="106">
        <v>22.63</v>
      </c>
      <c r="E26" s="78">
        <v>22.15</v>
      </c>
      <c r="F26" s="78">
        <v>22.61</v>
      </c>
      <c r="G26" s="106">
        <v>24.138999999999999</v>
      </c>
      <c r="H26" s="106">
        <v>22.606000000000002</v>
      </c>
      <c r="I26" s="111">
        <v>20.763000000000002</v>
      </c>
      <c r="J26" s="54"/>
      <c r="K26" s="53"/>
      <c r="L26" s="53"/>
      <c r="M26" s="54"/>
      <c r="N26" s="35"/>
      <c r="O26" s="53"/>
      <c r="P26" s="53"/>
      <c r="Q26" s="54"/>
    </row>
    <row r="27" spans="2:18" ht="14.25" customHeight="1" x14ac:dyDescent="0.2">
      <c r="B27" s="36" t="s">
        <v>21</v>
      </c>
      <c r="C27" s="106">
        <v>19.396999999999998</v>
      </c>
      <c r="D27" s="106">
        <v>30.84</v>
      </c>
      <c r="E27" s="78">
        <v>27.885999999999999</v>
      </c>
      <c r="F27" s="78">
        <v>18.54</v>
      </c>
      <c r="G27" s="106">
        <v>13.419</v>
      </c>
      <c r="H27" s="106">
        <v>25.422999999999998</v>
      </c>
      <c r="I27" s="111">
        <v>22.23</v>
      </c>
      <c r="J27" s="54"/>
      <c r="K27" s="53"/>
      <c r="L27" s="53"/>
      <c r="M27" s="54"/>
      <c r="N27" s="35"/>
      <c r="O27" s="53"/>
      <c r="P27" s="53"/>
      <c r="Q27" s="54"/>
    </row>
    <row r="28" spans="2:18" ht="14.25" customHeight="1" x14ac:dyDescent="0.2">
      <c r="B28" s="59"/>
      <c r="C28" s="1"/>
      <c r="D28" s="59"/>
      <c r="G28" s="1"/>
      <c r="H28" s="1"/>
      <c r="I28" s="59"/>
      <c r="K28" s="1"/>
      <c r="L28" s="59"/>
      <c r="O28" s="1"/>
      <c r="P28" s="59"/>
      <c r="Q28" s="1"/>
    </row>
    <row r="29" spans="2:18" ht="14.25" customHeight="1" x14ac:dyDescent="0.2">
      <c r="B29" s="26" t="s">
        <v>1</v>
      </c>
      <c r="C29" s="58">
        <v>100</v>
      </c>
      <c r="D29" s="58">
        <v>100</v>
      </c>
      <c r="E29" s="58">
        <v>100</v>
      </c>
      <c r="F29" s="58">
        <v>100</v>
      </c>
      <c r="G29" s="58">
        <v>100</v>
      </c>
      <c r="H29" s="58">
        <v>100</v>
      </c>
      <c r="I29" s="58">
        <v>100</v>
      </c>
      <c r="K29" s="1"/>
      <c r="L29" s="59"/>
      <c r="O29" s="1"/>
      <c r="P29" s="59"/>
      <c r="Q29" s="1"/>
    </row>
    <row r="30" spans="2:18" ht="14.25" customHeight="1" x14ac:dyDescent="0.2">
      <c r="B30" s="59"/>
      <c r="C30" s="1"/>
      <c r="D30" s="59"/>
      <c r="G30" s="1"/>
      <c r="H30" s="1"/>
      <c r="I30" s="59"/>
      <c r="J30" s="1"/>
      <c r="K30" s="1"/>
      <c r="L30" s="59"/>
      <c r="M30" s="1"/>
      <c r="N30" s="1"/>
      <c r="O30" s="1"/>
      <c r="P30" s="59"/>
      <c r="Q30" s="1"/>
    </row>
    <row r="31" spans="2:18" ht="14.25" customHeight="1" x14ac:dyDescent="0.2">
      <c r="B31" s="60" t="s">
        <v>0</v>
      </c>
      <c r="C31" s="93">
        <v>6857</v>
      </c>
      <c r="D31" s="92">
        <v>2224</v>
      </c>
      <c r="E31" s="92">
        <v>2170</v>
      </c>
      <c r="F31" s="93">
        <v>1439</v>
      </c>
      <c r="G31" s="91">
        <v>484</v>
      </c>
      <c r="H31" s="91">
        <v>6317</v>
      </c>
      <c r="I31" s="92">
        <v>13174</v>
      </c>
      <c r="J31" s="61"/>
      <c r="K31" s="88"/>
      <c r="L31" s="61"/>
      <c r="M31" s="61"/>
      <c r="N31" s="1"/>
      <c r="O31" s="51"/>
      <c r="P31" s="61"/>
      <c r="Q31" s="61"/>
    </row>
    <row r="32" spans="2:18" ht="14.25" customHeight="1" x14ac:dyDescent="0.2">
      <c r="B32" s="32" t="s">
        <v>241</v>
      </c>
      <c r="C32" s="127"/>
      <c r="D32" s="125"/>
      <c r="E32" s="125"/>
      <c r="F32" s="127"/>
      <c r="G32" s="124"/>
      <c r="H32" s="124"/>
      <c r="I32" s="125"/>
      <c r="J32" s="61"/>
      <c r="K32" s="88"/>
      <c r="L32" s="61"/>
      <c r="M32" s="61"/>
      <c r="N32" s="1"/>
      <c r="O32" s="51"/>
      <c r="P32" s="61"/>
      <c r="Q32" s="61"/>
    </row>
    <row r="33" spans="2:17" ht="14.25" customHeight="1" x14ac:dyDescent="0.2">
      <c r="B33" s="451" t="s">
        <v>242</v>
      </c>
      <c r="C33" s="127"/>
      <c r="D33" s="125"/>
      <c r="E33" s="125"/>
      <c r="F33" s="127"/>
      <c r="G33" s="124"/>
      <c r="H33" s="124"/>
      <c r="I33" s="125"/>
      <c r="J33" s="61"/>
      <c r="K33" s="88"/>
      <c r="L33" s="61"/>
      <c r="M33" s="61"/>
      <c r="N33" s="1"/>
      <c r="O33" s="51"/>
      <c r="P33" s="61"/>
      <c r="Q33" s="61"/>
    </row>
    <row r="34" spans="2:17" ht="14.25" customHeight="1" x14ac:dyDescent="0.2">
      <c r="B34" s="100" t="s">
        <v>60</v>
      </c>
      <c r="K34" s="1"/>
    </row>
    <row r="35" spans="2:17" ht="14.25" customHeight="1" x14ac:dyDescent="0.2"/>
    <row r="36" spans="2:17" ht="14.25" customHeight="1" x14ac:dyDescent="0.2"/>
  </sheetData>
  <mergeCells count="3">
    <mergeCell ref="K5:M5"/>
    <mergeCell ref="O5:Q5"/>
    <mergeCell ref="C5:G5"/>
  </mergeCells>
  <pageMargins left="0.7" right="0.7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rgb="FFCC99FF"/>
    <pageSetUpPr fitToPage="1"/>
  </sheetPr>
  <dimension ref="B1:R40"/>
  <sheetViews>
    <sheetView zoomScaleNormal="100" workbookViewId="0"/>
  </sheetViews>
  <sheetFormatPr defaultColWidth="9" defaultRowHeight="12" x14ac:dyDescent="0.2"/>
  <cols>
    <col min="1" max="1" width="9" style="2"/>
    <col min="2" max="2" width="29.85546875" style="2" customWidth="1"/>
    <col min="3" max="8" width="10.7109375" style="2" customWidth="1"/>
    <col min="9" max="9" width="12.7109375" style="2" customWidth="1"/>
    <col min="10" max="15" width="9" style="2"/>
    <col min="16" max="16" width="9.42578125" style="2" bestFit="1" customWidth="1"/>
    <col min="17" max="17" width="10.42578125" style="2" bestFit="1" customWidth="1"/>
    <col min="18" max="16384" width="9" style="2"/>
  </cols>
  <sheetData>
    <row r="1" spans="2:18" ht="14.25" customHeight="1" x14ac:dyDescent="0.2"/>
    <row r="2" spans="2:18" ht="18.75" customHeight="1" x14ac:dyDescent="0.2">
      <c r="B2" s="23" t="s">
        <v>217</v>
      </c>
    </row>
    <row r="3" spans="2:18" ht="14.25" customHeight="1" x14ac:dyDescent="0.2"/>
    <row r="4" spans="2:18" ht="14.25" customHeight="1" x14ac:dyDescent="0.2">
      <c r="B4" s="134" t="s">
        <v>22</v>
      </c>
      <c r="C4" s="137"/>
      <c r="D4" s="137"/>
      <c r="E4" s="64"/>
      <c r="F4" s="64"/>
      <c r="G4" s="64"/>
      <c r="H4" s="64"/>
      <c r="I4" s="1"/>
      <c r="K4" s="1"/>
      <c r="L4" s="1"/>
      <c r="M4" s="1"/>
      <c r="N4" s="1"/>
      <c r="O4" s="1"/>
      <c r="P4" s="1"/>
      <c r="Q4" s="1"/>
      <c r="R4" s="1"/>
    </row>
    <row r="5" spans="2:18" ht="14.25" customHeight="1" x14ac:dyDescent="0.2">
      <c r="C5" s="498" t="s">
        <v>71</v>
      </c>
      <c r="D5" s="498"/>
      <c r="E5" s="498"/>
      <c r="F5" s="499"/>
      <c r="G5" s="499"/>
      <c r="H5" s="196"/>
      <c r="I5" s="271"/>
      <c r="J5" s="119"/>
      <c r="K5" s="497"/>
      <c r="L5" s="497"/>
      <c r="M5" s="497"/>
      <c r="N5" s="1"/>
      <c r="O5" s="497"/>
      <c r="P5" s="497"/>
      <c r="Q5" s="497"/>
      <c r="R5" s="1"/>
    </row>
    <row r="6" spans="2:18" ht="12.75" x14ac:dyDescent="0.2">
      <c r="C6" s="212"/>
      <c r="D6" s="212"/>
      <c r="E6" s="212"/>
      <c r="F6" s="308"/>
      <c r="G6" s="308"/>
      <c r="H6" s="306" t="s">
        <v>222</v>
      </c>
      <c r="I6" s="29" t="s">
        <v>164</v>
      </c>
      <c r="J6" s="119"/>
      <c r="K6" s="302"/>
      <c r="L6" s="302"/>
      <c r="M6" s="302"/>
      <c r="N6" s="1"/>
      <c r="O6" s="302"/>
      <c r="P6" s="302"/>
      <c r="Q6" s="302"/>
      <c r="R6" s="1"/>
    </row>
    <row r="7" spans="2:18" ht="14.25" customHeight="1" x14ac:dyDescent="0.2">
      <c r="B7" s="26"/>
      <c r="C7" s="129" t="s">
        <v>6</v>
      </c>
      <c r="D7" s="129" t="s">
        <v>4</v>
      </c>
      <c r="E7" s="129" t="s">
        <v>39</v>
      </c>
      <c r="F7" s="203" t="s">
        <v>7</v>
      </c>
      <c r="G7" s="129" t="s">
        <v>193</v>
      </c>
      <c r="H7" s="129" t="s">
        <v>167</v>
      </c>
      <c r="I7" s="129" t="s">
        <v>163</v>
      </c>
      <c r="J7" s="29"/>
      <c r="K7" s="29"/>
      <c r="L7" s="29"/>
      <c r="M7" s="29"/>
      <c r="N7" s="1"/>
      <c r="O7" s="29"/>
      <c r="P7" s="29"/>
      <c r="Q7" s="29"/>
      <c r="R7" s="1"/>
    </row>
    <row r="8" spans="2:18" ht="14.25" customHeight="1" x14ac:dyDescent="0.2">
      <c r="B8" s="28"/>
      <c r="C8" s="29"/>
      <c r="D8" s="30"/>
      <c r="G8" s="30"/>
      <c r="I8" s="30" t="s">
        <v>41</v>
      </c>
      <c r="J8" s="29"/>
      <c r="K8" s="29"/>
      <c r="L8" s="29"/>
      <c r="M8" s="29"/>
      <c r="N8" s="29"/>
      <c r="O8" s="29"/>
      <c r="P8" s="30"/>
      <c r="Q8" s="1"/>
      <c r="R8" s="1"/>
    </row>
    <row r="9" spans="2:18" ht="14.25" customHeight="1" x14ac:dyDescent="0.2">
      <c r="B9" s="31" t="s">
        <v>105</v>
      </c>
      <c r="G9" s="30"/>
      <c r="H9" s="30"/>
      <c r="J9" s="1"/>
      <c r="K9" s="1"/>
      <c r="L9" s="1"/>
      <c r="M9" s="1"/>
      <c r="N9" s="1"/>
      <c r="O9" s="30"/>
      <c r="P9" s="1"/>
      <c r="Q9" s="1"/>
      <c r="R9" s="1"/>
    </row>
    <row r="10" spans="2:18" ht="14.25" customHeight="1" x14ac:dyDescent="0.2">
      <c r="B10" s="32" t="s">
        <v>3</v>
      </c>
      <c r="C10" s="96">
        <v>2453.6190000000001</v>
      </c>
      <c r="D10" s="96">
        <v>1177.03</v>
      </c>
      <c r="E10" s="96">
        <v>1363.518</v>
      </c>
      <c r="F10" s="96">
        <v>1274.375</v>
      </c>
      <c r="G10" s="96">
        <v>611.91399999999999</v>
      </c>
      <c r="H10" s="96">
        <v>4426.8370000000004</v>
      </c>
      <c r="I10" s="40">
        <v>6880.4570000000003</v>
      </c>
      <c r="J10" s="87"/>
      <c r="K10" s="80"/>
      <c r="L10" s="80"/>
      <c r="M10" s="81"/>
      <c r="N10" s="51"/>
      <c r="O10" s="80"/>
      <c r="P10" s="80"/>
      <c r="Q10" s="81"/>
      <c r="R10" s="1"/>
    </row>
    <row r="11" spans="2:18" ht="14.25" customHeight="1" x14ac:dyDescent="0.2">
      <c r="B11" s="32" t="s">
        <v>2</v>
      </c>
      <c r="C11" s="96">
        <v>9428.9480000000003</v>
      </c>
      <c r="D11" s="96">
        <v>2543.9380000000001</v>
      </c>
      <c r="E11" s="96">
        <v>2033.2739999999999</v>
      </c>
      <c r="F11" s="96">
        <v>1225.4949999999999</v>
      </c>
      <c r="G11" s="96">
        <v>333.3</v>
      </c>
      <c r="H11" s="96">
        <v>6136.0069999999996</v>
      </c>
      <c r="I11" s="40">
        <v>15564.955</v>
      </c>
      <c r="J11" s="87"/>
      <c r="K11" s="80"/>
      <c r="L11" s="80"/>
      <c r="M11" s="81"/>
      <c r="N11" s="51"/>
      <c r="O11" s="80"/>
      <c r="P11" s="80"/>
      <c r="Q11" s="81"/>
      <c r="R11" s="1"/>
    </row>
    <row r="12" spans="2:18" ht="14.25" customHeight="1" x14ac:dyDescent="0.2">
      <c r="B12" s="32"/>
      <c r="C12" s="33"/>
      <c r="D12" s="33"/>
      <c r="E12" s="34"/>
      <c r="F12" s="35"/>
      <c r="G12" s="33"/>
      <c r="H12" s="33"/>
      <c r="I12" s="33"/>
      <c r="J12" s="87"/>
      <c r="K12" s="33"/>
      <c r="L12" s="33"/>
      <c r="M12" s="34"/>
      <c r="N12" s="35"/>
      <c r="O12" s="33"/>
      <c r="P12" s="33"/>
      <c r="Q12" s="34"/>
    </row>
    <row r="13" spans="2:18" ht="14.25" customHeight="1" x14ac:dyDescent="0.2">
      <c r="B13" s="28" t="s">
        <v>106</v>
      </c>
      <c r="C13" s="33"/>
      <c r="D13" s="33"/>
      <c r="E13" s="34"/>
      <c r="F13" s="35"/>
      <c r="G13" s="33"/>
      <c r="H13" s="33"/>
      <c r="I13" s="33"/>
      <c r="J13" s="87"/>
      <c r="K13" s="33"/>
      <c r="L13" s="33"/>
      <c r="M13" s="34"/>
      <c r="N13" s="35"/>
      <c r="O13" s="33"/>
      <c r="P13" s="33"/>
      <c r="Q13" s="34"/>
    </row>
    <row r="14" spans="2:18" ht="14.25" customHeight="1" x14ac:dyDescent="0.2">
      <c r="B14" s="36" t="s">
        <v>13</v>
      </c>
      <c r="C14" s="96">
        <v>10041.984</v>
      </c>
      <c r="D14" s="96">
        <v>2962.3530000000001</v>
      </c>
      <c r="E14" s="96">
        <v>2524.0160000000001</v>
      </c>
      <c r="F14" s="96">
        <v>1927.0889999999999</v>
      </c>
      <c r="G14" s="96">
        <v>720.49400000000003</v>
      </c>
      <c r="H14" s="96">
        <v>8133.9520000000002</v>
      </c>
      <c r="I14" s="40">
        <v>18175.936000000002</v>
      </c>
      <c r="J14" s="197"/>
      <c r="K14" s="35"/>
      <c r="L14" s="35"/>
      <c r="M14" s="37"/>
      <c r="N14" s="35"/>
      <c r="O14" s="35"/>
      <c r="Q14" s="37"/>
    </row>
    <row r="15" spans="2:18" ht="14.25" customHeight="1" x14ac:dyDescent="0.2">
      <c r="B15" s="39" t="s">
        <v>14</v>
      </c>
      <c r="C15" s="96">
        <v>927.82600000000002</v>
      </c>
      <c r="D15" s="96">
        <v>335.85500000000002</v>
      </c>
      <c r="E15" s="96">
        <v>411.71100000000001</v>
      </c>
      <c r="F15" s="96">
        <v>278.68</v>
      </c>
      <c r="G15" s="96">
        <v>118.05200000000001</v>
      </c>
      <c r="H15" s="96">
        <v>1144.298</v>
      </c>
      <c r="I15" s="40">
        <v>2072.1239999999998</v>
      </c>
      <c r="J15" s="197"/>
      <c r="K15" s="33"/>
      <c r="L15" s="33"/>
      <c r="M15" s="40"/>
      <c r="N15" s="35"/>
      <c r="O15" s="33"/>
      <c r="P15" s="41"/>
      <c r="Q15" s="42"/>
    </row>
    <row r="16" spans="2:18" ht="14.25" customHeight="1" x14ac:dyDescent="0.2">
      <c r="B16" s="39" t="s">
        <v>15</v>
      </c>
      <c r="C16" s="96">
        <v>679.64200000000005</v>
      </c>
      <c r="D16" s="96">
        <v>304.15699999999998</v>
      </c>
      <c r="E16" s="96">
        <v>311.654</v>
      </c>
      <c r="F16" s="96">
        <v>219.30799999999999</v>
      </c>
      <c r="G16" s="96">
        <v>74.97</v>
      </c>
      <c r="H16" s="96">
        <v>910.08900000000006</v>
      </c>
      <c r="I16" s="40">
        <v>1589.731</v>
      </c>
      <c r="J16" s="197"/>
      <c r="K16" s="33"/>
      <c r="L16" s="33"/>
      <c r="M16" s="34"/>
      <c r="N16" s="35"/>
      <c r="O16" s="33"/>
      <c r="P16" s="41"/>
      <c r="Q16" s="34"/>
    </row>
    <row r="17" spans="2:18" ht="14.25" customHeight="1" x14ac:dyDescent="0.2">
      <c r="B17" s="39" t="s">
        <v>16</v>
      </c>
      <c r="C17" s="96">
        <v>243.196</v>
      </c>
      <c r="D17" s="96">
        <v>126.194</v>
      </c>
      <c r="E17" s="96">
        <v>151.79599999999999</v>
      </c>
      <c r="F17" s="96">
        <v>76.721000000000004</v>
      </c>
      <c r="G17" s="104">
        <v>32.963999999999999</v>
      </c>
      <c r="H17" s="104">
        <v>387.67500000000001</v>
      </c>
      <c r="I17" s="40">
        <v>630.87099999999998</v>
      </c>
      <c r="J17" s="197"/>
      <c r="K17" s="33"/>
      <c r="L17" s="33"/>
      <c r="M17" s="34"/>
      <c r="N17" s="35"/>
      <c r="O17" s="33"/>
      <c r="P17" s="41"/>
      <c r="Q17" s="34"/>
    </row>
    <row r="18" spans="2:18" ht="14.25" customHeight="1" x14ac:dyDescent="0.2">
      <c r="B18" s="39"/>
      <c r="C18" s="33"/>
      <c r="D18" s="33"/>
      <c r="E18" s="34"/>
      <c r="F18" s="35"/>
      <c r="G18" s="33"/>
      <c r="H18" s="33"/>
      <c r="I18" s="41"/>
      <c r="J18" s="81"/>
      <c r="K18" s="33"/>
      <c r="L18" s="33"/>
      <c r="M18" s="34"/>
      <c r="N18" s="35"/>
      <c r="O18" s="33"/>
      <c r="P18" s="41"/>
      <c r="Q18" s="34"/>
    </row>
    <row r="19" spans="2:18" ht="14.25" customHeight="1" x14ac:dyDescent="0.2">
      <c r="B19" s="26" t="s">
        <v>1</v>
      </c>
      <c r="C19" s="84">
        <v>11927.754999999999</v>
      </c>
      <c r="D19" s="40">
        <v>3733.2710000000002</v>
      </c>
      <c r="E19" s="86">
        <v>3401.614</v>
      </c>
      <c r="F19" s="86">
        <v>2503.0619999999999</v>
      </c>
      <c r="G19" s="40">
        <v>947.80700000000002</v>
      </c>
      <c r="H19" s="86">
        <v>10580.726999999999</v>
      </c>
      <c r="I19" s="86">
        <v>22513.508999999998</v>
      </c>
      <c r="J19" s="89"/>
      <c r="K19" s="45"/>
      <c r="L19" s="83"/>
      <c r="M19" s="83"/>
      <c r="N19" s="51"/>
      <c r="O19" s="83"/>
      <c r="P19" s="84"/>
      <c r="Q19" s="82"/>
      <c r="R19" s="1"/>
    </row>
    <row r="20" spans="2:18" ht="14.25" customHeight="1" x14ac:dyDescent="0.2">
      <c r="B20" s="32"/>
      <c r="C20" s="48"/>
      <c r="D20" s="48"/>
      <c r="E20" s="49"/>
      <c r="F20" s="35"/>
      <c r="G20" s="50"/>
      <c r="I20" s="117" t="s">
        <v>42</v>
      </c>
      <c r="J20" s="85"/>
      <c r="K20" s="51"/>
      <c r="L20" s="51"/>
      <c r="M20" s="85"/>
      <c r="N20" s="51"/>
      <c r="O20" s="51"/>
      <c r="P20" s="52"/>
      <c r="Q20" s="85"/>
      <c r="R20" s="1"/>
    </row>
    <row r="21" spans="2:18" ht="14.25" customHeight="1" x14ac:dyDescent="0.2">
      <c r="B21" s="31" t="s">
        <v>105</v>
      </c>
      <c r="C21" s="51"/>
      <c r="D21" s="51"/>
      <c r="E21" s="49"/>
      <c r="F21" s="35"/>
      <c r="G21" s="51"/>
      <c r="H21" s="51"/>
      <c r="I21" s="52"/>
      <c r="J21" s="85"/>
      <c r="K21" s="51"/>
      <c r="L21" s="51"/>
      <c r="M21" s="85"/>
      <c r="N21" s="51"/>
      <c r="O21" s="51"/>
      <c r="P21" s="52"/>
      <c r="Q21" s="85"/>
      <c r="R21" s="1"/>
    </row>
    <row r="22" spans="2:18" ht="14.25" customHeight="1" x14ac:dyDescent="0.2">
      <c r="B22" s="32" t="s">
        <v>3</v>
      </c>
      <c r="C22" s="110">
        <v>20.649000000000001</v>
      </c>
      <c r="D22" s="78">
        <v>31.632000000000001</v>
      </c>
      <c r="E22" s="78">
        <v>40.140999999999998</v>
      </c>
      <c r="F22" s="78">
        <v>50.978000000000002</v>
      </c>
      <c r="G22" s="110">
        <v>64.738</v>
      </c>
      <c r="H22" s="110">
        <v>41.91</v>
      </c>
      <c r="I22" s="111">
        <v>30.654</v>
      </c>
      <c r="J22" s="85"/>
      <c r="K22" s="32"/>
      <c r="L22" s="51"/>
      <c r="M22" s="85"/>
      <c r="N22" s="51"/>
      <c r="O22" s="32"/>
      <c r="P22" s="51"/>
      <c r="Q22" s="85"/>
      <c r="R22" s="1"/>
    </row>
    <row r="23" spans="2:18" ht="14.25" customHeight="1" x14ac:dyDescent="0.2">
      <c r="B23" s="32" t="s">
        <v>2</v>
      </c>
      <c r="C23" s="106">
        <v>79.350999999999999</v>
      </c>
      <c r="D23" s="106">
        <v>68.367999999999995</v>
      </c>
      <c r="E23" s="78">
        <v>59.859000000000002</v>
      </c>
      <c r="F23" s="78">
        <v>49.021999999999998</v>
      </c>
      <c r="G23" s="106">
        <v>35.262</v>
      </c>
      <c r="H23" s="106">
        <v>58.09</v>
      </c>
      <c r="I23" s="111">
        <v>69.346000000000004</v>
      </c>
      <c r="J23" s="54"/>
      <c r="K23" s="53"/>
      <c r="L23" s="53"/>
      <c r="M23" s="54"/>
      <c r="N23" s="35"/>
      <c r="O23" s="53"/>
      <c r="P23" s="53"/>
      <c r="Q23" s="54"/>
    </row>
    <row r="24" spans="2:18" ht="14.25" customHeight="1" x14ac:dyDescent="0.2">
      <c r="B24" s="32"/>
      <c r="C24" s="53"/>
      <c r="D24" s="53"/>
      <c r="E24" s="54"/>
      <c r="F24" s="35"/>
      <c r="G24" s="53"/>
      <c r="H24" s="53"/>
      <c r="I24" s="53"/>
      <c r="J24" s="54"/>
      <c r="K24" s="53"/>
      <c r="L24" s="53"/>
      <c r="M24" s="54"/>
      <c r="N24" s="35"/>
      <c r="O24" s="53"/>
      <c r="P24" s="53"/>
      <c r="Q24" s="54"/>
    </row>
    <row r="25" spans="2:18" ht="14.25" customHeight="1" x14ac:dyDescent="0.2">
      <c r="B25" s="28" t="s">
        <v>106</v>
      </c>
      <c r="C25" s="53"/>
      <c r="D25" s="53"/>
      <c r="E25" s="54"/>
      <c r="F25" s="35"/>
      <c r="G25" s="53"/>
      <c r="H25" s="53"/>
      <c r="I25" s="53"/>
      <c r="J25" s="54"/>
      <c r="K25" s="53"/>
      <c r="L25" s="53"/>
      <c r="M25" s="54"/>
      <c r="N25" s="35"/>
      <c r="O25" s="53"/>
      <c r="P25" s="53"/>
      <c r="Q25" s="54"/>
    </row>
    <row r="26" spans="2:18" ht="14.25" customHeight="1" x14ac:dyDescent="0.2">
      <c r="B26" s="36" t="s">
        <v>13</v>
      </c>
      <c r="C26" s="53">
        <v>84.438999999999993</v>
      </c>
      <c r="D26" s="53">
        <v>79.45</v>
      </c>
      <c r="E26" s="95">
        <v>74.254000000000005</v>
      </c>
      <c r="F26" s="95">
        <v>77.028000000000006</v>
      </c>
      <c r="G26" s="53">
        <v>76.123999999999995</v>
      </c>
      <c r="H26" s="53">
        <v>76.909000000000006</v>
      </c>
      <c r="I26" s="57">
        <v>80.894999999999996</v>
      </c>
      <c r="J26" s="54"/>
      <c r="K26" s="53"/>
      <c r="L26" s="53"/>
      <c r="M26" s="54"/>
      <c r="N26" s="35"/>
      <c r="P26" s="53"/>
      <c r="Q26" s="54"/>
    </row>
    <row r="27" spans="2:18" ht="14.25" customHeight="1" x14ac:dyDescent="0.2">
      <c r="B27" s="39" t="s">
        <v>14</v>
      </c>
      <c r="C27" s="53">
        <v>7.8019999999999996</v>
      </c>
      <c r="D27" s="53">
        <v>9.0079999999999991</v>
      </c>
      <c r="E27" s="95">
        <v>12.112</v>
      </c>
      <c r="F27" s="95">
        <v>11.138999999999999</v>
      </c>
      <c r="G27" s="53">
        <v>12.473000000000001</v>
      </c>
      <c r="H27" s="198">
        <v>10.82</v>
      </c>
      <c r="I27" s="57">
        <v>9.2219999999999995</v>
      </c>
      <c r="J27" s="54"/>
      <c r="K27" s="53"/>
      <c r="L27" s="53"/>
      <c r="M27" s="62"/>
      <c r="N27" s="51"/>
      <c r="O27" s="1"/>
      <c r="P27" s="53"/>
      <c r="Q27" s="54"/>
    </row>
    <row r="28" spans="2:18" ht="14.25" customHeight="1" x14ac:dyDescent="0.2">
      <c r="B28" s="39" t="s">
        <v>15</v>
      </c>
      <c r="C28" s="53">
        <v>5.7149999999999999</v>
      </c>
      <c r="D28" s="53">
        <v>8.157</v>
      </c>
      <c r="E28" s="95">
        <v>9.1690000000000005</v>
      </c>
      <c r="F28" s="95">
        <v>8.766</v>
      </c>
      <c r="G28" s="53">
        <v>7.9210000000000003</v>
      </c>
      <c r="H28" s="198">
        <v>8.6050000000000004</v>
      </c>
      <c r="I28" s="57">
        <v>7.0750000000000002</v>
      </c>
      <c r="J28" s="54"/>
      <c r="K28" s="53"/>
      <c r="L28" s="53"/>
      <c r="M28" s="62"/>
      <c r="N28" s="51"/>
      <c r="O28" s="53"/>
      <c r="P28" s="53"/>
      <c r="Q28" s="54"/>
    </row>
    <row r="29" spans="2:18" ht="14.25" customHeight="1" x14ac:dyDescent="0.2">
      <c r="B29" s="39" t="s">
        <v>16</v>
      </c>
      <c r="C29" s="53">
        <v>2.0449999999999999</v>
      </c>
      <c r="D29" s="53">
        <v>3.3849999999999998</v>
      </c>
      <c r="E29" s="95">
        <v>4.4660000000000002</v>
      </c>
      <c r="F29" s="95">
        <v>3.0670000000000002</v>
      </c>
      <c r="G29" s="131">
        <v>3.4830000000000001</v>
      </c>
      <c r="H29" s="53">
        <v>3.6659999999999999</v>
      </c>
      <c r="I29" s="57">
        <v>2.8079999999999998</v>
      </c>
      <c r="J29" s="54"/>
      <c r="K29" s="177"/>
      <c r="L29" s="1"/>
      <c r="M29" s="1"/>
      <c r="N29" s="1"/>
      <c r="O29" s="53"/>
      <c r="P29" s="53"/>
      <c r="Q29" s="54"/>
    </row>
    <row r="30" spans="2:18" ht="14.25" customHeight="1" x14ac:dyDescent="0.2">
      <c r="B30" s="55"/>
      <c r="C30" s="53"/>
      <c r="D30" s="53"/>
      <c r="E30" s="62"/>
      <c r="F30" s="51"/>
      <c r="G30" s="56"/>
      <c r="H30" s="56"/>
      <c r="J30" s="62"/>
      <c r="K30" s="53"/>
      <c r="L30" s="53"/>
      <c r="M30" s="62"/>
      <c r="N30" s="51"/>
      <c r="O30" s="56"/>
      <c r="P30" s="51"/>
      <c r="Q30" s="54"/>
    </row>
    <row r="31" spans="2:18" ht="14.25" customHeight="1" x14ac:dyDescent="0.2">
      <c r="B31" s="26" t="s">
        <v>1</v>
      </c>
      <c r="C31" s="63">
        <v>100</v>
      </c>
      <c r="D31" s="63">
        <v>100</v>
      </c>
      <c r="E31" s="63">
        <v>100</v>
      </c>
      <c r="F31" s="63">
        <v>100</v>
      </c>
      <c r="G31" s="63">
        <v>100</v>
      </c>
      <c r="H31" s="63">
        <v>100</v>
      </c>
      <c r="I31" s="63">
        <v>100</v>
      </c>
      <c r="J31" s="62"/>
      <c r="K31" s="57"/>
      <c r="L31" s="57"/>
      <c r="M31" s="62"/>
      <c r="N31" s="85"/>
      <c r="O31" s="57"/>
      <c r="P31" s="62"/>
      <c r="Q31" s="62"/>
    </row>
    <row r="32" spans="2:18" ht="14.25" customHeight="1" x14ac:dyDescent="0.2">
      <c r="B32" s="59"/>
      <c r="C32" s="1"/>
      <c r="D32" s="59"/>
      <c r="G32" s="1"/>
      <c r="H32" s="1"/>
      <c r="I32" s="59"/>
      <c r="J32" s="1"/>
      <c r="K32" s="1"/>
      <c r="L32" s="59"/>
      <c r="M32" s="1"/>
      <c r="N32" s="1"/>
      <c r="O32" s="1"/>
      <c r="P32" s="59"/>
      <c r="Q32" s="1"/>
    </row>
    <row r="33" spans="2:17" ht="14.25" customHeight="1" x14ac:dyDescent="0.2">
      <c r="B33" s="60" t="s">
        <v>0</v>
      </c>
      <c r="C33" s="93">
        <v>6857</v>
      </c>
      <c r="D33" s="92">
        <v>2224</v>
      </c>
      <c r="E33" s="92">
        <v>2170</v>
      </c>
      <c r="F33" s="93">
        <v>1439</v>
      </c>
      <c r="G33" s="91">
        <v>484</v>
      </c>
      <c r="H33" s="91">
        <v>6317</v>
      </c>
      <c r="I33" s="92">
        <v>13174</v>
      </c>
      <c r="J33" s="89"/>
      <c r="K33" s="88"/>
      <c r="L33" s="61"/>
      <c r="M33" s="61"/>
      <c r="N33" s="1"/>
      <c r="O33" s="51"/>
      <c r="P33" s="61"/>
      <c r="Q33" s="61"/>
    </row>
    <row r="34" spans="2:17" ht="14.25" customHeight="1" x14ac:dyDescent="0.2">
      <c r="B34" s="3" t="s">
        <v>185</v>
      </c>
      <c r="C34" s="61"/>
      <c r="D34" s="61"/>
      <c r="J34" s="1"/>
      <c r="K34" s="1"/>
      <c r="L34" s="1"/>
      <c r="M34" s="1"/>
      <c r="N34" s="1"/>
    </row>
    <row r="35" spans="2:17" ht="14.25" customHeight="1" x14ac:dyDescent="0.2">
      <c r="B35" s="175" t="s">
        <v>186</v>
      </c>
      <c r="C35" s="61"/>
      <c r="D35" s="61"/>
      <c r="J35" s="1"/>
      <c r="K35" s="1"/>
      <c r="L35" s="1"/>
      <c r="M35" s="1"/>
      <c r="N35" s="1"/>
    </row>
    <row r="36" spans="2:17" ht="14.25" customHeight="1" x14ac:dyDescent="0.2">
      <c r="B36" s="100" t="s">
        <v>60</v>
      </c>
      <c r="J36" s="176"/>
    </row>
    <row r="37" spans="2:17" ht="14.25" customHeight="1" x14ac:dyDescent="0.2">
      <c r="J37" s="176"/>
    </row>
    <row r="38" spans="2:17" ht="14.25" customHeight="1" x14ac:dyDescent="0.2"/>
    <row r="39" spans="2:17" ht="14.25" customHeight="1" x14ac:dyDescent="0.2"/>
    <row r="40" spans="2:17" ht="14.25" customHeight="1" x14ac:dyDescent="0.2"/>
  </sheetData>
  <mergeCells count="3">
    <mergeCell ref="K5:M5"/>
    <mergeCell ref="O5:Q5"/>
    <mergeCell ref="C5:G5"/>
  </mergeCells>
  <pageMargins left="0.7" right="0.7" top="0.75" bottom="0.75" header="0.3" footer="0.3"/>
  <pageSetup paperSize="9" scale="8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rgb="FFCC99FF"/>
    <pageSetUpPr fitToPage="1"/>
  </sheetPr>
  <dimension ref="B1:Q50"/>
  <sheetViews>
    <sheetView zoomScaleNormal="100" workbookViewId="0"/>
  </sheetViews>
  <sheetFormatPr defaultColWidth="9" defaultRowHeight="12" x14ac:dyDescent="0.2"/>
  <cols>
    <col min="1" max="1" width="9" style="2"/>
    <col min="2" max="2" width="43.5703125" style="2" customWidth="1"/>
    <col min="3" max="4" width="12.7109375" style="2" customWidth="1"/>
    <col min="5" max="5" width="9.5703125" style="2" bestFit="1" customWidth="1"/>
    <col min="6" max="6" width="15.28515625" style="2" customWidth="1"/>
    <col min="7" max="16384" width="9" style="2"/>
  </cols>
  <sheetData>
    <row r="1" spans="2:17" ht="14.25" customHeight="1" x14ac:dyDescent="0.2"/>
    <row r="2" spans="2:17" ht="37.5" customHeight="1" x14ac:dyDescent="0.2">
      <c r="B2" s="486" t="s">
        <v>204</v>
      </c>
      <c r="C2" s="485"/>
      <c r="D2" s="485"/>
      <c r="E2" s="485"/>
    </row>
    <row r="3" spans="2:17" ht="14.25" customHeight="1" x14ac:dyDescent="0.2">
      <c r="G3" s="1"/>
      <c r="H3" s="1"/>
      <c r="I3" s="119"/>
      <c r="J3" s="119"/>
      <c r="K3" s="119"/>
      <c r="L3" s="281"/>
      <c r="M3" s="281"/>
      <c r="N3" s="1"/>
      <c r="O3" s="1"/>
      <c r="P3" s="1"/>
      <c r="Q3" s="1"/>
    </row>
    <row r="4" spans="2:17" ht="14.25" customHeight="1" x14ac:dyDescent="0.2">
      <c r="B4" s="134" t="s">
        <v>65</v>
      </c>
      <c r="C4" s="137"/>
      <c r="D4" s="137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2:17" ht="32.25" customHeight="1" x14ac:dyDescent="0.2">
      <c r="C5" s="500" t="s">
        <v>71</v>
      </c>
      <c r="D5" s="500"/>
      <c r="E5" s="290"/>
      <c r="F5" s="1"/>
      <c r="G5" s="497"/>
      <c r="H5" s="497"/>
      <c r="I5" s="497"/>
      <c r="J5" s="497"/>
      <c r="K5" s="497"/>
      <c r="L5" s="497"/>
      <c r="M5" s="1"/>
      <c r="N5" s="497"/>
      <c r="O5" s="497"/>
      <c r="P5" s="497"/>
      <c r="Q5" s="1"/>
    </row>
    <row r="6" spans="2:17" ht="12.75" x14ac:dyDescent="0.2">
      <c r="B6" s="26"/>
      <c r="C6" s="27" t="s">
        <v>125</v>
      </c>
      <c r="D6" s="27" t="s">
        <v>196</v>
      </c>
      <c r="E6" s="29"/>
      <c r="F6" s="52"/>
      <c r="G6" s="123"/>
      <c r="H6" s="29"/>
      <c r="I6" s="29"/>
      <c r="J6" s="29"/>
      <c r="K6" s="29"/>
      <c r="L6" s="29"/>
      <c r="M6" s="1"/>
      <c r="N6" s="29"/>
      <c r="O6" s="29"/>
      <c r="P6" s="29"/>
      <c r="Q6" s="1"/>
    </row>
    <row r="7" spans="2:17" ht="14.25" customHeight="1" x14ac:dyDescent="0.2">
      <c r="B7" s="28"/>
      <c r="C7" s="29"/>
      <c r="D7" s="30" t="s">
        <v>41</v>
      </c>
      <c r="E7" s="1"/>
      <c r="F7" s="1"/>
      <c r="G7" s="1"/>
      <c r="H7" s="1"/>
      <c r="I7" s="1"/>
      <c r="J7" s="29"/>
      <c r="K7" s="1"/>
      <c r="L7" s="1"/>
      <c r="M7" s="1"/>
      <c r="N7" s="29"/>
      <c r="O7" s="30"/>
      <c r="P7" s="1"/>
      <c r="Q7" s="1"/>
    </row>
    <row r="8" spans="2:17" ht="14.25" customHeight="1" x14ac:dyDescent="0.2">
      <c r="B8" s="31" t="s">
        <v>117</v>
      </c>
      <c r="E8" s="1"/>
      <c r="F8" s="1"/>
      <c r="G8" s="30"/>
      <c r="I8" s="1"/>
      <c r="J8" s="1"/>
      <c r="K8" s="1"/>
      <c r="L8" s="1"/>
      <c r="M8" s="1"/>
      <c r="N8" s="30"/>
      <c r="O8" s="1"/>
      <c r="P8" s="1"/>
      <c r="Q8" s="1"/>
    </row>
    <row r="9" spans="2:17" ht="14.25" customHeight="1" x14ac:dyDescent="0.2">
      <c r="B9" s="32" t="s">
        <v>188</v>
      </c>
      <c r="C9" s="96">
        <v>1768.578</v>
      </c>
      <c r="D9" s="103">
        <v>315.75099999999998</v>
      </c>
      <c r="E9" s="34"/>
      <c r="F9" s="161"/>
      <c r="G9" s="33"/>
      <c r="H9" s="33"/>
      <c r="I9" s="87"/>
      <c r="J9" s="80"/>
      <c r="K9" s="80"/>
      <c r="L9" s="81"/>
      <c r="M9" s="51"/>
      <c r="N9" s="80"/>
      <c r="O9" s="80"/>
      <c r="P9" s="81"/>
      <c r="Q9" s="1"/>
    </row>
    <row r="10" spans="2:17" ht="14.25" customHeight="1" x14ac:dyDescent="0.2">
      <c r="B10" s="32" t="s">
        <v>189</v>
      </c>
      <c r="C10" s="96">
        <v>2370.8159999999998</v>
      </c>
      <c r="D10" s="103">
        <v>558.44799999999998</v>
      </c>
      <c r="E10" s="34"/>
      <c r="F10" s="161"/>
      <c r="G10" s="33"/>
      <c r="H10" s="33"/>
      <c r="I10" s="87"/>
      <c r="J10" s="80"/>
      <c r="K10" s="80"/>
      <c r="L10" s="81"/>
      <c r="M10" s="51"/>
      <c r="N10" s="80"/>
      <c r="O10" s="80"/>
      <c r="P10" s="81"/>
      <c r="Q10" s="1"/>
    </row>
    <row r="11" spans="2:17" ht="14.25" customHeight="1" x14ac:dyDescent="0.2">
      <c r="B11" s="32" t="s">
        <v>128</v>
      </c>
      <c r="C11" s="96">
        <v>7515.6350000000002</v>
      </c>
      <c r="D11" s="103">
        <v>9391.5759999999991</v>
      </c>
      <c r="E11" s="34"/>
      <c r="F11" s="35"/>
      <c r="G11" s="33"/>
      <c r="H11" s="33"/>
      <c r="I11" s="87"/>
      <c r="J11" s="80"/>
      <c r="K11" s="80"/>
      <c r="L11" s="81"/>
      <c r="M11" s="51"/>
      <c r="N11" s="80"/>
      <c r="O11" s="80"/>
      <c r="P11" s="81"/>
      <c r="Q11" s="1"/>
    </row>
    <row r="12" spans="2:17" ht="14.25" customHeight="1" x14ac:dyDescent="0.2">
      <c r="B12" s="291" t="s">
        <v>1</v>
      </c>
      <c r="C12" s="292">
        <v>11656.520136298701</v>
      </c>
      <c r="D12" s="293">
        <v>10269.812</v>
      </c>
      <c r="E12" s="34"/>
      <c r="F12" s="35"/>
      <c r="G12" s="33"/>
      <c r="H12" s="33"/>
      <c r="I12" s="87"/>
      <c r="J12" s="80"/>
      <c r="K12" s="80"/>
      <c r="L12" s="81"/>
      <c r="M12" s="51"/>
      <c r="N12" s="80"/>
      <c r="O12" s="80"/>
      <c r="P12" s="81"/>
      <c r="Q12" s="1"/>
    </row>
    <row r="13" spans="2:17" ht="14.25" customHeight="1" x14ac:dyDescent="0.2">
      <c r="B13" s="297" t="s">
        <v>0</v>
      </c>
      <c r="C13" s="127">
        <v>6731</v>
      </c>
      <c r="D13" s="125">
        <v>6142</v>
      </c>
      <c r="E13" s="34"/>
      <c r="F13" s="35"/>
      <c r="G13" s="33"/>
      <c r="H13" s="33"/>
      <c r="I13" s="87"/>
      <c r="J13" s="80"/>
      <c r="K13" s="80"/>
      <c r="L13" s="81"/>
      <c r="M13" s="51"/>
      <c r="N13" s="80"/>
      <c r="O13" s="80"/>
      <c r="P13" s="81"/>
      <c r="Q13" s="1"/>
    </row>
    <row r="14" spans="2:17" ht="14.25" customHeight="1" x14ac:dyDescent="0.2">
      <c r="B14" s="32"/>
      <c r="C14" s="33"/>
      <c r="D14" s="121"/>
      <c r="E14" s="34"/>
      <c r="F14" s="35"/>
      <c r="G14" s="33"/>
      <c r="H14" s="33"/>
      <c r="I14" s="87"/>
      <c r="J14" s="33"/>
      <c r="K14" s="33"/>
      <c r="L14" s="34"/>
      <c r="M14" s="35"/>
      <c r="N14" s="33"/>
      <c r="O14" s="33"/>
      <c r="P14" s="34"/>
    </row>
    <row r="15" spans="2:17" ht="14.25" customHeight="1" x14ac:dyDescent="0.2">
      <c r="B15" s="28" t="s">
        <v>116</v>
      </c>
      <c r="C15" s="33"/>
      <c r="E15" s="34"/>
      <c r="F15" s="35"/>
      <c r="G15" s="33"/>
      <c r="H15" s="33"/>
      <c r="I15" s="87"/>
      <c r="J15" s="33"/>
      <c r="K15" s="33"/>
      <c r="L15" s="34"/>
      <c r="M15" s="35"/>
      <c r="N15" s="33"/>
      <c r="O15" s="33"/>
      <c r="P15" s="34"/>
    </row>
    <row r="16" spans="2:17" ht="14.25" customHeight="1" x14ac:dyDescent="0.2">
      <c r="B16" s="32" t="s">
        <v>30</v>
      </c>
      <c r="C16" s="96">
        <v>993.56899999999996</v>
      </c>
      <c r="D16" s="103">
        <v>173.40199999999999</v>
      </c>
      <c r="E16" s="34"/>
      <c r="F16" s="35"/>
      <c r="G16" s="33"/>
      <c r="H16" s="33"/>
      <c r="I16" s="87"/>
      <c r="J16" s="33"/>
      <c r="K16" s="33"/>
      <c r="L16" s="34"/>
      <c r="M16" s="35"/>
      <c r="N16" s="33"/>
      <c r="O16" s="33"/>
      <c r="P16" s="34"/>
    </row>
    <row r="17" spans="2:17" ht="14.25" customHeight="1" x14ac:dyDescent="0.2">
      <c r="B17" s="32" t="s">
        <v>31</v>
      </c>
      <c r="C17" s="96">
        <v>649.005</v>
      </c>
      <c r="D17" s="103">
        <v>111.428</v>
      </c>
      <c r="E17" s="34"/>
      <c r="F17" s="35"/>
      <c r="G17" s="33"/>
      <c r="H17" s="33"/>
      <c r="I17" s="87"/>
      <c r="J17" s="33"/>
      <c r="K17" s="33"/>
      <c r="L17" s="34"/>
      <c r="M17" s="35"/>
      <c r="N17" s="33"/>
      <c r="O17" s="33"/>
      <c r="P17" s="34"/>
    </row>
    <row r="18" spans="2:17" ht="14.25" customHeight="1" x14ac:dyDescent="0.2">
      <c r="B18" s="32" t="s">
        <v>32</v>
      </c>
      <c r="C18" s="96">
        <v>922.46199999999999</v>
      </c>
      <c r="D18" s="103">
        <v>152.26499999999999</v>
      </c>
      <c r="E18" s="34"/>
      <c r="F18" s="35"/>
      <c r="G18" s="33"/>
      <c r="H18" s="33"/>
      <c r="I18" s="87"/>
      <c r="J18" s="33"/>
      <c r="K18" s="33"/>
      <c r="L18" s="34"/>
      <c r="M18" s="35"/>
      <c r="N18" s="33"/>
      <c r="O18" s="33"/>
      <c r="P18" s="34"/>
    </row>
    <row r="19" spans="2:17" ht="14.25" customHeight="1" x14ac:dyDescent="0.2">
      <c r="B19" s="32" t="s">
        <v>33</v>
      </c>
      <c r="C19" s="96">
        <v>481.50299999999999</v>
      </c>
      <c r="D19" s="103">
        <v>118.17100000000001</v>
      </c>
      <c r="E19" s="34"/>
      <c r="F19" s="35"/>
      <c r="G19" s="33"/>
      <c r="H19" s="33"/>
      <c r="I19" s="87"/>
      <c r="J19" s="33"/>
      <c r="K19" s="33"/>
      <c r="L19" s="34"/>
      <c r="M19" s="35"/>
      <c r="N19" s="33"/>
      <c r="O19" s="33"/>
      <c r="P19" s="34"/>
    </row>
    <row r="20" spans="2:17" ht="14.25" customHeight="1" x14ac:dyDescent="0.2">
      <c r="B20" s="32" t="s">
        <v>34</v>
      </c>
      <c r="C20" s="96">
        <v>320.70100000000002</v>
      </c>
      <c r="D20" s="103">
        <v>93.247</v>
      </c>
      <c r="E20" s="34"/>
      <c r="F20" s="35"/>
      <c r="G20" s="33"/>
      <c r="H20" s="33"/>
      <c r="I20" s="87"/>
      <c r="J20" s="33"/>
      <c r="K20" s="33"/>
      <c r="L20" s="34"/>
      <c r="M20" s="35"/>
      <c r="N20" s="33"/>
      <c r="O20" s="33"/>
      <c r="P20" s="34"/>
    </row>
    <row r="21" spans="2:17" ht="14.25" customHeight="1" x14ac:dyDescent="0.2">
      <c r="B21" s="36" t="s">
        <v>35</v>
      </c>
      <c r="C21" s="96">
        <v>236.60300000000001</v>
      </c>
      <c r="D21" s="103">
        <v>51.679000000000002</v>
      </c>
      <c r="E21" s="37"/>
      <c r="F21" s="35"/>
      <c r="G21" s="35"/>
      <c r="I21" s="88"/>
      <c r="J21" s="35"/>
      <c r="K21" s="35"/>
      <c r="L21" s="37"/>
      <c r="M21" s="35"/>
      <c r="N21" s="35"/>
    </row>
    <row r="22" spans="2:17" ht="14.25" customHeight="1" x14ac:dyDescent="0.2">
      <c r="B22" s="36" t="s">
        <v>36</v>
      </c>
      <c r="C22" s="96">
        <v>353.238</v>
      </c>
      <c r="D22" s="103">
        <v>149.28700000000001</v>
      </c>
      <c r="E22" s="37"/>
      <c r="F22" s="35"/>
      <c r="G22" s="35"/>
      <c r="I22" s="89"/>
      <c r="J22" s="35"/>
      <c r="K22" s="35"/>
      <c r="L22" s="37"/>
      <c r="M22" s="35"/>
      <c r="N22" s="35"/>
      <c r="P22" s="37"/>
    </row>
    <row r="23" spans="2:17" ht="14.25" customHeight="1" x14ac:dyDescent="0.2">
      <c r="B23" s="36" t="s">
        <v>118</v>
      </c>
      <c r="C23" s="103" t="s">
        <v>61</v>
      </c>
      <c r="D23" s="103" t="s">
        <v>61</v>
      </c>
      <c r="E23" s="37"/>
      <c r="F23" s="35"/>
      <c r="G23" s="35"/>
      <c r="I23" s="89"/>
      <c r="J23" s="35"/>
      <c r="K23" s="35"/>
      <c r="L23" s="37"/>
      <c r="M23" s="35"/>
      <c r="N23" s="35"/>
      <c r="P23" s="37"/>
    </row>
    <row r="24" spans="2:17" ht="14.25" customHeight="1" x14ac:dyDescent="0.2">
      <c r="B24" s="39" t="s">
        <v>37</v>
      </c>
      <c r="C24" s="96">
        <v>160.54499999999999</v>
      </c>
      <c r="D24" s="96">
        <v>21.629000000000001</v>
      </c>
      <c r="E24" s="40"/>
      <c r="F24" s="35"/>
      <c r="G24" s="33"/>
      <c r="H24" s="41"/>
      <c r="I24" s="90"/>
      <c r="J24" s="33"/>
      <c r="K24" s="33"/>
      <c r="L24" s="40"/>
      <c r="M24" s="35"/>
      <c r="N24" s="33"/>
      <c r="O24" s="41"/>
      <c r="P24" s="42"/>
    </row>
    <row r="25" spans="2:17" s="279" customFormat="1" ht="14.25" customHeight="1" x14ac:dyDescent="0.2">
      <c r="B25" s="294" t="s">
        <v>1</v>
      </c>
      <c r="C25" s="295">
        <v>4139</v>
      </c>
      <c r="D25" s="296">
        <v>874</v>
      </c>
      <c r="E25" s="273"/>
      <c r="F25" s="274"/>
      <c r="G25" s="275"/>
      <c r="H25" s="276"/>
      <c r="I25" s="277"/>
      <c r="J25" s="275"/>
      <c r="K25" s="275"/>
      <c r="L25" s="273"/>
      <c r="M25" s="274"/>
      <c r="N25" s="275"/>
      <c r="O25" s="276"/>
      <c r="P25" s="278"/>
    </row>
    <row r="26" spans="2:17" s="279" customFormat="1" ht="14.25" customHeight="1" x14ac:dyDescent="0.2">
      <c r="B26" s="297" t="s">
        <v>0</v>
      </c>
      <c r="C26" s="127">
        <v>2322</v>
      </c>
      <c r="D26" s="127">
        <v>554</v>
      </c>
      <c r="E26" s="273"/>
      <c r="F26" s="274"/>
      <c r="G26" s="275"/>
      <c r="H26" s="276"/>
      <c r="I26" s="277"/>
      <c r="J26" s="275"/>
      <c r="K26" s="275"/>
      <c r="L26" s="273"/>
      <c r="M26" s="274"/>
      <c r="N26" s="275"/>
      <c r="O26" s="276"/>
      <c r="P26" s="278"/>
    </row>
    <row r="27" spans="2:17" ht="14.25" customHeight="1" x14ac:dyDescent="0.2">
      <c r="B27" s="26"/>
      <c r="C27" s="45"/>
      <c r="D27" s="122"/>
      <c r="E27" s="83"/>
      <c r="F27" s="51"/>
      <c r="G27" s="83"/>
      <c r="H27" s="84"/>
      <c r="I27" s="89"/>
      <c r="J27" s="45"/>
      <c r="K27" s="83"/>
      <c r="L27" s="83"/>
      <c r="M27" s="51"/>
      <c r="N27" s="83"/>
      <c r="O27" s="84"/>
      <c r="P27" s="82"/>
      <c r="Q27" s="1"/>
    </row>
    <row r="28" spans="2:17" ht="14.25" customHeight="1" x14ac:dyDescent="0.2">
      <c r="B28" s="32"/>
      <c r="C28" s="48"/>
      <c r="D28" s="117" t="s">
        <v>42</v>
      </c>
      <c r="E28" s="85"/>
      <c r="F28" s="51"/>
      <c r="G28" s="52"/>
      <c r="H28" s="1"/>
      <c r="I28" s="85"/>
      <c r="J28" s="51"/>
      <c r="K28" s="51"/>
      <c r="L28" s="85"/>
      <c r="M28" s="51"/>
      <c r="N28" s="51"/>
      <c r="O28" s="52"/>
      <c r="P28" s="85"/>
      <c r="Q28" s="1"/>
    </row>
    <row r="29" spans="2:17" ht="14.25" customHeight="1" x14ac:dyDescent="0.2">
      <c r="B29" s="31" t="s">
        <v>117</v>
      </c>
      <c r="C29" s="51"/>
      <c r="D29" s="51"/>
      <c r="E29" s="85"/>
      <c r="F29" s="51"/>
      <c r="G29" s="51"/>
      <c r="H29" s="52"/>
      <c r="I29" s="85"/>
      <c r="J29" s="51"/>
      <c r="K29" s="51"/>
      <c r="L29" s="85"/>
      <c r="M29" s="51"/>
      <c r="N29" s="51"/>
      <c r="O29" s="52"/>
      <c r="P29" s="85"/>
      <c r="Q29" s="1"/>
    </row>
    <row r="30" spans="2:17" ht="14.25" customHeight="1" x14ac:dyDescent="0.2">
      <c r="B30" s="32" t="s">
        <v>188</v>
      </c>
      <c r="C30" s="110">
        <v>15.172000000000001</v>
      </c>
      <c r="D30" s="78">
        <v>3.0750000000000002</v>
      </c>
      <c r="E30" s="49"/>
      <c r="F30" s="35"/>
      <c r="G30" s="32"/>
      <c r="H30" s="35"/>
      <c r="I30" s="85"/>
      <c r="J30" s="32"/>
      <c r="K30" s="51"/>
      <c r="L30" s="85"/>
      <c r="M30" s="51"/>
      <c r="N30" s="32"/>
      <c r="O30" s="51"/>
      <c r="P30" s="85"/>
      <c r="Q30" s="1"/>
    </row>
    <row r="31" spans="2:17" ht="14.25" customHeight="1" x14ac:dyDescent="0.2">
      <c r="B31" s="32" t="s">
        <v>189</v>
      </c>
      <c r="C31" s="110">
        <v>20.341571007674027</v>
      </c>
      <c r="D31" s="78">
        <v>5.439901030365462</v>
      </c>
      <c r="E31" s="49"/>
      <c r="F31" s="35"/>
      <c r="G31" s="32"/>
      <c r="H31" s="35"/>
      <c r="I31" s="85"/>
      <c r="J31" s="32"/>
      <c r="K31" s="51"/>
      <c r="L31" s="85"/>
      <c r="M31" s="51"/>
      <c r="N31" s="32"/>
      <c r="O31" s="51"/>
      <c r="P31" s="85"/>
      <c r="Q31" s="1"/>
    </row>
    <row r="32" spans="2:17" ht="14.25" customHeight="1" x14ac:dyDescent="0.2">
      <c r="B32" s="32" t="s">
        <v>2</v>
      </c>
      <c r="C32" s="106">
        <v>64.484052334833322</v>
      </c>
      <c r="D32" s="106">
        <v>91.484335084297101</v>
      </c>
      <c r="E32" s="54"/>
      <c r="F32" s="35"/>
      <c r="G32" s="53"/>
      <c r="H32" s="53"/>
      <c r="I32" s="54"/>
      <c r="J32" s="53"/>
      <c r="K32" s="53"/>
      <c r="L32" s="54"/>
      <c r="M32" s="35"/>
      <c r="N32" s="53"/>
      <c r="O32" s="53"/>
      <c r="P32" s="54"/>
    </row>
    <row r="33" spans="2:17" ht="14.25" customHeight="1" x14ac:dyDescent="0.2">
      <c r="B33" s="32"/>
      <c r="C33" s="53"/>
      <c r="D33" s="53"/>
      <c r="E33" s="54"/>
      <c r="F33" s="35"/>
      <c r="G33" s="53"/>
      <c r="H33" s="53"/>
      <c r="I33" s="54"/>
      <c r="J33" s="53"/>
      <c r="K33" s="53"/>
      <c r="L33" s="54"/>
      <c r="M33" s="35"/>
      <c r="N33" s="53"/>
      <c r="O33" s="53"/>
      <c r="P33" s="54"/>
    </row>
    <row r="34" spans="2:17" ht="14.25" customHeight="1" x14ac:dyDescent="0.2">
      <c r="B34" s="28" t="s">
        <v>116</v>
      </c>
      <c r="C34" s="53"/>
      <c r="D34" s="53"/>
      <c r="E34" s="54"/>
      <c r="F34" s="35"/>
      <c r="G34" s="53"/>
      <c r="H34" s="53"/>
      <c r="I34" s="54"/>
      <c r="J34" s="53"/>
      <c r="K34" s="53"/>
      <c r="L34" s="54"/>
      <c r="M34" s="35"/>
      <c r="N34" s="53"/>
      <c r="O34" s="53"/>
      <c r="P34" s="54"/>
    </row>
    <row r="35" spans="2:17" ht="14.25" customHeight="1" x14ac:dyDescent="0.2">
      <c r="B35" s="32" t="s">
        <v>30</v>
      </c>
      <c r="C35" s="53">
        <v>24.129656263099175</v>
      </c>
      <c r="D35" s="53">
        <v>19.871057348080985</v>
      </c>
      <c r="E35" s="54"/>
      <c r="F35" s="54"/>
      <c r="G35" s="53"/>
      <c r="H35" s="53"/>
      <c r="I35" s="54"/>
      <c r="J35" s="53"/>
      <c r="K35" s="53"/>
      <c r="L35" s="54"/>
      <c r="M35" s="35"/>
      <c r="N35" s="53"/>
      <c r="O35" s="53"/>
      <c r="P35" s="54"/>
    </row>
    <row r="36" spans="2:17" ht="14.25" customHeight="1" x14ac:dyDescent="0.2">
      <c r="B36" s="32" t="s">
        <v>31</v>
      </c>
      <c r="C36" s="53">
        <v>15.76163060948226</v>
      </c>
      <c r="D36" s="53">
        <v>12.769127104543015</v>
      </c>
      <c r="E36" s="54"/>
      <c r="F36" s="54"/>
      <c r="G36" s="53"/>
      <c r="H36" s="53"/>
      <c r="I36" s="54"/>
      <c r="J36" s="53"/>
      <c r="K36" s="53"/>
      <c r="L36" s="54"/>
      <c r="M36" s="35"/>
      <c r="N36" s="53"/>
      <c r="O36" s="53"/>
      <c r="P36" s="54"/>
    </row>
    <row r="37" spans="2:17" ht="14.25" customHeight="1" x14ac:dyDescent="0.2">
      <c r="B37" s="32" t="s">
        <v>32</v>
      </c>
      <c r="C37" s="53">
        <v>22.402763145560087</v>
      </c>
      <c r="D37" s="53">
        <v>17.448856109534788</v>
      </c>
      <c r="E37" s="54"/>
      <c r="F37" s="54"/>
      <c r="G37" s="53"/>
      <c r="H37" s="53"/>
      <c r="I37" s="54"/>
      <c r="J37" s="53"/>
      <c r="K37" s="53"/>
      <c r="L37" s="54"/>
      <c r="M37" s="35"/>
      <c r="N37" s="53"/>
      <c r="O37" s="53"/>
      <c r="P37" s="54"/>
    </row>
    <row r="38" spans="2:17" ht="14.25" customHeight="1" x14ac:dyDescent="0.2">
      <c r="B38" s="32" t="s">
        <v>33</v>
      </c>
      <c r="C38" s="53">
        <v>11.693704090658063</v>
      </c>
      <c r="D38" s="53">
        <v>13.541843334448728</v>
      </c>
      <c r="E38" s="54"/>
      <c r="F38" s="54"/>
      <c r="G38" s="53"/>
      <c r="H38" s="53"/>
      <c r="I38" s="54"/>
      <c r="J38" s="53"/>
      <c r="K38" s="53"/>
      <c r="L38" s="54"/>
      <c r="M38" s="35"/>
      <c r="N38" s="53"/>
      <c r="O38" s="53"/>
      <c r="P38" s="54"/>
    </row>
    <row r="39" spans="2:17" ht="14.25" customHeight="1" x14ac:dyDescent="0.2">
      <c r="B39" s="32" t="s">
        <v>34</v>
      </c>
      <c r="C39" s="53">
        <v>7.7884926897197557</v>
      </c>
      <c r="D39" s="53">
        <v>10.685669626281749</v>
      </c>
      <c r="E39" s="54"/>
      <c r="F39" s="54"/>
      <c r="G39" s="53"/>
      <c r="H39" s="53"/>
      <c r="I39" s="54"/>
      <c r="J39" s="53"/>
      <c r="K39" s="53"/>
      <c r="L39" s="54"/>
      <c r="M39" s="35"/>
      <c r="N39" s="53"/>
      <c r="O39" s="53"/>
      <c r="P39" s="54"/>
    </row>
    <row r="40" spans="2:17" ht="14.25" customHeight="1" x14ac:dyDescent="0.2">
      <c r="B40" s="36" t="s">
        <v>35</v>
      </c>
      <c r="C40" s="53">
        <v>5.7461022443514782</v>
      </c>
      <c r="D40" s="53">
        <v>5.922171443763494</v>
      </c>
      <c r="E40" s="54"/>
      <c r="F40" s="54"/>
      <c r="H40" s="53"/>
      <c r="I40" s="54"/>
      <c r="J40" s="53"/>
      <c r="K40" s="53"/>
      <c r="L40" s="54"/>
      <c r="M40" s="35"/>
      <c r="O40" s="53"/>
      <c r="P40" s="54"/>
    </row>
    <row r="41" spans="2:17" ht="14.25" customHeight="1" x14ac:dyDescent="0.2">
      <c r="B41" s="36" t="s">
        <v>36</v>
      </c>
      <c r="C41" s="53">
        <v>8.5786810166829142</v>
      </c>
      <c r="D41" s="53">
        <v>17.107591252251797</v>
      </c>
      <c r="E41" s="54"/>
      <c r="F41" s="54"/>
      <c r="H41" s="53"/>
      <c r="I41" s="54"/>
      <c r="J41" s="53"/>
      <c r="K41" s="53"/>
      <c r="L41" s="54"/>
      <c r="M41" s="35"/>
      <c r="O41" s="53"/>
      <c r="P41" s="54"/>
    </row>
    <row r="42" spans="2:17" ht="14.25" customHeight="1" x14ac:dyDescent="0.2">
      <c r="B42" s="39" t="s">
        <v>118</v>
      </c>
      <c r="C42" s="53" t="s">
        <v>61</v>
      </c>
      <c r="D42" s="53" t="s">
        <v>61</v>
      </c>
      <c r="E42" s="54"/>
      <c r="F42" s="54"/>
      <c r="G42" s="53"/>
      <c r="H42" s="53"/>
      <c r="I42" s="54"/>
      <c r="J42" s="53"/>
      <c r="K42" s="53"/>
      <c r="L42" s="54"/>
      <c r="M42" s="35"/>
      <c r="N42" s="53"/>
      <c r="O42" s="53"/>
      <c r="P42" s="54"/>
    </row>
    <row r="43" spans="2:17" ht="14.25" customHeight="1" x14ac:dyDescent="0.2">
      <c r="B43" s="39" t="s">
        <v>37</v>
      </c>
      <c r="C43" s="53">
        <v>3.8989699404462668</v>
      </c>
      <c r="D43" s="53">
        <v>2.4785821350482906</v>
      </c>
      <c r="E43" s="62"/>
      <c r="F43" s="51"/>
      <c r="G43" s="56"/>
      <c r="H43" s="51"/>
      <c r="I43" s="62"/>
      <c r="J43" s="53"/>
      <c r="K43" s="53"/>
      <c r="L43" s="62"/>
      <c r="M43" s="51"/>
      <c r="N43" s="56"/>
      <c r="O43" s="51"/>
      <c r="P43" s="62"/>
      <c r="Q43" s="1"/>
    </row>
    <row r="44" spans="2:17" ht="14.25" customHeight="1" x14ac:dyDescent="0.2">
      <c r="B44" s="39"/>
      <c r="C44" s="53"/>
      <c r="D44" s="53"/>
      <c r="E44" s="62"/>
      <c r="F44" s="51"/>
      <c r="G44" s="56"/>
      <c r="H44" s="51"/>
      <c r="I44" s="62"/>
      <c r="J44" s="53"/>
      <c r="K44" s="53"/>
      <c r="L44" s="62"/>
      <c r="M44" s="51"/>
      <c r="N44" s="56"/>
      <c r="O44" s="51"/>
      <c r="P44" s="62"/>
      <c r="Q44" s="1"/>
    </row>
    <row r="45" spans="2:17" ht="14.25" customHeight="1" x14ac:dyDescent="0.2">
      <c r="B45" s="26" t="s">
        <v>1</v>
      </c>
      <c r="C45" s="63">
        <v>100</v>
      </c>
      <c r="D45" s="63">
        <v>100</v>
      </c>
      <c r="E45" s="62"/>
      <c r="F45" s="85"/>
      <c r="G45" s="57"/>
      <c r="H45" s="62"/>
      <c r="I45" s="62"/>
      <c r="J45" s="57"/>
      <c r="K45" s="57"/>
      <c r="L45" s="62"/>
      <c r="M45" s="85"/>
      <c r="N45" s="57"/>
      <c r="O45" s="62"/>
      <c r="P45" s="62"/>
      <c r="Q45" s="1"/>
    </row>
    <row r="46" spans="2:17" ht="14.25" customHeight="1" x14ac:dyDescent="0.2">
      <c r="B46" s="175" t="s">
        <v>187</v>
      </c>
      <c r="C46" s="61"/>
      <c r="D46" s="61"/>
      <c r="E46" s="62"/>
      <c r="F46" s="3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2:17" ht="14.25" customHeight="1" x14ac:dyDescent="0.2">
      <c r="B47" s="175" t="s">
        <v>190</v>
      </c>
      <c r="C47" s="61"/>
      <c r="D47" s="61"/>
      <c r="F47" s="175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2:17" ht="14.25" customHeight="1" x14ac:dyDescent="0.2">
      <c r="B48" s="100" t="s">
        <v>60</v>
      </c>
    </row>
    <row r="49" ht="14.25" customHeight="1" x14ac:dyDescent="0.2"/>
    <row r="50" ht="14.25" customHeight="1" x14ac:dyDescent="0.2"/>
  </sheetData>
  <mergeCells count="5">
    <mergeCell ref="G5:I5"/>
    <mergeCell ref="J5:L5"/>
    <mergeCell ref="N5:P5"/>
    <mergeCell ref="C5:D5"/>
    <mergeCell ref="B2:E2"/>
  </mergeCells>
  <pageMargins left="0.7" right="0.7" top="0.75" bottom="0.75" header="0.3" footer="0.3"/>
  <pageSetup paperSize="9" scale="95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tabColor rgb="FFCC99FF"/>
    <pageSetUpPr fitToPage="1"/>
  </sheetPr>
  <dimension ref="B1:Q44"/>
  <sheetViews>
    <sheetView topLeftCell="A25" zoomScaleNormal="100" workbookViewId="0">
      <selection activeCell="A38" sqref="A38:XFD38"/>
    </sheetView>
  </sheetViews>
  <sheetFormatPr defaultColWidth="9" defaultRowHeight="12" x14ac:dyDescent="0.2"/>
  <cols>
    <col min="1" max="1" width="9" style="2"/>
    <col min="2" max="2" width="43.85546875" style="2" customWidth="1"/>
    <col min="3" max="4" width="12.7109375" style="2" customWidth="1"/>
    <col min="5" max="5" width="9.5703125" style="2" bestFit="1" customWidth="1"/>
    <col min="6" max="6" width="17.42578125" style="2" customWidth="1"/>
    <col min="7" max="7" width="15.28515625" style="2" customWidth="1"/>
    <col min="8" max="9" width="9.28515625" style="2" customWidth="1"/>
    <col min="10" max="16384" width="9" style="2"/>
  </cols>
  <sheetData>
    <row r="1" spans="2:16" ht="14.25" customHeight="1" x14ac:dyDescent="0.2"/>
    <row r="2" spans="2:16" ht="37.5" customHeight="1" x14ac:dyDescent="0.2">
      <c r="B2" s="486" t="s">
        <v>219</v>
      </c>
      <c r="C2" s="485"/>
      <c r="D2" s="485"/>
      <c r="E2" s="485"/>
    </row>
    <row r="3" spans="2:16" ht="14.25" customHeight="1" x14ac:dyDescent="0.2"/>
    <row r="4" spans="2:16" ht="14.25" customHeight="1" x14ac:dyDescent="0.2">
      <c r="B4" s="134" t="s">
        <v>173</v>
      </c>
      <c r="C4" s="137"/>
      <c r="D4" s="137"/>
      <c r="E4" s="1"/>
      <c r="F4" s="1"/>
      <c r="G4" s="31"/>
      <c r="H4" s="85"/>
      <c r="I4" s="85"/>
      <c r="J4" s="1"/>
      <c r="K4" s="1"/>
      <c r="L4" s="1"/>
      <c r="M4" s="1"/>
      <c r="N4" s="1"/>
      <c r="O4" s="1"/>
      <c r="P4" s="1"/>
    </row>
    <row r="5" spans="2:16" ht="25.5" customHeight="1" x14ac:dyDescent="0.2">
      <c r="C5" s="500" t="s">
        <v>71</v>
      </c>
      <c r="D5" s="500"/>
      <c r="E5" s="290"/>
      <c r="F5" s="1"/>
      <c r="G5" s="32"/>
      <c r="H5" s="110"/>
      <c r="I5" s="130"/>
      <c r="J5" s="497"/>
      <c r="K5" s="497"/>
      <c r="L5" s="497"/>
      <c r="M5" s="1"/>
      <c r="N5" s="497"/>
      <c r="O5" s="497"/>
      <c r="P5" s="497"/>
    </row>
    <row r="6" spans="2:16" ht="25.5" customHeight="1" x14ac:dyDescent="0.2">
      <c r="B6" s="26"/>
      <c r="C6" s="27" t="s">
        <v>6</v>
      </c>
      <c r="D6" s="27" t="s">
        <v>196</v>
      </c>
      <c r="E6" s="29"/>
      <c r="F6" s="52"/>
      <c r="G6" s="36"/>
      <c r="H6" s="110"/>
      <c r="I6" s="108"/>
      <c r="J6" s="29"/>
      <c r="K6" s="29"/>
      <c r="L6" s="29"/>
      <c r="M6" s="1"/>
      <c r="N6" s="29"/>
      <c r="O6" s="29"/>
      <c r="P6" s="29"/>
    </row>
    <row r="7" spans="2:16" ht="14.25" customHeight="1" x14ac:dyDescent="0.2">
      <c r="B7" s="28"/>
      <c r="C7" s="29"/>
      <c r="D7" s="30" t="s">
        <v>41</v>
      </c>
      <c r="E7" s="1"/>
      <c r="F7" s="1"/>
      <c r="G7" s="1"/>
      <c r="I7" s="108"/>
      <c r="J7" s="29"/>
      <c r="K7" s="1"/>
      <c r="L7" s="1"/>
      <c r="M7" s="1"/>
      <c r="N7" s="29"/>
      <c r="O7" s="30"/>
      <c r="P7" s="1"/>
    </row>
    <row r="8" spans="2:16" ht="14.25" customHeight="1" x14ac:dyDescent="0.2">
      <c r="B8" s="31" t="s">
        <v>124</v>
      </c>
      <c r="E8" s="1"/>
      <c r="F8" s="1"/>
      <c r="G8" s="1"/>
      <c r="I8" s="128"/>
      <c r="J8" s="1"/>
      <c r="K8" s="1"/>
      <c r="L8" s="1"/>
      <c r="M8" s="1"/>
      <c r="N8" s="30"/>
      <c r="O8" s="1"/>
      <c r="P8" s="1"/>
    </row>
    <row r="9" spans="2:16" ht="14.25" customHeight="1" x14ac:dyDescent="0.2">
      <c r="B9" s="32" t="s">
        <v>66</v>
      </c>
      <c r="C9" s="121">
        <v>719.69399999999996</v>
      </c>
      <c r="D9" s="121">
        <v>239.214</v>
      </c>
      <c r="E9" s="81"/>
      <c r="F9" s="51"/>
      <c r="G9" s="1"/>
      <c r="I9" s="108"/>
      <c r="J9" s="80"/>
      <c r="K9" s="80"/>
      <c r="L9" s="81"/>
      <c r="M9" s="51"/>
      <c r="N9" s="80"/>
      <c r="O9" s="80"/>
      <c r="P9" s="81"/>
    </row>
    <row r="10" spans="2:16" ht="14.25" customHeight="1" x14ac:dyDescent="0.2">
      <c r="B10" s="32" t="s">
        <v>142</v>
      </c>
      <c r="C10" s="121">
        <v>83.870999999999995</v>
      </c>
      <c r="D10" s="121">
        <v>132.131</v>
      </c>
      <c r="E10" s="81"/>
      <c r="F10" s="51"/>
      <c r="G10" s="1"/>
      <c r="I10" s="87"/>
      <c r="J10" s="80"/>
      <c r="K10" s="80"/>
      <c r="L10" s="81"/>
      <c r="M10" s="51"/>
      <c r="N10" s="80"/>
      <c r="O10" s="80"/>
      <c r="P10" s="81"/>
    </row>
    <row r="11" spans="2:16" ht="14.25" customHeight="1" x14ac:dyDescent="0.2">
      <c r="B11" s="36" t="s">
        <v>67</v>
      </c>
      <c r="C11" s="121">
        <v>471.62200000000001</v>
      </c>
      <c r="D11" s="121">
        <v>105.813</v>
      </c>
      <c r="E11" s="81"/>
      <c r="F11" s="51"/>
      <c r="G11" s="1"/>
      <c r="I11" s="87"/>
      <c r="J11" s="80"/>
      <c r="K11" s="80"/>
      <c r="L11" s="81"/>
      <c r="M11" s="51"/>
      <c r="N11" s="80"/>
      <c r="O11" s="80"/>
      <c r="P11" s="81"/>
    </row>
    <row r="12" spans="2:16" ht="14.25" customHeight="1" x14ac:dyDescent="0.2">
      <c r="B12" s="32" t="s">
        <v>145</v>
      </c>
      <c r="C12" s="121">
        <v>288.04599999999999</v>
      </c>
      <c r="D12" s="121">
        <v>78.938999999999993</v>
      </c>
      <c r="E12" s="81"/>
      <c r="F12" s="51"/>
      <c r="G12" s="1"/>
      <c r="I12" s="87"/>
      <c r="J12" s="80"/>
      <c r="K12" s="80"/>
      <c r="L12" s="81"/>
      <c r="M12" s="51"/>
      <c r="N12" s="33"/>
      <c r="O12" s="33"/>
      <c r="P12" s="34"/>
    </row>
    <row r="13" spans="2:16" ht="14.25" customHeight="1" x14ac:dyDescent="0.2">
      <c r="B13" s="32" t="s">
        <v>119</v>
      </c>
      <c r="C13" s="121">
        <v>694.23599999999999</v>
      </c>
      <c r="D13" s="121">
        <v>45.912999999999997</v>
      </c>
      <c r="E13" s="81"/>
      <c r="F13" s="51"/>
      <c r="G13" s="1"/>
      <c r="I13" s="87"/>
      <c r="J13" s="80"/>
      <c r="K13" s="80"/>
      <c r="L13" s="81"/>
      <c r="M13" s="51"/>
      <c r="N13" s="33"/>
      <c r="O13" s="33"/>
      <c r="P13" s="34"/>
    </row>
    <row r="14" spans="2:16" ht="14.25" customHeight="1" x14ac:dyDescent="0.2">
      <c r="B14" s="36" t="s">
        <v>121</v>
      </c>
      <c r="C14" s="121">
        <v>448.1</v>
      </c>
      <c r="D14" s="121">
        <v>38.807000000000002</v>
      </c>
      <c r="E14" s="82"/>
      <c r="F14" s="51"/>
      <c r="G14" s="1"/>
      <c r="I14" s="87"/>
      <c r="J14" s="80"/>
      <c r="K14" s="51"/>
      <c r="L14" s="82"/>
      <c r="M14" s="51"/>
      <c r="N14" s="35"/>
    </row>
    <row r="15" spans="2:16" ht="14.25" customHeight="1" x14ac:dyDescent="0.2">
      <c r="B15" s="36" t="s">
        <v>143</v>
      </c>
      <c r="C15" s="121">
        <v>138.328</v>
      </c>
      <c r="D15" s="121">
        <v>35.627000000000002</v>
      </c>
      <c r="E15" s="82"/>
      <c r="F15" s="51"/>
      <c r="G15" s="1"/>
      <c r="I15" s="87"/>
      <c r="J15" s="80"/>
      <c r="K15" s="51"/>
      <c r="L15" s="82"/>
      <c r="M15" s="51"/>
      <c r="N15" s="35"/>
    </row>
    <row r="16" spans="2:16" ht="14.25" customHeight="1" x14ac:dyDescent="0.2">
      <c r="B16" s="36" t="s">
        <v>144</v>
      </c>
      <c r="C16" s="121">
        <v>679.25900000000001</v>
      </c>
      <c r="D16" s="121">
        <v>34.125999999999998</v>
      </c>
      <c r="E16" s="82"/>
      <c r="F16" s="51"/>
      <c r="G16" s="1"/>
      <c r="I16" s="87"/>
      <c r="J16" s="80"/>
      <c r="K16" s="51"/>
      <c r="L16" s="82"/>
      <c r="M16" s="51"/>
      <c r="N16" s="35"/>
    </row>
    <row r="17" spans="2:17" ht="14.25" customHeight="1" x14ac:dyDescent="0.2">
      <c r="B17" s="36" t="s">
        <v>146</v>
      </c>
      <c r="C17" s="121">
        <v>241.875</v>
      </c>
      <c r="D17" s="121">
        <v>28.669</v>
      </c>
      <c r="E17" s="82"/>
      <c r="F17" s="51"/>
      <c r="G17" s="1"/>
      <c r="I17" s="87"/>
      <c r="J17" s="80"/>
      <c r="K17" s="51"/>
      <c r="L17" s="82"/>
      <c r="M17" s="51"/>
      <c r="N17" s="35"/>
    </row>
    <row r="18" spans="2:17" ht="14.25" customHeight="1" x14ac:dyDescent="0.2">
      <c r="B18" s="36" t="s">
        <v>122</v>
      </c>
      <c r="C18" s="121">
        <v>362.62400000000002</v>
      </c>
      <c r="D18" s="121">
        <v>135.40799999999999</v>
      </c>
      <c r="E18" s="82"/>
      <c r="F18" s="51"/>
      <c r="G18" s="1"/>
      <c r="I18" s="87"/>
      <c r="J18" s="80"/>
      <c r="K18" s="51"/>
      <c r="L18" s="82"/>
      <c r="M18" s="51"/>
      <c r="N18" s="35"/>
      <c r="P18" s="37"/>
    </row>
    <row r="19" spans="2:17" ht="14.25" customHeight="1" x14ac:dyDescent="0.2">
      <c r="B19" s="36"/>
      <c r="C19" s="35"/>
      <c r="D19" s="218"/>
      <c r="E19" s="82"/>
      <c r="F19" s="51"/>
      <c r="G19" s="1"/>
      <c r="I19" s="87"/>
      <c r="J19" s="80"/>
      <c r="K19" s="51"/>
      <c r="L19" s="82"/>
      <c r="M19" s="51"/>
      <c r="N19" s="35"/>
      <c r="P19" s="37"/>
    </row>
    <row r="20" spans="2:17" ht="14.25" customHeight="1" x14ac:dyDescent="0.2">
      <c r="B20" s="26" t="s">
        <v>1</v>
      </c>
      <c r="C20" s="219">
        <v>4127.6549999999997</v>
      </c>
      <c r="D20" s="220">
        <v>874.64800000000002</v>
      </c>
      <c r="E20" s="83"/>
      <c r="F20" s="80"/>
      <c r="G20" s="1"/>
      <c r="H20" s="1"/>
      <c r="I20" s="87"/>
      <c r="J20" s="80"/>
      <c r="K20" s="83"/>
      <c r="L20" s="83"/>
      <c r="M20" s="51"/>
      <c r="N20" s="83"/>
      <c r="O20" s="84"/>
      <c r="P20" s="82"/>
      <c r="Q20" s="1"/>
    </row>
    <row r="21" spans="2:17" ht="14.25" customHeight="1" x14ac:dyDescent="0.2">
      <c r="B21" s="32"/>
      <c r="C21" s="48"/>
      <c r="D21" s="117" t="s">
        <v>42</v>
      </c>
      <c r="E21" s="85"/>
      <c r="F21" s="51"/>
      <c r="G21" s="1"/>
      <c r="H21" s="1"/>
      <c r="I21" s="87"/>
      <c r="J21" s="80"/>
      <c r="K21" s="51"/>
      <c r="L21" s="85"/>
      <c r="M21" s="51"/>
      <c r="N21" s="51"/>
      <c r="O21" s="52"/>
      <c r="P21" s="85"/>
      <c r="Q21" s="1"/>
    </row>
    <row r="22" spans="2:17" ht="14.25" customHeight="1" x14ac:dyDescent="0.2">
      <c r="B22" s="31" t="s">
        <v>124</v>
      </c>
      <c r="C22" s="51"/>
      <c r="D22" s="51"/>
      <c r="E22" s="49"/>
      <c r="F22" s="51"/>
      <c r="G22" s="501"/>
      <c r="H22" s="256"/>
      <c r="I22" s="257"/>
      <c r="J22" s="258"/>
      <c r="K22" s="51"/>
      <c r="L22" s="85"/>
      <c r="M22" s="51"/>
      <c r="N22" s="51"/>
      <c r="O22" s="52"/>
      <c r="P22" s="85"/>
      <c r="Q22" s="1"/>
    </row>
    <row r="23" spans="2:17" ht="14.25" customHeight="1" x14ac:dyDescent="0.2">
      <c r="B23" s="32" t="s">
        <v>66</v>
      </c>
      <c r="C23" s="221">
        <v>17.436</v>
      </c>
      <c r="D23" s="108">
        <v>27.35</v>
      </c>
      <c r="E23" s="49"/>
      <c r="F23" s="51"/>
      <c r="G23" s="501"/>
      <c r="H23" s="256"/>
      <c r="I23" s="257"/>
      <c r="J23" s="258"/>
      <c r="K23" s="51"/>
      <c r="L23" s="85"/>
      <c r="M23" s="51"/>
      <c r="N23" s="32"/>
      <c r="O23" s="51"/>
      <c r="P23" s="85"/>
      <c r="Q23" s="1"/>
    </row>
    <row r="24" spans="2:17" ht="14.25" customHeight="1" x14ac:dyDescent="0.2">
      <c r="B24" s="32" t="s">
        <v>142</v>
      </c>
      <c r="C24" s="221">
        <v>2.032</v>
      </c>
      <c r="D24" s="128">
        <v>15.106999999999999</v>
      </c>
      <c r="E24" s="49"/>
      <c r="F24" s="51"/>
      <c r="G24" s="501"/>
      <c r="H24" s="256"/>
      <c r="I24" s="257"/>
      <c r="J24" s="258"/>
      <c r="K24" s="51"/>
      <c r="L24" s="85"/>
      <c r="M24" s="51"/>
      <c r="N24" s="32"/>
      <c r="O24" s="51"/>
      <c r="P24" s="85"/>
      <c r="Q24" s="1"/>
    </row>
    <row r="25" spans="2:17" ht="14.25" customHeight="1" x14ac:dyDescent="0.2">
      <c r="B25" s="32" t="s">
        <v>67</v>
      </c>
      <c r="C25" s="221">
        <v>11.426</v>
      </c>
      <c r="D25" s="128">
        <v>12.098000000000001</v>
      </c>
      <c r="E25" s="49"/>
      <c r="F25" s="51"/>
      <c r="G25" s="501"/>
      <c r="H25" s="256"/>
      <c r="I25" s="257"/>
      <c r="J25" s="258"/>
      <c r="K25" s="51"/>
      <c r="L25" s="85"/>
      <c r="M25" s="51"/>
      <c r="N25" s="32"/>
      <c r="O25" s="51"/>
      <c r="P25" s="85"/>
      <c r="Q25" s="1"/>
    </row>
    <row r="26" spans="2:17" ht="14.25" customHeight="1" x14ac:dyDescent="0.2">
      <c r="B26" s="32" t="s">
        <v>145</v>
      </c>
      <c r="C26" s="221">
        <v>6.9779999999999998</v>
      </c>
      <c r="D26" s="128">
        <v>9.0250000000000004</v>
      </c>
      <c r="E26" s="49"/>
      <c r="F26" s="51"/>
      <c r="G26" s="501"/>
      <c r="H26" s="256"/>
      <c r="I26" s="257"/>
      <c r="J26" s="258"/>
      <c r="K26" s="51"/>
      <c r="L26" s="85"/>
      <c r="M26" s="51"/>
      <c r="N26" s="32"/>
      <c r="O26" s="51"/>
      <c r="P26" s="85"/>
      <c r="Q26" s="1"/>
    </row>
    <row r="27" spans="2:17" ht="14.25" customHeight="1" x14ac:dyDescent="0.2">
      <c r="B27" s="36" t="s">
        <v>119</v>
      </c>
      <c r="C27" s="221">
        <v>16.818999999999999</v>
      </c>
      <c r="D27" s="128">
        <v>5.2489999999999997</v>
      </c>
      <c r="E27" s="49"/>
      <c r="F27" s="51"/>
      <c r="G27" s="501"/>
      <c r="H27" s="256"/>
      <c r="I27" s="257"/>
      <c r="J27" s="258"/>
      <c r="K27" s="51"/>
      <c r="L27" s="85"/>
      <c r="M27" s="51"/>
      <c r="N27" s="32"/>
      <c r="O27" s="51"/>
      <c r="P27" s="85"/>
      <c r="Q27" s="1"/>
    </row>
    <row r="28" spans="2:17" ht="14.25" customHeight="1" x14ac:dyDescent="0.2">
      <c r="B28" s="36" t="s">
        <v>121</v>
      </c>
      <c r="C28" s="221">
        <v>10.856</v>
      </c>
      <c r="D28" s="128">
        <v>4.4370000000000003</v>
      </c>
      <c r="E28" s="49"/>
      <c r="F28" s="51"/>
      <c r="G28" s="501"/>
      <c r="H28" s="256"/>
      <c r="I28" s="257"/>
      <c r="J28" s="258"/>
      <c r="K28" s="51"/>
      <c r="L28" s="85"/>
      <c r="M28" s="51"/>
      <c r="N28" s="32"/>
      <c r="O28" s="51"/>
      <c r="P28" s="85"/>
      <c r="Q28" s="1"/>
    </row>
    <row r="29" spans="2:17" ht="14.25" customHeight="1" x14ac:dyDescent="0.2">
      <c r="B29" s="36" t="s">
        <v>143</v>
      </c>
      <c r="C29" s="221">
        <v>3.351</v>
      </c>
      <c r="D29" s="128">
        <v>4.0730000000000004</v>
      </c>
      <c r="E29" s="49"/>
      <c r="F29" s="51"/>
      <c r="G29" s="501"/>
      <c r="H29" s="256"/>
      <c r="I29" s="257"/>
      <c r="J29" s="258"/>
      <c r="K29" s="51"/>
      <c r="L29" s="85"/>
      <c r="M29" s="51"/>
      <c r="N29" s="32"/>
      <c r="O29" s="51"/>
      <c r="P29" s="85"/>
      <c r="Q29" s="1"/>
    </row>
    <row r="30" spans="2:17" ht="14.25" customHeight="1" x14ac:dyDescent="0.2">
      <c r="B30" s="36" t="s">
        <v>144</v>
      </c>
      <c r="C30" s="221">
        <v>16.456</v>
      </c>
      <c r="D30" s="128">
        <v>3.9020000000000001</v>
      </c>
      <c r="E30" s="49"/>
      <c r="F30" s="51"/>
      <c r="G30" s="501"/>
      <c r="H30" s="256"/>
      <c r="I30" s="257"/>
      <c r="J30" s="258"/>
      <c r="K30" s="51"/>
      <c r="L30" s="85"/>
      <c r="M30" s="51"/>
      <c r="N30" s="32"/>
      <c r="O30" s="51"/>
      <c r="P30" s="85"/>
      <c r="Q30" s="1"/>
    </row>
    <row r="31" spans="2:17" ht="14.25" customHeight="1" x14ac:dyDescent="0.2">
      <c r="B31" s="36" t="s">
        <v>146</v>
      </c>
      <c r="C31" s="221">
        <v>5.86</v>
      </c>
      <c r="D31" s="128">
        <v>3.278</v>
      </c>
      <c r="E31" s="49"/>
      <c r="F31" s="51"/>
      <c r="G31" s="501"/>
      <c r="H31" s="256"/>
      <c r="I31" s="257"/>
      <c r="J31" s="258"/>
      <c r="K31" s="51"/>
      <c r="L31" s="85"/>
      <c r="M31" s="51"/>
      <c r="N31" s="32"/>
      <c r="O31" s="51"/>
      <c r="P31" s="85"/>
      <c r="Q31" s="1"/>
    </row>
    <row r="32" spans="2:17" ht="14.25" customHeight="1" x14ac:dyDescent="0.2">
      <c r="B32" s="36" t="s">
        <v>122</v>
      </c>
      <c r="C32" s="221">
        <v>8.7850000000000001</v>
      </c>
      <c r="D32" s="128">
        <v>15.481</v>
      </c>
      <c r="E32" s="49"/>
      <c r="F32" s="54"/>
      <c r="G32" s="501"/>
      <c r="H32" s="256"/>
      <c r="I32" s="257"/>
      <c r="J32" s="258"/>
      <c r="K32" s="51"/>
      <c r="L32" s="85"/>
      <c r="M32" s="51"/>
      <c r="N32" s="32"/>
      <c r="O32" s="51"/>
      <c r="P32" s="85"/>
      <c r="Q32" s="1"/>
    </row>
    <row r="33" spans="2:17" ht="14.25" customHeight="1" x14ac:dyDescent="0.2">
      <c r="B33" s="36"/>
      <c r="C33" s="110"/>
      <c r="D33" s="78"/>
      <c r="E33" s="49"/>
      <c r="F33" s="51"/>
      <c r="G33" s="501"/>
      <c r="H33" s="256"/>
      <c r="I33" s="257"/>
      <c r="J33" s="258"/>
      <c r="K33" s="51"/>
      <c r="L33" s="85"/>
      <c r="M33" s="51"/>
      <c r="N33" s="32"/>
      <c r="O33" s="51"/>
      <c r="P33" s="85"/>
      <c r="Q33" s="1"/>
    </row>
    <row r="34" spans="2:17" ht="14.25" customHeight="1" x14ac:dyDescent="0.2">
      <c r="B34" s="26" t="s">
        <v>1</v>
      </c>
      <c r="C34" s="63">
        <v>100</v>
      </c>
      <c r="D34" s="63">
        <v>100</v>
      </c>
      <c r="E34" s="49"/>
      <c r="F34" s="85"/>
      <c r="G34" s="501"/>
      <c r="H34" s="259"/>
      <c r="I34" s="257"/>
      <c r="J34" s="258"/>
      <c r="K34" s="57"/>
      <c r="L34" s="62"/>
      <c r="M34" s="85"/>
      <c r="N34" s="57"/>
      <c r="O34" s="62"/>
      <c r="P34" s="62"/>
    </row>
    <row r="35" spans="2:17" ht="14.25" customHeight="1" x14ac:dyDescent="0.2">
      <c r="B35" s="59"/>
      <c r="C35" s="1"/>
      <c r="D35" s="59"/>
      <c r="E35" s="49"/>
      <c r="F35" s="1"/>
      <c r="G35" s="501"/>
      <c r="H35" s="259"/>
      <c r="I35" s="260"/>
      <c r="J35" s="261"/>
      <c r="K35" s="59"/>
      <c r="L35" s="1"/>
      <c r="M35" s="1"/>
      <c r="N35" s="1"/>
      <c r="O35" s="59"/>
      <c r="P35" s="1"/>
    </row>
    <row r="36" spans="2:17" ht="14.25" customHeight="1" x14ac:dyDescent="0.2">
      <c r="B36" s="60" t="s">
        <v>0</v>
      </c>
      <c r="C36" s="93">
        <v>2314</v>
      </c>
      <c r="D36" s="92">
        <v>555</v>
      </c>
      <c r="E36" s="49"/>
      <c r="F36" s="127"/>
      <c r="G36" s="124"/>
      <c r="H36" s="125"/>
      <c r="I36" s="61"/>
      <c r="J36" s="88"/>
      <c r="K36" s="61"/>
      <c r="L36" s="61"/>
      <c r="M36" s="1"/>
      <c r="N36" s="51"/>
      <c r="O36" s="61"/>
      <c r="P36" s="61"/>
    </row>
    <row r="37" spans="2:17" ht="14.25" customHeight="1" x14ac:dyDescent="0.2">
      <c r="B37" s="175" t="s">
        <v>123</v>
      </c>
      <c r="C37" s="61"/>
      <c r="D37" s="61"/>
      <c r="F37" s="1"/>
      <c r="G37" s="1"/>
      <c r="H37" s="1"/>
      <c r="I37" s="1"/>
      <c r="J37" s="1"/>
      <c r="K37" s="1"/>
      <c r="L37" s="1"/>
      <c r="M37" s="1"/>
    </row>
    <row r="38" spans="2:17" ht="14.25" customHeight="1" x14ac:dyDescent="0.2">
      <c r="B38" s="364" t="s">
        <v>191</v>
      </c>
      <c r="C38" s="365"/>
      <c r="D38" s="365"/>
      <c r="F38" s="1"/>
      <c r="G38" s="1"/>
      <c r="H38" s="1"/>
      <c r="I38" s="1"/>
      <c r="J38" s="1"/>
      <c r="K38" s="1"/>
      <c r="L38" s="1"/>
      <c r="M38" s="1"/>
    </row>
    <row r="39" spans="2:17" ht="14.25" customHeight="1" x14ac:dyDescent="0.2">
      <c r="B39" s="100" t="s">
        <v>60</v>
      </c>
    </row>
    <row r="40" spans="2:17" ht="14.25" customHeight="1" x14ac:dyDescent="0.2"/>
    <row r="41" spans="2:17" ht="14.25" customHeight="1" x14ac:dyDescent="0.2">
      <c r="B41" s="112"/>
    </row>
    <row r="42" spans="2:17" ht="14.25" customHeight="1" x14ac:dyDescent="0.2"/>
    <row r="43" spans="2:17" s="298" customFormat="1" ht="15" x14ac:dyDescent="0.2"/>
    <row r="44" spans="2:17" s="298" customFormat="1" ht="15" x14ac:dyDescent="0.2"/>
  </sheetData>
  <sortState ref="G6:I10">
    <sortCondition ref="I6:I10"/>
  </sortState>
  <mergeCells count="5">
    <mergeCell ref="J5:L5"/>
    <mergeCell ref="N5:P5"/>
    <mergeCell ref="G22:G35"/>
    <mergeCell ref="C5:D5"/>
    <mergeCell ref="B2:E2"/>
  </mergeCells>
  <pageMargins left="0.7" right="0.7" top="0.75" bottom="0.75" header="0.3" footer="0.3"/>
  <pageSetup paperSize="9" fitToHeight="0" orientation="portrait" r:id="rId1"/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FFFF"/>
    <pageSetUpPr fitToPage="1"/>
  </sheetPr>
  <dimension ref="A2:AP27"/>
  <sheetViews>
    <sheetView zoomScaleNormal="100" zoomScaleSheetLayoutView="100" workbookViewId="0">
      <selection activeCell="P3" sqref="P3"/>
    </sheetView>
  </sheetViews>
  <sheetFormatPr defaultColWidth="9.140625" defaultRowHeight="12" x14ac:dyDescent="0.2"/>
  <cols>
    <col min="1" max="2" width="9.140625" style="2"/>
    <col min="3" max="3" width="15.7109375" style="2" customWidth="1"/>
    <col min="4" max="4" width="11" style="2" bestFit="1" customWidth="1"/>
    <col min="5" max="5" width="9.140625" style="2"/>
    <col min="6" max="6" width="11" style="2" bestFit="1" customWidth="1"/>
    <col min="7" max="15" width="9.140625" style="2"/>
    <col min="16" max="16" width="17.5703125" style="2" customWidth="1"/>
    <col min="17" max="17" width="17.42578125" style="2" customWidth="1"/>
    <col min="18" max="18" width="19.5703125" style="2" customWidth="1"/>
    <col min="19" max="19" width="27" style="2" customWidth="1"/>
    <col min="20" max="16384" width="9.140625" style="2"/>
  </cols>
  <sheetData>
    <row r="2" spans="1:25" ht="18.75" customHeight="1" x14ac:dyDescent="0.25">
      <c r="B2" s="141" t="s">
        <v>206</v>
      </c>
      <c r="C2" s="141"/>
      <c r="D2" s="141"/>
      <c r="E2" s="141"/>
      <c r="F2" s="141"/>
      <c r="G2" s="141"/>
      <c r="H2" s="141"/>
      <c r="I2" s="141"/>
      <c r="P2" s="374" t="str">
        <f>"Underlying Data for "&amp;$B2</f>
        <v>Underlying Data for Figure 1.1: Age of the oldest person in the household, 1994-95, 2004-05 and 2014-15</v>
      </c>
      <c r="Q2" s="1"/>
      <c r="R2" s="1"/>
      <c r="S2" s="1"/>
      <c r="T2" s="1"/>
      <c r="U2" s="1"/>
      <c r="V2" s="1"/>
      <c r="W2" s="1"/>
    </row>
    <row r="3" spans="1:25" ht="14.25" x14ac:dyDescent="0.2">
      <c r="P3" s="317"/>
      <c r="Q3" s="373" t="s">
        <v>9</v>
      </c>
      <c r="R3" s="373" t="s">
        <v>8</v>
      </c>
      <c r="S3" s="373" t="s">
        <v>5</v>
      </c>
      <c r="T3" s="314"/>
      <c r="U3" s="1"/>
      <c r="V3" s="1"/>
    </row>
    <row r="4" spans="1:25" ht="14.25" x14ac:dyDescent="0.2">
      <c r="P4" s="375"/>
      <c r="Q4" s="376"/>
      <c r="R4" s="376"/>
      <c r="S4" s="377" t="s">
        <v>170</v>
      </c>
      <c r="T4" s="8"/>
      <c r="U4" s="1"/>
      <c r="V4" s="1"/>
    </row>
    <row r="5" spans="1:25" ht="12.75" x14ac:dyDescent="0.2">
      <c r="J5" s="1"/>
      <c r="K5" s="1"/>
      <c r="L5" s="1"/>
      <c r="M5" s="1"/>
      <c r="N5" s="1"/>
      <c r="O5" s="1"/>
      <c r="P5" s="317" t="s">
        <v>6</v>
      </c>
      <c r="Q5" s="319">
        <v>57.817116928020795</v>
      </c>
      <c r="R5" s="320">
        <v>53.866922818543664</v>
      </c>
      <c r="S5" s="320">
        <v>52.980432725846171</v>
      </c>
      <c r="T5" s="162"/>
      <c r="U5" s="15"/>
      <c r="V5" s="1"/>
      <c r="X5" s="304"/>
    </row>
    <row r="6" spans="1:25" ht="12.75" x14ac:dyDescent="0.2">
      <c r="J6" s="1"/>
      <c r="K6" s="1"/>
      <c r="L6" s="1"/>
      <c r="M6" s="1"/>
      <c r="N6" s="1"/>
      <c r="O6" s="1"/>
      <c r="P6" s="317" t="s">
        <v>4</v>
      </c>
      <c r="Q6" s="319">
        <v>14.34364037888626</v>
      </c>
      <c r="R6" s="320">
        <v>17.953532406981584</v>
      </c>
      <c r="S6" s="320">
        <v>16.582362636839854</v>
      </c>
      <c r="T6" s="9"/>
      <c r="U6" s="15"/>
      <c r="V6" s="1"/>
      <c r="X6" s="304"/>
    </row>
    <row r="7" spans="1:25" ht="12.75" x14ac:dyDescent="0.2">
      <c r="J7" s="1"/>
      <c r="K7" s="1"/>
      <c r="L7" s="1"/>
      <c r="M7" s="1"/>
      <c r="N7" s="1"/>
      <c r="O7" s="1"/>
      <c r="P7" s="317" t="s">
        <v>39</v>
      </c>
      <c r="Q7" s="319">
        <v>14.611595246871941</v>
      </c>
      <c r="R7" s="320">
        <v>14.435498113979392</v>
      </c>
      <c r="S7" s="320">
        <v>15.109213762629048</v>
      </c>
      <c r="T7" s="1"/>
      <c r="U7" s="15"/>
      <c r="V7" s="1"/>
      <c r="X7" s="304"/>
      <c r="Y7" s="304"/>
    </row>
    <row r="8" spans="1:25" s="304" customFormat="1" ht="12.75" x14ac:dyDescent="0.2">
      <c r="A8" s="2"/>
      <c r="B8" s="2"/>
      <c r="C8" s="2"/>
      <c r="D8" s="2"/>
      <c r="E8" s="2"/>
      <c r="F8" s="2"/>
      <c r="G8" s="2"/>
      <c r="H8" s="2"/>
      <c r="I8" s="2"/>
      <c r="J8" s="1"/>
      <c r="K8" s="1"/>
      <c r="L8" s="1"/>
      <c r="M8" s="1"/>
      <c r="N8" s="1"/>
      <c r="O8" s="1"/>
      <c r="P8" s="317" t="s">
        <v>7</v>
      </c>
      <c r="Q8" s="319">
        <v>10.467455354891692</v>
      </c>
      <c r="R8" s="320">
        <v>10.822945525919554</v>
      </c>
      <c r="S8" s="320">
        <v>11.118043731923176</v>
      </c>
      <c r="T8" s="1"/>
      <c r="U8" s="15"/>
      <c r="V8" s="1"/>
      <c r="W8" s="2"/>
    </row>
    <row r="9" spans="1:25" s="304" customFormat="1" ht="12.75" x14ac:dyDescent="0.2">
      <c r="A9" s="2"/>
      <c r="B9" s="2"/>
      <c r="C9" s="2"/>
      <c r="D9" s="2"/>
      <c r="E9" s="2"/>
      <c r="F9" s="2"/>
      <c r="G9" s="2"/>
      <c r="H9" s="2"/>
      <c r="I9" s="2"/>
      <c r="J9" s="1"/>
      <c r="K9" s="10"/>
      <c r="L9" s="10"/>
      <c r="M9" s="10"/>
      <c r="N9" s="10"/>
      <c r="O9" s="10"/>
      <c r="P9" s="379" t="s">
        <v>193</v>
      </c>
      <c r="Q9" s="380">
        <v>2.7601920913347242</v>
      </c>
      <c r="R9" s="381">
        <v>2.9211011345757134</v>
      </c>
      <c r="S9" s="378">
        <v>4.209947142761342</v>
      </c>
      <c r="T9" s="1"/>
      <c r="U9" s="1"/>
      <c r="V9" s="1"/>
      <c r="W9" s="2"/>
    </row>
    <row r="10" spans="1:25" s="304" customFormat="1" x14ac:dyDescent="0.2">
      <c r="A10" s="2"/>
      <c r="B10" s="2"/>
      <c r="C10" s="2"/>
      <c r="D10" s="2"/>
      <c r="E10" s="2"/>
      <c r="F10" s="2"/>
      <c r="G10" s="2"/>
      <c r="H10" s="2"/>
      <c r="I10" s="2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2"/>
    </row>
    <row r="11" spans="1:25" s="304" customFormat="1" x14ac:dyDescent="0.2">
      <c r="A11" s="2"/>
      <c r="B11" s="2"/>
      <c r="C11" s="2"/>
      <c r="D11" s="2"/>
      <c r="E11" s="2"/>
      <c r="F11" s="2"/>
      <c r="G11" s="2"/>
      <c r="H11" s="2"/>
      <c r="I11" s="2"/>
      <c r="J11" s="1"/>
      <c r="K11" s="1"/>
      <c r="L11" s="1"/>
      <c r="M11" s="1"/>
      <c r="N11" s="1"/>
      <c r="O11" s="1"/>
      <c r="P11" s="199"/>
      <c r="Q11" s="1"/>
      <c r="R11" s="1"/>
      <c r="S11" s="1"/>
      <c r="T11" s="2"/>
      <c r="U11" s="2"/>
      <c r="V11" s="2"/>
      <c r="W11" s="2"/>
    </row>
    <row r="12" spans="1:25" s="304" customFormat="1" x14ac:dyDescent="0.2">
      <c r="A12" s="2"/>
      <c r="B12" s="2"/>
      <c r="C12" s="2"/>
      <c r="D12" s="2"/>
      <c r="E12" s="2"/>
      <c r="F12" s="2"/>
      <c r="G12" s="2"/>
      <c r="H12" s="2"/>
      <c r="I12" s="2"/>
      <c r="J12" s="1"/>
      <c r="K12" s="1"/>
      <c r="L12" s="1"/>
      <c r="M12" s="1"/>
      <c r="N12" s="1"/>
      <c r="O12" s="1"/>
      <c r="P12" s="2"/>
      <c r="Q12" s="2"/>
      <c r="R12" s="2"/>
      <c r="S12" s="2"/>
      <c r="T12" s="2"/>
      <c r="U12" s="2"/>
      <c r="V12" s="2"/>
      <c r="W12" s="2"/>
    </row>
    <row r="13" spans="1:25" s="304" customFormat="1" x14ac:dyDescent="0.2">
      <c r="A13" s="2"/>
      <c r="B13" s="2"/>
      <c r="C13" s="2"/>
      <c r="D13" s="2"/>
      <c r="E13" s="2"/>
      <c r="F13" s="2"/>
      <c r="G13" s="2"/>
      <c r="H13" s="2"/>
      <c r="I13" s="2"/>
      <c r="J13" s="1"/>
      <c r="K13" s="1"/>
      <c r="L13" s="1"/>
      <c r="M13" s="1"/>
      <c r="N13" s="1"/>
      <c r="O13" s="1"/>
      <c r="P13" s="2"/>
      <c r="Q13" s="2"/>
      <c r="R13" s="2"/>
      <c r="S13" s="2"/>
      <c r="T13" s="2"/>
      <c r="U13" s="2"/>
      <c r="V13" s="2"/>
      <c r="W13" s="2"/>
      <c r="X13" s="2"/>
    </row>
    <row r="14" spans="1:25" s="304" customFormat="1" x14ac:dyDescent="0.2">
      <c r="A14" s="2"/>
      <c r="B14" s="2"/>
      <c r="C14" s="2"/>
      <c r="D14" s="2"/>
      <c r="E14" s="2"/>
      <c r="F14" s="2"/>
      <c r="G14" s="2"/>
      <c r="H14" s="2"/>
      <c r="I14" s="2"/>
      <c r="J14" s="1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5" s="304" customFormat="1" x14ac:dyDescent="0.2">
      <c r="A15" s="2"/>
      <c r="B15" s="2"/>
      <c r="C15" s="2"/>
      <c r="D15" s="2"/>
      <c r="E15" s="2"/>
      <c r="F15" s="2"/>
      <c r="G15" s="2"/>
      <c r="H15" s="2"/>
      <c r="I15" s="2"/>
      <c r="J15" s="1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1"/>
      <c r="Y15" s="2"/>
    </row>
    <row r="16" spans="1:25" ht="12.75" x14ac:dyDescent="0.2">
      <c r="J16" s="1"/>
      <c r="X16" s="85"/>
    </row>
    <row r="17" spans="2:42" x14ac:dyDescent="0.2">
      <c r="J17" s="1"/>
      <c r="X17" s="1"/>
      <c r="Y17" s="1"/>
    </row>
    <row r="18" spans="2:42" ht="12.75" x14ac:dyDescent="0.2">
      <c r="X18" s="315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</row>
    <row r="19" spans="2:42" ht="12.75" x14ac:dyDescent="0.2">
      <c r="X19" s="315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</row>
    <row r="20" spans="2:42" ht="12.75" x14ac:dyDescent="0.2">
      <c r="X20" s="313"/>
      <c r="Y20" s="316"/>
      <c r="Z20" s="1"/>
      <c r="AA20" s="322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</row>
    <row r="21" spans="2:42" ht="12.75" x14ac:dyDescent="0.2">
      <c r="B21" s="4"/>
      <c r="C21" s="4"/>
      <c r="D21" s="4"/>
      <c r="E21" s="4"/>
      <c r="F21" s="4"/>
      <c r="G21" s="4"/>
      <c r="H21" s="4"/>
      <c r="I21" s="4"/>
      <c r="X21" s="1"/>
      <c r="Y21" s="323"/>
      <c r="Z21" s="316"/>
      <c r="AA21" s="316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</row>
    <row r="22" spans="2:42" ht="14.25" customHeight="1" x14ac:dyDescent="0.2">
      <c r="B22" s="3" t="s">
        <v>43</v>
      </c>
      <c r="H22" s="4"/>
      <c r="I22" s="4"/>
    </row>
    <row r="23" spans="2:42" ht="14.25" customHeight="1" x14ac:dyDescent="0.2">
      <c r="B23" s="100" t="s">
        <v>55</v>
      </c>
      <c r="H23" s="4"/>
    </row>
    <row r="24" spans="2:42" ht="14.25" customHeight="1" x14ac:dyDescent="0.2">
      <c r="B24" s="100" t="s">
        <v>51</v>
      </c>
      <c r="H24" s="4"/>
    </row>
    <row r="25" spans="2:42" ht="14.25" customHeight="1" x14ac:dyDescent="0.2">
      <c r="B25" s="100" t="s">
        <v>176</v>
      </c>
      <c r="H25" s="4"/>
    </row>
    <row r="26" spans="2:42" ht="14.25" customHeight="1" x14ac:dyDescent="0.2">
      <c r="B26" s="100" t="s">
        <v>54</v>
      </c>
      <c r="H26" s="4"/>
    </row>
    <row r="27" spans="2:42" ht="14.25" customHeight="1" x14ac:dyDescent="0.2">
      <c r="B27" s="100"/>
      <c r="H27" s="4"/>
    </row>
  </sheetData>
  <pageMargins left="0.7" right="0.7" top="0.75" bottom="0.75" header="0.3" footer="0.3"/>
  <pageSetup paperSize="9" orientation="landscape" r:id="rId1"/>
  <colBreaks count="1" manualBreakCount="1">
    <brk id="9" max="32" man="1"/>
  </col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  <pageSetUpPr fitToPage="1"/>
  </sheetPr>
  <dimension ref="A1:AW43"/>
  <sheetViews>
    <sheetView zoomScaleNormal="100" zoomScaleSheetLayoutView="55" workbookViewId="0"/>
  </sheetViews>
  <sheetFormatPr defaultColWidth="9" defaultRowHeight="12" x14ac:dyDescent="0.2"/>
  <cols>
    <col min="1" max="1" width="9" style="2"/>
    <col min="2" max="2" width="31.140625" style="2" customWidth="1"/>
    <col min="3" max="4" width="10.7109375" style="2" customWidth="1"/>
    <col min="5" max="5" width="15.28515625" style="2" customWidth="1"/>
    <col min="6" max="6" width="13.5703125" style="2" customWidth="1"/>
    <col min="7" max="7" width="10.85546875" style="2" customWidth="1"/>
    <col min="8" max="11" width="9" style="2"/>
    <col min="12" max="12" width="9.140625" style="2" bestFit="1" customWidth="1"/>
    <col min="13" max="13" width="25.42578125" style="2" customWidth="1"/>
    <col min="14" max="14" width="9.42578125" style="2" bestFit="1" customWidth="1"/>
    <col min="15" max="17" width="9" style="2"/>
    <col min="18" max="18" width="13.140625" style="2" customWidth="1"/>
    <col min="19" max="16384" width="9" style="2"/>
  </cols>
  <sheetData>
    <row r="1" spans="2:48" ht="14.25" customHeight="1" x14ac:dyDescent="0.2"/>
    <row r="2" spans="2:48" ht="37.5" customHeight="1" x14ac:dyDescent="0.2">
      <c r="B2" s="486" t="s">
        <v>220</v>
      </c>
      <c r="C2" s="485"/>
      <c r="D2" s="485"/>
      <c r="E2" s="485"/>
      <c r="F2" s="485"/>
      <c r="G2" s="199"/>
      <c r="H2" s="443"/>
    </row>
    <row r="3" spans="2:48" ht="14.25" customHeight="1" x14ac:dyDescent="0.2">
      <c r="C3" s="24"/>
      <c r="D3" s="25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</row>
    <row r="4" spans="2:48" ht="14.25" customHeight="1" x14ac:dyDescent="0.2">
      <c r="B4" s="445" t="s">
        <v>247</v>
      </c>
      <c r="C4" s="446"/>
      <c r="D4" s="446"/>
      <c r="E4" s="446"/>
      <c r="F4" s="119"/>
      <c r="G4" s="119"/>
      <c r="H4" s="119"/>
      <c r="I4" s="497"/>
      <c r="J4" s="497"/>
      <c r="K4" s="497"/>
      <c r="L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</row>
    <row r="5" spans="2:48" ht="14.25" customHeight="1" x14ac:dyDescent="0.2">
      <c r="B5" s="126"/>
      <c r="C5" s="502" t="s">
        <v>68</v>
      </c>
      <c r="D5" s="502"/>
      <c r="E5" s="502"/>
      <c r="F5" s="444"/>
      <c r="G5" s="444"/>
      <c r="H5" s="444"/>
      <c r="I5" s="444"/>
      <c r="J5" s="444"/>
      <c r="K5" s="444"/>
      <c r="L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</row>
    <row r="6" spans="2:48" ht="14.25" customHeight="1" x14ac:dyDescent="0.2">
      <c r="B6" s="445"/>
      <c r="C6" s="454" t="s">
        <v>169</v>
      </c>
      <c r="D6" s="447"/>
      <c r="E6" s="453" t="s">
        <v>243</v>
      </c>
      <c r="F6" s="444"/>
      <c r="G6" s="444"/>
      <c r="H6" s="444"/>
      <c r="I6" s="444"/>
      <c r="J6" s="444"/>
      <c r="K6" s="444"/>
      <c r="L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</row>
    <row r="7" spans="2:48" ht="14.25" customHeight="1" x14ac:dyDescent="0.2">
      <c r="B7" s="26"/>
      <c r="C7" s="299" t="s">
        <v>168</v>
      </c>
      <c r="D7" s="203" t="s">
        <v>50</v>
      </c>
      <c r="E7" s="129" t="s">
        <v>149</v>
      </c>
      <c r="F7" s="52"/>
      <c r="G7" s="29"/>
      <c r="H7" s="29"/>
      <c r="I7" s="29"/>
      <c r="J7" s="29"/>
      <c r="K7" s="29"/>
      <c r="L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</row>
    <row r="8" spans="2:48" ht="14.25" customHeight="1" x14ac:dyDescent="0.2">
      <c r="B8" s="28"/>
      <c r="C8" s="29"/>
      <c r="E8" s="30" t="s">
        <v>41</v>
      </c>
      <c r="F8" s="1"/>
      <c r="G8" s="29"/>
      <c r="H8" s="29"/>
      <c r="I8" s="29"/>
      <c r="J8" s="29"/>
      <c r="K8" s="29"/>
      <c r="L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</row>
    <row r="9" spans="2:48" ht="14.25" customHeight="1" x14ac:dyDescent="0.2">
      <c r="B9" s="28" t="s">
        <v>248</v>
      </c>
      <c r="C9" s="29"/>
      <c r="E9" s="30"/>
      <c r="F9" s="1"/>
      <c r="G9" s="29"/>
      <c r="H9" s="29"/>
      <c r="I9" s="29"/>
      <c r="J9" s="29"/>
      <c r="K9" s="29"/>
      <c r="L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</row>
    <row r="10" spans="2:48" ht="14.25" customHeight="1" x14ac:dyDescent="0.2">
      <c r="B10" s="433" t="s">
        <v>192</v>
      </c>
      <c r="F10" s="30"/>
      <c r="G10" s="29"/>
      <c r="H10" s="29"/>
      <c r="I10" s="29"/>
      <c r="J10" s="29"/>
      <c r="K10" s="29"/>
      <c r="L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</row>
    <row r="11" spans="2:48" ht="14.25" customHeight="1" x14ac:dyDescent="0.2">
      <c r="B11" s="55" t="s">
        <v>38</v>
      </c>
      <c r="C11" s="103">
        <v>634.54999999999995</v>
      </c>
      <c r="D11" s="103">
        <v>254.75700000000001</v>
      </c>
      <c r="E11" s="42">
        <v>889.30700000000002</v>
      </c>
      <c r="G11" s="29"/>
      <c r="H11" s="29"/>
      <c r="I11" s="29"/>
      <c r="J11" s="29"/>
      <c r="K11" s="29"/>
      <c r="L11" s="1"/>
      <c r="N11" s="136"/>
      <c r="O11" s="80"/>
      <c r="P11" s="8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</row>
    <row r="12" spans="2:48" ht="14.25" customHeight="1" x14ac:dyDescent="0.2">
      <c r="B12" s="55" t="s">
        <v>69</v>
      </c>
      <c r="C12" s="103">
        <v>495.64699999999999</v>
      </c>
      <c r="D12" s="103">
        <v>2149.6849999999999</v>
      </c>
      <c r="E12" s="42">
        <v>2645.3319999999999</v>
      </c>
      <c r="G12" s="29"/>
      <c r="H12" s="29"/>
      <c r="I12" s="29"/>
      <c r="J12" s="29"/>
      <c r="K12" s="29"/>
      <c r="L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</row>
    <row r="13" spans="2:48" ht="14.25" customHeight="1" x14ac:dyDescent="0.2">
      <c r="B13" s="433" t="s">
        <v>198</v>
      </c>
      <c r="C13" s="90">
        <f>SUM(C11:C12)</f>
        <v>1130.1969999999999</v>
      </c>
      <c r="D13" s="90">
        <f>SUM(D11:D12)</f>
        <v>2404.442</v>
      </c>
      <c r="E13" s="90">
        <f>SUM(E11:E12)</f>
        <v>3534.6390000000001</v>
      </c>
      <c r="G13" s="29"/>
      <c r="H13" s="29"/>
      <c r="I13" s="29"/>
      <c r="J13" s="29"/>
      <c r="K13" s="29"/>
      <c r="L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</row>
    <row r="14" spans="2:48" ht="14.25" customHeight="1" x14ac:dyDescent="0.2">
      <c r="B14" s="468" t="s">
        <v>0</v>
      </c>
      <c r="C14" s="467">
        <v>622</v>
      </c>
      <c r="D14" s="467">
        <v>1367</v>
      </c>
      <c r="E14" s="467">
        <v>1989</v>
      </c>
      <c r="G14" s="29"/>
      <c r="H14" s="29"/>
      <c r="I14" s="29"/>
      <c r="J14" s="29"/>
      <c r="K14" s="29"/>
      <c r="L14" s="1"/>
      <c r="N14" s="461"/>
      <c r="O14" s="462"/>
      <c r="P14" s="462"/>
      <c r="Q14" s="5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</row>
    <row r="15" spans="2:48" ht="14.25" customHeight="1" x14ac:dyDescent="0.2">
      <c r="B15" s="39"/>
      <c r="C15" s="463"/>
      <c r="D15" s="463"/>
      <c r="E15" s="464" t="s">
        <v>41</v>
      </c>
      <c r="G15" s="29"/>
      <c r="H15" s="29"/>
      <c r="I15" s="29"/>
      <c r="J15" s="29"/>
      <c r="K15" s="29"/>
      <c r="L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</row>
    <row r="16" spans="2:48" ht="14.25" customHeight="1" x14ac:dyDescent="0.2">
      <c r="B16" s="94" t="s">
        <v>197</v>
      </c>
      <c r="C16" s="463"/>
      <c r="D16" s="463"/>
      <c r="E16" s="464"/>
      <c r="G16" s="29"/>
      <c r="H16" s="29"/>
      <c r="I16" s="29"/>
      <c r="J16" s="29"/>
      <c r="K16" s="29"/>
      <c r="L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</row>
    <row r="17" spans="1:49" ht="14.25" customHeight="1" x14ac:dyDescent="0.2">
      <c r="B17" s="433" t="s">
        <v>192</v>
      </c>
      <c r="C17" s="96"/>
      <c r="D17" s="103"/>
      <c r="E17" s="40"/>
      <c r="G17" s="29"/>
      <c r="H17" s="29"/>
      <c r="I17" s="29"/>
      <c r="J17" s="29"/>
      <c r="K17" s="29"/>
      <c r="L17" s="1"/>
      <c r="N17" s="80"/>
      <c r="O17" s="136"/>
      <c r="P17" s="8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</row>
    <row r="18" spans="1:49" ht="14.25" customHeight="1" x14ac:dyDescent="0.2">
      <c r="B18" s="55" t="s">
        <v>38</v>
      </c>
      <c r="C18" s="465">
        <v>386.154</v>
      </c>
      <c r="D18" s="465">
        <v>107.187</v>
      </c>
      <c r="E18" s="466">
        <v>493.34100000000001</v>
      </c>
      <c r="G18" s="29"/>
      <c r="H18" s="29"/>
      <c r="I18" s="29"/>
      <c r="J18" s="29"/>
      <c r="K18" s="29"/>
      <c r="L18" s="1"/>
      <c r="N18" s="213"/>
      <c r="O18" s="135"/>
      <c r="P18" s="214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</row>
    <row r="19" spans="1:49" ht="14.25" customHeight="1" x14ac:dyDescent="0.2">
      <c r="B19" s="55" t="s">
        <v>69</v>
      </c>
      <c r="C19" s="465">
        <v>47.661999999999999</v>
      </c>
      <c r="D19" s="465">
        <v>309.17599999999999</v>
      </c>
      <c r="E19" s="466">
        <v>356.83800000000002</v>
      </c>
      <c r="G19" s="29"/>
      <c r="H19" s="29"/>
      <c r="I19" s="29"/>
      <c r="J19" s="29"/>
      <c r="K19" s="29"/>
      <c r="L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</row>
    <row r="20" spans="1:49" ht="14.25" customHeight="1" x14ac:dyDescent="0.2">
      <c r="B20" s="433" t="s">
        <v>130</v>
      </c>
      <c r="C20" s="84">
        <f>SUM(C18:C19)</f>
        <v>433.81599999999997</v>
      </c>
      <c r="D20" s="84">
        <f>SUM(D18:D19)</f>
        <v>416.363</v>
      </c>
      <c r="E20" s="84">
        <f>SUM(E18:E19)</f>
        <v>850.17900000000009</v>
      </c>
      <c r="F20" s="83"/>
      <c r="G20" s="29"/>
      <c r="H20" s="29"/>
      <c r="I20" s="29"/>
      <c r="J20" s="29"/>
      <c r="K20" s="29"/>
      <c r="L20" s="1"/>
      <c r="N20" s="45"/>
      <c r="O20" s="215"/>
      <c r="P20" s="83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</row>
    <row r="21" spans="1:49" ht="14.25" customHeight="1" x14ac:dyDescent="0.2">
      <c r="B21" s="468" t="s">
        <v>0</v>
      </c>
      <c r="C21" s="467">
        <v>258</v>
      </c>
      <c r="D21" s="467">
        <v>282</v>
      </c>
      <c r="E21" s="467">
        <v>540</v>
      </c>
      <c r="F21" s="83"/>
      <c r="G21" s="29"/>
      <c r="H21" s="29"/>
      <c r="I21" s="29"/>
      <c r="J21" s="29"/>
      <c r="K21" s="29"/>
      <c r="L21" s="1"/>
      <c r="N21" s="89"/>
      <c r="O21" s="45"/>
      <c r="P21" s="83"/>
      <c r="Q21" s="83"/>
      <c r="R21" s="51"/>
      <c r="S21" s="28"/>
      <c r="T21" s="45"/>
      <c r="U21" s="215"/>
      <c r="V21" s="83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</row>
    <row r="22" spans="1:49" ht="14.25" customHeight="1" x14ac:dyDescent="0.2">
      <c r="B22" s="32"/>
      <c r="C22" s="51"/>
      <c r="E22" s="117" t="s">
        <v>42</v>
      </c>
      <c r="F22" s="52"/>
      <c r="G22" s="29"/>
      <c r="H22" s="29"/>
      <c r="I22" s="29"/>
      <c r="J22" s="29"/>
      <c r="K22" s="29"/>
      <c r="L22" s="1"/>
      <c r="N22" s="51"/>
      <c r="O22" s="1"/>
      <c r="P22" s="118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</row>
    <row r="23" spans="1:49" ht="14.25" customHeight="1" x14ac:dyDescent="0.2">
      <c r="B23" s="28" t="s">
        <v>248</v>
      </c>
      <c r="C23" s="51"/>
      <c r="D23" s="51"/>
      <c r="E23" s="49"/>
      <c r="F23" s="51"/>
      <c r="G23" s="29"/>
      <c r="H23" s="29"/>
      <c r="I23" s="29"/>
      <c r="J23" s="29"/>
      <c r="K23" s="29"/>
      <c r="L23" s="1"/>
      <c r="N23" s="51"/>
      <c r="O23" s="51"/>
      <c r="P23" s="85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</row>
    <row r="24" spans="1:49" ht="14.25" customHeight="1" x14ac:dyDescent="0.2">
      <c r="B24" s="433" t="s">
        <v>192</v>
      </c>
      <c r="F24" s="30"/>
      <c r="G24" s="29"/>
      <c r="H24" s="29"/>
      <c r="I24" s="29"/>
      <c r="J24" s="29"/>
      <c r="K24" s="29"/>
      <c r="L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</row>
    <row r="25" spans="1:49" ht="14.25" customHeight="1" x14ac:dyDescent="0.2">
      <c r="B25" s="55" t="s">
        <v>38</v>
      </c>
      <c r="C25" s="110">
        <f t="shared" ref="C25:E26" si="0">100*C11/C$13</f>
        <v>56.145079132222079</v>
      </c>
      <c r="D25" s="78">
        <f t="shared" si="0"/>
        <v>10.595264930491149</v>
      </c>
      <c r="E25" s="54">
        <f t="shared" si="0"/>
        <v>25.159768791098607</v>
      </c>
      <c r="F25" s="32"/>
      <c r="G25" s="29"/>
      <c r="H25" s="29"/>
      <c r="I25" s="29"/>
      <c r="J25" s="29"/>
      <c r="K25" s="29"/>
      <c r="L25" s="1"/>
      <c r="N25" s="110"/>
      <c r="O25" s="79"/>
      <c r="P25" s="62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</row>
    <row r="26" spans="1:49" ht="14.25" customHeight="1" x14ac:dyDescent="0.2">
      <c r="B26" s="55" t="s">
        <v>69</v>
      </c>
      <c r="C26" s="110">
        <f t="shared" si="0"/>
        <v>43.854920867777921</v>
      </c>
      <c r="D26" s="78">
        <f t="shared" si="0"/>
        <v>89.404735069508845</v>
      </c>
      <c r="E26" s="54">
        <f t="shared" si="0"/>
        <v>74.840231208901386</v>
      </c>
      <c r="F26" s="32"/>
      <c r="G26" s="29"/>
      <c r="H26" s="29"/>
      <c r="I26" s="29"/>
      <c r="J26" s="29"/>
      <c r="K26" s="29"/>
      <c r="L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</row>
    <row r="27" spans="1:49" ht="14.25" customHeight="1" x14ac:dyDescent="0.2">
      <c r="B27" s="469" t="s">
        <v>198</v>
      </c>
      <c r="C27" s="63">
        <v>100</v>
      </c>
      <c r="D27" s="63">
        <v>100</v>
      </c>
      <c r="E27" s="63">
        <v>100</v>
      </c>
      <c r="F27" s="32"/>
      <c r="G27" s="29"/>
      <c r="H27" s="29"/>
      <c r="I27" s="29"/>
      <c r="J27" s="29"/>
      <c r="K27" s="29"/>
      <c r="L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</row>
    <row r="28" spans="1:49" ht="14.25" customHeight="1" x14ac:dyDescent="0.2">
      <c r="B28" s="39"/>
      <c r="C28" s="110"/>
      <c r="D28" s="78"/>
      <c r="E28" s="117" t="s">
        <v>42</v>
      </c>
      <c r="F28" s="32"/>
      <c r="G28" s="29"/>
      <c r="H28" s="29"/>
      <c r="I28" s="29"/>
      <c r="J28" s="29"/>
      <c r="K28" s="29"/>
      <c r="L28" s="1"/>
      <c r="N28" s="110"/>
      <c r="O28" s="79"/>
      <c r="P28" s="62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</row>
    <row r="29" spans="1:49" ht="14.25" customHeight="1" x14ac:dyDescent="0.2">
      <c r="B29" s="94" t="s">
        <v>197</v>
      </c>
      <c r="C29" s="110"/>
      <c r="D29" s="78"/>
      <c r="E29" s="49"/>
      <c r="F29" s="32"/>
      <c r="G29" s="29"/>
      <c r="H29" s="29"/>
      <c r="I29" s="29"/>
      <c r="J29" s="29"/>
      <c r="K29" s="29"/>
      <c r="L29" s="1"/>
      <c r="N29" s="110"/>
      <c r="O29" s="79"/>
      <c r="P29" s="85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</row>
    <row r="30" spans="1:49" ht="14.25" customHeight="1" x14ac:dyDescent="0.2">
      <c r="B30" s="433" t="s">
        <v>192</v>
      </c>
      <c r="F30" s="30"/>
      <c r="G30" s="29"/>
      <c r="H30" s="29"/>
      <c r="I30" s="29"/>
      <c r="J30" s="29"/>
      <c r="K30" s="29"/>
      <c r="L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</row>
    <row r="31" spans="1:49" ht="14.25" customHeight="1" x14ac:dyDescent="0.2">
      <c r="B31" s="55" t="s">
        <v>38</v>
      </c>
      <c r="C31" s="110">
        <f t="shared" ref="C31:E32" si="1">100*C18/C$20</f>
        <v>89.013314400575368</v>
      </c>
      <c r="D31" s="78">
        <f t="shared" si="1"/>
        <v>25.743641966265013</v>
      </c>
      <c r="E31" s="54">
        <f t="shared" si="1"/>
        <v>58.027897654493927</v>
      </c>
      <c r="F31" s="32"/>
      <c r="G31" s="29"/>
      <c r="H31" s="29"/>
      <c r="I31" s="29"/>
      <c r="J31" s="29"/>
      <c r="K31" s="29"/>
      <c r="L31" s="1"/>
      <c r="N31" s="116"/>
      <c r="O31" s="79"/>
      <c r="P31" s="62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</row>
    <row r="32" spans="1:49" ht="14.25" customHeight="1" x14ac:dyDescent="0.2">
      <c r="A32" s="1"/>
      <c r="B32" s="55" t="s">
        <v>69</v>
      </c>
      <c r="C32" s="110">
        <f t="shared" si="1"/>
        <v>10.986685599424641</v>
      </c>
      <c r="D32" s="78">
        <f t="shared" si="1"/>
        <v>74.256358033734983</v>
      </c>
      <c r="E32" s="54">
        <f t="shared" si="1"/>
        <v>41.972102345506066</v>
      </c>
      <c r="F32" s="32"/>
      <c r="G32" s="51"/>
      <c r="H32" s="85"/>
      <c r="I32" s="32"/>
      <c r="J32" s="51"/>
      <c r="K32" s="85"/>
      <c r="L32" s="51"/>
      <c r="M32" s="1"/>
      <c r="N32" s="1"/>
      <c r="O32" s="1"/>
      <c r="P32" s="1"/>
      <c r="Q32" s="1"/>
      <c r="R32" s="1"/>
      <c r="S32" s="185"/>
      <c r="T32" s="185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</row>
    <row r="33" spans="1:43" ht="14.25" customHeight="1" x14ac:dyDescent="0.2">
      <c r="A33" s="28"/>
      <c r="B33" s="469" t="s">
        <v>130</v>
      </c>
      <c r="C33" s="63">
        <v>100</v>
      </c>
      <c r="D33" s="63">
        <v>100</v>
      </c>
      <c r="E33" s="63">
        <v>100</v>
      </c>
      <c r="F33" s="57"/>
      <c r="G33" s="62"/>
      <c r="H33" s="62"/>
      <c r="I33" s="57"/>
      <c r="J33" s="57"/>
      <c r="K33" s="62"/>
      <c r="L33" s="85"/>
      <c r="M33" s="94"/>
      <c r="N33" s="51"/>
      <c r="O33" s="51"/>
      <c r="P33" s="85"/>
      <c r="Q33" s="1"/>
      <c r="R33" s="94"/>
      <c r="S33" s="51"/>
      <c r="T33" s="51"/>
      <c r="U33" s="85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</row>
    <row r="34" spans="1:43" ht="14.25" customHeight="1" x14ac:dyDescent="0.2">
      <c r="B34" s="175" t="s">
        <v>246</v>
      </c>
      <c r="C34" s="61"/>
      <c r="D34" s="61"/>
      <c r="F34" s="1"/>
      <c r="G34" s="1"/>
      <c r="H34" s="1"/>
      <c r="I34" s="1"/>
      <c r="J34" s="1"/>
      <c r="K34" s="1"/>
      <c r="L34" s="1"/>
      <c r="M34" s="1"/>
    </row>
    <row r="35" spans="1:43" ht="14.25" customHeight="1" x14ac:dyDescent="0.2">
      <c r="B35" s="3" t="s">
        <v>249</v>
      </c>
      <c r="C35" s="365"/>
      <c r="D35" s="365"/>
      <c r="F35" s="1"/>
      <c r="G35" s="1"/>
      <c r="H35" s="1"/>
      <c r="I35" s="1"/>
      <c r="J35" s="1"/>
      <c r="K35" s="1"/>
      <c r="L35" s="1"/>
      <c r="M35" s="1"/>
    </row>
    <row r="36" spans="1:43" ht="14.25" customHeight="1" x14ac:dyDescent="0.2">
      <c r="B36" s="3" t="s">
        <v>250</v>
      </c>
      <c r="C36" s="61"/>
      <c r="D36" s="61"/>
      <c r="F36" s="1"/>
      <c r="G36" s="216"/>
      <c r="H36" s="1"/>
      <c r="I36" s="1"/>
      <c r="J36" s="1"/>
      <c r="K36" s="1"/>
      <c r="L36" s="1"/>
      <c r="M36" s="39"/>
      <c r="N36" s="1"/>
      <c r="O36" s="79"/>
      <c r="P36" s="62"/>
      <c r="Q36" s="1"/>
      <c r="R36" s="39"/>
      <c r="S36" s="110"/>
      <c r="T36" s="79"/>
      <c r="U36" s="62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</row>
    <row r="37" spans="1:43" ht="14.25" customHeight="1" x14ac:dyDescent="0.2">
      <c r="B37" s="113" t="s">
        <v>64</v>
      </c>
      <c r="C37" s="24"/>
      <c r="D37" s="24"/>
      <c r="F37" s="1"/>
      <c r="G37" s="216"/>
      <c r="H37" s="62"/>
      <c r="I37" s="1"/>
      <c r="J37" s="1"/>
      <c r="K37" s="1"/>
      <c r="L37" s="1"/>
      <c r="M37" s="94"/>
      <c r="N37" s="110"/>
      <c r="O37" s="79"/>
      <c r="P37" s="85"/>
      <c r="Q37" s="1"/>
      <c r="R37" s="94"/>
      <c r="S37" s="110"/>
      <c r="T37" s="79"/>
      <c r="U37" s="85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</row>
    <row r="38" spans="1:43" ht="14.25" customHeight="1" x14ac:dyDescent="0.2">
      <c r="B38" s="280" t="s">
        <v>63</v>
      </c>
      <c r="F38" s="1"/>
      <c r="G38" s="216"/>
      <c r="H38" s="62"/>
      <c r="I38" s="1"/>
      <c r="J38" s="1"/>
      <c r="K38" s="1"/>
      <c r="L38" s="1"/>
      <c r="M38" s="39"/>
      <c r="N38" s="166"/>
      <c r="O38" s="166"/>
      <c r="P38" s="62"/>
      <c r="Q38" s="1"/>
      <c r="R38" s="1"/>
      <c r="S38" s="166"/>
      <c r="T38" s="166"/>
      <c r="U38" s="62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</row>
    <row r="39" spans="1:43" ht="14.25" customHeight="1" x14ac:dyDescent="0.2">
      <c r="B39" s="112" t="s">
        <v>62</v>
      </c>
      <c r="F39" s="1"/>
      <c r="G39" s="1"/>
      <c r="H39" s="1"/>
      <c r="I39" s="1"/>
      <c r="J39" s="1"/>
      <c r="K39" s="1"/>
      <c r="L39" s="1"/>
      <c r="M39" s="39"/>
      <c r="N39" s="166"/>
      <c r="O39" s="166"/>
      <c r="P39" s="62"/>
      <c r="Q39" s="1"/>
      <c r="R39" s="39"/>
      <c r="S39" s="166"/>
      <c r="T39" s="166"/>
      <c r="U39" s="62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</row>
    <row r="40" spans="1:43" ht="14.25" customHeight="1" x14ac:dyDescent="0.2">
      <c r="B40" s="100" t="s">
        <v>60</v>
      </c>
      <c r="F40" s="110"/>
      <c r="G40" s="79"/>
      <c r="H40" s="62"/>
      <c r="I40" s="1"/>
      <c r="J40" s="1"/>
      <c r="K40" s="1"/>
      <c r="L40" s="1"/>
      <c r="M40" s="1"/>
      <c r="N40" s="62"/>
      <c r="O40" s="62"/>
      <c r="P40" s="1"/>
      <c r="Q40" s="1"/>
      <c r="R40" s="39"/>
      <c r="S40" s="166"/>
      <c r="T40" s="166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</row>
    <row r="41" spans="1:43" ht="14.25" customHeight="1" x14ac:dyDescent="0.25">
      <c r="F41" s="110"/>
      <c r="G41" s="78"/>
      <c r="H41" s="49"/>
      <c r="I41" s="470"/>
      <c r="J41" s="470"/>
      <c r="K41" s="470"/>
      <c r="L41" s="470"/>
      <c r="M41" s="470"/>
      <c r="N41" s="470"/>
      <c r="O41" s="7"/>
      <c r="P41" s="7"/>
    </row>
    <row r="42" spans="1:43" ht="14.25" customHeight="1" x14ac:dyDescent="0.2"/>
    <row r="43" spans="1:43" ht="14.25" customHeight="1" x14ac:dyDescent="0.2"/>
  </sheetData>
  <mergeCells count="3">
    <mergeCell ref="B2:F2"/>
    <mergeCell ref="I4:K4"/>
    <mergeCell ref="C5:E5"/>
  </mergeCells>
  <pageMargins left="0.7" right="0.7" top="0.75" bottom="0.75" header="0.3" footer="0.3"/>
  <pageSetup paperSize="9" scale="88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rgb="FFCC99FF"/>
    <pageSetUpPr fitToPage="1"/>
  </sheetPr>
  <dimension ref="B1:I48"/>
  <sheetViews>
    <sheetView zoomScaleNormal="100" workbookViewId="0"/>
  </sheetViews>
  <sheetFormatPr defaultColWidth="9" defaultRowHeight="12" x14ac:dyDescent="0.2"/>
  <cols>
    <col min="1" max="1" width="9" style="2"/>
    <col min="2" max="2" width="30.42578125" style="2" customWidth="1"/>
    <col min="3" max="4" width="12.7109375" style="2" customWidth="1"/>
    <col min="5" max="5" width="3.28515625" style="2" customWidth="1"/>
    <col min="6" max="7" width="12.7109375" style="2" customWidth="1"/>
    <col min="8" max="8" width="9" style="2"/>
    <col min="9" max="10" width="12.7109375" style="2" customWidth="1"/>
    <col min="11" max="16384" width="9" style="2"/>
  </cols>
  <sheetData>
    <row r="1" spans="2:9" ht="14.25" customHeight="1" x14ac:dyDescent="0.2"/>
    <row r="2" spans="2:9" ht="37.5" customHeight="1" x14ac:dyDescent="0.2">
      <c r="B2" s="486" t="s">
        <v>205</v>
      </c>
      <c r="C2" s="485"/>
      <c r="D2" s="485"/>
      <c r="E2" s="485"/>
      <c r="F2" s="485"/>
      <c r="G2" s="485"/>
    </row>
    <row r="3" spans="2:9" ht="14.25" customHeight="1" x14ac:dyDescent="0.2">
      <c r="C3" s="25"/>
      <c r="E3" s="1"/>
      <c r="F3" s="24"/>
      <c r="H3" s="1"/>
      <c r="I3" s="25"/>
    </row>
    <row r="4" spans="2:9" s="304" customFormat="1" ht="14.25" customHeight="1" x14ac:dyDescent="0.2">
      <c r="B4" s="395" t="s">
        <v>65</v>
      </c>
      <c r="H4" s="132"/>
    </row>
    <row r="5" spans="2:9" ht="12.75" customHeight="1" x14ac:dyDescent="0.2">
      <c r="B5" s="126"/>
      <c r="C5" s="503" t="s">
        <v>221</v>
      </c>
      <c r="D5" s="503"/>
      <c r="E5" s="503"/>
      <c r="F5" s="503"/>
      <c r="G5" s="503"/>
      <c r="H5" s="1"/>
    </row>
    <row r="6" spans="2:9" ht="14.25" customHeight="1" x14ac:dyDescent="0.2">
      <c r="B6" s="217"/>
      <c r="C6" s="504" t="s">
        <v>6</v>
      </c>
      <c r="D6" s="505"/>
      <c r="E6" s="455"/>
      <c r="F6" s="504" t="s">
        <v>196</v>
      </c>
      <c r="G6" s="505"/>
    </row>
    <row r="7" spans="2:9" ht="47.25" customHeight="1" x14ac:dyDescent="0.2">
      <c r="B7" s="26"/>
      <c r="C7" s="27" t="s">
        <v>126</v>
      </c>
      <c r="D7" s="27" t="s">
        <v>127</v>
      </c>
      <c r="E7" s="455"/>
      <c r="F7" s="27" t="s">
        <v>126</v>
      </c>
      <c r="G7" s="27" t="s">
        <v>127</v>
      </c>
    </row>
    <row r="8" spans="2:9" ht="14.25" customHeight="1" x14ac:dyDescent="0.2">
      <c r="B8" s="28"/>
      <c r="C8" s="29"/>
      <c r="E8" s="1"/>
      <c r="F8" s="396"/>
    </row>
    <row r="9" spans="2:9" ht="14.25" customHeight="1" x14ac:dyDescent="0.2">
      <c r="B9" s="133" t="s">
        <v>74</v>
      </c>
      <c r="E9" s="1"/>
      <c r="G9" s="30"/>
    </row>
    <row r="10" spans="2:9" ht="14.25" customHeight="1" x14ac:dyDescent="0.2">
      <c r="B10" s="32" t="s">
        <v>25</v>
      </c>
      <c r="C10" s="96">
        <v>2014.6089999999999</v>
      </c>
      <c r="D10" s="96">
        <v>3503.8820000000001</v>
      </c>
      <c r="E10" s="1"/>
      <c r="F10" s="223">
        <v>584.86599999999999</v>
      </c>
      <c r="G10" s="96">
        <v>6421.7579999999998</v>
      </c>
    </row>
    <row r="11" spans="2:9" ht="14.25" customHeight="1" x14ac:dyDescent="0.2">
      <c r="B11" s="32" t="s">
        <v>26</v>
      </c>
      <c r="C11" s="96">
        <v>1445.335</v>
      </c>
      <c r="D11" s="96">
        <v>2908.9679999999998</v>
      </c>
      <c r="E11" s="1"/>
      <c r="F11" s="222">
        <v>215.26400000000001</v>
      </c>
      <c r="G11" s="96">
        <v>2362.7719999999999</v>
      </c>
    </row>
    <row r="12" spans="2:9" ht="14.25" customHeight="1" x14ac:dyDescent="0.2">
      <c r="B12" s="32" t="s">
        <v>27</v>
      </c>
      <c r="C12" s="96">
        <v>238.70400000000001</v>
      </c>
      <c r="D12" s="96">
        <v>401.40699999999998</v>
      </c>
      <c r="E12" s="1"/>
      <c r="F12" s="121">
        <v>23.029</v>
      </c>
      <c r="G12" s="96">
        <v>195.203</v>
      </c>
    </row>
    <row r="13" spans="2:9" ht="14.25" customHeight="1" x14ac:dyDescent="0.2">
      <c r="B13" s="32" t="s">
        <v>28</v>
      </c>
      <c r="C13" s="96">
        <v>221.22200000000001</v>
      </c>
      <c r="D13" s="96">
        <v>422.46100000000001</v>
      </c>
      <c r="E13" s="1"/>
      <c r="F13" s="121">
        <v>21.76</v>
      </c>
      <c r="G13" s="96">
        <v>205.024</v>
      </c>
    </row>
    <row r="14" spans="2:9" ht="14.25" customHeight="1" x14ac:dyDescent="0.2">
      <c r="B14" s="36" t="s">
        <v>29</v>
      </c>
      <c r="C14" s="96">
        <v>142.709</v>
      </c>
      <c r="D14" s="96">
        <v>190.27099999999999</v>
      </c>
      <c r="F14" s="121">
        <v>24.029</v>
      </c>
      <c r="G14" s="96">
        <v>99.02</v>
      </c>
    </row>
    <row r="15" spans="2:9" s="6" customFormat="1" ht="14.25" customHeight="1" x14ac:dyDescent="0.2">
      <c r="B15" s="38" t="s">
        <v>104</v>
      </c>
      <c r="C15" s="40">
        <v>3459.944</v>
      </c>
      <c r="D15" s="40">
        <v>6412.85</v>
      </c>
      <c r="F15" s="456">
        <v>800.13</v>
      </c>
      <c r="G15" s="40">
        <v>8784.5300000000007</v>
      </c>
    </row>
    <row r="16" spans="2:9" ht="14.25" customHeight="1" x14ac:dyDescent="0.2">
      <c r="B16" s="168"/>
      <c r="C16" s="169"/>
      <c r="D16" s="169"/>
      <c r="F16" s="169"/>
      <c r="G16" s="169"/>
    </row>
    <row r="17" spans="2:7" ht="14.25" customHeight="1" x14ac:dyDescent="0.2">
      <c r="B17" s="133" t="s">
        <v>150</v>
      </c>
      <c r="C17" s="35"/>
      <c r="D17" s="35"/>
      <c r="F17" s="121"/>
      <c r="G17" s="35"/>
    </row>
    <row r="18" spans="2:7" ht="14.25" customHeight="1" x14ac:dyDescent="0.2">
      <c r="B18" s="32" t="s">
        <v>25</v>
      </c>
      <c r="C18" s="33">
        <v>2228.6709999999998</v>
      </c>
      <c r="D18" s="96">
        <v>3882.247834353796</v>
      </c>
      <c r="F18" s="223">
        <v>603.48299999999995</v>
      </c>
      <c r="G18" s="96">
        <v>5744.4710951500001</v>
      </c>
    </row>
    <row r="19" spans="2:7" ht="14.25" customHeight="1" x14ac:dyDescent="0.2">
      <c r="B19" s="32" t="s">
        <v>26</v>
      </c>
      <c r="C19" s="33">
        <v>1280.2249999999999</v>
      </c>
      <c r="D19" s="96">
        <v>2542.951</v>
      </c>
      <c r="F19" s="222">
        <v>206.238</v>
      </c>
      <c r="G19" s="96">
        <v>2639.0659999999998</v>
      </c>
    </row>
    <row r="20" spans="2:7" ht="14.25" customHeight="1" x14ac:dyDescent="0.2">
      <c r="B20" s="32" t="s">
        <v>27</v>
      </c>
      <c r="C20" s="33">
        <v>290.29300000000001</v>
      </c>
      <c r="D20" s="96">
        <v>366.66</v>
      </c>
      <c r="F20" s="222">
        <v>23.638000000000002</v>
      </c>
      <c r="G20" s="96">
        <v>351.25</v>
      </c>
    </row>
    <row r="21" spans="2:7" ht="14.25" customHeight="1" x14ac:dyDescent="0.2">
      <c r="B21" s="32" t="s">
        <v>28</v>
      </c>
      <c r="C21" s="33">
        <v>170.238</v>
      </c>
      <c r="D21" s="96">
        <v>453.42200000000003</v>
      </c>
      <c r="F21" s="121">
        <v>24.295000000000002</v>
      </c>
      <c r="G21" s="96">
        <v>383.63799999999998</v>
      </c>
    </row>
    <row r="22" spans="2:7" ht="14.25" customHeight="1" x14ac:dyDescent="0.2">
      <c r="B22" s="36" t="s">
        <v>29</v>
      </c>
      <c r="C22" s="33">
        <v>93.152000000000001</v>
      </c>
      <c r="D22" s="96">
        <v>181.70699999999999</v>
      </c>
      <c r="F22" s="222">
        <v>11.295</v>
      </c>
      <c r="G22" s="96">
        <v>164.62799999999999</v>
      </c>
    </row>
    <row r="23" spans="2:7" s="6" customFormat="1" ht="14.25" customHeight="1" x14ac:dyDescent="0.2">
      <c r="B23" s="38" t="s">
        <v>104</v>
      </c>
      <c r="C23" s="40">
        <v>3508.8960000000002</v>
      </c>
      <c r="D23" s="40">
        <v>6425.1989999999996</v>
      </c>
      <c r="F23" s="456">
        <v>809.721</v>
      </c>
      <c r="G23" s="40">
        <v>8383.5370000000003</v>
      </c>
    </row>
    <row r="24" spans="2:7" ht="14.25" customHeight="1" x14ac:dyDescent="0.2">
      <c r="B24" s="168"/>
      <c r="C24" s="169"/>
      <c r="D24" s="169"/>
      <c r="F24" s="169"/>
      <c r="G24" s="169"/>
    </row>
    <row r="25" spans="2:7" s="6" customFormat="1" ht="14.25" customHeight="1" x14ac:dyDescent="0.2">
      <c r="B25" s="457" t="s">
        <v>1</v>
      </c>
      <c r="C25" s="458">
        <v>4062.5790000000002</v>
      </c>
      <c r="D25" s="458">
        <v>7426.9870000000001</v>
      </c>
      <c r="E25" s="459"/>
      <c r="F25" s="460">
        <v>868.94899999999996</v>
      </c>
      <c r="G25" s="458">
        <v>9283.777</v>
      </c>
    </row>
    <row r="26" spans="2:7" ht="14.25" customHeight="1" x14ac:dyDescent="0.2">
      <c r="B26" s="32"/>
      <c r="C26" s="51"/>
      <c r="D26" s="35"/>
      <c r="E26" s="1"/>
      <c r="G26" s="118" t="s">
        <v>42</v>
      </c>
    </row>
    <row r="27" spans="2:7" ht="14.25" customHeight="1" x14ac:dyDescent="0.2">
      <c r="B27" s="133" t="s">
        <v>74</v>
      </c>
      <c r="C27" s="51"/>
      <c r="D27" s="35"/>
      <c r="E27" s="1"/>
      <c r="F27" s="51"/>
      <c r="G27" s="51"/>
    </row>
    <row r="28" spans="2:7" ht="14.25" customHeight="1" x14ac:dyDescent="0.2">
      <c r="B28" s="32" t="s">
        <v>25</v>
      </c>
      <c r="C28" s="79">
        <v>49.588999999999999</v>
      </c>
      <c r="D28" s="78">
        <v>47.177999999999997</v>
      </c>
      <c r="E28" s="1"/>
      <c r="F28" s="79">
        <v>67.307000000000002</v>
      </c>
      <c r="G28" s="79">
        <v>69.171999999999997</v>
      </c>
    </row>
    <row r="29" spans="2:7" ht="14.25" customHeight="1" x14ac:dyDescent="0.2">
      <c r="B29" s="32" t="s">
        <v>26</v>
      </c>
      <c r="C29" s="79">
        <v>35.576999999999998</v>
      </c>
      <c r="D29" s="78">
        <v>39.167999999999999</v>
      </c>
      <c r="E29" s="1"/>
      <c r="F29" s="79">
        <v>24.773</v>
      </c>
      <c r="G29" s="79">
        <v>25.451000000000001</v>
      </c>
    </row>
    <row r="30" spans="2:7" ht="14.25" customHeight="1" x14ac:dyDescent="0.2">
      <c r="B30" s="32" t="s">
        <v>27</v>
      </c>
      <c r="C30" s="79">
        <v>5.8760000000000003</v>
      </c>
      <c r="D30" s="78">
        <v>5.4050000000000002</v>
      </c>
      <c r="E30" s="1"/>
      <c r="F30" s="79">
        <v>2.65</v>
      </c>
      <c r="G30" s="79">
        <v>2.1030000000000002</v>
      </c>
    </row>
    <row r="31" spans="2:7" ht="14.25" customHeight="1" x14ac:dyDescent="0.2">
      <c r="B31" s="32" t="s">
        <v>28</v>
      </c>
      <c r="C31" s="79">
        <v>5.4450000000000003</v>
      </c>
      <c r="D31" s="78">
        <v>5.6879999999999997</v>
      </c>
      <c r="E31" s="1"/>
      <c r="F31" s="79">
        <v>2.504</v>
      </c>
      <c r="G31" s="79">
        <v>2.2080000000000002</v>
      </c>
    </row>
    <row r="32" spans="2:7" ht="14.25" customHeight="1" x14ac:dyDescent="0.2">
      <c r="B32" s="36" t="s">
        <v>29</v>
      </c>
      <c r="C32" s="79">
        <v>3.5129999999999999</v>
      </c>
      <c r="D32" s="78">
        <v>2.5619999999999998</v>
      </c>
      <c r="E32" s="1"/>
      <c r="F32" s="79">
        <v>2.7650000000000001</v>
      </c>
      <c r="G32" s="79">
        <v>1.0669999999999999</v>
      </c>
    </row>
    <row r="33" spans="2:7" s="6" customFormat="1" ht="14.25" customHeight="1" x14ac:dyDescent="0.2">
      <c r="B33" s="38" t="s">
        <v>104</v>
      </c>
      <c r="C33" s="62">
        <v>85.165999999999997</v>
      </c>
      <c r="D33" s="62">
        <v>86.346000000000004</v>
      </c>
      <c r="E33" s="171"/>
      <c r="F33" s="62">
        <v>92.08</v>
      </c>
      <c r="G33" s="62">
        <v>94.623000000000005</v>
      </c>
    </row>
    <row r="34" spans="2:7" ht="14.25" customHeight="1" x14ac:dyDescent="0.2">
      <c r="B34" s="168"/>
      <c r="C34" s="62"/>
      <c r="D34" s="62"/>
      <c r="E34" s="1"/>
      <c r="F34" s="62"/>
      <c r="G34" s="62"/>
    </row>
    <row r="35" spans="2:7" ht="14.25" customHeight="1" x14ac:dyDescent="0.2">
      <c r="B35" s="133" t="s">
        <v>150</v>
      </c>
      <c r="C35" s="51"/>
      <c r="D35" s="35"/>
      <c r="E35" s="1"/>
      <c r="F35" s="51"/>
      <c r="G35" s="51"/>
    </row>
    <row r="36" spans="2:7" ht="14.25" customHeight="1" x14ac:dyDescent="0.2">
      <c r="B36" s="32" t="s">
        <v>25</v>
      </c>
      <c r="C36" s="79">
        <v>54.859000000000002</v>
      </c>
      <c r="D36" s="78">
        <v>52.271999999999998</v>
      </c>
      <c r="E36" s="1"/>
      <c r="F36" s="79">
        <v>69.45</v>
      </c>
      <c r="G36" s="79">
        <v>61.881</v>
      </c>
    </row>
    <row r="37" spans="2:7" ht="14.25" customHeight="1" x14ac:dyDescent="0.2">
      <c r="B37" s="32" t="s">
        <v>26</v>
      </c>
      <c r="C37" s="110">
        <v>31.513000000000002</v>
      </c>
      <c r="D37" s="78">
        <v>34.238999999999997</v>
      </c>
      <c r="E37" s="1"/>
      <c r="F37" s="110">
        <v>23.734000000000002</v>
      </c>
      <c r="G37" s="110">
        <v>28.428999999999998</v>
      </c>
    </row>
    <row r="38" spans="2:7" ht="14.25" customHeight="1" x14ac:dyDescent="0.2">
      <c r="B38" s="32" t="s">
        <v>27</v>
      </c>
      <c r="C38" s="106">
        <v>7.1459999999999999</v>
      </c>
      <c r="D38" s="78">
        <v>4.9370000000000003</v>
      </c>
      <c r="F38" s="106">
        <v>2.72</v>
      </c>
      <c r="G38" s="106">
        <v>3.7839999999999998</v>
      </c>
    </row>
    <row r="39" spans="2:7" ht="14.25" customHeight="1" x14ac:dyDescent="0.2">
      <c r="B39" s="32" t="s">
        <v>28</v>
      </c>
      <c r="C39" s="106">
        <v>4.1900000000000004</v>
      </c>
      <c r="D39" s="78">
        <v>6.1050000000000004</v>
      </c>
      <c r="F39" s="106">
        <v>2.7959999999999998</v>
      </c>
      <c r="G39" s="106">
        <v>4.133</v>
      </c>
    </row>
    <row r="40" spans="2:7" ht="14.25" customHeight="1" x14ac:dyDescent="0.2">
      <c r="B40" s="36" t="s">
        <v>29</v>
      </c>
      <c r="C40" s="106">
        <v>2.2930000000000001</v>
      </c>
      <c r="D40" s="78">
        <v>2.4470000000000001</v>
      </c>
      <c r="F40" s="106">
        <v>1.3</v>
      </c>
      <c r="G40" s="106">
        <v>1.7729999999999999</v>
      </c>
    </row>
    <row r="41" spans="2:7" s="6" customFormat="1" ht="14.25" customHeight="1" x14ac:dyDescent="0.2">
      <c r="B41" s="38" t="s">
        <v>104</v>
      </c>
      <c r="C41" s="62">
        <v>86.372</v>
      </c>
      <c r="D41" s="62">
        <v>86.510999999999996</v>
      </c>
      <c r="F41" s="62">
        <v>93.183999999999997</v>
      </c>
      <c r="G41" s="62">
        <v>90.31</v>
      </c>
    </row>
    <row r="42" spans="2:7" ht="14.25" customHeight="1" x14ac:dyDescent="0.2">
      <c r="B42" s="168"/>
      <c r="C42" s="62"/>
      <c r="D42" s="62"/>
      <c r="F42" s="62"/>
      <c r="G42" s="62"/>
    </row>
    <row r="43" spans="2:7" ht="14.25" customHeight="1" x14ac:dyDescent="0.2">
      <c r="B43" s="26" t="s">
        <v>1</v>
      </c>
      <c r="C43" s="63">
        <v>100</v>
      </c>
      <c r="D43" s="63">
        <v>100</v>
      </c>
      <c r="E43" s="397"/>
      <c r="F43" s="63">
        <v>100</v>
      </c>
      <c r="G43" s="63">
        <v>100</v>
      </c>
    </row>
    <row r="44" spans="2:7" ht="14.25" customHeight="1" x14ac:dyDescent="0.2">
      <c r="B44" s="59"/>
      <c r="C44" s="1"/>
      <c r="F44" s="59"/>
      <c r="G44" s="1"/>
    </row>
    <row r="45" spans="2:7" ht="14.25" customHeight="1" x14ac:dyDescent="0.2">
      <c r="B45" s="60" t="s">
        <v>0</v>
      </c>
      <c r="C45" s="232">
        <v>2290</v>
      </c>
      <c r="D45" s="233">
        <v>4363</v>
      </c>
      <c r="E45" s="397"/>
      <c r="F45" s="233">
        <v>551</v>
      </c>
      <c r="G45" s="233">
        <v>5535</v>
      </c>
    </row>
    <row r="46" spans="2:7" ht="14.25" customHeight="1" x14ac:dyDescent="0.2">
      <c r="B46" s="175" t="s">
        <v>199</v>
      </c>
      <c r="F46" s="61"/>
    </row>
    <row r="47" spans="2:7" ht="14.25" customHeight="1" x14ac:dyDescent="0.2">
      <c r="B47" s="100" t="s">
        <v>60</v>
      </c>
    </row>
    <row r="48" spans="2:7" ht="14.25" customHeight="1" x14ac:dyDescent="0.2"/>
  </sheetData>
  <mergeCells count="4">
    <mergeCell ref="C5:G5"/>
    <mergeCell ref="C6:D6"/>
    <mergeCell ref="B2:G2"/>
    <mergeCell ref="F6:G6"/>
  </mergeCells>
  <pageMargins left="0.7" right="0.7" top="0.75" bottom="0.75" header="0.3" footer="0.3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FFFF"/>
    <pageSetUpPr fitToPage="1"/>
  </sheetPr>
  <dimension ref="B2:AE42"/>
  <sheetViews>
    <sheetView zoomScaleNormal="100" workbookViewId="0">
      <selection activeCell="B2" sqref="B2"/>
    </sheetView>
  </sheetViews>
  <sheetFormatPr defaultColWidth="9.140625" defaultRowHeight="12" x14ac:dyDescent="0.2"/>
  <cols>
    <col min="1" max="17" width="9.140625" style="22"/>
    <col min="18" max="18" width="13.85546875" style="22" customWidth="1"/>
    <col min="19" max="19" width="19.7109375" style="22" customWidth="1"/>
    <col min="20" max="20" width="12.85546875" style="22" customWidth="1"/>
    <col min="21" max="21" width="15.42578125" style="22" customWidth="1"/>
    <col min="22" max="16384" width="9.140625" style="22"/>
  </cols>
  <sheetData>
    <row r="2" spans="2:31" ht="18.75" customHeight="1" x14ac:dyDescent="0.25">
      <c r="B2" s="141" t="s">
        <v>252</v>
      </c>
      <c r="C2" s="141"/>
      <c r="D2" s="141"/>
      <c r="E2" s="141"/>
      <c r="F2" s="141"/>
      <c r="G2" s="141"/>
      <c r="H2" s="141"/>
      <c r="I2" s="141"/>
      <c r="R2" s="374" t="str">
        <f>"Underlying Data for "&amp;$B2</f>
        <v>Underlying Data for Figure 1.2: Tenure, by age of the oldest person in the household, 2014-15</v>
      </c>
      <c r="S2" s="1"/>
      <c r="T2" s="1"/>
      <c r="U2" s="1"/>
    </row>
    <row r="3" spans="2:31" ht="15.75" customHeight="1" x14ac:dyDescent="0.25">
      <c r="B3" s="21"/>
      <c r="C3" s="21"/>
      <c r="D3" s="21"/>
      <c r="E3" s="21"/>
      <c r="F3" s="21"/>
      <c r="G3" s="21"/>
      <c r="H3" s="21"/>
      <c r="I3" s="21"/>
      <c r="R3" s="386"/>
      <c r="S3" s="384" t="s">
        <v>10</v>
      </c>
      <c r="T3" s="385"/>
      <c r="U3" s="384" t="s">
        <v>11</v>
      </c>
    </row>
    <row r="4" spans="2:31" ht="15.75" customHeight="1" x14ac:dyDescent="0.25">
      <c r="B4" s="21"/>
      <c r="C4" s="21"/>
      <c r="D4" s="21"/>
      <c r="E4" s="21"/>
      <c r="F4" s="21"/>
      <c r="G4" s="21"/>
      <c r="H4" s="21"/>
      <c r="I4" s="21"/>
      <c r="U4" s="332" t="s">
        <v>170</v>
      </c>
      <c r="V4" s="330"/>
    </row>
    <row r="5" spans="2:31" ht="15.75" customHeight="1" x14ac:dyDescent="0.25">
      <c r="B5" s="21"/>
      <c r="C5" s="21"/>
      <c r="D5" s="21"/>
      <c r="E5" s="21"/>
      <c r="F5" s="21"/>
      <c r="G5" s="21"/>
      <c r="H5" s="21"/>
      <c r="I5" s="21"/>
      <c r="R5" s="329" t="s">
        <v>6</v>
      </c>
      <c r="S5" s="53">
        <v>44.411999999999999</v>
      </c>
      <c r="T5" s="329" t="s">
        <v>6</v>
      </c>
      <c r="U5" s="53">
        <v>8.7050000000000001</v>
      </c>
      <c r="V5" s="53"/>
      <c r="Y5" s="250"/>
      <c r="Z5" s="250"/>
      <c r="AA5" s="250"/>
    </row>
    <row r="6" spans="2:31" ht="12.75" x14ac:dyDescent="0.2">
      <c r="R6" s="329" t="s">
        <v>4</v>
      </c>
      <c r="S6" s="53">
        <v>31.553000000000001</v>
      </c>
      <c r="T6" s="329" t="s">
        <v>4</v>
      </c>
      <c r="U6" s="53">
        <v>44.372</v>
      </c>
      <c r="V6" s="53"/>
      <c r="W6" s="250"/>
      <c r="X6" s="250"/>
      <c r="Y6" s="250"/>
      <c r="Z6" s="250"/>
      <c r="AA6" s="250"/>
      <c r="AB6" s="250"/>
      <c r="AC6" s="250"/>
      <c r="AD6" s="250"/>
      <c r="AE6" s="250"/>
    </row>
    <row r="7" spans="2:31" ht="12.75" x14ac:dyDescent="0.2">
      <c r="R7" s="329" t="s">
        <v>39</v>
      </c>
      <c r="S7" s="53">
        <v>7.915</v>
      </c>
      <c r="T7" s="329" t="s">
        <v>39</v>
      </c>
      <c r="U7" s="53">
        <v>69.447999999999993</v>
      </c>
      <c r="V7" s="53"/>
      <c r="W7" s="330"/>
      <c r="X7" s="330"/>
      <c r="Y7" s="250"/>
      <c r="Z7" s="251"/>
      <c r="AA7" s="251"/>
      <c r="AB7" s="250"/>
      <c r="AC7" s="250"/>
      <c r="AD7" s="250"/>
      <c r="AE7" s="250"/>
    </row>
    <row r="8" spans="2:31" ht="12.75" x14ac:dyDescent="0.2">
      <c r="R8" s="329" t="s">
        <v>7</v>
      </c>
      <c r="S8" s="53">
        <v>3.8050000000000002</v>
      </c>
      <c r="T8" s="329" t="s">
        <v>7</v>
      </c>
      <c r="U8" s="53">
        <v>73.602999999999994</v>
      </c>
      <c r="V8" s="53"/>
      <c r="W8" s="53"/>
      <c r="X8" s="331"/>
      <c r="Y8" s="250"/>
      <c r="Z8" s="53"/>
      <c r="AA8" s="53"/>
      <c r="AB8" s="251"/>
      <c r="AC8" s="251"/>
      <c r="AD8" s="250"/>
      <c r="AE8" s="250"/>
    </row>
    <row r="9" spans="2:31" ht="12.75" x14ac:dyDescent="0.2">
      <c r="R9" s="387" t="s">
        <v>193</v>
      </c>
      <c r="S9" s="388">
        <v>1.665</v>
      </c>
      <c r="T9" s="387" t="s">
        <v>193</v>
      </c>
      <c r="U9" s="388">
        <v>70.521000000000001</v>
      </c>
      <c r="V9" s="53"/>
      <c r="W9" s="53"/>
      <c r="X9" s="331"/>
      <c r="Y9" s="250"/>
      <c r="Z9" s="53"/>
      <c r="AA9" s="53"/>
      <c r="AB9" s="53"/>
      <c r="AC9" s="252"/>
      <c r="AD9" s="250"/>
      <c r="AE9" s="250"/>
    </row>
    <row r="10" spans="2:31" ht="12.75" x14ac:dyDescent="0.2">
      <c r="R10" s="329"/>
      <c r="S10" s="329"/>
      <c r="T10" s="329"/>
      <c r="U10" s="329"/>
      <c r="V10" s="329"/>
      <c r="W10" s="53"/>
      <c r="X10" s="331"/>
      <c r="Y10" s="250"/>
      <c r="Z10" s="53"/>
      <c r="AA10" s="53"/>
      <c r="AB10" s="53"/>
      <c r="AC10" s="252"/>
      <c r="AD10" s="250"/>
      <c r="AE10" s="250"/>
    </row>
    <row r="11" spans="2:31" ht="12.75" x14ac:dyDescent="0.2">
      <c r="R11" s="329"/>
      <c r="S11" s="329"/>
      <c r="T11" s="329"/>
      <c r="U11" s="329"/>
      <c r="V11" s="329"/>
      <c r="W11" s="53"/>
      <c r="X11" s="331"/>
      <c r="Y11" s="250"/>
      <c r="Z11" s="53"/>
      <c r="AA11" s="53"/>
      <c r="AB11" s="53"/>
      <c r="AC11" s="252"/>
      <c r="AD11" s="250"/>
      <c r="AE11" s="250"/>
    </row>
    <row r="12" spans="2:31" ht="12.75" x14ac:dyDescent="0.2">
      <c r="R12" s="329"/>
      <c r="S12" s="382" t="s">
        <v>171</v>
      </c>
      <c r="T12" s="383"/>
      <c r="U12" s="382" t="s">
        <v>172</v>
      </c>
      <c r="V12" s="330"/>
      <c r="W12" s="131"/>
      <c r="X12" s="331"/>
      <c r="Y12" s="250"/>
      <c r="Z12" s="131"/>
      <c r="AA12" s="53"/>
      <c r="AB12" s="53"/>
      <c r="AC12" s="252"/>
      <c r="AD12" s="250"/>
      <c r="AE12" s="250"/>
    </row>
    <row r="13" spans="2:31" ht="12.75" x14ac:dyDescent="0.2">
      <c r="R13" s="390"/>
      <c r="S13" s="391"/>
      <c r="T13" s="392"/>
      <c r="U13" s="377" t="s">
        <v>170</v>
      </c>
      <c r="V13" s="53"/>
      <c r="W13" s="329"/>
      <c r="X13" s="329"/>
      <c r="Y13" s="250"/>
      <c r="Z13" s="252"/>
      <c r="AA13" s="252"/>
      <c r="AB13" s="131"/>
      <c r="AC13" s="252"/>
      <c r="AD13" s="250"/>
      <c r="AE13" s="250"/>
    </row>
    <row r="14" spans="2:31" ht="12.75" x14ac:dyDescent="0.2">
      <c r="R14" s="329" t="s">
        <v>6</v>
      </c>
      <c r="S14" s="53">
        <v>28.827999999999999</v>
      </c>
      <c r="T14" s="329" t="s">
        <v>6</v>
      </c>
      <c r="U14" s="331">
        <v>18.055</v>
      </c>
      <c r="V14" s="53"/>
      <c r="W14" s="329"/>
      <c r="X14" s="329"/>
      <c r="Y14" s="250"/>
      <c r="Z14" s="250"/>
      <c r="AA14" s="250"/>
      <c r="AB14" s="252"/>
      <c r="AC14" s="252"/>
      <c r="AD14" s="250"/>
      <c r="AE14" s="250"/>
    </row>
    <row r="15" spans="2:31" ht="12.75" x14ac:dyDescent="0.2">
      <c r="R15" s="329" t="s">
        <v>4</v>
      </c>
      <c r="S15" s="53">
        <v>8.1340000000000003</v>
      </c>
      <c r="T15" s="329" t="s">
        <v>4</v>
      </c>
      <c r="U15" s="331">
        <v>15.941000000000001</v>
      </c>
      <c r="V15" s="53"/>
      <c r="W15" s="330"/>
      <c r="X15" s="330"/>
      <c r="Y15" s="250"/>
      <c r="Z15" s="251"/>
      <c r="AA15" s="251"/>
      <c r="AB15" s="250"/>
      <c r="AC15" s="250"/>
      <c r="AD15" s="250"/>
      <c r="AE15" s="250"/>
    </row>
    <row r="16" spans="2:31" ht="12.75" x14ac:dyDescent="0.2">
      <c r="R16" s="329" t="s">
        <v>39</v>
      </c>
      <c r="S16" s="53">
        <v>6.4980000000000002</v>
      </c>
      <c r="T16" s="329" t="s">
        <v>39</v>
      </c>
      <c r="U16" s="331">
        <v>16.138999999999999</v>
      </c>
      <c r="V16" s="53"/>
      <c r="W16" s="53"/>
      <c r="X16" s="331"/>
      <c r="Y16" s="250"/>
      <c r="Z16" s="53"/>
      <c r="AA16" s="53"/>
      <c r="AB16" s="251"/>
      <c r="AC16" s="251"/>
      <c r="AD16" s="250"/>
      <c r="AE16" s="250"/>
    </row>
    <row r="17" spans="11:31" ht="12.75" x14ac:dyDescent="0.2">
      <c r="R17" s="329" t="s">
        <v>7</v>
      </c>
      <c r="S17" s="53">
        <v>4.5359999999999996</v>
      </c>
      <c r="T17" s="329" t="s">
        <v>7</v>
      </c>
      <c r="U17" s="331">
        <v>18.057000000000002</v>
      </c>
      <c r="V17" s="53"/>
      <c r="W17" s="53"/>
      <c r="X17" s="331"/>
      <c r="Y17" s="250"/>
      <c r="Z17" s="328"/>
      <c r="AA17" s="328"/>
      <c r="AB17" s="53"/>
      <c r="AC17" s="252"/>
      <c r="AD17" s="327"/>
      <c r="AE17" s="250"/>
    </row>
    <row r="18" spans="11:31" ht="12.75" x14ac:dyDescent="0.2">
      <c r="R18" s="387" t="s">
        <v>193</v>
      </c>
      <c r="S18" s="388">
        <v>6.23</v>
      </c>
      <c r="T18" s="387" t="s">
        <v>193</v>
      </c>
      <c r="U18" s="389">
        <v>21.584</v>
      </c>
      <c r="V18" s="329"/>
      <c r="W18" s="53"/>
      <c r="X18" s="331"/>
      <c r="Y18" s="250"/>
      <c r="Z18" s="250"/>
      <c r="AA18" s="250"/>
      <c r="AB18" s="328"/>
      <c r="AC18" s="328"/>
      <c r="AD18" s="327"/>
      <c r="AE18" s="250"/>
    </row>
    <row r="19" spans="11:31" ht="12.75" x14ac:dyDescent="0.2">
      <c r="R19" s="329"/>
      <c r="S19" s="329"/>
      <c r="T19" s="329"/>
      <c r="U19" s="329"/>
      <c r="W19" s="53"/>
      <c r="X19" s="331"/>
      <c r="Y19" s="250"/>
      <c r="Z19" s="250"/>
      <c r="AA19" s="250"/>
      <c r="AB19" s="250"/>
      <c r="AC19" s="250"/>
      <c r="AD19" s="250"/>
      <c r="AE19" s="250"/>
    </row>
    <row r="20" spans="11:31" ht="12.75" x14ac:dyDescent="0.2">
      <c r="W20" s="131"/>
      <c r="X20" s="331"/>
      <c r="Y20" s="250"/>
      <c r="Z20" s="250"/>
      <c r="AA20" s="250"/>
      <c r="AB20" s="250"/>
      <c r="AC20" s="250"/>
      <c r="AD20" s="250"/>
      <c r="AE20" s="250"/>
    </row>
    <row r="21" spans="11:31" ht="12.75" x14ac:dyDescent="0.2">
      <c r="K21" s="53"/>
      <c r="L21" s="53"/>
      <c r="M21" s="53"/>
      <c r="N21" s="53"/>
      <c r="O21" s="78"/>
      <c r="P21" s="143"/>
      <c r="W21" s="329"/>
      <c r="X21" s="329"/>
      <c r="AB21" s="250"/>
      <c r="AC21" s="250"/>
      <c r="AD21" s="250"/>
      <c r="AE21" s="250"/>
    </row>
    <row r="22" spans="11:31" ht="12.75" x14ac:dyDescent="0.2">
      <c r="K22" s="53"/>
      <c r="L22" s="53"/>
      <c r="M22" s="53"/>
      <c r="N22" s="53"/>
      <c r="O22" s="78"/>
      <c r="P22" s="143"/>
    </row>
    <row r="23" spans="11:31" ht="12.75" x14ac:dyDescent="0.2">
      <c r="K23" s="53"/>
      <c r="L23" s="53"/>
      <c r="M23" s="53"/>
      <c r="N23" s="53"/>
      <c r="O23" s="78"/>
      <c r="P23" s="143"/>
    </row>
    <row r="24" spans="11:31" ht="12.75" x14ac:dyDescent="0.2">
      <c r="K24" s="53"/>
      <c r="L24" s="53"/>
      <c r="M24" s="53"/>
      <c r="N24" s="53"/>
      <c r="O24" s="231"/>
      <c r="P24" s="143"/>
    </row>
    <row r="25" spans="11:31" ht="12.75" x14ac:dyDescent="0.2">
      <c r="K25" s="131"/>
      <c r="L25" s="53"/>
      <c r="M25" s="131"/>
      <c r="N25" s="53"/>
      <c r="O25" s="78"/>
      <c r="P25" s="143"/>
    </row>
    <row r="26" spans="11:31" x14ac:dyDescent="0.2">
      <c r="R26" s="1"/>
      <c r="S26" s="1"/>
    </row>
    <row r="27" spans="11:31" x14ac:dyDescent="0.2">
      <c r="R27" s="1"/>
      <c r="S27" s="1"/>
    </row>
    <row r="28" spans="11:31" x14ac:dyDescent="0.2">
      <c r="R28" s="474"/>
      <c r="S28" s="1"/>
    </row>
    <row r="29" spans="11:31" x14ac:dyDescent="0.2">
      <c r="K29" s="1"/>
      <c r="L29" s="1"/>
      <c r="M29" s="1"/>
      <c r="N29" s="1"/>
      <c r="O29" s="1"/>
      <c r="P29" s="1"/>
      <c r="Q29" s="1"/>
      <c r="R29" s="474"/>
      <c r="S29" s="1"/>
    </row>
    <row r="30" spans="11:31" x14ac:dyDescent="0.2">
      <c r="K30" s="1"/>
      <c r="L30" s="1"/>
      <c r="M30" s="1"/>
      <c r="N30" s="1"/>
      <c r="O30" s="1"/>
      <c r="P30" s="1"/>
      <c r="Q30" s="1"/>
      <c r="R30" s="326"/>
      <c r="S30" s="1"/>
    </row>
    <row r="31" spans="11:31" x14ac:dyDescent="0.2">
      <c r="K31" s="473"/>
      <c r="L31" s="473"/>
      <c r="M31" s="474"/>
      <c r="N31" s="474"/>
      <c r="O31" s="474"/>
      <c r="P31" s="474"/>
      <c r="Q31" s="474"/>
      <c r="R31" s="326"/>
      <c r="S31" s="1"/>
    </row>
    <row r="32" spans="11:31" x14ac:dyDescent="0.2">
      <c r="K32" s="473"/>
      <c r="L32" s="473"/>
      <c r="M32" s="324"/>
      <c r="N32" s="324"/>
      <c r="O32" s="324"/>
      <c r="P32" s="324"/>
      <c r="Q32" s="324"/>
      <c r="R32" s="326"/>
      <c r="S32" s="1"/>
    </row>
    <row r="33" spans="2:19" x14ac:dyDescent="0.2">
      <c r="B33" s="98" t="s">
        <v>56</v>
      </c>
      <c r="K33" s="472"/>
      <c r="L33" s="325"/>
      <c r="M33" s="326"/>
      <c r="N33" s="326"/>
      <c r="O33" s="326"/>
      <c r="P33" s="326"/>
      <c r="Q33" s="326"/>
      <c r="R33" s="326"/>
      <c r="S33" s="1"/>
    </row>
    <row r="34" spans="2:19" x14ac:dyDescent="0.2">
      <c r="B34" s="99" t="s">
        <v>96</v>
      </c>
      <c r="K34" s="472"/>
      <c r="L34" s="325"/>
      <c r="M34" s="326"/>
      <c r="N34" s="326"/>
      <c r="O34" s="326"/>
      <c r="P34" s="326"/>
      <c r="Q34" s="326"/>
      <c r="R34" s="1"/>
      <c r="S34" s="1"/>
    </row>
    <row r="35" spans="2:19" x14ac:dyDescent="0.2">
      <c r="B35" s="99" t="s">
        <v>57</v>
      </c>
      <c r="K35" s="472"/>
      <c r="L35" s="325"/>
      <c r="M35" s="326"/>
      <c r="N35" s="326"/>
      <c r="O35" s="326"/>
      <c r="P35" s="326"/>
      <c r="Q35" s="326"/>
      <c r="R35" s="1"/>
      <c r="S35" s="1"/>
    </row>
    <row r="36" spans="2:19" x14ac:dyDescent="0.2">
      <c r="K36" s="472"/>
      <c r="L36" s="472"/>
      <c r="M36" s="326"/>
      <c r="N36" s="326"/>
      <c r="O36" s="326"/>
      <c r="P36" s="326"/>
      <c r="Q36" s="326"/>
      <c r="R36" s="1"/>
      <c r="S36" s="1"/>
    </row>
    <row r="37" spans="2:19" x14ac:dyDescent="0.2">
      <c r="K37" s="1"/>
      <c r="L37" s="1"/>
      <c r="M37" s="1"/>
      <c r="N37" s="1"/>
      <c r="O37" s="1"/>
      <c r="P37" s="1"/>
      <c r="Q37" s="1"/>
      <c r="R37" s="1"/>
      <c r="S37" s="1"/>
    </row>
    <row r="38" spans="2:19" x14ac:dyDescent="0.2">
      <c r="K38" s="1"/>
      <c r="L38" s="1"/>
      <c r="M38" s="1"/>
      <c r="N38" s="1"/>
      <c r="O38" s="1"/>
      <c r="P38" s="1"/>
      <c r="Q38" s="1"/>
      <c r="R38" s="163"/>
    </row>
    <row r="39" spans="2:19" x14ac:dyDescent="0.2">
      <c r="K39" s="1"/>
      <c r="L39" s="1"/>
      <c r="M39" s="1"/>
      <c r="N39" s="1"/>
      <c r="O39" s="1"/>
      <c r="P39" s="1"/>
      <c r="Q39" s="1"/>
      <c r="R39" s="164"/>
    </row>
    <row r="40" spans="2:19" x14ac:dyDescent="0.2">
      <c r="K40" s="1"/>
      <c r="L40" s="1"/>
      <c r="M40" s="1"/>
      <c r="N40" s="1"/>
      <c r="O40" s="1"/>
      <c r="P40" s="1"/>
      <c r="Q40" s="1"/>
    </row>
    <row r="41" spans="2:19" x14ac:dyDescent="0.2">
      <c r="M41" s="163"/>
      <c r="N41" s="163"/>
      <c r="O41" s="163"/>
      <c r="P41" s="163"/>
      <c r="Q41" s="163"/>
    </row>
    <row r="42" spans="2:19" x14ac:dyDescent="0.2">
      <c r="M42" s="164"/>
      <c r="N42" s="164"/>
      <c r="O42" s="164"/>
      <c r="P42" s="164"/>
      <c r="Q42" s="164"/>
    </row>
  </sheetData>
  <mergeCells count="5">
    <mergeCell ref="K36:L36"/>
    <mergeCell ref="K31:L32"/>
    <mergeCell ref="M31:Q31"/>
    <mergeCell ref="R28:R29"/>
    <mergeCell ref="K33:K35"/>
  </mergeCells>
  <pageMargins left="0.7" right="0.7" top="0.75" bottom="0.75" header="0.3" footer="0.3"/>
  <pageSetup paperSize="9" orientation="landscape" r:id="rId1"/>
  <colBreaks count="2" manualBreakCount="2">
    <brk id="13" max="1048575" man="1"/>
    <brk id="26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00FFFF"/>
    <pageSetUpPr fitToPage="1"/>
  </sheetPr>
  <dimension ref="B1:Z46"/>
  <sheetViews>
    <sheetView tabSelected="1" zoomScaleNormal="100" workbookViewId="0">
      <selection activeCell="L9" sqref="L9"/>
    </sheetView>
  </sheetViews>
  <sheetFormatPr defaultColWidth="9.140625" defaultRowHeight="12" x14ac:dyDescent="0.2"/>
  <cols>
    <col min="1" max="14" width="9.5703125" style="2" customWidth="1"/>
    <col min="15" max="15" width="53.85546875" style="2" customWidth="1"/>
    <col min="16" max="22" width="13.42578125" style="2" customWidth="1"/>
    <col min="23" max="16384" width="9.140625" style="2"/>
  </cols>
  <sheetData>
    <row r="1" spans="2:26" ht="14.65" customHeight="1" x14ac:dyDescent="0.2"/>
    <row r="2" spans="2:26" ht="18.75" customHeight="1" x14ac:dyDescent="0.25">
      <c r="B2" s="141" t="s">
        <v>253</v>
      </c>
      <c r="C2" s="141"/>
      <c r="D2" s="141"/>
      <c r="E2" s="141"/>
      <c r="F2" s="141"/>
      <c r="G2" s="141"/>
      <c r="H2" s="141"/>
      <c r="I2" s="141"/>
      <c r="P2" s="374" t="str">
        <f>"Underlying Data for "&amp;$B2</f>
        <v>Underlying Data for Figure 1.3: Tenure, by age of the oldest person in the household, 1994-95, 2004-05 and 2014-15</v>
      </c>
      <c r="Q2" s="1"/>
      <c r="R2" s="1"/>
      <c r="S2" s="1"/>
      <c r="T2" s="1"/>
      <c r="U2" s="1"/>
      <c r="V2" s="1"/>
      <c r="W2" s="1"/>
      <c r="X2" s="22"/>
      <c r="Y2" s="22"/>
      <c r="Z2" s="22"/>
    </row>
    <row r="3" spans="2:26" ht="14.65" customHeight="1" x14ac:dyDescent="0.25">
      <c r="B3" s="77"/>
      <c r="C3" s="77"/>
      <c r="D3" s="77"/>
      <c r="E3" s="77"/>
      <c r="F3" s="77"/>
      <c r="G3" s="77"/>
      <c r="H3" s="77"/>
      <c r="I3" s="77"/>
      <c r="P3" s="185" t="s">
        <v>24</v>
      </c>
      <c r="Q3" s="338" t="s">
        <v>6</v>
      </c>
      <c r="R3" s="338" t="s">
        <v>4</v>
      </c>
      <c r="S3" s="338" t="s">
        <v>39</v>
      </c>
      <c r="T3" s="185" t="s">
        <v>7</v>
      </c>
      <c r="U3" s="321"/>
      <c r="V3" s="1"/>
      <c r="W3" s="1"/>
      <c r="X3" s="22"/>
      <c r="Y3" s="22"/>
      <c r="Z3" s="22"/>
    </row>
    <row r="4" spans="2:26" ht="14.65" customHeight="1" x14ac:dyDescent="0.25">
      <c r="B4" s="77"/>
      <c r="C4" s="77"/>
      <c r="D4" s="77"/>
      <c r="E4" s="77"/>
      <c r="F4" s="77"/>
      <c r="G4" s="77"/>
      <c r="H4" s="77"/>
      <c r="I4" s="77"/>
      <c r="P4" s="393"/>
      <c r="Q4" s="375"/>
      <c r="R4" s="375"/>
      <c r="S4" s="375"/>
      <c r="T4" s="375"/>
      <c r="U4" s="377" t="s">
        <v>170</v>
      </c>
      <c r="V4" s="1"/>
      <c r="W4" s="1"/>
    </row>
    <row r="5" spans="2:26" ht="14.65" customHeight="1" x14ac:dyDescent="0.25">
      <c r="B5" s="77"/>
      <c r="C5" s="77"/>
      <c r="D5" s="77"/>
      <c r="E5" s="77"/>
      <c r="F5" s="77"/>
      <c r="G5" s="77"/>
      <c r="H5" s="77"/>
      <c r="I5" s="77"/>
      <c r="P5" s="318" t="s">
        <v>9</v>
      </c>
      <c r="Q5" s="336">
        <v>61.277000000000001</v>
      </c>
      <c r="R5" s="309">
        <v>34.192999999999998</v>
      </c>
      <c r="S5" s="309">
        <v>8.5890000000000004</v>
      </c>
      <c r="T5" s="309">
        <v>3.2589999999999999</v>
      </c>
      <c r="U5" s="321"/>
      <c r="V5" s="309"/>
      <c r="W5" s="1"/>
    </row>
    <row r="6" spans="2:26" ht="14.65" customHeight="1" x14ac:dyDescent="0.25">
      <c r="B6" s="77"/>
      <c r="C6" s="77"/>
      <c r="D6" s="77"/>
      <c r="E6" s="77"/>
      <c r="F6" s="77"/>
      <c r="G6" s="77"/>
      <c r="H6" s="77"/>
      <c r="I6" s="77"/>
      <c r="P6" s="318" t="s">
        <v>8</v>
      </c>
      <c r="Q6" s="336">
        <v>58.576999999999998</v>
      </c>
      <c r="R6" s="309">
        <v>34.033999999999999</v>
      </c>
      <c r="S6" s="309">
        <v>8.5359999999999996</v>
      </c>
      <c r="T6" s="309">
        <v>3.34</v>
      </c>
      <c r="U6" s="321"/>
      <c r="V6" s="309"/>
      <c r="W6" s="1"/>
    </row>
    <row r="7" spans="2:26" ht="14.65" customHeight="1" x14ac:dyDescent="0.25">
      <c r="B7" s="77"/>
      <c r="C7" s="77"/>
      <c r="D7" s="77"/>
      <c r="E7" s="77"/>
      <c r="F7" s="77"/>
      <c r="G7" s="77"/>
      <c r="H7" s="77"/>
      <c r="I7" s="77"/>
      <c r="P7" s="318" t="s">
        <v>5</v>
      </c>
      <c r="Q7" s="309">
        <v>44.411999999999999</v>
      </c>
      <c r="R7" s="310">
        <v>31.553000000000001</v>
      </c>
      <c r="S7" s="310">
        <v>7.915</v>
      </c>
      <c r="T7" s="310">
        <v>3.8050000000000002</v>
      </c>
      <c r="U7" s="321"/>
      <c r="V7" s="310"/>
      <c r="W7" s="1"/>
    </row>
    <row r="8" spans="2:26" ht="14.65" customHeight="1" x14ac:dyDescent="0.25">
      <c r="B8" s="77"/>
      <c r="C8" s="77"/>
      <c r="D8" s="77"/>
      <c r="E8" s="77"/>
      <c r="F8" s="77"/>
      <c r="G8" s="77"/>
      <c r="H8" s="77"/>
      <c r="I8" s="77"/>
      <c r="P8" s="318"/>
      <c r="Q8" s="309"/>
      <c r="R8" s="310"/>
      <c r="S8" s="310"/>
      <c r="T8" s="310"/>
      <c r="U8" s="321"/>
    </row>
    <row r="9" spans="2:26" ht="14.65" customHeight="1" x14ac:dyDescent="0.25">
      <c r="B9" s="77"/>
      <c r="C9" s="77"/>
      <c r="D9" s="77"/>
      <c r="E9" s="77"/>
      <c r="F9" s="77"/>
      <c r="G9" s="77"/>
      <c r="H9" s="77"/>
      <c r="I9" s="77"/>
      <c r="P9" s="185" t="s">
        <v>23</v>
      </c>
      <c r="Q9" s="339" t="s">
        <v>6</v>
      </c>
      <c r="R9" s="339" t="s">
        <v>4</v>
      </c>
      <c r="S9" s="338" t="s">
        <v>39</v>
      </c>
      <c r="T9" s="340" t="s">
        <v>7</v>
      </c>
      <c r="U9" s="340" t="s">
        <v>193</v>
      </c>
    </row>
    <row r="10" spans="2:26" ht="14.65" customHeight="1" x14ac:dyDescent="0.25">
      <c r="B10" s="77"/>
      <c r="C10" s="77"/>
      <c r="D10" s="77"/>
      <c r="E10" s="77"/>
      <c r="F10" s="77"/>
      <c r="G10" s="77"/>
      <c r="H10" s="77"/>
      <c r="I10" s="77"/>
      <c r="P10" s="393"/>
      <c r="Q10" s="375"/>
      <c r="R10" s="375"/>
      <c r="S10" s="375"/>
      <c r="T10" s="375"/>
      <c r="U10" s="377" t="s">
        <v>170</v>
      </c>
    </row>
    <row r="11" spans="2:26" ht="14.65" customHeight="1" x14ac:dyDescent="0.25">
      <c r="B11" s="77"/>
      <c r="C11" s="77"/>
      <c r="D11" s="77"/>
      <c r="E11" s="77"/>
      <c r="F11" s="77"/>
      <c r="G11" s="77"/>
      <c r="H11" s="77"/>
      <c r="I11" s="77"/>
      <c r="P11" s="318" t="s">
        <v>9</v>
      </c>
      <c r="Q11" s="336">
        <v>6.9930000000000003</v>
      </c>
      <c r="R11" s="309">
        <v>41.390999999999998</v>
      </c>
      <c r="S11" s="309">
        <v>58.412999999999997</v>
      </c>
      <c r="T11" s="309">
        <v>52.716999999999999</v>
      </c>
      <c r="U11" s="309">
        <v>52.747</v>
      </c>
    </row>
    <row r="12" spans="2:26" ht="14.65" customHeight="1" x14ac:dyDescent="0.25">
      <c r="B12" s="77"/>
      <c r="C12" s="77"/>
      <c r="D12" s="77"/>
      <c r="E12" s="77"/>
      <c r="F12" s="77"/>
      <c r="G12" s="77"/>
      <c r="H12" s="77"/>
      <c r="I12" s="77"/>
      <c r="P12" s="318" t="s">
        <v>8</v>
      </c>
      <c r="Q12" s="336">
        <v>8.4250000000000007</v>
      </c>
      <c r="R12" s="309">
        <v>46.682000000000002</v>
      </c>
      <c r="S12" s="309">
        <v>67.998000000000005</v>
      </c>
      <c r="T12" s="309">
        <v>65.917000000000002</v>
      </c>
      <c r="U12" s="309">
        <v>61.71</v>
      </c>
    </row>
    <row r="13" spans="2:26" ht="14.65" customHeight="1" x14ac:dyDescent="0.25">
      <c r="B13" s="77"/>
      <c r="C13" s="77"/>
      <c r="D13" s="77"/>
      <c r="E13" s="77"/>
      <c r="F13" s="77"/>
      <c r="G13" s="77"/>
      <c r="H13" s="77"/>
      <c r="I13" s="77"/>
      <c r="P13" s="318" t="s">
        <v>5</v>
      </c>
      <c r="Q13" s="309">
        <v>8.7050000000000001</v>
      </c>
      <c r="R13" s="310">
        <v>44.372</v>
      </c>
      <c r="S13" s="310">
        <v>69.447999999999993</v>
      </c>
      <c r="T13" s="310">
        <v>73.602999999999994</v>
      </c>
      <c r="U13" s="310">
        <v>70.521000000000001</v>
      </c>
    </row>
    <row r="14" spans="2:26" ht="14.65" customHeight="1" x14ac:dyDescent="0.25">
      <c r="B14" s="77"/>
      <c r="C14" s="77"/>
      <c r="D14" s="77"/>
      <c r="E14" s="77"/>
      <c r="F14" s="77"/>
      <c r="G14" s="77"/>
      <c r="H14" s="77"/>
      <c r="I14" s="77"/>
      <c r="P14" s="318"/>
      <c r="Q14" s="309"/>
      <c r="R14" s="310"/>
      <c r="S14" s="310"/>
      <c r="T14" s="310"/>
      <c r="U14" s="310"/>
    </row>
    <row r="15" spans="2:26" ht="14.65" customHeight="1" x14ac:dyDescent="0.25">
      <c r="B15" s="77"/>
      <c r="C15" s="77"/>
      <c r="D15" s="77"/>
      <c r="E15" s="77"/>
      <c r="F15" s="77"/>
      <c r="G15" s="77"/>
      <c r="H15" s="77"/>
      <c r="I15" s="77"/>
      <c r="P15" s="185" t="s">
        <v>171</v>
      </c>
      <c r="Q15" s="339" t="s">
        <v>6</v>
      </c>
      <c r="R15" s="339" t="s">
        <v>4</v>
      </c>
      <c r="S15" s="338" t="s">
        <v>39</v>
      </c>
      <c r="T15" s="340" t="s">
        <v>7</v>
      </c>
      <c r="U15" s="340" t="s">
        <v>193</v>
      </c>
    </row>
    <row r="16" spans="2:26" ht="14.65" customHeight="1" x14ac:dyDescent="0.25">
      <c r="B16" s="77"/>
      <c r="C16" s="77"/>
      <c r="D16" s="77"/>
      <c r="E16" s="77"/>
      <c r="F16" s="77"/>
      <c r="G16" s="77"/>
      <c r="H16" s="77"/>
      <c r="I16" s="77"/>
      <c r="P16" s="393"/>
      <c r="Q16" s="375"/>
      <c r="R16" s="375"/>
      <c r="S16" s="375"/>
      <c r="T16" s="375"/>
      <c r="U16" s="377" t="s">
        <v>170</v>
      </c>
    </row>
    <row r="17" spans="2:24" ht="14.65" customHeight="1" x14ac:dyDescent="0.25">
      <c r="B17" s="77"/>
      <c r="C17" s="77"/>
      <c r="D17" s="77"/>
      <c r="E17" s="77"/>
      <c r="F17" s="77"/>
      <c r="G17" s="77"/>
      <c r="H17" s="77"/>
      <c r="I17" s="77"/>
      <c r="P17" s="318" t="s">
        <v>9</v>
      </c>
      <c r="Q17" s="336">
        <v>12.43</v>
      </c>
      <c r="R17" s="309">
        <v>5.63</v>
      </c>
      <c r="S17" s="309">
        <v>4.1130000000000004</v>
      </c>
      <c r="T17" s="309">
        <v>7.4180000000000001</v>
      </c>
      <c r="U17" s="309">
        <v>9.5190000000000001</v>
      </c>
    </row>
    <row r="18" spans="2:24" ht="14.65" customHeight="1" x14ac:dyDescent="0.25">
      <c r="B18" s="77"/>
      <c r="C18" s="77"/>
      <c r="D18" s="77"/>
      <c r="E18" s="77"/>
      <c r="F18" s="77"/>
      <c r="G18" s="77"/>
      <c r="H18" s="77"/>
      <c r="I18" s="77"/>
      <c r="P18" s="318" t="s">
        <v>8</v>
      </c>
      <c r="Q18" s="336">
        <v>15.122999999999999</v>
      </c>
      <c r="R18" s="309">
        <v>5.8310000000000004</v>
      </c>
      <c r="S18" s="309">
        <v>4.173</v>
      </c>
      <c r="T18" s="309">
        <v>4.9400000000000004</v>
      </c>
      <c r="U18" s="309">
        <v>7.6630000000000003</v>
      </c>
    </row>
    <row r="19" spans="2:24" ht="14.65" customHeight="1" x14ac:dyDescent="0.25">
      <c r="B19" s="77"/>
      <c r="C19" s="77"/>
      <c r="D19" s="77"/>
      <c r="E19" s="77"/>
      <c r="F19" s="77"/>
      <c r="G19" s="77"/>
      <c r="H19" s="77"/>
      <c r="I19" s="77"/>
      <c r="P19" s="318" t="s">
        <v>5</v>
      </c>
      <c r="Q19" s="309">
        <v>28.827999999999999</v>
      </c>
      <c r="R19" s="310">
        <v>8.1340000000000003</v>
      </c>
      <c r="S19" s="310">
        <v>6.4980000000000002</v>
      </c>
      <c r="T19" s="310">
        <v>4.5359999999999996</v>
      </c>
      <c r="U19" s="310">
        <v>6.23</v>
      </c>
    </row>
    <row r="20" spans="2:24" ht="14.65" customHeight="1" x14ac:dyDescent="0.25">
      <c r="B20" s="77"/>
      <c r="C20" s="77"/>
      <c r="D20" s="77"/>
      <c r="E20" s="77"/>
      <c r="F20" s="77"/>
      <c r="G20" s="77"/>
      <c r="H20" s="77"/>
      <c r="I20" s="77"/>
      <c r="P20" s="321"/>
      <c r="Q20" s="336"/>
      <c r="R20" s="336"/>
      <c r="S20" s="336"/>
      <c r="T20" s="336"/>
      <c r="U20" s="336"/>
      <c r="V20" s="6"/>
    </row>
    <row r="21" spans="2:24" ht="14.65" customHeight="1" x14ac:dyDescent="0.25">
      <c r="B21" s="77"/>
      <c r="C21" s="77"/>
      <c r="D21" s="77"/>
      <c r="E21" s="77"/>
      <c r="F21" s="77"/>
      <c r="G21" s="77"/>
      <c r="H21" s="77"/>
      <c r="I21" s="77"/>
      <c r="P21" s="185" t="s">
        <v>172</v>
      </c>
      <c r="Q21" s="339" t="s">
        <v>6</v>
      </c>
      <c r="R21" s="339" t="s">
        <v>4</v>
      </c>
      <c r="S21" s="338" t="s">
        <v>39</v>
      </c>
      <c r="T21" s="340" t="s">
        <v>7</v>
      </c>
      <c r="U21" s="340" t="s">
        <v>193</v>
      </c>
      <c r="V21" s="1"/>
      <c r="W21" s="1"/>
      <c r="X21" s="1"/>
    </row>
    <row r="22" spans="2:24" ht="14.65" customHeight="1" x14ac:dyDescent="0.25">
      <c r="B22" s="77"/>
      <c r="C22" s="77"/>
      <c r="D22" s="77"/>
      <c r="E22" s="77"/>
      <c r="F22" s="77"/>
      <c r="G22" s="77"/>
      <c r="H22" s="77"/>
      <c r="I22" s="77"/>
      <c r="P22" s="393"/>
      <c r="Q22" s="375"/>
      <c r="R22" s="375"/>
      <c r="S22" s="375"/>
      <c r="T22" s="375"/>
      <c r="U22" s="377" t="s">
        <v>170</v>
      </c>
      <c r="V22" s="1"/>
      <c r="W22" s="1"/>
      <c r="X22" s="1"/>
    </row>
    <row r="23" spans="2:24" ht="14.65" customHeight="1" x14ac:dyDescent="0.25">
      <c r="B23" s="77"/>
      <c r="C23" s="77"/>
      <c r="D23" s="77"/>
      <c r="E23" s="77"/>
      <c r="F23" s="77"/>
      <c r="G23" s="77"/>
      <c r="H23" s="77"/>
      <c r="I23" s="77"/>
      <c r="P23" s="318" t="s">
        <v>9</v>
      </c>
      <c r="Q23" s="321">
        <v>19.3</v>
      </c>
      <c r="R23" s="321">
        <v>18.786000000000001</v>
      </c>
      <c r="S23" s="321">
        <v>28.885000000000002</v>
      </c>
      <c r="T23" s="321">
        <v>36.606000000000002</v>
      </c>
      <c r="U23" s="321">
        <v>36.817999999999998</v>
      </c>
      <c r="V23" s="1"/>
      <c r="W23" s="1"/>
      <c r="X23" s="1"/>
    </row>
    <row r="24" spans="2:24" ht="14.65" customHeight="1" x14ac:dyDescent="0.25">
      <c r="B24" s="77"/>
      <c r="C24" s="77"/>
      <c r="D24" s="77"/>
      <c r="E24" s="77"/>
      <c r="F24" s="77"/>
      <c r="G24" s="77"/>
      <c r="H24" s="77"/>
      <c r="I24" s="77"/>
      <c r="P24" s="318" t="s">
        <v>8</v>
      </c>
      <c r="Q24" s="309">
        <v>17.876000000000001</v>
      </c>
      <c r="R24" s="309">
        <v>13.452999999999999</v>
      </c>
      <c r="S24" s="309">
        <v>19.292999999999999</v>
      </c>
      <c r="T24" s="309">
        <v>25.803000000000001</v>
      </c>
      <c r="U24" s="309">
        <v>28.940999999999999</v>
      </c>
      <c r="V24" s="1"/>
      <c r="W24" s="1"/>
      <c r="X24" s="1"/>
    </row>
    <row r="25" spans="2:24" ht="14.65" customHeight="1" thickBot="1" x14ac:dyDescent="0.3">
      <c r="B25" s="77"/>
      <c r="C25" s="77"/>
      <c r="D25" s="77"/>
      <c r="E25" s="77"/>
      <c r="F25" s="77"/>
      <c r="G25" s="77"/>
      <c r="H25" s="77"/>
      <c r="I25" s="77"/>
      <c r="P25" s="337" t="s">
        <v>5</v>
      </c>
      <c r="Q25" s="334">
        <v>18.053999999999998</v>
      </c>
      <c r="R25" s="335">
        <v>15.941000000000001</v>
      </c>
      <c r="S25" s="335">
        <v>16.138999999999999</v>
      </c>
      <c r="T25" s="335">
        <v>18.056000000000001</v>
      </c>
      <c r="U25" s="335">
        <v>21.582999999999998</v>
      </c>
    </row>
    <row r="26" spans="2:24" ht="14.65" customHeight="1" x14ac:dyDescent="0.25">
      <c r="B26" s="77"/>
      <c r="C26" s="77"/>
      <c r="D26" s="77"/>
      <c r="E26" s="77"/>
      <c r="F26" s="77"/>
      <c r="G26" s="77"/>
      <c r="H26" s="77"/>
      <c r="I26" s="77"/>
      <c r="P26" s="51"/>
      <c r="Q26" s="51"/>
      <c r="R26" s="51"/>
      <c r="S26" s="51"/>
      <c r="T26" s="51"/>
      <c r="U26" s="51"/>
    </row>
    <row r="27" spans="2:24" ht="14.65" customHeight="1" x14ac:dyDescent="0.25">
      <c r="B27" s="77"/>
      <c r="C27" s="77"/>
      <c r="D27" s="77"/>
      <c r="E27" s="77"/>
      <c r="F27" s="77"/>
      <c r="G27" s="77"/>
      <c r="H27" s="77"/>
      <c r="I27" s="77"/>
      <c r="Q27" s="333"/>
      <c r="R27" s="71"/>
      <c r="S27" s="71"/>
      <c r="T27" s="71"/>
      <c r="U27" s="71"/>
    </row>
    <row r="28" spans="2:24" ht="14.65" customHeight="1" x14ac:dyDescent="0.25">
      <c r="B28" s="77"/>
      <c r="C28" s="77"/>
      <c r="D28" s="77"/>
      <c r="E28" s="77"/>
      <c r="F28" s="77"/>
      <c r="G28" s="77"/>
      <c r="H28" s="77"/>
      <c r="I28" s="77"/>
    </row>
    <row r="29" spans="2:24" ht="14.65" customHeight="1" x14ac:dyDescent="0.25">
      <c r="B29" s="77"/>
      <c r="C29" s="77"/>
      <c r="D29" s="77"/>
      <c r="E29" s="77"/>
      <c r="F29" s="77"/>
      <c r="G29" s="77"/>
      <c r="H29" s="77"/>
      <c r="I29" s="77"/>
    </row>
    <row r="30" spans="2:24" ht="14.65" customHeight="1" x14ac:dyDescent="0.25">
      <c r="B30" s="6" t="s">
        <v>56</v>
      </c>
      <c r="C30" s="77"/>
      <c r="D30" s="77"/>
      <c r="E30" s="77"/>
      <c r="F30" s="77"/>
      <c r="G30" s="77"/>
      <c r="H30" s="77"/>
      <c r="I30" s="77"/>
    </row>
    <row r="31" spans="2:24" ht="14.65" customHeight="1" x14ac:dyDescent="0.2">
      <c r="B31" s="6" t="s">
        <v>64</v>
      </c>
    </row>
    <row r="32" spans="2:24" ht="14.65" customHeight="1" x14ac:dyDescent="0.2">
      <c r="B32" s="6" t="s">
        <v>177</v>
      </c>
    </row>
    <row r="33" spans="2:24" ht="14.65" customHeight="1" x14ac:dyDescent="0.2">
      <c r="B33" s="6" t="s">
        <v>178</v>
      </c>
      <c r="J33" s="1"/>
      <c r="K33" s="1"/>
      <c r="L33" s="1"/>
      <c r="M33" s="1"/>
      <c r="N33" s="1"/>
      <c r="T33" s="1"/>
      <c r="U33" s="1"/>
    </row>
    <row r="34" spans="2:24" ht="14.65" customHeight="1" x14ac:dyDescent="0.2">
      <c r="B34" s="6" t="s">
        <v>51</v>
      </c>
      <c r="J34" s="1"/>
      <c r="K34" s="361"/>
      <c r="L34" s="313"/>
      <c r="M34" s="9"/>
      <c r="N34" s="9"/>
      <c r="V34" s="132"/>
      <c r="W34" s="132"/>
      <c r="X34" s="132"/>
    </row>
    <row r="35" spans="2:24" ht="14.65" customHeight="1" x14ac:dyDescent="0.2">
      <c r="B35" s="6" t="s">
        <v>97</v>
      </c>
      <c r="C35" s="6"/>
      <c r="K35" s="362"/>
      <c r="L35" s="313"/>
      <c r="M35" s="9"/>
      <c r="N35" s="9"/>
      <c r="O35" s="1"/>
      <c r="V35" s="156"/>
      <c r="W35" s="132"/>
      <c r="X35" s="132"/>
    </row>
    <row r="36" spans="2:24" x14ac:dyDescent="0.2">
      <c r="B36" s="6" t="s">
        <v>54</v>
      </c>
      <c r="C36" s="6"/>
      <c r="O36" s="14"/>
      <c r="P36" s="132"/>
      <c r="Q36" s="132"/>
      <c r="R36" s="132"/>
      <c r="S36" s="132"/>
      <c r="T36" s="132"/>
      <c r="U36" s="132"/>
      <c r="V36" s="65"/>
      <c r="W36" s="132"/>
      <c r="X36" s="160"/>
    </row>
    <row r="37" spans="2:24" x14ac:dyDescent="0.2">
      <c r="C37" s="6"/>
      <c r="O37" s="14"/>
      <c r="P37" s="132"/>
      <c r="Q37" s="155"/>
      <c r="R37" s="156"/>
      <c r="S37" s="156"/>
      <c r="T37" s="156"/>
      <c r="U37" s="156"/>
      <c r="V37" s="66"/>
      <c r="W37" s="132"/>
      <c r="X37" s="17"/>
    </row>
    <row r="38" spans="2:24" x14ac:dyDescent="0.2">
      <c r="C38" s="6"/>
      <c r="P38" s="132"/>
      <c r="Q38" s="157"/>
      <c r="R38" s="158"/>
      <c r="S38" s="158"/>
      <c r="T38" s="158"/>
      <c r="U38" s="158"/>
    </row>
    <row r="39" spans="2:24" x14ac:dyDescent="0.2">
      <c r="C39" s="6"/>
      <c r="K39" s="475"/>
      <c r="L39" s="476"/>
      <c r="M39" s="12"/>
      <c r="N39" s="12"/>
      <c r="P39" s="132"/>
      <c r="Q39" s="157"/>
      <c r="R39" s="159"/>
      <c r="S39" s="159"/>
      <c r="T39" s="159"/>
      <c r="U39" s="159"/>
    </row>
    <row r="40" spans="2:24" x14ac:dyDescent="0.2">
      <c r="C40" s="6"/>
      <c r="K40" s="311"/>
      <c r="L40" s="312"/>
      <c r="M40" s="12"/>
      <c r="N40" s="12"/>
    </row>
    <row r="41" spans="2:24" x14ac:dyDescent="0.2">
      <c r="C41" s="6"/>
      <c r="K41" s="1"/>
      <c r="L41" s="1"/>
      <c r="M41" s="1"/>
      <c r="N41" s="1"/>
      <c r="O41" s="12"/>
      <c r="V41" s="65"/>
      <c r="W41" s="132"/>
      <c r="X41" s="18"/>
    </row>
    <row r="42" spans="2:24" x14ac:dyDescent="0.2">
      <c r="K42" s="1"/>
      <c r="L42" s="1"/>
      <c r="M42" s="1"/>
      <c r="N42" s="1"/>
      <c r="O42" s="12"/>
      <c r="V42" s="65"/>
      <c r="W42" s="132"/>
      <c r="X42" s="18"/>
    </row>
    <row r="43" spans="2:24" x14ac:dyDescent="0.2">
      <c r="O43" s="1"/>
      <c r="P43" s="132"/>
      <c r="Q43" s="157"/>
      <c r="R43" s="158"/>
      <c r="S43" s="158"/>
      <c r="T43" s="158"/>
      <c r="U43" s="158"/>
      <c r="V43" s="65"/>
      <c r="W43" s="132"/>
      <c r="X43" s="17"/>
    </row>
    <row r="44" spans="2:24" x14ac:dyDescent="0.2">
      <c r="O44" s="1"/>
      <c r="P44" s="132"/>
      <c r="Q44" s="157"/>
      <c r="R44" s="158"/>
      <c r="S44" s="158"/>
      <c r="T44" s="158"/>
      <c r="U44" s="158"/>
      <c r="V44" s="66"/>
      <c r="W44" s="132"/>
      <c r="X44" s="18"/>
    </row>
    <row r="45" spans="2:24" x14ac:dyDescent="0.2">
      <c r="P45" s="132"/>
      <c r="Q45" s="157"/>
      <c r="R45" s="158"/>
      <c r="S45" s="158"/>
      <c r="T45" s="158"/>
      <c r="U45" s="158"/>
    </row>
    <row r="46" spans="2:24" x14ac:dyDescent="0.2">
      <c r="P46" s="132"/>
      <c r="Q46" s="157"/>
      <c r="R46" s="159"/>
      <c r="S46" s="159"/>
      <c r="T46" s="159"/>
      <c r="U46" s="159"/>
    </row>
  </sheetData>
  <mergeCells count="1">
    <mergeCell ref="K39:L39"/>
  </mergeCells>
  <pageMargins left="0.7" right="0.7" top="0.75" bottom="0.75" header="0.3" footer="0.3"/>
  <pageSetup paperSize="9" scale="99" orientation="landscape" r:id="rId1"/>
  <colBreaks count="1" manualBreakCount="1">
    <brk id="13" max="43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00FFFF"/>
    <pageSetUpPr fitToPage="1"/>
  </sheetPr>
  <dimension ref="A1:Q37"/>
  <sheetViews>
    <sheetView zoomScaleNormal="100" workbookViewId="0">
      <selection activeCell="G9" sqref="G9"/>
    </sheetView>
  </sheetViews>
  <sheetFormatPr defaultColWidth="9" defaultRowHeight="12" x14ac:dyDescent="0.2"/>
  <cols>
    <col min="1" max="1" width="9" style="2"/>
    <col min="2" max="2" width="37" style="2" customWidth="1"/>
    <col min="3" max="3" width="11.7109375" style="2" bestFit="1" customWidth="1"/>
    <col min="4" max="4" width="14.7109375" style="2" bestFit="1" customWidth="1"/>
    <col min="5" max="6" width="11.7109375" style="2" bestFit="1" customWidth="1"/>
    <col min="7" max="7" width="10.5703125" style="2" bestFit="1" customWidth="1"/>
    <col min="8" max="8" width="10.5703125" style="2" customWidth="1"/>
    <col min="9" max="9" width="12.85546875" style="2" bestFit="1" customWidth="1"/>
    <col min="10" max="11" width="9" style="2"/>
    <col min="12" max="12" width="36.42578125" style="2" customWidth="1"/>
    <col min="13" max="13" width="22.140625" style="2" bestFit="1" customWidth="1"/>
    <col min="14" max="14" width="18" style="2" customWidth="1"/>
    <col min="15" max="16384" width="9" style="2"/>
  </cols>
  <sheetData>
    <row r="1" spans="2:16" ht="14.25" customHeight="1" x14ac:dyDescent="0.2"/>
    <row r="2" spans="2:16" ht="18.75" customHeight="1" x14ac:dyDescent="0.25">
      <c r="B2" s="23" t="s">
        <v>224</v>
      </c>
      <c r="L2" s="374" t="str">
        <f>"Underlying Data for "&amp;$B2</f>
        <v>Underlying Data for Figure 1.4: Household type of younger and older households, 2014-15</v>
      </c>
      <c r="M2" s="1"/>
      <c r="N2" s="1"/>
      <c r="O2" s="1"/>
      <c r="P2" s="1"/>
    </row>
    <row r="3" spans="2:16" ht="14.25" customHeight="1" x14ac:dyDescent="0.2">
      <c r="B3" s="23"/>
      <c r="L3" s="399"/>
      <c r="M3" s="398" t="s">
        <v>175</v>
      </c>
      <c r="N3" s="398" t="s">
        <v>174</v>
      </c>
      <c r="O3" s="1"/>
      <c r="P3" s="1"/>
    </row>
    <row r="4" spans="2:16" ht="14.25" customHeight="1" x14ac:dyDescent="0.2">
      <c r="L4" s="400"/>
      <c r="M4" s="48"/>
      <c r="N4" s="401" t="s">
        <v>170</v>
      </c>
      <c r="O4" s="1"/>
      <c r="P4" s="1"/>
    </row>
    <row r="5" spans="2:16" ht="14.25" customHeight="1" x14ac:dyDescent="0.2">
      <c r="L5" s="402" t="s">
        <v>109</v>
      </c>
      <c r="M5" s="79">
        <v>12.860084355884375</v>
      </c>
      <c r="N5" s="79">
        <v>0.44181096122768487</v>
      </c>
      <c r="O5" s="1"/>
      <c r="P5" s="1"/>
    </row>
    <row r="6" spans="2:16" ht="14.25" customHeight="1" x14ac:dyDescent="0.2">
      <c r="L6" s="402" t="s">
        <v>179</v>
      </c>
      <c r="M6" s="79">
        <v>37.511339741424997</v>
      </c>
      <c r="N6" s="79">
        <v>3.5334836655090842</v>
      </c>
      <c r="O6" s="1"/>
      <c r="P6" s="1"/>
    </row>
    <row r="7" spans="2:16" ht="14.25" customHeight="1" x14ac:dyDescent="0.2">
      <c r="L7" s="402" t="s">
        <v>227</v>
      </c>
      <c r="M7" s="79">
        <v>8.2282547397484045</v>
      </c>
      <c r="N7" s="79">
        <v>8.6007915932302659</v>
      </c>
      <c r="O7" s="1"/>
      <c r="P7" s="1"/>
    </row>
    <row r="8" spans="2:16" ht="14.25" customHeight="1" x14ac:dyDescent="0.2">
      <c r="L8" s="402" t="s">
        <v>102</v>
      </c>
      <c r="M8" s="79">
        <v>18.766951985015719</v>
      </c>
      <c r="N8" s="79">
        <v>37.687005937835757</v>
      </c>
      <c r="O8" s="1"/>
      <c r="P8" s="1"/>
    </row>
    <row r="9" spans="2:16" ht="14.25" customHeight="1" x14ac:dyDescent="0.2">
      <c r="L9" s="403" t="s">
        <v>226</v>
      </c>
      <c r="M9" s="404">
        <v>22.633369177926895</v>
      </c>
      <c r="N9" s="404">
        <v>49.73690784219734</v>
      </c>
      <c r="O9" s="1"/>
      <c r="P9" s="1"/>
    </row>
    <row r="10" spans="2:16" ht="14.25" customHeight="1" x14ac:dyDescent="0.2">
      <c r="L10" s="179"/>
      <c r="M10" s="179"/>
    </row>
    <row r="11" spans="2:16" ht="14.25" customHeight="1" x14ac:dyDescent="0.2">
      <c r="L11" s="179"/>
      <c r="M11" s="71"/>
    </row>
    <row r="12" spans="2:16" ht="14.25" customHeight="1" x14ac:dyDescent="0.2">
      <c r="L12" s="179"/>
      <c r="M12" s="71"/>
    </row>
    <row r="13" spans="2:16" ht="14.25" customHeight="1" x14ac:dyDescent="0.2">
      <c r="L13" s="179"/>
      <c r="M13" s="71"/>
    </row>
    <row r="14" spans="2:16" ht="14.25" customHeight="1" x14ac:dyDescent="0.2">
      <c r="L14" s="179"/>
      <c r="M14" s="71"/>
    </row>
    <row r="15" spans="2:16" ht="14.25" customHeight="1" x14ac:dyDescent="0.2">
      <c r="L15" s="179"/>
      <c r="M15" s="71"/>
    </row>
    <row r="16" spans="2:16" ht="14.25" customHeight="1" x14ac:dyDescent="0.2"/>
    <row r="17" spans="1:17" ht="14.25" customHeight="1" x14ac:dyDescent="0.2">
      <c r="A17" s="174"/>
      <c r="B17" s="174"/>
      <c r="C17" s="67"/>
      <c r="D17" s="67"/>
      <c r="E17" s="67"/>
      <c r="F17" s="67"/>
      <c r="G17" s="67"/>
      <c r="H17" s="67"/>
      <c r="I17" s="67"/>
      <c r="J17" s="67"/>
      <c r="K17" s="173"/>
    </row>
    <row r="18" spans="1:17" ht="14.25" customHeight="1" x14ac:dyDescent="0.2">
      <c r="A18" s="174"/>
      <c r="B18" s="174"/>
      <c r="C18" s="67"/>
      <c r="D18" s="67"/>
      <c r="E18" s="67"/>
      <c r="F18" s="67"/>
      <c r="G18" s="67"/>
      <c r="H18" s="67"/>
      <c r="I18" s="67"/>
      <c r="J18" s="67"/>
      <c r="K18" s="173"/>
      <c r="Q18" s="1"/>
    </row>
    <row r="19" spans="1:17" ht="14.25" customHeight="1" x14ac:dyDescent="0.25">
      <c r="A19" s="174"/>
      <c r="B19" s="174"/>
      <c r="C19" s="67"/>
      <c r="D19" s="67"/>
      <c r="E19" s="67"/>
      <c r="F19" s="67"/>
      <c r="G19" s="67"/>
      <c r="H19" s="67"/>
      <c r="I19" s="67"/>
      <c r="J19" s="67"/>
      <c r="K19" s="173"/>
      <c r="M19" s="1"/>
      <c r="N19" s="1"/>
      <c r="O19" s="1"/>
      <c r="P19" s="1"/>
      <c r="Q19" s="341"/>
    </row>
    <row r="20" spans="1:17" ht="14.25" customHeight="1" x14ac:dyDescent="0.25">
      <c r="A20" s="174"/>
      <c r="C20" s="67"/>
      <c r="D20" s="67"/>
      <c r="E20" s="67"/>
      <c r="F20" s="67"/>
      <c r="G20" s="67"/>
      <c r="H20" s="67"/>
      <c r="I20" s="67"/>
      <c r="J20" s="67"/>
      <c r="K20" s="173"/>
      <c r="M20" s="341"/>
      <c r="N20" s="341"/>
      <c r="O20" s="341"/>
      <c r="P20" s="341"/>
      <c r="Q20" s="370"/>
    </row>
    <row r="21" spans="1:17" ht="14.25" customHeight="1" x14ac:dyDescent="0.2">
      <c r="A21" s="174"/>
      <c r="C21" s="67"/>
      <c r="D21" s="67"/>
      <c r="E21" s="67"/>
      <c r="F21" s="67"/>
      <c r="G21" s="67"/>
      <c r="H21" s="67"/>
      <c r="I21" s="67"/>
      <c r="J21" s="67"/>
      <c r="K21" s="173"/>
      <c r="M21" s="370"/>
      <c r="N21" s="370"/>
      <c r="O21" s="370"/>
      <c r="P21" s="370"/>
      <c r="Q21" s="371"/>
    </row>
    <row r="22" spans="1:17" ht="14.25" customHeight="1" x14ac:dyDescent="0.2">
      <c r="A22" s="174"/>
      <c r="C22" s="67"/>
      <c r="D22" s="67"/>
      <c r="E22" s="67"/>
      <c r="F22" s="67"/>
      <c r="G22" s="67"/>
      <c r="H22" s="67"/>
      <c r="I22" s="67"/>
      <c r="J22" s="67"/>
      <c r="K22" s="173"/>
      <c r="M22" s="371"/>
      <c r="N22" s="371"/>
      <c r="O22" s="371"/>
      <c r="P22" s="371"/>
      <c r="Q22" s="372"/>
    </row>
    <row r="23" spans="1:17" ht="14.25" customHeight="1" x14ac:dyDescent="0.2">
      <c r="A23" s="174"/>
      <c r="C23" s="67"/>
      <c r="D23" s="67"/>
      <c r="E23" s="67"/>
      <c r="F23" s="67"/>
      <c r="G23" s="67"/>
      <c r="H23" s="67"/>
      <c r="I23" s="67"/>
      <c r="J23" s="67"/>
      <c r="K23" s="173"/>
      <c r="M23" s="477"/>
      <c r="N23" s="372"/>
      <c r="O23" s="372"/>
      <c r="P23" s="372"/>
      <c r="Q23" s="342"/>
    </row>
    <row r="24" spans="1:17" ht="14.25" customHeight="1" x14ac:dyDescent="0.2">
      <c r="M24" s="477"/>
      <c r="N24" s="342"/>
      <c r="O24" s="342"/>
      <c r="P24" s="342"/>
      <c r="Q24" s="344"/>
    </row>
    <row r="25" spans="1:17" ht="14.25" customHeight="1" x14ac:dyDescent="0.2">
      <c r="B25" s="3" t="s">
        <v>59</v>
      </c>
      <c r="M25" s="343"/>
      <c r="N25" s="344"/>
      <c r="O25" s="344"/>
      <c r="P25" s="344"/>
      <c r="Q25" s="344"/>
    </row>
    <row r="26" spans="1:17" ht="14.25" customHeight="1" x14ac:dyDescent="0.2">
      <c r="B26" s="3" t="s">
        <v>64</v>
      </c>
      <c r="C26" s="304"/>
      <c r="D26" s="304"/>
      <c r="E26" s="304"/>
      <c r="F26" s="304"/>
      <c r="M26" s="343"/>
      <c r="N26" s="344"/>
      <c r="O26" s="344"/>
      <c r="P26" s="344"/>
      <c r="Q26" s="344"/>
    </row>
    <row r="27" spans="1:17" ht="14.25" customHeight="1" x14ac:dyDescent="0.2">
      <c r="B27" s="366" t="s">
        <v>180</v>
      </c>
      <c r="C27" s="304"/>
      <c r="D27" s="304"/>
      <c r="E27" s="304"/>
      <c r="F27" s="304"/>
      <c r="M27" s="343"/>
      <c r="N27" s="344"/>
      <c r="O27" s="344"/>
      <c r="P27" s="344"/>
      <c r="Q27" s="344"/>
    </row>
    <row r="28" spans="1:17" ht="14.25" customHeight="1" x14ac:dyDescent="0.2">
      <c r="B28" s="366" t="s">
        <v>181</v>
      </c>
      <c r="C28" s="304"/>
      <c r="D28" s="304"/>
      <c r="E28" s="304"/>
      <c r="F28" s="304"/>
      <c r="M28" s="343"/>
      <c r="N28" s="344"/>
      <c r="O28" s="344"/>
      <c r="P28" s="344"/>
      <c r="Q28" s="344"/>
    </row>
    <row r="29" spans="1:17" ht="14.25" customHeight="1" x14ac:dyDescent="0.2">
      <c r="B29" s="366" t="s">
        <v>182</v>
      </c>
      <c r="C29" s="304"/>
      <c r="D29" s="304"/>
      <c r="E29" s="304"/>
      <c r="F29" s="304"/>
      <c r="M29" s="343"/>
      <c r="N29" s="344"/>
      <c r="O29" s="344"/>
      <c r="P29" s="344"/>
      <c r="Q29" s="344"/>
    </row>
    <row r="30" spans="1:17" ht="14.25" customHeight="1" x14ac:dyDescent="0.2">
      <c r="B30" s="100" t="s">
        <v>60</v>
      </c>
      <c r="M30" s="343"/>
      <c r="N30" s="344"/>
      <c r="O30" s="344"/>
      <c r="P30" s="344"/>
      <c r="Q30" s="344"/>
    </row>
    <row r="31" spans="1:17" ht="14.25" customHeight="1" x14ac:dyDescent="0.2">
      <c r="M31" s="343"/>
      <c r="N31" s="344"/>
      <c r="O31" s="344"/>
      <c r="P31" s="344"/>
      <c r="Q31" s="344"/>
    </row>
    <row r="32" spans="1:17" ht="14.25" customHeight="1" x14ac:dyDescent="0.2">
      <c r="M32" s="369"/>
      <c r="N32" s="344"/>
      <c r="O32" s="344"/>
      <c r="P32" s="344"/>
      <c r="Q32" s="1"/>
    </row>
    <row r="33" spans="13:17" ht="14.25" customHeight="1" x14ac:dyDescent="0.2">
      <c r="M33" s="1"/>
      <c r="N33" s="1"/>
      <c r="O33" s="1"/>
      <c r="P33" s="1"/>
      <c r="Q33" s="1"/>
    </row>
    <row r="34" spans="13:17" ht="14.25" customHeight="1" x14ac:dyDescent="0.2">
      <c r="M34" s="1"/>
      <c r="N34" s="1"/>
      <c r="O34" s="1"/>
      <c r="P34" s="1"/>
      <c r="Q34" s="1"/>
    </row>
    <row r="35" spans="13:17" ht="14.25" customHeight="1" x14ac:dyDescent="0.2">
      <c r="M35" s="1"/>
      <c r="N35" s="1"/>
      <c r="O35" s="1"/>
      <c r="P35" s="1"/>
      <c r="Q35" s="1"/>
    </row>
    <row r="36" spans="13:17" x14ac:dyDescent="0.2">
      <c r="M36" s="1"/>
      <c r="N36" s="1"/>
      <c r="O36" s="1"/>
      <c r="P36" s="1"/>
      <c r="Q36" s="1"/>
    </row>
    <row r="37" spans="13:17" x14ac:dyDescent="0.2">
      <c r="M37" s="1"/>
      <c r="N37" s="1"/>
      <c r="O37" s="1"/>
      <c r="P37" s="1"/>
    </row>
  </sheetData>
  <mergeCells count="1">
    <mergeCell ref="M23:M24"/>
  </mergeCells>
  <pageMargins left="0.7" right="0.7" top="0.75" bottom="0.75" header="0.3" footer="0.3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4" tint="0.39997558519241921"/>
    <pageSetUpPr fitToPage="1"/>
  </sheetPr>
  <dimension ref="B1:AC46"/>
  <sheetViews>
    <sheetView zoomScaleNormal="100" workbookViewId="0">
      <selection activeCell="B2" sqref="B2"/>
    </sheetView>
  </sheetViews>
  <sheetFormatPr defaultColWidth="9" defaultRowHeight="12" x14ac:dyDescent="0.2"/>
  <cols>
    <col min="1" max="1" width="9" style="2"/>
    <col min="2" max="2" width="18.42578125" style="2" customWidth="1"/>
    <col min="3" max="15" width="9" style="2"/>
    <col min="16" max="16" width="17.42578125" style="2" customWidth="1"/>
    <col min="17" max="22" width="9" style="2"/>
    <col min="23" max="23" width="37.42578125" style="2" customWidth="1"/>
    <col min="24" max="16384" width="9" style="2"/>
  </cols>
  <sheetData>
    <row r="1" spans="2:29" ht="14.25" customHeight="1" x14ac:dyDescent="0.2"/>
    <row r="2" spans="2:29" ht="18.75" customHeight="1" x14ac:dyDescent="0.25">
      <c r="B2" s="448" t="s">
        <v>254</v>
      </c>
      <c r="P2" s="374" t="str">
        <f>"Underlying Data for "&amp;$B2</f>
        <v>Underlying Data for Figure 1.5: Household type, by age of the oldest person in the household, 2014-15</v>
      </c>
      <c r="Q2" s="1"/>
      <c r="R2" s="1"/>
      <c r="S2" s="1"/>
    </row>
    <row r="3" spans="2:29" ht="14.25" customHeight="1" x14ac:dyDescent="0.25">
      <c r="B3" s="409"/>
      <c r="P3" s="374"/>
      <c r="Q3" s="1"/>
      <c r="R3" s="1"/>
      <c r="S3" s="405" t="s">
        <v>170</v>
      </c>
    </row>
    <row r="4" spans="2:29" ht="14.25" customHeight="1" x14ac:dyDescent="0.2">
      <c r="P4" s="478" t="s">
        <v>109</v>
      </c>
      <c r="Q4" s="478" t="s">
        <v>148</v>
      </c>
      <c r="R4" s="406" t="s">
        <v>6</v>
      </c>
      <c r="S4" s="407">
        <v>12.86</v>
      </c>
      <c r="T4" s="265"/>
      <c r="V4" s="6"/>
      <c r="W4" s="1"/>
      <c r="X4" s="1"/>
      <c r="Y4" s="1"/>
      <c r="Z4" s="1"/>
      <c r="AA4" s="1"/>
      <c r="AB4" s="1"/>
      <c r="AC4" s="1"/>
    </row>
    <row r="5" spans="2:29" ht="14.25" customHeight="1" x14ac:dyDescent="0.2">
      <c r="P5" s="478"/>
      <c r="Q5" s="478"/>
      <c r="R5" s="264" t="s">
        <v>4</v>
      </c>
      <c r="S5" s="79">
        <v>1.044</v>
      </c>
      <c r="T5" s="33"/>
      <c r="W5" s="1"/>
      <c r="X5" s="1"/>
      <c r="Y5" s="1"/>
      <c r="Z5" s="1"/>
      <c r="AA5" s="1"/>
      <c r="AB5" s="1"/>
      <c r="AC5" s="1"/>
    </row>
    <row r="6" spans="2:29" ht="14.25" customHeight="1" x14ac:dyDescent="0.2">
      <c r="P6" s="478"/>
      <c r="Q6" s="478"/>
      <c r="R6" s="264" t="s">
        <v>39</v>
      </c>
      <c r="S6" s="79"/>
      <c r="T6" s="266"/>
      <c r="W6" s="1"/>
      <c r="X6" s="29"/>
      <c r="Y6" s="29"/>
      <c r="Z6" s="29"/>
      <c r="AA6" s="185"/>
      <c r="AB6" s="29"/>
      <c r="AC6" s="1"/>
    </row>
    <row r="7" spans="2:29" ht="14.25" customHeight="1" x14ac:dyDescent="0.2">
      <c r="P7" s="478"/>
      <c r="Q7" s="478"/>
      <c r="R7" s="264" t="s">
        <v>7</v>
      </c>
      <c r="S7" s="79"/>
      <c r="T7" s="266"/>
      <c r="W7" s="94"/>
      <c r="X7" s="51"/>
      <c r="Y7" s="51"/>
      <c r="Z7" s="85"/>
      <c r="AA7" s="51"/>
      <c r="AB7" s="51"/>
      <c r="AC7" s="1"/>
    </row>
    <row r="8" spans="2:29" ht="14.25" customHeight="1" x14ac:dyDescent="0.2">
      <c r="P8" s="478"/>
      <c r="Q8" s="478"/>
      <c r="R8" s="408" t="s">
        <v>193</v>
      </c>
      <c r="S8" s="404"/>
      <c r="T8" s="266"/>
      <c r="W8" s="32"/>
      <c r="X8" s="105"/>
      <c r="Y8" s="79"/>
      <c r="Z8" s="79"/>
      <c r="AA8" s="79"/>
      <c r="AB8" s="110"/>
      <c r="AC8" s="1"/>
    </row>
    <row r="9" spans="2:29" ht="14.25" customHeight="1" x14ac:dyDescent="0.2">
      <c r="P9" s="478" t="s">
        <v>179</v>
      </c>
      <c r="Q9" s="478" t="s">
        <v>148</v>
      </c>
      <c r="R9" s="264" t="s">
        <v>6</v>
      </c>
      <c r="S9" s="106">
        <v>37.511000000000003</v>
      </c>
      <c r="T9" s="265"/>
      <c r="W9" s="28"/>
      <c r="X9" s="267"/>
      <c r="Y9" s="62"/>
      <c r="Z9" s="62"/>
      <c r="AA9" s="62"/>
      <c r="AB9" s="110"/>
      <c r="AC9" s="1"/>
    </row>
    <row r="10" spans="2:29" ht="14.25" customHeight="1" x14ac:dyDescent="0.2">
      <c r="P10" s="478"/>
      <c r="Q10" s="478"/>
      <c r="R10" s="264" t="s">
        <v>4</v>
      </c>
      <c r="S10" s="79">
        <v>7.9189999999999996</v>
      </c>
      <c r="T10" s="33"/>
      <c r="W10" s="32"/>
      <c r="X10" s="105"/>
      <c r="Y10" s="106"/>
      <c r="Z10" s="115"/>
      <c r="AA10" s="115"/>
      <c r="AB10" s="106"/>
      <c r="AC10" s="1"/>
    </row>
    <row r="11" spans="2:29" ht="14.25" customHeight="1" x14ac:dyDescent="0.2">
      <c r="P11" s="478"/>
      <c r="Q11" s="478"/>
      <c r="R11" s="264" t="s">
        <v>39</v>
      </c>
      <c r="S11" s="79">
        <v>1.2869999999999999</v>
      </c>
      <c r="T11" s="266"/>
      <c r="W11" s="32"/>
      <c r="X11" s="105"/>
      <c r="Y11" s="107"/>
      <c r="Z11" s="336"/>
      <c r="AA11" s="336"/>
      <c r="AB11" s="345"/>
      <c r="AC11" s="1"/>
    </row>
    <row r="12" spans="2:29" ht="14.25" customHeight="1" x14ac:dyDescent="0.2">
      <c r="P12" s="478"/>
      <c r="Q12" s="478"/>
      <c r="R12" s="264" t="s">
        <v>7</v>
      </c>
      <c r="S12" s="79">
        <v>1.2769999999999999</v>
      </c>
      <c r="T12" s="266"/>
      <c r="W12" s="32"/>
      <c r="X12" s="105"/>
      <c r="Y12" s="107"/>
      <c r="Z12" s="336"/>
      <c r="AA12" s="336"/>
      <c r="AB12" s="106"/>
      <c r="AC12" s="1"/>
    </row>
    <row r="13" spans="2:29" ht="14.25" customHeight="1" x14ac:dyDescent="0.2">
      <c r="P13" s="478"/>
      <c r="Q13" s="478"/>
      <c r="R13" s="408" t="s">
        <v>193</v>
      </c>
      <c r="S13" s="404"/>
      <c r="T13" s="266"/>
      <c r="W13" s="36"/>
      <c r="X13" s="105"/>
      <c r="Y13" s="106"/>
      <c r="Z13" s="336"/>
      <c r="AA13" s="336"/>
      <c r="AB13" s="345"/>
      <c r="AC13" s="1"/>
    </row>
    <row r="14" spans="2:29" ht="14.25" customHeight="1" x14ac:dyDescent="0.2">
      <c r="P14" s="478" t="s">
        <v>227</v>
      </c>
      <c r="Q14" s="478" t="s">
        <v>148</v>
      </c>
      <c r="R14" s="264" t="s">
        <v>6</v>
      </c>
      <c r="S14" s="106">
        <v>8.2279999999999998</v>
      </c>
      <c r="T14" s="265"/>
      <c r="W14" s="36"/>
      <c r="X14" s="105"/>
      <c r="Y14" s="105"/>
      <c r="Z14" s="105"/>
      <c r="AA14" s="105"/>
      <c r="AB14" s="105"/>
      <c r="AC14" s="1"/>
    </row>
    <row r="15" spans="2:29" ht="14.25" customHeight="1" x14ac:dyDescent="0.2">
      <c r="P15" s="478"/>
      <c r="Q15" s="478"/>
      <c r="R15" s="264" t="s">
        <v>4</v>
      </c>
      <c r="S15" s="79">
        <v>9.8919999999999995</v>
      </c>
      <c r="T15" s="33"/>
      <c r="W15" s="38"/>
      <c r="X15" s="267"/>
      <c r="Y15" s="267"/>
      <c r="Z15" s="267"/>
      <c r="AA15" s="267"/>
      <c r="AB15" s="267"/>
      <c r="AC15" s="1"/>
    </row>
    <row r="16" spans="2:29" ht="14.25" customHeight="1" x14ac:dyDescent="0.2">
      <c r="P16" s="478"/>
      <c r="Q16" s="478"/>
      <c r="R16" s="264" t="s">
        <v>39</v>
      </c>
      <c r="S16" s="79">
        <v>7.0119999999999996</v>
      </c>
      <c r="T16" s="266"/>
      <c r="W16" s="36"/>
      <c r="X16" s="105"/>
      <c r="Y16" s="105"/>
      <c r="Z16" s="105"/>
      <c r="AA16" s="105"/>
      <c r="AB16" s="105"/>
      <c r="AC16" s="1"/>
    </row>
    <row r="17" spans="16:29" ht="14.25" customHeight="1" x14ac:dyDescent="0.2">
      <c r="P17" s="478"/>
      <c r="Q17" s="478"/>
      <c r="R17" s="264" t="s">
        <v>7</v>
      </c>
      <c r="S17" s="79">
        <v>7.49</v>
      </c>
      <c r="T17" s="266"/>
      <c r="W17" s="36"/>
      <c r="X17" s="53"/>
      <c r="Y17" s="53"/>
      <c r="Z17" s="62"/>
      <c r="AA17" s="51"/>
      <c r="AB17" s="1"/>
      <c r="AC17" s="1"/>
    </row>
    <row r="18" spans="16:29" ht="14.25" customHeight="1" x14ac:dyDescent="0.2">
      <c r="P18" s="478"/>
      <c r="Q18" s="478"/>
      <c r="R18" s="408" t="s">
        <v>193</v>
      </c>
      <c r="S18" s="404">
        <v>12.151999999999999</v>
      </c>
      <c r="T18" s="266"/>
      <c r="W18" s="1"/>
      <c r="X18" s="1"/>
      <c r="Y18" s="1"/>
      <c r="Z18" s="1"/>
      <c r="AA18" s="1"/>
      <c r="AB18" s="1"/>
      <c r="AC18" s="1"/>
    </row>
    <row r="19" spans="16:29" ht="14.25" customHeight="1" x14ac:dyDescent="0.2">
      <c r="P19" s="478" t="s">
        <v>102</v>
      </c>
      <c r="Q19" s="478" t="s">
        <v>148</v>
      </c>
      <c r="R19" s="264" t="s">
        <v>6</v>
      </c>
      <c r="S19" s="79">
        <v>18.766999999999999</v>
      </c>
      <c r="T19" s="266"/>
      <c r="W19" s="1"/>
      <c r="X19" s="1"/>
      <c r="Y19" s="1"/>
      <c r="Z19" s="1"/>
      <c r="AA19" s="1"/>
      <c r="AB19" s="1"/>
      <c r="AC19" s="1"/>
    </row>
    <row r="20" spans="16:29" ht="14.25" customHeight="1" x14ac:dyDescent="0.2">
      <c r="P20" s="478"/>
      <c r="Q20" s="478"/>
      <c r="R20" s="264" t="s">
        <v>4</v>
      </c>
      <c r="S20" s="79">
        <v>27.606999999999999</v>
      </c>
      <c r="T20" s="33"/>
      <c r="W20" s="1"/>
      <c r="X20" s="1"/>
      <c r="Y20" s="1"/>
      <c r="Z20" s="1"/>
      <c r="AA20" s="1"/>
      <c r="AB20" s="1"/>
      <c r="AC20" s="1"/>
    </row>
    <row r="21" spans="16:29" ht="14.25" customHeight="1" x14ac:dyDescent="0.2">
      <c r="P21" s="478"/>
      <c r="Q21" s="478"/>
      <c r="R21" s="264" t="s">
        <v>39</v>
      </c>
      <c r="S21" s="79">
        <v>35.161999999999999</v>
      </c>
      <c r="T21" s="266"/>
    </row>
    <row r="22" spans="16:29" ht="14.25" customHeight="1" x14ac:dyDescent="0.2">
      <c r="P22" s="478"/>
      <c r="Q22" s="478"/>
      <c r="R22" s="264" t="s">
        <v>7</v>
      </c>
      <c r="S22" s="79">
        <v>47.448999999999998</v>
      </c>
      <c r="T22" s="266"/>
    </row>
    <row r="23" spans="16:29" ht="14.25" customHeight="1" x14ac:dyDescent="0.2">
      <c r="P23" s="478"/>
      <c r="Q23" s="478"/>
      <c r="R23" s="408" t="s">
        <v>193</v>
      </c>
      <c r="S23" s="404">
        <v>60.671999999999997</v>
      </c>
      <c r="T23" s="266"/>
      <c r="U23" s="479"/>
      <c r="V23" s="68"/>
    </row>
    <row r="24" spans="16:29" ht="14.25" customHeight="1" x14ac:dyDescent="0.2">
      <c r="P24" s="478" t="s">
        <v>226</v>
      </c>
      <c r="Q24" s="478" t="s">
        <v>148</v>
      </c>
      <c r="R24" s="264" t="s">
        <v>6</v>
      </c>
      <c r="S24" s="79">
        <v>22.632999999999999</v>
      </c>
      <c r="T24" s="80"/>
      <c r="U24" s="479"/>
      <c r="V24" s="68"/>
    </row>
    <row r="25" spans="16:29" ht="14.25" customHeight="1" x14ac:dyDescent="0.2">
      <c r="P25" s="478"/>
      <c r="Q25" s="478"/>
      <c r="R25" s="264" t="s">
        <v>4</v>
      </c>
      <c r="S25" s="79">
        <v>53.536999999999999</v>
      </c>
      <c r="T25" s="80"/>
      <c r="U25" s="479"/>
      <c r="V25" s="68"/>
    </row>
    <row r="26" spans="16:29" ht="14.25" customHeight="1" x14ac:dyDescent="0.2">
      <c r="P26" s="478"/>
      <c r="Q26" s="478"/>
      <c r="R26" s="264" t="s">
        <v>39</v>
      </c>
      <c r="S26" s="79">
        <v>56.465000000000003</v>
      </c>
      <c r="T26" s="266"/>
      <c r="U26" s="479"/>
      <c r="V26" s="68"/>
    </row>
    <row r="27" spans="16:29" ht="14.25" customHeight="1" x14ac:dyDescent="0.2">
      <c r="P27" s="478"/>
      <c r="Q27" s="478"/>
      <c r="R27" s="264" t="s">
        <v>7</v>
      </c>
      <c r="S27" s="79">
        <v>43.573999999999998</v>
      </c>
      <c r="T27" s="266"/>
      <c r="U27" s="479"/>
      <c r="V27" s="68"/>
    </row>
    <row r="28" spans="16:29" ht="14.25" customHeight="1" x14ac:dyDescent="0.2">
      <c r="P28" s="478"/>
      <c r="Q28" s="478"/>
      <c r="R28" s="408" t="s">
        <v>193</v>
      </c>
      <c r="S28" s="404">
        <v>26.895</v>
      </c>
      <c r="T28" s="266"/>
    </row>
    <row r="29" spans="16:29" ht="14.25" customHeight="1" x14ac:dyDescent="0.2"/>
    <row r="30" spans="16:29" ht="14.25" customHeight="1" x14ac:dyDescent="0.2"/>
    <row r="31" spans="16:29" ht="14.25" customHeight="1" x14ac:dyDescent="0.2"/>
    <row r="32" spans="16:29" ht="14.25" customHeight="1" x14ac:dyDescent="0.2">
      <c r="Q32" s="479"/>
      <c r="R32" s="264"/>
      <c r="S32" s="265"/>
      <c r="T32" s="265"/>
    </row>
    <row r="33" spans="2:20" ht="14.25" customHeight="1" x14ac:dyDescent="0.2">
      <c r="Q33" s="479"/>
      <c r="R33" s="264"/>
      <c r="S33" s="33"/>
      <c r="T33" s="33"/>
    </row>
    <row r="34" spans="2:20" ht="14.25" customHeight="1" x14ac:dyDescent="0.2">
      <c r="Q34" s="479"/>
      <c r="R34" s="264"/>
      <c r="S34" s="266"/>
      <c r="T34" s="266"/>
    </row>
    <row r="35" spans="2:20" ht="14.25" customHeight="1" x14ac:dyDescent="0.2">
      <c r="Q35" s="479"/>
      <c r="R35" s="264"/>
      <c r="S35" s="266"/>
      <c r="T35" s="266"/>
    </row>
    <row r="36" spans="2:20" ht="14.25" customHeight="1" x14ac:dyDescent="0.2">
      <c r="Q36" s="363"/>
      <c r="R36" s="264"/>
      <c r="S36" s="266"/>
      <c r="T36" s="266"/>
    </row>
    <row r="37" spans="2:20" ht="14.25" customHeight="1" x14ac:dyDescent="0.2">
      <c r="Q37" s="479"/>
      <c r="R37" s="264"/>
      <c r="S37" s="265"/>
      <c r="T37" s="265"/>
    </row>
    <row r="38" spans="2:20" ht="14.25" customHeight="1" x14ac:dyDescent="0.2">
      <c r="Q38" s="479"/>
      <c r="R38" s="264"/>
      <c r="S38" s="33"/>
      <c r="T38" s="33"/>
    </row>
    <row r="39" spans="2:20" ht="14.25" customHeight="1" x14ac:dyDescent="0.2">
      <c r="B39" s="98" t="s">
        <v>59</v>
      </c>
      <c r="Q39" s="479"/>
      <c r="R39" s="264"/>
      <c r="S39" s="266"/>
      <c r="T39" s="266"/>
    </row>
    <row r="40" spans="2:20" ht="14.25" customHeight="1" x14ac:dyDescent="0.2">
      <c r="B40" s="3" t="s">
        <v>64</v>
      </c>
      <c r="Q40" s="300"/>
      <c r="R40" s="264"/>
      <c r="S40" s="266"/>
      <c r="T40" s="266"/>
    </row>
    <row r="41" spans="2:20" ht="14.25" customHeight="1" x14ac:dyDescent="0.2">
      <c r="B41" s="366" t="s">
        <v>180</v>
      </c>
      <c r="Q41" s="300"/>
      <c r="R41" s="264"/>
      <c r="S41" s="266"/>
      <c r="T41" s="266"/>
    </row>
    <row r="42" spans="2:20" ht="14.25" customHeight="1" x14ac:dyDescent="0.2">
      <c r="B42" s="366" t="s">
        <v>228</v>
      </c>
    </row>
    <row r="43" spans="2:20" ht="14.25" customHeight="1" x14ac:dyDescent="0.2">
      <c r="B43" s="366" t="s">
        <v>244</v>
      </c>
    </row>
    <row r="44" spans="2:20" ht="14.25" customHeight="1" x14ac:dyDescent="0.2">
      <c r="B44" s="99" t="s">
        <v>60</v>
      </c>
    </row>
    <row r="45" spans="2:20" x14ac:dyDescent="0.2">
      <c r="B45" s="99"/>
    </row>
    <row r="46" spans="2:20" x14ac:dyDescent="0.2">
      <c r="B46" s="99"/>
    </row>
  </sheetData>
  <mergeCells count="13">
    <mergeCell ref="Q37:Q39"/>
    <mergeCell ref="Q32:Q35"/>
    <mergeCell ref="P24:P28"/>
    <mergeCell ref="Q24:Q28"/>
    <mergeCell ref="U23:U27"/>
    <mergeCell ref="P19:P23"/>
    <mergeCell ref="Q19:Q23"/>
    <mergeCell ref="P4:P8"/>
    <mergeCell ref="Q4:Q8"/>
    <mergeCell ref="P14:P18"/>
    <mergeCell ref="Q9:Q13"/>
    <mergeCell ref="P9:P13"/>
    <mergeCell ref="Q14:Q18"/>
  </mergeCells>
  <pageMargins left="0.7" right="0.7" top="0.75" bottom="0.75" header="0.3" footer="0.3"/>
  <pageSetup paperSize="9" scale="80" orientation="landscape" r:id="rId1"/>
  <colBreaks count="1" manualBreakCount="1">
    <brk id="13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00FFFF"/>
    <pageSetUpPr fitToPage="1"/>
  </sheetPr>
  <dimension ref="B2:Y34"/>
  <sheetViews>
    <sheetView zoomScaleNormal="100" workbookViewId="0">
      <selection activeCell="K22" sqref="K22"/>
    </sheetView>
  </sheetViews>
  <sheetFormatPr defaultColWidth="9.140625" defaultRowHeight="12" x14ac:dyDescent="0.2"/>
  <cols>
    <col min="1" max="2" width="9.140625" style="2"/>
    <col min="3" max="3" width="15.7109375" style="2" customWidth="1"/>
    <col min="4" max="4" width="11" style="2" bestFit="1" customWidth="1"/>
    <col min="5" max="5" width="9.140625" style="2"/>
    <col min="6" max="6" width="11" style="2" bestFit="1" customWidth="1"/>
    <col min="7" max="10" width="9.140625" style="2"/>
    <col min="11" max="14" width="9.140625" style="2" customWidth="1"/>
    <col min="15" max="15" width="13.85546875" style="2" customWidth="1"/>
    <col min="16" max="17" width="27" style="2" customWidth="1"/>
    <col min="18" max="19" width="24.42578125" style="2" customWidth="1"/>
    <col min="20" max="16384" width="9.140625" style="2"/>
  </cols>
  <sheetData>
    <row r="2" spans="2:22" ht="18.75" customHeight="1" x14ac:dyDescent="0.25">
      <c r="B2" s="141" t="s">
        <v>255</v>
      </c>
      <c r="C2" s="141"/>
      <c r="D2" s="141"/>
      <c r="E2" s="141"/>
      <c r="F2" s="141"/>
      <c r="G2" s="141"/>
      <c r="H2" s="141"/>
      <c r="I2" s="141"/>
      <c r="O2" s="374" t="str">
        <f>"Underlying Data for "&amp;$B2</f>
        <v>Underlying Data for Figure 1.6: Employment status, by age of the oldest person in the household, 2014-15</v>
      </c>
      <c r="P2" s="1"/>
      <c r="Q2" s="1"/>
      <c r="R2" s="1"/>
      <c r="S2" s="1"/>
    </row>
    <row r="3" spans="2:22" ht="15" x14ac:dyDescent="0.25">
      <c r="O3" s="411"/>
      <c r="P3" s="397"/>
      <c r="Q3" s="397"/>
      <c r="R3" s="412" t="s">
        <v>170</v>
      </c>
      <c r="S3" s="1"/>
    </row>
    <row r="4" spans="2:22" ht="38.25" x14ac:dyDescent="0.2">
      <c r="O4" s="315"/>
      <c r="P4" s="348" t="s">
        <v>258</v>
      </c>
      <c r="Q4" s="348" t="s">
        <v>259</v>
      </c>
      <c r="R4" s="348" t="s">
        <v>251</v>
      </c>
      <c r="S4" s="346"/>
    </row>
    <row r="5" spans="2:22" ht="12.75" x14ac:dyDescent="0.2">
      <c r="J5" s="1"/>
      <c r="K5" s="1"/>
      <c r="L5" s="1"/>
      <c r="M5" s="1"/>
      <c r="N5" s="1"/>
      <c r="O5" s="315" t="s">
        <v>6</v>
      </c>
      <c r="P5" s="79">
        <v>76.524000000000001</v>
      </c>
      <c r="Q5" s="79">
        <v>8.7159999999999993</v>
      </c>
      <c r="R5" s="79">
        <v>14.76</v>
      </c>
      <c r="S5" s="106"/>
    </row>
    <row r="6" spans="2:22" ht="12.75" x14ac:dyDescent="0.2">
      <c r="J6" s="1"/>
      <c r="K6" s="1"/>
      <c r="L6" s="1"/>
      <c r="M6" s="1"/>
      <c r="N6" s="1"/>
      <c r="O6" s="347" t="s">
        <v>4</v>
      </c>
      <c r="P6" s="79">
        <v>62.698999999999998</v>
      </c>
      <c r="Q6" s="79">
        <v>10.34</v>
      </c>
      <c r="R6" s="79">
        <v>26.960999999999999</v>
      </c>
      <c r="S6" s="106"/>
    </row>
    <row r="7" spans="2:22" ht="12.75" x14ac:dyDescent="0.2">
      <c r="J7" s="1"/>
      <c r="K7" s="11"/>
      <c r="L7" s="11"/>
      <c r="M7" s="11"/>
      <c r="N7" s="11"/>
      <c r="O7" s="315" t="s">
        <v>39</v>
      </c>
      <c r="P7" s="79">
        <v>13.054</v>
      </c>
      <c r="Q7" s="79">
        <v>10.888</v>
      </c>
      <c r="R7" s="79">
        <v>76.058000000000007</v>
      </c>
      <c r="S7" s="115"/>
      <c r="T7" s="1"/>
      <c r="U7" s="1"/>
      <c r="V7" s="1"/>
    </row>
    <row r="8" spans="2:22" ht="12.75" x14ac:dyDescent="0.2">
      <c r="J8" s="1"/>
      <c r="K8" s="475"/>
      <c r="L8" s="367"/>
      <c r="M8" s="367"/>
      <c r="N8" s="367"/>
      <c r="O8" s="410" t="s">
        <v>194</v>
      </c>
      <c r="P8" s="404">
        <v>1.8783307103044311</v>
      </c>
      <c r="Q8" s="404">
        <v>2.6016033473895956</v>
      </c>
      <c r="R8" s="404">
        <v>95.520065942305976</v>
      </c>
      <c r="S8" s="79"/>
      <c r="T8" s="13"/>
      <c r="U8" s="14"/>
      <c r="V8" s="1"/>
    </row>
    <row r="9" spans="2:22" x14ac:dyDescent="0.2">
      <c r="J9" s="1"/>
      <c r="K9" s="476"/>
      <c r="L9" s="368"/>
      <c r="M9" s="368"/>
      <c r="N9" s="368"/>
      <c r="O9" s="11"/>
      <c r="P9" s="10"/>
      <c r="Q9" s="10"/>
      <c r="R9" s="10"/>
      <c r="S9" s="1"/>
      <c r="T9" s="13"/>
      <c r="U9" s="14"/>
      <c r="V9" s="1"/>
    </row>
    <row r="10" spans="2:22" x14ac:dyDescent="0.2">
      <c r="J10" s="1"/>
      <c r="K10" s="476"/>
      <c r="L10" s="368"/>
      <c r="M10" s="368"/>
      <c r="N10" s="368"/>
      <c r="O10" s="8"/>
      <c r="P10" s="9"/>
      <c r="Q10" s="9"/>
      <c r="R10" s="14"/>
      <c r="S10" s="1"/>
      <c r="T10" s="13"/>
      <c r="U10" s="14"/>
      <c r="V10" s="1"/>
    </row>
    <row r="11" spans="2:22" x14ac:dyDescent="0.2">
      <c r="J11" s="1"/>
      <c r="K11" s="476"/>
      <c r="L11" s="368"/>
      <c r="M11" s="368"/>
      <c r="N11" s="368"/>
      <c r="O11" s="8"/>
      <c r="P11" s="9"/>
      <c r="Q11" s="9"/>
      <c r="R11" s="14"/>
      <c r="S11" s="1"/>
      <c r="T11" s="13"/>
      <c r="U11" s="14"/>
      <c r="V11" s="1"/>
    </row>
    <row r="12" spans="2:22" x14ac:dyDescent="0.2">
      <c r="J12" s="1"/>
      <c r="K12" s="476"/>
      <c r="L12" s="368"/>
      <c r="M12" s="368"/>
      <c r="N12" s="368"/>
      <c r="O12" s="8"/>
      <c r="P12" s="9"/>
      <c r="Q12" s="9"/>
      <c r="R12" s="14"/>
      <c r="S12" s="1"/>
      <c r="T12" s="13"/>
      <c r="U12" s="14"/>
      <c r="V12" s="1"/>
    </row>
    <row r="13" spans="2:22" x14ac:dyDescent="0.2">
      <c r="J13" s="1"/>
      <c r="K13" s="367"/>
      <c r="L13" s="367"/>
      <c r="M13" s="367"/>
      <c r="N13" s="367"/>
      <c r="O13" s="8"/>
      <c r="P13" s="9"/>
      <c r="Q13" s="9"/>
      <c r="R13" s="14"/>
      <c r="S13" s="1"/>
      <c r="T13" s="1"/>
      <c r="U13" s="1"/>
      <c r="V13" s="1"/>
    </row>
    <row r="14" spans="2:22" x14ac:dyDescent="0.2">
      <c r="J14" s="1"/>
      <c r="K14" s="1"/>
      <c r="L14" s="1"/>
      <c r="M14" s="1"/>
      <c r="N14" s="1"/>
      <c r="O14" s="475"/>
      <c r="P14" s="476"/>
      <c r="Q14" s="9"/>
      <c r="R14" s="14"/>
      <c r="S14" s="1"/>
      <c r="T14" s="1"/>
      <c r="U14" s="1"/>
      <c r="V14" s="1"/>
    </row>
    <row r="15" spans="2:22" x14ac:dyDescent="0.2">
      <c r="K15" s="1"/>
      <c r="L15" s="1"/>
      <c r="M15" s="1"/>
      <c r="N15" s="1"/>
      <c r="O15" s="368"/>
      <c r="P15" s="12"/>
      <c r="Q15" s="12"/>
      <c r="R15" s="12"/>
      <c r="S15" s="1"/>
      <c r="T15" s="1"/>
      <c r="U15" s="1"/>
      <c r="V15" s="1"/>
    </row>
    <row r="16" spans="2:22" x14ac:dyDescent="0.2"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2:25" x14ac:dyDescent="0.2"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Y17" s="1"/>
    </row>
    <row r="18" spans="2:25" x14ac:dyDescent="0.2">
      <c r="K18" s="1"/>
      <c r="L18" s="1"/>
      <c r="M18" s="1"/>
      <c r="N18" s="1"/>
      <c r="O18" s="178"/>
      <c r="P18" s="187"/>
      <c r="Q18" s="187"/>
      <c r="R18" s="187"/>
      <c r="S18" s="187"/>
      <c r="T18" s="19"/>
      <c r="U18" s="19"/>
      <c r="V18" s="1"/>
      <c r="W18" s="1"/>
      <c r="X18" s="1"/>
      <c r="Y18" s="1"/>
    </row>
    <row r="19" spans="2:25" ht="12.75" x14ac:dyDescent="0.2">
      <c r="B19" s="4"/>
      <c r="C19" s="4"/>
      <c r="D19" s="4"/>
      <c r="E19" s="4"/>
      <c r="F19" s="4"/>
      <c r="G19" s="4"/>
      <c r="H19" s="4"/>
      <c r="I19" s="4"/>
      <c r="K19" s="10"/>
      <c r="L19" s="10"/>
      <c r="M19" s="10"/>
      <c r="N19" s="10"/>
      <c r="O19" s="178"/>
      <c r="P19" s="12"/>
      <c r="Q19" s="12"/>
      <c r="R19" s="12"/>
      <c r="S19" s="106"/>
      <c r="T19" s="72"/>
      <c r="U19" s="19"/>
      <c r="V19" s="1"/>
      <c r="W19" s="1"/>
      <c r="X19" s="1"/>
      <c r="Y19" s="1"/>
    </row>
    <row r="20" spans="2:25" ht="12.75" x14ac:dyDescent="0.2">
      <c r="B20" s="4"/>
      <c r="C20" s="4"/>
      <c r="D20" s="4"/>
      <c r="E20" s="4"/>
      <c r="F20" s="4"/>
      <c r="G20" s="4"/>
      <c r="H20" s="4"/>
      <c r="I20" s="4"/>
      <c r="K20" s="1"/>
      <c r="L20" s="1"/>
      <c r="M20" s="1"/>
      <c r="N20" s="1"/>
      <c r="O20" s="74"/>
      <c r="P20" s="12"/>
      <c r="Q20" s="12"/>
      <c r="R20" s="12"/>
      <c r="S20" s="106"/>
      <c r="T20" s="188"/>
      <c r="U20" s="20"/>
      <c r="V20" s="1"/>
      <c r="W20" s="1"/>
      <c r="X20" s="1"/>
      <c r="Y20" s="1"/>
    </row>
    <row r="21" spans="2:25" ht="12.75" x14ac:dyDescent="0.2">
      <c r="B21" s="4"/>
      <c r="C21" s="4"/>
      <c r="D21" s="4"/>
      <c r="E21" s="4"/>
      <c r="F21" s="4"/>
      <c r="G21" s="4"/>
      <c r="H21" s="4"/>
      <c r="I21" s="4"/>
      <c r="K21" s="1"/>
      <c r="L21" s="1"/>
      <c r="M21" s="1"/>
      <c r="N21" s="1"/>
      <c r="O21" s="178"/>
      <c r="P21" s="12"/>
      <c r="Q21" s="12"/>
      <c r="R21" s="12"/>
      <c r="S21" s="115"/>
      <c r="T21" s="188"/>
      <c r="U21" s="20"/>
      <c r="V21" s="1"/>
      <c r="W21" s="1"/>
      <c r="X21" s="1"/>
      <c r="Y21" s="1"/>
    </row>
    <row r="22" spans="2:25" ht="12.75" x14ac:dyDescent="0.2">
      <c r="B22" s="4"/>
      <c r="C22" s="4"/>
      <c r="D22" s="4"/>
      <c r="E22" s="4"/>
      <c r="F22" s="4"/>
      <c r="G22" s="4"/>
      <c r="H22" s="4"/>
      <c r="I22" s="4"/>
      <c r="K22" s="1"/>
      <c r="L22" s="1"/>
      <c r="M22" s="1"/>
      <c r="N22" s="1"/>
      <c r="O22" s="178"/>
      <c r="P22" s="12"/>
      <c r="Q22" s="12"/>
      <c r="R22" s="12"/>
      <c r="S22" s="12"/>
      <c r="T22" s="188"/>
      <c r="U22" s="20"/>
      <c r="V22" s="1"/>
      <c r="W22" s="1"/>
      <c r="X22" s="1"/>
      <c r="Y22" s="1"/>
    </row>
    <row r="23" spans="2:25" ht="12.75" x14ac:dyDescent="0.2">
      <c r="B23" s="4"/>
      <c r="C23" s="4"/>
      <c r="D23" s="4"/>
      <c r="E23" s="4"/>
      <c r="F23" s="4"/>
      <c r="G23" s="4"/>
      <c r="H23" s="4"/>
      <c r="I23" s="4"/>
      <c r="K23" s="1"/>
      <c r="L23" s="1"/>
      <c r="M23" s="1"/>
      <c r="N23" s="1"/>
      <c r="O23" s="178"/>
      <c r="P23" s="20"/>
      <c r="Q23" s="189"/>
      <c r="R23" s="20"/>
      <c r="S23" s="20"/>
      <c r="T23" s="20"/>
      <c r="U23" s="20"/>
      <c r="V23" s="1"/>
      <c r="W23" s="1"/>
      <c r="X23" s="1"/>
      <c r="Y23" s="1"/>
    </row>
    <row r="24" spans="2:25" ht="12.75" x14ac:dyDescent="0.2">
      <c r="B24" s="5" t="s">
        <v>49</v>
      </c>
      <c r="H24" s="4"/>
      <c r="I24" s="4"/>
      <c r="O24" s="1"/>
      <c r="P24" s="14"/>
      <c r="Q24" s="9"/>
      <c r="R24" s="1"/>
      <c r="S24" s="1"/>
      <c r="T24" s="1"/>
      <c r="U24" s="1"/>
      <c r="V24" s="1"/>
      <c r="W24" s="1"/>
      <c r="X24" s="1"/>
      <c r="Y24" s="1"/>
    </row>
    <row r="25" spans="2:25" ht="14.25" customHeight="1" x14ac:dyDescent="0.2">
      <c r="B25" s="3" t="s">
        <v>98</v>
      </c>
      <c r="H25" s="4"/>
      <c r="I25" s="4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2:25" ht="14.25" customHeight="1" x14ac:dyDescent="0.2">
      <c r="B26" s="3"/>
      <c r="H26" s="4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2:25" ht="14.25" customHeight="1" x14ac:dyDescent="0.2">
      <c r="B27" s="3" t="s">
        <v>49</v>
      </c>
      <c r="H27" s="4"/>
      <c r="O27" s="1"/>
      <c r="P27" s="110"/>
      <c r="Q27" s="79"/>
      <c r="R27" s="79"/>
      <c r="S27" s="115"/>
      <c r="T27" s="190"/>
      <c r="U27" s="1"/>
      <c r="V27" s="1"/>
      <c r="W27" s="1"/>
      <c r="X27" s="1"/>
      <c r="Y27" s="1"/>
    </row>
    <row r="28" spans="2:25" ht="14.25" customHeight="1" x14ac:dyDescent="0.2">
      <c r="B28" s="3" t="s">
        <v>98</v>
      </c>
      <c r="H28" s="4"/>
      <c r="O28" s="1"/>
      <c r="P28" s="106"/>
      <c r="Q28" s="106"/>
      <c r="R28" s="79"/>
      <c r="S28" s="79"/>
      <c r="T28" s="190"/>
      <c r="U28" s="1"/>
      <c r="V28" s="1"/>
      <c r="W28" s="1"/>
      <c r="X28" s="1"/>
      <c r="Y28" s="1"/>
    </row>
    <row r="29" spans="2:25" ht="14.25" customHeight="1" x14ac:dyDescent="0.2">
      <c r="B29" s="3" t="s">
        <v>152</v>
      </c>
      <c r="H29" s="4"/>
      <c r="O29" s="1"/>
      <c r="P29" s="107"/>
      <c r="Q29" s="106"/>
      <c r="R29" s="79"/>
      <c r="S29" s="79"/>
      <c r="T29" s="106"/>
      <c r="U29" s="1"/>
      <c r="V29" s="1"/>
      <c r="W29" s="1"/>
      <c r="X29" s="1"/>
      <c r="Y29" s="1"/>
    </row>
    <row r="30" spans="2:25" ht="14.25" customHeight="1" x14ac:dyDescent="0.2">
      <c r="H30" s="4"/>
      <c r="O30" s="1"/>
      <c r="P30" s="106"/>
      <c r="Q30" s="106"/>
      <c r="R30" s="115"/>
      <c r="S30" s="190"/>
      <c r="T30" s="190"/>
      <c r="U30" s="1"/>
      <c r="V30" s="1"/>
      <c r="W30" s="1"/>
      <c r="X30" s="1"/>
      <c r="Y30" s="1"/>
    </row>
    <row r="31" spans="2:25" ht="14.25" customHeight="1" x14ac:dyDescent="0.2">
      <c r="H31" s="4"/>
      <c r="O31" s="1"/>
      <c r="P31" s="106"/>
      <c r="Q31" s="106"/>
      <c r="R31" s="115"/>
      <c r="S31" s="190"/>
      <c r="T31" s="190"/>
      <c r="U31" s="1"/>
      <c r="V31" s="1"/>
      <c r="W31" s="1"/>
      <c r="X31" s="1"/>
      <c r="Y31" s="1"/>
    </row>
    <row r="32" spans="2:25" ht="14.25" customHeight="1" x14ac:dyDescent="0.2">
      <c r="B32" s="3"/>
      <c r="C32" s="305"/>
      <c r="H32" s="4"/>
      <c r="O32" s="1"/>
      <c r="P32" s="106"/>
      <c r="Q32" s="106"/>
      <c r="R32" s="115"/>
      <c r="S32" s="190"/>
      <c r="T32" s="190"/>
      <c r="U32" s="1"/>
      <c r="V32" s="1"/>
      <c r="W32" s="1"/>
      <c r="X32" s="1"/>
      <c r="Y32" s="1"/>
    </row>
    <row r="33" spans="15:25" ht="14.25" customHeight="1" x14ac:dyDescent="0.2">
      <c r="O33" s="1"/>
      <c r="P33" s="106"/>
      <c r="Q33" s="106"/>
      <c r="R33" s="115"/>
      <c r="S33" s="190"/>
      <c r="T33" s="190"/>
      <c r="U33" s="1"/>
      <c r="V33" s="1"/>
      <c r="W33" s="1"/>
      <c r="X33" s="1"/>
      <c r="Y33" s="1"/>
    </row>
    <row r="34" spans="15:25" x14ac:dyDescent="0.2">
      <c r="O34" s="1"/>
      <c r="P34" s="1"/>
      <c r="Q34" s="1"/>
      <c r="R34" s="1"/>
      <c r="S34" s="1"/>
      <c r="T34" s="1"/>
      <c r="U34" s="1"/>
      <c r="V34" s="1"/>
      <c r="W34" s="1"/>
      <c r="X34" s="1"/>
    </row>
  </sheetData>
  <mergeCells count="2">
    <mergeCell ref="K8:K12"/>
    <mergeCell ref="O14:P14"/>
  </mergeCells>
  <pageMargins left="0.7" right="0.7" top="0.75" bottom="0.75" header="0.3" footer="0.3"/>
  <pageSetup paperSize="9" orientation="landscape" r:id="rId1"/>
  <colBreaks count="1" manualBreakCount="1">
    <brk id="28" max="3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tabColor rgb="FF00FFFF"/>
    <pageSetUpPr fitToPage="1"/>
  </sheetPr>
  <dimension ref="B1:V34"/>
  <sheetViews>
    <sheetView zoomScaleNormal="100" workbookViewId="0">
      <selection activeCell="I26" sqref="I26"/>
    </sheetView>
  </sheetViews>
  <sheetFormatPr defaultColWidth="9.140625" defaultRowHeight="12" x14ac:dyDescent="0.2"/>
  <cols>
    <col min="1" max="2" width="9.140625" style="2"/>
    <col min="3" max="3" width="15.7109375" style="2" customWidth="1"/>
    <col min="4" max="4" width="11" style="2" bestFit="1" customWidth="1"/>
    <col min="5" max="5" width="9.140625" style="2"/>
    <col min="6" max="6" width="11" style="2" bestFit="1" customWidth="1"/>
    <col min="7" max="12" width="9.140625" style="2"/>
    <col min="13" max="13" width="10.42578125" style="2" customWidth="1"/>
    <col min="14" max="14" width="20.42578125" style="2" bestFit="1" customWidth="1"/>
    <col min="15" max="15" width="12.28515625" style="2" bestFit="1" customWidth="1"/>
    <col min="16" max="17" width="10.42578125" style="2" bestFit="1" customWidth="1"/>
    <col min="18" max="16384" width="9.140625" style="2"/>
  </cols>
  <sheetData>
    <row r="1" spans="2:22" x14ac:dyDescent="0.2">
      <c r="S1" s="1"/>
    </row>
    <row r="2" spans="2:22" ht="37.5" customHeight="1" x14ac:dyDescent="0.25">
      <c r="B2" s="484" t="s">
        <v>256</v>
      </c>
      <c r="C2" s="484"/>
      <c r="D2" s="484"/>
      <c r="E2" s="484"/>
      <c r="F2" s="484"/>
      <c r="G2" s="484"/>
      <c r="H2" s="484"/>
      <c r="I2" s="484"/>
      <c r="O2" s="480" t="str">
        <f>"Underlying Data for "&amp;$B2</f>
        <v>Underlying Data for Figure 1.7: Median income after housing costs, by age of the oldest person in the household, 2014-15</v>
      </c>
      <c r="P2" s="481"/>
      <c r="Q2" s="481"/>
      <c r="R2" s="481"/>
      <c r="S2" s="481"/>
      <c r="T2" s="481"/>
      <c r="U2" s="481"/>
      <c r="V2" s="481"/>
    </row>
    <row r="3" spans="2:22" ht="12.75" x14ac:dyDescent="0.2">
      <c r="O3" s="400"/>
      <c r="P3" s="401" t="s">
        <v>170</v>
      </c>
      <c r="Q3" s="1"/>
      <c r="R3" s="1"/>
    </row>
    <row r="4" spans="2:22" ht="12.75" x14ac:dyDescent="0.2">
      <c r="O4" s="413" t="s">
        <v>6</v>
      </c>
      <c r="P4" s="414">
        <v>18951.591525423726</v>
      </c>
    </row>
    <row r="5" spans="2:22" ht="12.75" x14ac:dyDescent="0.2">
      <c r="J5" s="1"/>
      <c r="K5" s="1"/>
      <c r="L5" s="1"/>
      <c r="M5" s="1"/>
      <c r="N5" s="1"/>
      <c r="O5" s="415" t="s">
        <v>4</v>
      </c>
      <c r="P5" s="414">
        <v>24125.862068965518</v>
      </c>
      <c r="S5" s="1"/>
    </row>
    <row r="6" spans="2:22" ht="12.75" x14ac:dyDescent="0.2">
      <c r="J6" s="1"/>
      <c r="K6" s="1"/>
      <c r="L6" s="1"/>
      <c r="M6" s="1"/>
      <c r="N6" s="1"/>
      <c r="O6" s="416" t="s">
        <v>39</v>
      </c>
      <c r="P6" s="414">
        <v>23043.599999999999</v>
      </c>
      <c r="Q6" s="1"/>
      <c r="R6" s="1"/>
      <c r="S6" s="1"/>
    </row>
    <row r="7" spans="2:22" ht="12.75" x14ac:dyDescent="0.2">
      <c r="J7" s="1"/>
      <c r="K7" s="11"/>
      <c r="L7" s="11"/>
      <c r="M7" s="10"/>
      <c r="N7" s="10"/>
      <c r="O7" s="416" t="s">
        <v>40</v>
      </c>
      <c r="P7" s="414">
        <v>20320</v>
      </c>
      <c r="Q7" s="13"/>
      <c r="R7" s="14"/>
      <c r="S7" s="1"/>
    </row>
    <row r="8" spans="2:22" ht="12.75" x14ac:dyDescent="0.2">
      <c r="J8" s="1"/>
      <c r="K8" s="475"/>
      <c r="L8" s="8"/>
      <c r="M8" s="9"/>
      <c r="N8" s="9"/>
      <c r="O8" s="417" t="s">
        <v>193</v>
      </c>
      <c r="P8" s="418">
        <v>19645.774647887327</v>
      </c>
      <c r="Q8" s="13"/>
      <c r="R8" s="14"/>
      <c r="S8" s="1"/>
    </row>
    <row r="9" spans="2:22" x14ac:dyDescent="0.2">
      <c r="J9" s="1"/>
      <c r="K9" s="476"/>
      <c r="L9" s="8"/>
      <c r="M9" s="9"/>
      <c r="N9" s="9"/>
      <c r="O9" s="14"/>
      <c r="P9" s="1"/>
      <c r="Q9" s="13"/>
      <c r="R9" s="14"/>
      <c r="S9" s="1"/>
    </row>
    <row r="10" spans="2:22" x14ac:dyDescent="0.2">
      <c r="J10" s="1"/>
      <c r="K10" s="476"/>
      <c r="L10" s="8"/>
      <c r="M10" s="9"/>
      <c r="N10" s="9"/>
      <c r="O10" s="14"/>
      <c r="P10" s="1"/>
      <c r="Q10" s="13"/>
      <c r="R10" s="14"/>
      <c r="S10" s="1"/>
    </row>
    <row r="11" spans="2:22" x14ac:dyDescent="0.2">
      <c r="J11" s="1"/>
      <c r="K11" s="476"/>
      <c r="L11" s="8"/>
      <c r="M11" s="9"/>
      <c r="N11" s="9"/>
      <c r="O11" s="14"/>
      <c r="P11" s="1"/>
      <c r="Q11" s="13"/>
      <c r="R11" s="14"/>
      <c r="S11" s="1"/>
    </row>
    <row r="12" spans="2:22" x14ac:dyDescent="0.2">
      <c r="J12" s="1"/>
      <c r="K12" s="476"/>
      <c r="L12" s="475"/>
      <c r="M12" s="476"/>
      <c r="N12" s="9"/>
      <c r="O12" s="14"/>
      <c r="P12" s="1"/>
      <c r="Q12" s="1"/>
      <c r="R12" s="1"/>
      <c r="S12" s="1"/>
    </row>
    <row r="13" spans="2:22" x14ac:dyDescent="0.2">
      <c r="J13" s="1"/>
      <c r="K13" s="475"/>
      <c r="L13" s="476"/>
      <c r="M13" s="12"/>
      <c r="N13" s="12"/>
      <c r="O13" s="12"/>
      <c r="P13" s="1"/>
      <c r="Q13" s="1"/>
      <c r="R13" s="1"/>
      <c r="S13" s="1"/>
    </row>
    <row r="14" spans="2:22" x14ac:dyDescent="0.2"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2:22" x14ac:dyDescent="0.2">
      <c r="K15" s="1"/>
      <c r="L15" s="1"/>
      <c r="M15" s="1"/>
      <c r="N15" s="1"/>
      <c r="O15" s="1"/>
      <c r="P15" s="1"/>
      <c r="Q15" s="1"/>
      <c r="R15" s="1"/>
    </row>
    <row r="16" spans="2:22" x14ac:dyDescent="0.2">
      <c r="K16" s="1"/>
      <c r="L16" s="313"/>
      <c r="M16" s="349"/>
      <c r="N16" s="349"/>
      <c r="O16" s="349"/>
      <c r="P16" s="349"/>
      <c r="Q16" s="1"/>
      <c r="R16" s="1"/>
    </row>
    <row r="17" spans="2:18" x14ac:dyDescent="0.2">
      <c r="K17" s="1"/>
      <c r="L17" s="1"/>
      <c r="M17" s="73"/>
      <c r="N17" s="73"/>
      <c r="O17" s="73"/>
      <c r="P17" s="73"/>
      <c r="Q17" s="349"/>
      <c r="R17" s="19"/>
    </row>
    <row r="18" spans="2:18" ht="12.75" x14ac:dyDescent="0.2">
      <c r="B18" s="4"/>
      <c r="C18" s="4"/>
      <c r="D18" s="4"/>
      <c r="E18" s="4"/>
      <c r="F18" s="4"/>
      <c r="G18" s="4"/>
      <c r="H18" s="4"/>
      <c r="I18" s="4"/>
      <c r="K18" s="10"/>
      <c r="L18" s="74"/>
      <c r="M18" s="73"/>
      <c r="N18" s="73"/>
      <c r="O18" s="73"/>
      <c r="P18" s="73"/>
      <c r="Q18" s="73"/>
      <c r="R18" s="20"/>
    </row>
    <row r="19" spans="2:18" ht="12.75" x14ac:dyDescent="0.2">
      <c r="B19" s="4"/>
      <c r="C19" s="4"/>
      <c r="D19" s="4"/>
      <c r="E19" s="4"/>
      <c r="F19" s="4"/>
      <c r="G19" s="4"/>
      <c r="H19" s="4"/>
      <c r="I19" s="4"/>
      <c r="K19" s="1"/>
      <c r="L19" s="313"/>
      <c r="M19" s="73"/>
      <c r="N19" s="73"/>
      <c r="O19" s="73"/>
      <c r="P19" s="73"/>
      <c r="Q19" s="73"/>
      <c r="R19" s="20"/>
    </row>
    <row r="20" spans="2:18" ht="12.75" x14ac:dyDescent="0.2">
      <c r="B20" s="4"/>
      <c r="C20" s="4"/>
      <c r="D20" s="4"/>
      <c r="E20" s="4"/>
      <c r="F20" s="4"/>
      <c r="G20" s="4"/>
      <c r="H20" s="4"/>
      <c r="I20" s="4"/>
      <c r="K20" s="1"/>
      <c r="L20" s="313"/>
      <c r="M20" s="73"/>
      <c r="N20" s="73"/>
      <c r="O20" s="73"/>
      <c r="P20" s="73"/>
      <c r="Q20" s="73"/>
      <c r="R20" s="20"/>
    </row>
    <row r="21" spans="2:18" ht="12.75" x14ac:dyDescent="0.2">
      <c r="B21" s="4"/>
      <c r="C21" s="4"/>
      <c r="D21" s="4"/>
      <c r="E21" s="4"/>
      <c r="F21" s="4"/>
      <c r="G21" s="4"/>
      <c r="H21" s="4"/>
      <c r="I21" s="4"/>
      <c r="K21" s="1"/>
      <c r="L21" s="313"/>
      <c r="M21" s="75"/>
      <c r="N21" s="76"/>
      <c r="O21" s="69"/>
      <c r="P21" s="69"/>
      <c r="Q21" s="73"/>
      <c r="R21" s="20"/>
    </row>
    <row r="22" spans="2:18" ht="12.75" x14ac:dyDescent="0.2">
      <c r="B22" s="4"/>
      <c r="C22" s="4"/>
      <c r="D22" s="4"/>
      <c r="E22" s="4"/>
      <c r="F22" s="4"/>
      <c r="G22" s="4"/>
      <c r="H22" s="4"/>
      <c r="I22" s="4"/>
      <c r="K22" s="1"/>
      <c r="L22" s="1"/>
      <c r="M22" s="1"/>
      <c r="N22" s="1"/>
      <c r="O22" s="1"/>
      <c r="P22" s="1"/>
      <c r="Q22" s="69"/>
      <c r="R22" s="1"/>
    </row>
    <row r="23" spans="2:18" ht="14.25" customHeight="1" x14ac:dyDescent="0.2">
      <c r="B23" s="98" t="s">
        <v>43</v>
      </c>
      <c r="H23" s="4"/>
      <c r="I23" s="4"/>
      <c r="L23" s="28"/>
      <c r="M23" s="123"/>
      <c r="N23" s="123"/>
      <c r="O23" s="123"/>
      <c r="P23" s="350"/>
      <c r="Q23" s="1"/>
      <c r="R23" s="1"/>
    </row>
    <row r="24" spans="2:18" ht="14.25" customHeight="1" x14ac:dyDescent="0.2">
      <c r="B24" s="99" t="s">
        <v>100</v>
      </c>
      <c r="H24" s="4"/>
      <c r="I24" s="4"/>
      <c r="L24" s="28"/>
      <c r="M24" s="123"/>
      <c r="N24" s="123"/>
      <c r="O24" s="123"/>
      <c r="P24" s="350"/>
      <c r="Q24" s="123"/>
      <c r="R24" s="123"/>
    </row>
    <row r="25" spans="2:18" ht="14.25" customHeight="1" x14ac:dyDescent="0.2">
      <c r="B25" s="99" t="s">
        <v>99</v>
      </c>
      <c r="H25" s="4"/>
      <c r="L25" s="183"/>
      <c r="M25" s="208"/>
      <c r="N25" s="208"/>
      <c r="O25" s="208"/>
      <c r="P25" s="208"/>
      <c r="Q25" s="123"/>
      <c r="R25" s="200"/>
    </row>
    <row r="26" spans="2:18" ht="14.25" customHeight="1" x14ac:dyDescent="0.2">
      <c r="B26" s="3"/>
      <c r="H26" s="4"/>
      <c r="L26" s="183"/>
      <c r="M26" s="208"/>
      <c r="N26" s="208"/>
      <c r="O26" s="208"/>
      <c r="P26" s="209"/>
      <c r="Q26" s="208"/>
      <c r="R26" s="208"/>
    </row>
    <row r="27" spans="2:18" ht="14.25" customHeight="1" x14ac:dyDescent="0.2">
      <c r="B27" s="3" t="s">
        <v>43</v>
      </c>
      <c r="H27" s="4"/>
      <c r="L27" s="313"/>
      <c r="M27" s="73"/>
      <c r="N27" s="73"/>
      <c r="O27" s="123"/>
      <c r="P27" s="350"/>
      <c r="Q27" s="208"/>
      <c r="R27" s="208"/>
    </row>
    <row r="28" spans="2:18" ht="14.25" customHeight="1" x14ac:dyDescent="0.2">
      <c r="B28" s="3" t="s">
        <v>234</v>
      </c>
      <c r="H28" s="4"/>
      <c r="L28" s="301"/>
      <c r="M28" s="73"/>
      <c r="N28" s="73"/>
      <c r="O28" s="73"/>
      <c r="P28" s="73"/>
      <c r="Q28" s="73"/>
      <c r="R28" s="1"/>
    </row>
    <row r="29" spans="2:18" ht="24.75" customHeight="1" x14ac:dyDescent="0.2">
      <c r="B29" s="482" t="s">
        <v>236</v>
      </c>
      <c r="C29" s="483"/>
      <c r="D29" s="483"/>
      <c r="E29" s="483"/>
      <c r="F29" s="483"/>
      <c r="G29" s="483"/>
      <c r="H29" s="483"/>
      <c r="I29" s="483"/>
      <c r="L29" s="313"/>
      <c r="M29" s="73"/>
      <c r="N29" s="73"/>
      <c r="O29" s="73"/>
      <c r="P29" s="73"/>
      <c r="Q29" s="73"/>
      <c r="R29" s="1"/>
    </row>
    <row r="30" spans="2:18" ht="14.25" customHeight="1" x14ac:dyDescent="0.2">
      <c r="B30" s="3" t="s">
        <v>235</v>
      </c>
      <c r="H30" s="4"/>
      <c r="L30" s="313"/>
      <c r="M30" s="73"/>
      <c r="N30" s="73"/>
      <c r="O30" s="73"/>
      <c r="P30" s="73"/>
      <c r="Q30" s="73"/>
      <c r="R30" s="1"/>
    </row>
    <row r="31" spans="2:18" ht="14.25" customHeight="1" x14ac:dyDescent="0.2">
      <c r="B31" s="3" t="s">
        <v>133</v>
      </c>
      <c r="H31" s="4"/>
      <c r="L31" s="301"/>
      <c r="M31" s="73"/>
      <c r="N31" s="73"/>
      <c r="O31" s="73"/>
      <c r="P31" s="73"/>
      <c r="Q31" s="73"/>
      <c r="R31" s="1"/>
    </row>
    <row r="32" spans="2:18" ht="14.25" customHeight="1" x14ac:dyDescent="0.2">
      <c r="B32" s="3"/>
      <c r="H32" s="4"/>
      <c r="L32" s="301"/>
      <c r="M32" s="73"/>
      <c r="N32" s="73"/>
      <c r="O32" s="73"/>
      <c r="P32" s="73"/>
      <c r="Q32" s="73"/>
      <c r="R32" s="1"/>
    </row>
    <row r="33" spans="2:18" ht="14.25" customHeight="1" x14ac:dyDescent="0.2">
      <c r="B33" s="3"/>
      <c r="H33" s="4"/>
      <c r="L33" s="301"/>
      <c r="M33" s="73"/>
      <c r="N33" s="73"/>
      <c r="O33" s="73"/>
      <c r="P33" s="73"/>
      <c r="Q33" s="73"/>
      <c r="R33" s="1"/>
    </row>
    <row r="34" spans="2:18" x14ac:dyDescent="0.2">
      <c r="Q34" s="73"/>
      <c r="R34" s="1"/>
    </row>
  </sheetData>
  <mergeCells count="6">
    <mergeCell ref="O2:V2"/>
    <mergeCell ref="B29:I29"/>
    <mergeCell ref="B2:I2"/>
    <mergeCell ref="K8:K12"/>
    <mergeCell ref="L12:M12"/>
    <mergeCell ref="K13:L13"/>
  </mergeCells>
  <pageMargins left="0.7" right="0.7" top="0.75" bottom="0.75" header="0.3" footer="0.3"/>
  <pageSetup paperSize="9" orientation="landscape" r:id="rId1"/>
  <colBreaks count="1" manualBreakCount="1">
    <brk id="10" max="33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tabColor rgb="FF00FFFF"/>
    <pageSetUpPr fitToPage="1"/>
  </sheetPr>
  <dimension ref="A2:AD61"/>
  <sheetViews>
    <sheetView zoomScaleNormal="100" workbookViewId="0">
      <selection activeCell="B2" sqref="B2:K2"/>
    </sheetView>
  </sheetViews>
  <sheetFormatPr defaultColWidth="9" defaultRowHeight="12" x14ac:dyDescent="0.2"/>
  <cols>
    <col min="1" max="15" width="9" style="2"/>
    <col min="16" max="16" width="15.140625" style="2" customWidth="1"/>
    <col min="17" max="16384" width="9" style="2"/>
  </cols>
  <sheetData>
    <row r="2" spans="2:24" ht="37.5" customHeight="1" x14ac:dyDescent="0.25">
      <c r="B2" s="486" t="s">
        <v>257</v>
      </c>
      <c r="C2" s="485"/>
      <c r="D2" s="485"/>
      <c r="E2" s="485"/>
      <c r="F2" s="485"/>
      <c r="G2" s="485"/>
      <c r="H2" s="485"/>
      <c r="I2" s="485"/>
      <c r="J2" s="485"/>
      <c r="K2" s="485"/>
      <c r="P2" s="480" t="str">
        <f>"Underlying Data for "&amp;$B2</f>
        <v>Underlying Data for Figure 1.8: Households with a person with a long-term illness or disability, by age of the oldest person in the household, 2014-15</v>
      </c>
      <c r="Q2" s="485"/>
      <c r="R2" s="485"/>
      <c r="S2" s="485"/>
      <c r="T2" s="485"/>
      <c r="U2" s="485"/>
      <c r="V2" s="485"/>
      <c r="W2" s="485"/>
      <c r="X2" s="485"/>
    </row>
    <row r="3" spans="2:24" ht="15" x14ac:dyDescent="0.25">
      <c r="P3" s="393"/>
      <c r="Q3" s="377" t="s">
        <v>170</v>
      </c>
    </row>
    <row r="4" spans="2:24" ht="12.75" x14ac:dyDescent="0.2">
      <c r="P4" s="351" t="s">
        <v>6</v>
      </c>
      <c r="Q4" s="352">
        <v>20.648896825071553</v>
      </c>
    </row>
    <row r="5" spans="2:24" ht="12.75" x14ac:dyDescent="0.2">
      <c r="P5" s="353" t="s">
        <v>4</v>
      </c>
      <c r="Q5" s="352">
        <v>31.632360181544154</v>
      </c>
    </row>
    <row r="6" spans="2:24" ht="12.75" x14ac:dyDescent="0.2">
      <c r="P6" s="353" t="s">
        <v>39</v>
      </c>
      <c r="Q6" s="352">
        <v>40.14134512799135</v>
      </c>
    </row>
    <row r="7" spans="2:24" ht="12.75" x14ac:dyDescent="0.2">
      <c r="P7" s="353" t="s">
        <v>7</v>
      </c>
      <c r="Q7" s="354">
        <v>50.977650837843569</v>
      </c>
    </row>
    <row r="8" spans="2:24" ht="12.75" x14ac:dyDescent="0.2">
      <c r="P8" s="419" t="s">
        <v>193</v>
      </c>
      <c r="Q8" s="420">
        <v>64.738143954702323</v>
      </c>
    </row>
    <row r="9" spans="2:24" ht="12.75" x14ac:dyDescent="0.2">
      <c r="P9" s="353"/>
      <c r="Q9" s="351"/>
    </row>
    <row r="23" spans="2:21" x14ac:dyDescent="0.2">
      <c r="D23" s="98"/>
    </row>
    <row r="24" spans="2:21" x14ac:dyDescent="0.2">
      <c r="B24" s="3" t="s">
        <v>43</v>
      </c>
      <c r="D24" s="99"/>
    </row>
    <row r="25" spans="2:21" x14ac:dyDescent="0.2">
      <c r="B25" s="3" t="s">
        <v>101</v>
      </c>
      <c r="D25" s="99"/>
    </row>
    <row r="26" spans="2:21" x14ac:dyDescent="0.2">
      <c r="B26" s="3" t="s">
        <v>133</v>
      </c>
    </row>
    <row r="31" spans="2:21" x14ac:dyDescent="0.2">
      <c r="P31" s="1"/>
      <c r="Q31" s="1"/>
    </row>
    <row r="32" spans="2:21" x14ac:dyDescent="0.2">
      <c r="P32" s="1"/>
      <c r="Q32" s="1"/>
      <c r="R32" s="1"/>
      <c r="S32" s="1"/>
      <c r="T32" s="1"/>
      <c r="U32" s="1"/>
    </row>
    <row r="33" spans="1:30" ht="15.75" x14ac:dyDescent="0.25">
      <c r="P33" s="148"/>
      <c r="Q33" s="148"/>
      <c r="R33" s="1"/>
      <c r="S33" s="1"/>
      <c r="T33" s="1"/>
      <c r="U33" s="1"/>
    </row>
    <row r="34" spans="1:30" ht="15.75" x14ac:dyDescent="0.25">
      <c r="P34" s="132"/>
      <c r="Q34" s="132"/>
      <c r="R34" s="148"/>
      <c r="S34" s="148"/>
      <c r="T34" s="148"/>
      <c r="U34" s="148"/>
    </row>
    <row r="35" spans="1:30" s="1" customFormat="1" ht="18" x14ac:dyDescent="0.25">
      <c r="A35" s="355"/>
      <c r="P35" s="132"/>
      <c r="Q35" s="132"/>
      <c r="R35" s="132"/>
      <c r="S35" s="132"/>
      <c r="T35" s="132"/>
      <c r="U35" s="132"/>
    </row>
    <row r="36" spans="1:30" s="1" customFormat="1" x14ac:dyDescent="0.2">
      <c r="P36" s="149"/>
      <c r="Q36" s="149"/>
      <c r="R36" s="132"/>
      <c r="S36" s="132"/>
      <c r="T36" s="132"/>
      <c r="U36" s="132"/>
    </row>
    <row r="37" spans="1:30" s="1" customFormat="1" ht="15.75" x14ac:dyDescent="0.25">
      <c r="A37" s="341"/>
      <c r="B37" s="341"/>
      <c r="C37" s="341"/>
      <c r="D37" s="341"/>
      <c r="E37" s="341"/>
      <c r="F37" s="341"/>
      <c r="G37" s="341"/>
      <c r="H37" s="341"/>
      <c r="I37" s="341"/>
      <c r="J37" s="148"/>
      <c r="K37" s="148"/>
      <c r="L37" s="148"/>
      <c r="M37" s="148"/>
      <c r="N37" s="148"/>
      <c r="O37" s="148"/>
      <c r="P37" s="152"/>
      <c r="Q37" s="152"/>
      <c r="R37" s="149"/>
      <c r="S37" s="149"/>
      <c r="T37" s="150"/>
      <c r="U37" s="132"/>
      <c r="V37" s="148"/>
      <c r="W37" s="148"/>
      <c r="X37" s="148"/>
      <c r="Y37" s="148"/>
      <c r="Z37" s="148"/>
      <c r="AA37" s="148"/>
      <c r="AB37" s="148"/>
      <c r="AC37" s="148"/>
      <c r="AD37" s="341"/>
    </row>
    <row r="38" spans="1:30" s="1" customFormat="1" ht="12.75" x14ac:dyDescent="0.2">
      <c r="J38" s="132"/>
      <c r="K38" s="132"/>
      <c r="L38" s="132"/>
      <c r="M38" s="132"/>
      <c r="N38" s="132"/>
      <c r="O38" s="132"/>
      <c r="P38" s="152"/>
      <c r="Q38" s="152"/>
      <c r="R38" s="152"/>
      <c r="S38" s="152"/>
      <c r="T38" s="150"/>
      <c r="U38" s="132"/>
      <c r="V38" s="132"/>
      <c r="W38" s="132"/>
      <c r="X38" s="132"/>
      <c r="Y38" s="132"/>
      <c r="Z38" s="132"/>
      <c r="AA38" s="132"/>
      <c r="AB38" s="132"/>
      <c r="AC38" s="132"/>
    </row>
    <row r="39" spans="1:30" s="1" customFormat="1" ht="12.75" x14ac:dyDescent="0.2">
      <c r="J39" s="132"/>
      <c r="K39" s="132"/>
      <c r="L39" s="132"/>
      <c r="M39" s="132"/>
      <c r="N39" s="132"/>
      <c r="O39" s="132"/>
      <c r="P39" s="145"/>
      <c r="Q39" s="145"/>
      <c r="R39" s="152"/>
      <c r="S39" s="152"/>
      <c r="T39" s="150"/>
      <c r="U39" s="132"/>
      <c r="V39" s="132"/>
      <c r="W39" s="132"/>
      <c r="X39" s="144"/>
      <c r="Y39" s="132"/>
      <c r="Z39" s="132"/>
      <c r="AA39" s="132"/>
      <c r="AB39" s="132"/>
      <c r="AC39" s="132"/>
    </row>
    <row r="40" spans="1:30" s="1" customFormat="1" ht="12.75" x14ac:dyDescent="0.2">
      <c r="A40" s="488"/>
      <c r="B40" s="488"/>
      <c r="C40" s="488"/>
      <c r="D40" s="488"/>
      <c r="E40" s="488"/>
      <c r="F40" s="488"/>
      <c r="G40" s="356"/>
      <c r="J40" s="149"/>
      <c r="K40" s="149"/>
      <c r="L40" s="149"/>
      <c r="M40" s="149"/>
      <c r="N40" s="149"/>
      <c r="O40" s="149"/>
      <c r="P40" s="146"/>
      <c r="Q40" s="147"/>
      <c r="R40" s="145"/>
      <c r="S40" s="145"/>
      <c r="T40" s="150"/>
      <c r="U40" s="132"/>
      <c r="V40" s="132"/>
      <c r="W40" s="16"/>
      <c r="X40" s="144"/>
      <c r="Y40" s="132"/>
      <c r="Z40" s="132"/>
      <c r="AA40" s="132"/>
      <c r="AB40" s="132"/>
      <c r="AC40" s="132"/>
    </row>
    <row r="41" spans="1:30" s="1" customFormat="1" ht="12.75" x14ac:dyDescent="0.2">
      <c r="A41" s="489"/>
      <c r="B41" s="490"/>
      <c r="C41" s="490"/>
      <c r="D41" s="490"/>
      <c r="E41" s="490"/>
      <c r="F41" s="490"/>
      <c r="G41" s="356"/>
      <c r="J41" s="151"/>
      <c r="K41" s="151"/>
      <c r="L41" s="151"/>
      <c r="M41" s="151"/>
      <c r="N41" s="151"/>
      <c r="O41" s="151"/>
      <c r="P41" s="147"/>
      <c r="Q41" s="147"/>
      <c r="R41" s="147"/>
      <c r="S41" s="147"/>
      <c r="T41" s="150"/>
      <c r="U41" s="132"/>
      <c r="V41" s="132"/>
      <c r="W41" s="16"/>
      <c r="X41" s="144"/>
      <c r="Y41" s="132"/>
      <c r="Z41" s="132"/>
      <c r="AA41" s="132"/>
      <c r="AB41" s="132"/>
      <c r="AC41" s="132"/>
    </row>
    <row r="42" spans="1:30" s="1" customFormat="1" ht="12.75" x14ac:dyDescent="0.2">
      <c r="A42" s="491"/>
      <c r="B42" s="491"/>
      <c r="C42" s="492"/>
      <c r="D42" s="492"/>
      <c r="E42" s="492"/>
      <c r="F42" s="492"/>
      <c r="G42" s="356"/>
      <c r="J42" s="151"/>
      <c r="K42" s="151"/>
      <c r="L42" s="151"/>
      <c r="M42" s="151"/>
      <c r="N42" s="151"/>
      <c r="O42" s="151"/>
      <c r="P42" s="145"/>
      <c r="Q42" s="145"/>
      <c r="R42" s="147"/>
      <c r="S42" s="147"/>
      <c r="T42" s="150"/>
      <c r="U42" s="132"/>
      <c r="V42" s="132"/>
      <c r="W42" s="16"/>
      <c r="X42" s="153"/>
      <c r="Y42" s="132"/>
      <c r="Z42" s="132"/>
      <c r="AA42" s="132"/>
      <c r="AB42" s="132"/>
      <c r="AC42" s="132"/>
    </row>
    <row r="43" spans="1:30" s="1" customFormat="1" ht="12.75" x14ac:dyDescent="0.2">
      <c r="A43" s="491"/>
      <c r="B43" s="491"/>
      <c r="C43" s="357"/>
      <c r="D43" s="357"/>
      <c r="E43" s="357"/>
      <c r="F43" s="492"/>
      <c r="G43" s="356"/>
      <c r="J43" s="154"/>
      <c r="K43" s="154"/>
      <c r="L43" s="154"/>
      <c r="M43" s="154"/>
      <c r="N43" s="154"/>
      <c r="O43" s="154"/>
      <c r="P43" s="146"/>
      <c r="Q43" s="147"/>
      <c r="R43" s="145"/>
      <c r="S43" s="145"/>
      <c r="T43" s="150"/>
      <c r="U43" s="132"/>
      <c r="V43" s="132"/>
      <c r="W43" s="16"/>
      <c r="X43" s="144"/>
      <c r="Y43" s="132"/>
      <c r="Z43" s="132"/>
      <c r="AA43" s="132"/>
      <c r="AB43" s="132"/>
      <c r="AC43" s="132"/>
    </row>
    <row r="44" spans="1:30" s="1" customFormat="1" ht="12.75" x14ac:dyDescent="0.2">
      <c r="A44" s="487"/>
      <c r="B44" s="358"/>
      <c r="C44" s="145"/>
      <c r="D44" s="145"/>
      <c r="E44" s="145"/>
      <c r="F44" s="145"/>
      <c r="G44" s="356"/>
      <c r="J44" s="154"/>
      <c r="K44" s="154"/>
      <c r="L44" s="154"/>
      <c r="M44" s="154"/>
      <c r="N44" s="154"/>
      <c r="O44" s="154"/>
      <c r="P44" s="147"/>
      <c r="Q44" s="147"/>
      <c r="R44" s="147"/>
      <c r="S44" s="147"/>
      <c r="T44" s="150"/>
      <c r="U44" s="132"/>
      <c r="V44" s="132"/>
      <c r="W44" s="16"/>
      <c r="X44" s="132"/>
      <c r="Y44" s="132"/>
      <c r="Z44" s="132"/>
      <c r="AA44" s="132"/>
      <c r="AB44" s="132"/>
      <c r="AC44" s="132"/>
    </row>
    <row r="45" spans="1:30" s="1" customFormat="1" ht="12.75" x14ac:dyDescent="0.2">
      <c r="A45" s="487"/>
      <c r="B45" s="358"/>
      <c r="C45" s="145"/>
      <c r="D45" s="145"/>
      <c r="E45" s="145"/>
      <c r="F45" s="145"/>
      <c r="G45" s="356"/>
      <c r="J45" s="154"/>
      <c r="K45" s="154"/>
      <c r="L45" s="154"/>
      <c r="M45" s="154"/>
      <c r="N45" s="154"/>
      <c r="O45" s="154"/>
      <c r="P45" s="145"/>
      <c r="Q45" s="145"/>
      <c r="R45" s="147"/>
      <c r="S45" s="147"/>
      <c r="T45" s="150"/>
      <c r="U45" s="132"/>
      <c r="V45" s="132"/>
      <c r="W45" s="132"/>
      <c r="X45" s="132"/>
      <c r="Y45" s="132"/>
      <c r="Z45" s="132"/>
      <c r="AA45" s="132"/>
      <c r="AB45" s="132"/>
      <c r="AC45" s="132"/>
    </row>
    <row r="46" spans="1:30" s="1" customFormat="1" ht="12.75" x14ac:dyDescent="0.2">
      <c r="A46" s="487"/>
      <c r="B46" s="358"/>
      <c r="C46" s="145"/>
      <c r="D46" s="145"/>
      <c r="E46" s="145"/>
      <c r="F46" s="145"/>
      <c r="G46" s="356"/>
      <c r="J46" s="154"/>
      <c r="K46" s="154"/>
      <c r="L46" s="154"/>
      <c r="M46" s="154"/>
      <c r="N46" s="154"/>
      <c r="O46" s="154"/>
      <c r="P46" s="146"/>
      <c r="Q46" s="147"/>
      <c r="R46" s="145"/>
      <c r="S46" s="145"/>
      <c r="T46" s="150"/>
      <c r="U46" s="132"/>
      <c r="V46" s="132"/>
      <c r="W46" s="132"/>
      <c r="X46" s="132"/>
      <c r="Y46" s="132"/>
      <c r="Z46" s="132"/>
      <c r="AA46" s="132"/>
      <c r="AB46" s="132"/>
      <c r="AC46" s="132"/>
    </row>
    <row r="47" spans="1:30" s="1" customFormat="1" ht="12.75" x14ac:dyDescent="0.2">
      <c r="A47" s="487"/>
      <c r="B47" s="358"/>
      <c r="C47" s="145"/>
      <c r="D47" s="145"/>
      <c r="E47" s="145"/>
      <c r="F47" s="145"/>
      <c r="G47" s="356"/>
      <c r="J47" s="154"/>
      <c r="K47" s="154"/>
      <c r="L47" s="154"/>
      <c r="M47" s="154"/>
      <c r="N47" s="154"/>
      <c r="O47" s="154"/>
      <c r="P47" s="147"/>
      <c r="Q47" s="147"/>
      <c r="R47" s="147"/>
      <c r="S47" s="147"/>
      <c r="T47" s="150"/>
      <c r="U47" s="132"/>
      <c r="V47" s="132"/>
      <c r="W47" s="132"/>
      <c r="X47" s="132"/>
      <c r="Y47" s="132"/>
      <c r="Z47" s="132"/>
      <c r="AA47" s="132"/>
      <c r="AB47" s="132"/>
      <c r="AC47" s="132"/>
    </row>
    <row r="48" spans="1:30" s="1" customFormat="1" ht="12.75" x14ac:dyDescent="0.2">
      <c r="A48" s="487"/>
      <c r="B48" s="358"/>
      <c r="C48" s="145"/>
      <c r="D48" s="145"/>
      <c r="E48" s="145"/>
      <c r="F48" s="145"/>
      <c r="G48" s="356"/>
      <c r="J48" s="154"/>
      <c r="K48" s="154"/>
      <c r="L48" s="154"/>
      <c r="M48" s="154"/>
      <c r="N48" s="154"/>
      <c r="O48" s="154"/>
      <c r="P48" s="145"/>
      <c r="Q48" s="145"/>
      <c r="R48" s="147"/>
      <c r="S48" s="147"/>
      <c r="T48" s="150"/>
      <c r="U48" s="132"/>
      <c r="V48" s="132"/>
      <c r="W48" s="132"/>
      <c r="X48" s="132"/>
      <c r="Y48" s="132"/>
      <c r="Z48" s="132"/>
      <c r="AA48" s="132"/>
      <c r="AB48" s="132"/>
      <c r="AC48" s="132"/>
    </row>
    <row r="49" spans="1:29" s="1" customFormat="1" ht="12.75" x14ac:dyDescent="0.2">
      <c r="A49" s="487"/>
      <c r="B49" s="487"/>
      <c r="C49" s="145"/>
      <c r="D49" s="145"/>
      <c r="E49" s="145"/>
      <c r="F49" s="145"/>
      <c r="G49" s="356"/>
      <c r="J49" s="154"/>
      <c r="K49" s="154"/>
      <c r="L49" s="154"/>
      <c r="M49" s="154"/>
      <c r="N49" s="154"/>
      <c r="O49" s="154"/>
      <c r="P49" s="146"/>
      <c r="Q49" s="147"/>
      <c r="R49" s="145"/>
      <c r="S49" s="145"/>
      <c r="T49" s="150"/>
      <c r="U49" s="132"/>
      <c r="V49" s="132"/>
      <c r="W49" s="132"/>
      <c r="X49" s="132"/>
      <c r="Y49" s="132"/>
      <c r="Z49" s="132"/>
      <c r="AA49" s="132"/>
      <c r="AB49" s="132"/>
      <c r="AC49" s="132"/>
    </row>
    <row r="50" spans="1:29" s="1" customFormat="1" ht="12.75" x14ac:dyDescent="0.2">
      <c r="J50" s="154"/>
      <c r="K50" s="154"/>
      <c r="L50" s="154"/>
      <c r="M50" s="154"/>
      <c r="N50" s="154"/>
      <c r="O50" s="154"/>
      <c r="P50" s="147"/>
      <c r="Q50" s="147"/>
      <c r="R50" s="147"/>
      <c r="S50" s="147"/>
      <c r="T50" s="150"/>
      <c r="U50" s="132"/>
      <c r="V50" s="132"/>
      <c r="W50" s="132"/>
      <c r="X50" s="132"/>
      <c r="Y50" s="132"/>
      <c r="Z50" s="132"/>
      <c r="AA50" s="132"/>
      <c r="AB50" s="132"/>
      <c r="AC50" s="132"/>
    </row>
    <row r="51" spans="1:29" s="1" customFormat="1" ht="12.75" x14ac:dyDescent="0.2">
      <c r="J51" s="154"/>
      <c r="K51" s="154"/>
      <c r="L51" s="154"/>
      <c r="M51" s="154"/>
      <c r="N51" s="154"/>
      <c r="O51" s="154"/>
      <c r="P51" s="145"/>
      <c r="Q51" s="145"/>
      <c r="R51" s="147"/>
      <c r="S51" s="147"/>
      <c r="T51" s="150"/>
      <c r="U51" s="132"/>
      <c r="V51" s="132"/>
      <c r="W51" s="132"/>
      <c r="X51" s="132"/>
      <c r="Y51" s="132"/>
      <c r="Z51" s="132"/>
      <c r="AA51" s="132"/>
      <c r="AB51" s="132"/>
      <c r="AC51" s="132"/>
    </row>
    <row r="52" spans="1:29" s="1" customFormat="1" ht="12.75" x14ac:dyDescent="0.2">
      <c r="J52" s="154"/>
      <c r="K52" s="154"/>
      <c r="L52" s="154"/>
      <c r="M52" s="154"/>
      <c r="N52" s="154"/>
      <c r="O52" s="154"/>
      <c r="P52" s="146"/>
      <c r="Q52" s="147"/>
      <c r="R52" s="145"/>
      <c r="S52" s="145"/>
      <c r="T52" s="150"/>
      <c r="U52" s="132"/>
      <c r="V52" s="132"/>
      <c r="W52" s="132"/>
      <c r="X52" s="132"/>
      <c r="Y52" s="132"/>
      <c r="Z52" s="132"/>
      <c r="AA52" s="132"/>
      <c r="AB52" s="132"/>
      <c r="AC52" s="132"/>
    </row>
    <row r="53" spans="1:29" s="1" customFormat="1" ht="12.75" x14ac:dyDescent="0.2">
      <c r="J53" s="154"/>
      <c r="K53" s="154"/>
      <c r="L53" s="154"/>
      <c r="M53" s="154"/>
      <c r="N53" s="154"/>
      <c r="O53" s="154"/>
      <c r="P53" s="147"/>
      <c r="Q53" s="147"/>
      <c r="R53" s="147"/>
      <c r="S53" s="147"/>
      <c r="T53" s="150"/>
      <c r="U53" s="132"/>
      <c r="V53" s="132"/>
      <c r="W53" s="132"/>
      <c r="X53" s="132"/>
      <c r="Y53" s="132"/>
      <c r="Z53" s="132"/>
      <c r="AA53" s="132"/>
      <c r="AB53" s="132"/>
      <c r="AC53" s="132"/>
    </row>
    <row r="54" spans="1:29" s="1" customFormat="1" ht="12.75" x14ac:dyDescent="0.2">
      <c r="J54" s="154"/>
      <c r="K54" s="154"/>
      <c r="L54" s="154"/>
      <c r="M54" s="154"/>
      <c r="N54" s="154"/>
      <c r="O54" s="154"/>
      <c r="P54" s="145"/>
      <c r="Q54" s="145"/>
      <c r="R54" s="147"/>
      <c r="S54" s="147"/>
      <c r="T54" s="150"/>
      <c r="U54" s="132"/>
      <c r="V54" s="132"/>
      <c r="W54" s="132"/>
      <c r="X54" s="132"/>
      <c r="Y54" s="132"/>
      <c r="Z54" s="132"/>
      <c r="AA54" s="132"/>
      <c r="AB54" s="132"/>
      <c r="AC54" s="132"/>
    </row>
    <row r="55" spans="1:29" s="1" customFormat="1" ht="12.75" x14ac:dyDescent="0.2">
      <c r="G55" s="356"/>
      <c r="J55" s="154"/>
      <c r="K55" s="154"/>
      <c r="L55" s="154"/>
      <c r="M55" s="154"/>
      <c r="N55" s="154"/>
      <c r="O55" s="154"/>
      <c r="P55" s="146"/>
      <c r="Q55" s="147"/>
      <c r="R55" s="145"/>
      <c r="S55" s="145"/>
      <c r="T55" s="150"/>
      <c r="U55" s="132"/>
      <c r="V55" s="132"/>
      <c r="W55" s="132"/>
      <c r="X55" s="132"/>
      <c r="Y55" s="132"/>
      <c r="Z55" s="132"/>
      <c r="AA55" s="132"/>
      <c r="AB55" s="132"/>
      <c r="AC55" s="132"/>
    </row>
    <row r="56" spans="1:29" s="1" customFormat="1" ht="12.75" x14ac:dyDescent="0.2">
      <c r="G56" s="356"/>
      <c r="J56" s="154"/>
      <c r="K56" s="154"/>
      <c r="L56" s="154"/>
      <c r="M56" s="154"/>
      <c r="N56" s="154"/>
      <c r="O56" s="154"/>
      <c r="P56" s="147"/>
      <c r="Q56" s="147"/>
      <c r="R56" s="147"/>
      <c r="S56" s="147"/>
      <c r="T56" s="150"/>
      <c r="U56" s="132"/>
      <c r="V56" s="132"/>
      <c r="W56" s="132"/>
      <c r="X56" s="132"/>
      <c r="Y56" s="132"/>
      <c r="Z56" s="132"/>
      <c r="AA56" s="132"/>
      <c r="AB56" s="132"/>
      <c r="AC56" s="132"/>
    </row>
    <row r="57" spans="1:29" s="1" customFormat="1" ht="12.75" x14ac:dyDescent="0.2">
      <c r="G57" s="356"/>
      <c r="J57" s="154"/>
      <c r="K57" s="154"/>
      <c r="L57" s="154"/>
      <c r="M57" s="154"/>
      <c r="N57" s="154"/>
      <c r="O57" s="154"/>
      <c r="P57" s="2"/>
      <c r="Q57" s="2"/>
      <c r="R57" s="147"/>
      <c r="S57" s="147"/>
      <c r="T57" s="150"/>
      <c r="U57" s="132"/>
      <c r="V57" s="132"/>
      <c r="W57" s="132"/>
      <c r="X57" s="132"/>
      <c r="Y57" s="132"/>
      <c r="Z57" s="132"/>
      <c r="AA57" s="132"/>
      <c r="AB57" s="132"/>
      <c r="AC57" s="132"/>
    </row>
    <row r="58" spans="1:29" s="1" customFormat="1" ht="12.75" x14ac:dyDescent="0.2">
      <c r="G58" s="356"/>
      <c r="J58" s="154"/>
      <c r="K58" s="154"/>
      <c r="L58" s="154"/>
      <c r="M58" s="154"/>
      <c r="N58" s="154"/>
      <c r="O58" s="154"/>
      <c r="P58" s="2"/>
      <c r="Q58" s="2"/>
      <c r="R58" s="2"/>
      <c r="S58" s="2"/>
      <c r="T58" s="2"/>
      <c r="U58" s="2"/>
      <c r="V58" s="132"/>
      <c r="W58" s="132"/>
      <c r="X58" s="132"/>
      <c r="Y58" s="132"/>
      <c r="Z58" s="132"/>
      <c r="AA58" s="132"/>
      <c r="AB58" s="132"/>
      <c r="AC58" s="132"/>
    </row>
    <row r="59" spans="1:29" s="1" customFormat="1" ht="12.75" x14ac:dyDescent="0.2">
      <c r="G59" s="356"/>
      <c r="J59" s="154"/>
      <c r="K59" s="154"/>
      <c r="L59" s="154"/>
      <c r="M59" s="154"/>
      <c r="N59" s="154"/>
      <c r="O59" s="154"/>
      <c r="P59" s="2"/>
      <c r="Q59" s="2"/>
      <c r="R59" s="2"/>
      <c r="S59" s="2"/>
      <c r="T59" s="2"/>
      <c r="U59" s="2"/>
      <c r="V59" s="132"/>
      <c r="W59" s="132"/>
      <c r="X59" s="132"/>
      <c r="Y59" s="132"/>
      <c r="Z59" s="132"/>
      <c r="AA59" s="132"/>
      <c r="AB59" s="132"/>
      <c r="AC59" s="132"/>
    </row>
    <row r="60" spans="1:29" s="1" customFormat="1" ht="12.75" x14ac:dyDescent="0.2">
      <c r="G60" s="356"/>
      <c r="J60" s="154"/>
      <c r="K60" s="154"/>
      <c r="L60" s="154"/>
      <c r="M60" s="154"/>
      <c r="N60" s="154"/>
      <c r="O60" s="154"/>
      <c r="P60" s="2"/>
      <c r="Q60" s="2"/>
      <c r="R60" s="2"/>
      <c r="S60" s="2"/>
      <c r="T60" s="2"/>
      <c r="U60" s="2"/>
      <c r="V60" s="132"/>
      <c r="W60" s="132"/>
      <c r="X60" s="132"/>
      <c r="Y60" s="132"/>
      <c r="Z60" s="132"/>
      <c r="AA60" s="132"/>
      <c r="AB60" s="132"/>
      <c r="AC60" s="132"/>
    </row>
    <row r="61" spans="1:29" ht="12.75" x14ac:dyDescent="0.2">
      <c r="G61" s="70"/>
    </row>
  </sheetData>
  <mergeCells count="9">
    <mergeCell ref="P2:X2"/>
    <mergeCell ref="B2:K2"/>
    <mergeCell ref="A44:A48"/>
    <mergeCell ref="A49:B49"/>
    <mergeCell ref="A40:F40"/>
    <mergeCell ref="A41:F41"/>
    <mergeCell ref="A42:B43"/>
    <mergeCell ref="C42:E42"/>
    <mergeCell ref="F42:F43"/>
  </mergeCells>
  <pageMargins left="0.7" right="0.7" top="0.75" bottom="0.75" header="0.3" footer="0.3"/>
  <pageSetup paperSize="9" orientation="landscape" r:id="rId1"/>
  <colBreaks count="1" manualBreakCount="1">
    <brk id="15" max="34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270c081-d9f3-48ae-83c7-c2320a8ca25c"/>
</file>

<file path=customXml/itemProps1.xml><?xml version="1.0" encoding="utf-8"?>
<ds:datastoreItem xmlns:ds="http://schemas.openxmlformats.org/officeDocument/2006/customXml" ds:itemID="{89EC719D-4F61-4B12-946D-B24709861FD6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21</vt:i4>
      </vt:variant>
    </vt:vector>
  </HeadingPairs>
  <TitlesOfParts>
    <vt:vector size="42" baseType="lpstr">
      <vt:lpstr>Contents</vt:lpstr>
      <vt:lpstr>Fig 1.1</vt:lpstr>
      <vt:lpstr>Fig 1.2</vt:lpstr>
      <vt:lpstr>Fig 1.3</vt:lpstr>
      <vt:lpstr>Fig 1.4</vt:lpstr>
      <vt:lpstr>Fig 1.5</vt:lpstr>
      <vt:lpstr>Fig 1.6</vt:lpstr>
      <vt:lpstr>Fig 1.7</vt:lpstr>
      <vt:lpstr>Fig 1.8</vt:lpstr>
      <vt:lpstr>Fig 1.9</vt:lpstr>
      <vt:lpstr>AT1.1 </vt:lpstr>
      <vt:lpstr>AT1.2</vt:lpstr>
      <vt:lpstr>AT1.3</vt:lpstr>
      <vt:lpstr>AT1.4</vt:lpstr>
      <vt:lpstr>AT1.5</vt:lpstr>
      <vt:lpstr>AT1.6 </vt:lpstr>
      <vt:lpstr>AT1.7 </vt:lpstr>
      <vt:lpstr>AT1.8</vt:lpstr>
      <vt:lpstr>AT1.9</vt:lpstr>
      <vt:lpstr>AT1.10</vt:lpstr>
      <vt:lpstr>AT1.11</vt:lpstr>
      <vt:lpstr>'AT1.1 '!Print_Area</vt:lpstr>
      <vt:lpstr>AT1.10!Print_Area</vt:lpstr>
      <vt:lpstr>AT1.11!Print_Area</vt:lpstr>
      <vt:lpstr>AT1.2!Print_Area</vt:lpstr>
      <vt:lpstr>AT1.3!Print_Area</vt:lpstr>
      <vt:lpstr>AT1.4!Print_Area</vt:lpstr>
      <vt:lpstr>AT1.5!Print_Area</vt:lpstr>
      <vt:lpstr>'AT1.6 '!Print_Area</vt:lpstr>
      <vt:lpstr>'AT1.7 '!Print_Area</vt:lpstr>
      <vt:lpstr>AT1.8!Print_Area</vt:lpstr>
      <vt:lpstr>AT1.9!Print_Area</vt:lpstr>
      <vt:lpstr>'Fig 1.1'!Print_Area</vt:lpstr>
      <vt:lpstr>'Fig 1.2'!Print_Area</vt:lpstr>
      <vt:lpstr>'Fig 1.3'!Print_Area</vt:lpstr>
      <vt:lpstr>'Fig 1.4'!Print_Area</vt:lpstr>
      <vt:lpstr>'Fig 1.5'!Print_Area</vt:lpstr>
      <vt:lpstr>'Fig 1.6'!Print_Area</vt:lpstr>
      <vt:lpstr>'Fig 1.7'!Print_Area</vt:lpstr>
      <vt:lpstr>'Fig 1.8'!Print_Area</vt:lpstr>
      <vt:lpstr>'Fig 1.9'!Print_Area</vt:lpstr>
      <vt:lpstr>AT1.2!Print_Titles</vt:lpstr>
    </vt:vector>
  </TitlesOfParts>
  <Company>BRE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Piddington, Justine</dc:creator>
  <cp:lastModifiedBy>Reannan Rottier</cp:lastModifiedBy>
  <cp:lastPrinted>2016-06-24T17:45:46Z</cp:lastPrinted>
  <dcterms:created xsi:type="dcterms:W3CDTF">2013-01-22T13:30:09Z</dcterms:created>
  <dcterms:modified xsi:type="dcterms:W3CDTF">2016-07-12T16:32:25Z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a1578928-ea23-4378-aeef-062dffeda671</vt:lpwstr>
  </property>
  <property fmtid="{D5CDD505-2E9C-101B-9397-08002B2CF9AE}" pid="3" name="bjSaver">
    <vt:lpwstr>r4gB3PswEpZVNRKmmjkRGCAm3pSUv0mk</vt:lpwstr>
  </property>
  <property fmtid="{D5CDD505-2E9C-101B-9397-08002B2CF9AE}" pid="4" name="bjDocumentSecurityLabel">
    <vt:lpwstr>No Marking</vt:lpwstr>
  </property>
</Properties>
</file>