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rmitage\Documents\Transparency Data\"/>
    </mc:Choice>
  </mc:AlternateContent>
  <bookViews>
    <workbookView xWindow="0" yWindow="0" windowWidth="24000" windowHeight="9345"/>
  </bookViews>
  <sheets>
    <sheet name="Sheet1" sheetId="1" r:id="rId1"/>
    <sheet name="Sheet2" sheetId="2" r:id="rId2"/>
    <sheet name="Sheet3" sheetId="3" r:id="rId3"/>
  </sheets>
  <definedNames>
    <definedName name="_xlnm.Print_Area" localSheetId="0">Sheet1!$A$1:$C$187</definedName>
  </definedNames>
  <calcPr calcId="152511"/>
</workbook>
</file>

<file path=xl/calcChain.xml><?xml version="1.0" encoding="utf-8"?>
<calcChain xmlns="http://schemas.openxmlformats.org/spreadsheetml/2006/main">
  <c r="E190" i="1" l="1"/>
  <c r="E33" i="1" l="1"/>
  <c r="D33" i="1"/>
  <c r="E205" i="1" l="1"/>
  <c r="D205" i="1"/>
  <c r="D131" i="1"/>
  <c r="E131" i="1"/>
  <c r="D147" i="1" l="1"/>
  <c r="E147" i="1"/>
  <c r="E175" i="1" l="1"/>
  <c r="E161" i="1"/>
  <c r="E117" i="1"/>
  <c r="E103" i="1"/>
  <c r="E89" i="1"/>
  <c r="E75" i="1"/>
  <c r="D75" i="1"/>
  <c r="E61" i="1"/>
  <c r="D61" i="1"/>
  <c r="E47" i="1"/>
  <c r="D47" i="1"/>
  <c r="E19" i="1"/>
  <c r="E5" i="1"/>
  <c r="D5" i="1"/>
  <c r="AB222" i="1" l="1"/>
  <c r="AC222" i="1" s="1"/>
  <c r="AA222" i="1" s="1"/>
  <c r="AB223" i="1"/>
  <c r="AC223" i="1" s="1"/>
  <c r="AA223" i="1" s="1"/>
  <c r="AB224" i="1"/>
  <c r="AC224" i="1" s="1"/>
  <c r="AA224" i="1" s="1"/>
  <c r="AB225" i="1"/>
  <c r="AC225" i="1" s="1"/>
  <c r="AA225" i="1" s="1"/>
  <c r="AB226" i="1"/>
  <c r="AC226" i="1" s="1"/>
  <c r="AA226" i="1" s="1"/>
  <c r="AB227" i="1"/>
  <c r="AC227" i="1" s="1"/>
  <c r="AA227" i="1" s="1"/>
  <c r="AB228" i="1"/>
  <c r="AC228" i="1" s="1"/>
  <c r="AA228" i="1" s="1"/>
  <c r="AB229" i="1"/>
  <c r="AC229" i="1" s="1"/>
  <c r="AA229" i="1" s="1"/>
  <c r="AB230" i="1"/>
  <c r="AC230" i="1" s="1"/>
  <c r="AA230" i="1" s="1"/>
  <c r="AB231" i="1"/>
  <c r="AC231" i="1" s="1"/>
  <c r="AA231" i="1" s="1"/>
  <c r="AB232" i="1"/>
  <c r="AC232" i="1" s="1"/>
  <c r="AA232" i="1" s="1"/>
  <c r="AB233" i="1"/>
  <c r="AC233" i="1" s="1"/>
  <c r="AA233" i="1" s="1"/>
  <c r="AB5" i="1"/>
  <c r="AC5" i="1" s="1"/>
  <c r="AA5" i="1" s="1"/>
  <c r="AB6" i="1" l="1"/>
  <c r="AC6" i="1" l="1"/>
  <c r="AA6" i="1" s="1"/>
  <c r="AB7" i="1"/>
  <c r="AC7" i="1" l="1"/>
  <c r="AA7" i="1" s="1"/>
  <c r="AB8" i="1"/>
  <c r="AC8" i="1" l="1"/>
  <c r="AA8" i="1" s="1"/>
  <c r="AB9" i="1"/>
  <c r="AB10" i="1" l="1"/>
  <c r="AC9" i="1"/>
  <c r="AA9" i="1" s="1"/>
  <c r="AB11" i="1" l="1"/>
  <c r="AC10" i="1"/>
  <c r="AA10" i="1" s="1"/>
  <c r="AB12" i="1" l="1"/>
  <c r="AC11" i="1"/>
  <c r="AA11" i="1" s="1"/>
  <c r="AB13" i="1" l="1"/>
  <c r="AC12" i="1"/>
  <c r="AA12" i="1" s="1"/>
  <c r="AB14" i="1" l="1"/>
  <c r="AC13" i="1"/>
  <c r="AA13" i="1" s="1"/>
  <c r="AB15" i="1" l="1"/>
  <c r="AC14" i="1"/>
  <c r="AA14" i="1" s="1"/>
  <c r="AB16" i="1" l="1"/>
  <c r="AC15" i="1"/>
  <c r="AA15" i="1" s="1"/>
  <c r="AB17" i="1" l="1"/>
  <c r="AC16" i="1"/>
  <c r="AA16" i="1" s="1"/>
  <c r="AB18" i="1" l="1"/>
  <c r="AB19" i="1" s="1"/>
  <c r="AC17" i="1"/>
  <c r="AA17" i="1" s="1"/>
  <c r="AB20" i="1" l="1"/>
  <c r="AC18" i="1"/>
  <c r="AC19" i="1" l="1"/>
  <c r="AA19" i="1" s="1"/>
  <c r="AA18" i="1"/>
  <c r="AB21" i="1"/>
  <c r="AB22" i="1" s="1"/>
  <c r="AC20" i="1" l="1"/>
  <c r="AA20" i="1" s="1"/>
  <c r="AB23" i="1"/>
  <c r="AC21" i="1" l="1"/>
  <c r="AC22" i="1" s="1"/>
  <c r="AA22" i="1" s="1"/>
  <c r="AB24" i="1"/>
  <c r="AA21" i="1" l="1"/>
  <c r="AC23" i="1"/>
  <c r="AA23" i="1" s="1"/>
  <c r="AB25" i="1"/>
  <c r="AC24" i="1" l="1"/>
  <c r="AA24" i="1" s="1"/>
  <c r="AB26" i="1"/>
  <c r="AC25" i="1" l="1"/>
  <c r="AA25" i="1" s="1"/>
  <c r="AB27" i="1"/>
  <c r="AC26" i="1" l="1"/>
  <c r="AA26" i="1" s="1"/>
  <c r="AB28" i="1"/>
  <c r="AC27" i="1" l="1"/>
  <c r="AA27" i="1" s="1"/>
  <c r="AB29" i="1"/>
  <c r="AC28" i="1" l="1"/>
  <c r="AA28" i="1" s="1"/>
  <c r="AB30" i="1"/>
  <c r="AC29" i="1" l="1"/>
  <c r="AA29" i="1" s="1"/>
  <c r="AB31" i="1"/>
  <c r="AC30" i="1" l="1"/>
  <c r="AA30" i="1" s="1"/>
  <c r="AB46" i="1"/>
  <c r="AC31" i="1" l="1"/>
  <c r="AA31" i="1" s="1"/>
  <c r="AB47" i="1"/>
  <c r="AC46" i="1" l="1"/>
  <c r="AA46" i="1" s="1"/>
  <c r="AB48" i="1"/>
  <c r="AC47" i="1"/>
  <c r="AA47" i="1" s="1"/>
  <c r="AB49" i="1" l="1"/>
  <c r="AC48" i="1"/>
  <c r="AA48" i="1" s="1"/>
  <c r="AB50" i="1" l="1"/>
  <c r="AC49" i="1"/>
  <c r="AA49" i="1" s="1"/>
  <c r="AB51" i="1" l="1"/>
  <c r="AC50" i="1"/>
  <c r="AA50" i="1" s="1"/>
  <c r="AB52" i="1" l="1"/>
  <c r="AC51" i="1"/>
  <c r="AA51" i="1" s="1"/>
  <c r="AB53" i="1" l="1"/>
  <c r="AC52" i="1"/>
  <c r="AA52" i="1" s="1"/>
  <c r="AB54" i="1" l="1"/>
  <c r="AC53" i="1"/>
  <c r="AA53" i="1" s="1"/>
  <c r="AB55" i="1" l="1"/>
  <c r="AC54" i="1"/>
  <c r="AA54" i="1" s="1"/>
  <c r="AB56" i="1" l="1"/>
  <c r="AC55" i="1"/>
  <c r="AA55" i="1" s="1"/>
  <c r="AB57" i="1" l="1"/>
  <c r="AC56" i="1"/>
  <c r="AA56" i="1" s="1"/>
  <c r="AB58" i="1" l="1"/>
  <c r="AC57" i="1"/>
  <c r="AA57" i="1" s="1"/>
  <c r="AB59" i="1" l="1"/>
  <c r="AC58" i="1"/>
  <c r="AA58" i="1" s="1"/>
  <c r="AB60" i="1" l="1"/>
  <c r="AC59" i="1"/>
  <c r="AA59" i="1" s="1"/>
  <c r="AB61" i="1" l="1"/>
  <c r="AC60" i="1"/>
  <c r="AA60" i="1" s="1"/>
  <c r="AC61" i="1" l="1"/>
  <c r="AA61" i="1" s="1"/>
  <c r="AB62" i="1"/>
  <c r="AB63" i="1" l="1"/>
  <c r="AC62" i="1"/>
  <c r="AA62" i="1" s="1"/>
  <c r="AB64" i="1" l="1"/>
  <c r="AB65" i="1" s="1"/>
  <c r="AC63" i="1"/>
  <c r="AA63" i="1" s="1"/>
  <c r="AC64" i="1" l="1"/>
  <c r="AA64" i="1" s="1"/>
  <c r="AB66" i="1"/>
  <c r="AC65" i="1" l="1"/>
  <c r="AB67" i="1"/>
  <c r="AC66" i="1" l="1"/>
  <c r="AA66" i="1" s="1"/>
  <c r="AA65" i="1"/>
  <c r="AB68" i="1"/>
  <c r="AC67" i="1" l="1"/>
  <c r="AA67" i="1" s="1"/>
  <c r="AB69" i="1"/>
  <c r="AC68" i="1" l="1"/>
  <c r="AA68" i="1" s="1"/>
  <c r="AB70" i="1"/>
  <c r="AC69" i="1" l="1"/>
  <c r="AA69" i="1" s="1"/>
  <c r="AB71" i="1"/>
  <c r="AC70" i="1" l="1"/>
  <c r="AA70" i="1" s="1"/>
  <c r="AB72" i="1"/>
  <c r="AC71" i="1" l="1"/>
  <c r="AA71" i="1" s="1"/>
  <c r="AB73" i="1"/>
  <c r="AC72" i="1" l="1"/>
  <c r="AA72" i="1" s="1"/>
  <c r="AB74" i="1"/>
  <c r="AC73" i="1" l="1"/>
  <c r="AA73" i="1" s="1"/>
  <c r="AB75" i="1"/>
  <c r="AC74" i="1" l="1"/>
  <c r="AA74" i="1" s="1"/>
  <c r="AB76" i="1"/>
  <c r="AC75" i="1"/>
  <c r="AA75" i="1" s="1"/>
  <c r="AB77" i="1" l="1"/>
  <c r="AC76" i="1"/>
  <c r="AA76" i="1" s="1"/>
  <c r="AB78" i="1" l="1"/>
  <c r="AC77" i="1"/>
  <c r="AA77" i="1" s="1"/>
  <c r="AB79" i="1" l="1"/>
  <c r="AC78" i="1"/>
  <c r="AA78" i="1" s="1"/>
  <c r="AB80" i="1" l="1"/>
  <c r="AC79" i="1"/>
  <c r="AA79" i="1" s="1"/>
  <c r="AB81" i="1" l="1"/>
  <c r="AC80" i="1"/>
  <c r="AA80" i="1" s="1"/>
  <c r="AB82" i="1" l="1"/>
  <c r="AC81" i="1"/>
  <c r="AA81" i="1" s="1"/>
  <c r="AB83" i="1" l="1"/>
  <c r="AC82" i="1"/>
  <c r="AA82" i="1" s="1"/>
  <c r="AB84" i="1" l="1"/>
  <c r="AC83" i="1"/>
  <c r="AA83" i="1" s="1"/>
  <c r="AB85" i="1" l="1"/>
  <c r="AC84" i="1"/>
  <c r="AA84" i="1" s="1"/>
  <c r="AB86" i="1" l="1"/>
  <c r="AC85" i="1"/>
  <c r="AA85" i="1" s="1"/>
  <c r="AB87" i="1" l="1"/>
  <c r="AC86" i="1"/>
  <c r="AA86" i="1" s="1"/>
  <c r="AB88" i="1" l="1"/>
  <c r="AC87" i="1"/>
  <c r="AA87" i="1" s="1"/>
  <c r="AB89" i="1" l="1"/>
  <c r="AC88" i="1"/>
  <c r="AA88" i="1" s="1"/>
  <c r="AB90" i="1" l="1"/>
  <c r="AC89" i="1"/>
  <c r="AA89" i="1" s="1"/>
  <c r="AB91" i="1" l="1"/>
  <c r="AC90" i="1"/>
  <c r="AA90" i="1" s="1"/>
  <c r="AB92" i="1" l="1"/>
  <c r="AC91" i="1"/>
  <c r="AA91" i="1" s="1"/>
  <c r="AB93" i="1" l="1"/>
  <c r="AC92" i="1"/>
  <c r="AA92" i="1" s="1"/>
  <c r="AB94" i="1" l="1"/>
  <c r="AB95" i="1" s="1"/>
  <c r="AC93" i="1"/>
  <c r="AA93" i="1" s="1"/>
  <c r="AB96" i="1" l="1"/>
  <c r="AC94" i="1"/>
  <c r="AC95" i="1" l="1"/>
  <c r="AA95" i="1" s="1"/>
  <c r="AA94" i="1"/>
  <c r="AB97" i="1"/>
  <c r="AC96" i="1" l="1"/>
  <c r="AA96" i="1" s="1"/>
  <c r="AB98" i="1"/>
  <c r="AC97" i="1" l="1"/>
  <c r="AA97" i="1" s="1"/>
  <c r="AB99" i="1"/>
  <c r="AC98" i="1" l="1"/>
  <c r="AA98" i="1" s="1"/>
  <c r="AB100" i="1"/>
  <c r="AC99" i="1" l="1"/>
  <c r="AA99" i="1" s="1"/>
  <c r="AB101" i="1"/>
  <c r="AC100" i="1" l="1"/>
  <c r="AA100" i="1" s="1"/>
  <c r="AC101" i="1" l="1"/>
  <c r="AA101" i="1" s="1"/>
  <c r="AB103" i="1" l="1"/>
  <c r="AB104" i="1" l="1"/>
  <c r="AC103" i="1"/>
  <c r="AA103" i="1" s="1"/>
  <c r="AC104" i="1" l="1"/>
  <c r="AA104" i="1" s="1"/>
  <c r="AB105" i="1"/>
  <c r="AB106" i="1" l="1"/>
  <c r="AC105" i="1"/>
  <c r="AA105" i="1" s="1"/>
  <c r="AB107" i="1" l="1"/>
  <c r="AC106" i="1"/>
  <c r="AA106" i="1" s="1"/>
  <c r="AB108" i="1" l="1"/>
  <c r="AC107" i="1"/>
  <c r="AA107" i="1" s="1"/>
  <c r="AB109" i="1" l="1"/>
  <c r="AC108" i="1"/>
  <c r="AA108" i="1" s="1"/>
  <c r="AB110" i="1" l="1"/>
  <c r="AB111" i="1" s="1"/>
  <c r="AC109" i="1"/>
  <c r="AA109" i="1" s="1"/>
  <c r="AC110" i="1" l="1"/>
  <c r="AA110" i="1" s="1"/>
  <c r="AB112" i="1"/>
  <c r="AB113" i="1" l="1"/>
  <c r="AC111" i="1"/>
  <c r="AA111" i="1" s="1"/>
  <c r="AC112" i="1" l="1"/>
  <c r="AA112" i="1" s="1"/>
  <c r="AB114" i="1"/>
  <c r="AC113" i="1" l="1"/>
  <c r="AA113" i="1" s="1"/>
  <c r="AB115" i="1"/>
  <c r="AC114" i="1" l="1"/>
  <c r="AA114" i="1" s="1"/>
  <c r="AB116" i="1"/>
  <c r="AC115" i="1" l="1"/>
  <c r="AA115" i="1" s="1"/>
  <c r="AB117" i="1"/>
  <c r="AB118" i="1" s="1"/>
  <c r="AC116" i="1" l="1"/>
  <c r="AA116" i="1" s="1"/>
  <c r="AB119" i="1"/>
  <c r="AC117" i="1" l="1"/>
  <c r="AA117" i="1" s="1"/>
  <c r="AB120" i="1"/>
  <c r="AC118" i="1" l="1"/>
  <c r="AA118" i="1" s="1"/>
  <c r="AB121" i="1"/>
  <c r="AC119" i="1" l="1"/>
  <c r="AA119" i="1" s="1"/>
  <c r="AB122" i="1"/>
  <c r="AC120" i="1" l="1"/>
  <c r="AA120" i="1" s="1"/>
  <c r="AB123" i="1"/>
  <c r="AB124" i="1" s="1"/>
  <c r="AC121" i="1" l="1"/>
  <c r="AA121" i="1" s="1"/>
  <c r="AB125" i="1"/>
  <c r="AB220" i="1"/>
  <c r="AC122" i="1" l="1"/>
  <c r="AA122" i="1" s="1"/>
  <c r="AB126" i="1"/>
  <c r="AB221" i="1"/>
  <c r="AC221" i="1" s="1"/>
  <c r="AA221" i="1" s="1"/>
  <c r="AC123" i="1" l="1"/>
  <c r="AC220" i="1"/>
  <c r="AA220" i="1" s="1"/>
  <c r="AB127" i="1"/>
  <c r="AA123" i="1" l="1"/>
  <c r="AC124" i="1"/>
  <c r="AB128" i="1"/>
  <c r="AA124" i="1" l="1"/>
  <c r="AC125" i="1"/>
  <c r="AB129" i="1"/>
  <c r="AA125" i="1" l="1"/>
  <c r="AC126" i="1"/>
  <c r="AB130" i="1"/>
  <c r="AA126" i="1" l="1"/>
  <c r="AC127" i="1"/>
  <c r="AA127" i="1" l="1"/>
  <c r="AC128" i="1"/>
  <c r="AA128" i="1" l="1"/>
  <c r="AC129" i="1"/>
  <c r="AA129" i="1" l="1"/>
  <c r="AC130" i="1"/>
  <c r="AA130" i="1" s="1"/>
  <c r="AB131" i="1" l="1"/>
  <c r="AC131" i="1" l="1"/>
  <c r="AA131" i="1" s="1"/>
  <c r="AB146" i="1" l="1"/>
  <c r="AB147" i="1" l="1"/>
  <c r="AC146" i="1"/>
  <c r="AA146" i="1" s="1"/>
  <c r="AB148" i="1" l="1"/>
  <c r="AC147" i="1"/>
  <c r="AA147" i="1" s="1"/>
  <c r="AB149" i="1" l="1"/>
  <c r="AC148" i="1"/>
  <c r="AA148" i="1" s="1"/>
  <c r="AB150" i="1" l="1"/>
  <c r="AC149" i="1"/>
  <c r="AA149" i="1" s="1"/>
  <c r="AB151" i="1" l="1"/>
  <c r="AC150" i="1"/>
  <c r="AA150" i="1" s="1"/>
  <c r="AB152" i="1" l="1"/>
  <c r="AC151" i="1"/>
  <c r="AA151" i="1" s="1"/>
  <c r="AB153" i="1" l="1"/>
  <c r="AC152" i="1"/>
  <c r="AA152" i="1" s="1"/>
  <c r="AB154" i="1" l="1"/>
  <c r="AC153" i="1"/>
  <c r="AA153" i="1" s="1"/>
  <c r="AB155" i="1" l="1"/>
  <c r="AC154" i="1"/>
  <c r="AA154" i="1" s="1"/>
  <c r="AB156" i="1" l="1"/>
  <c r="AC155" i="1"/>
  <c r="AA155" i="1" s="1"/>
  <c r="AB157" i="1" l="1"/>
  <c r="AC156" i="1"/>
  <c r="AA156" i="1" s="1"/>
  <c r="AB158" i="1" l="1"/>
  <c r="AB159" i="1" s="1"/>
  <c r="AC157" i="1"/>
  <c r="AA157" i="1" s="1"/>
  <c r="AB160" i="1" l="1"/>
  <c r="AC158" i="1"/>
  <c r="AA158" i="1" s="1"/>
  <c r="AB161" i="1" l="1"/>
  <c r="AC159" i="1"/>
  <c r="AA159" i="1" s="1"/>
  <c r="AC160" i="1" l="1"/>
  <c r="AA160" i="1" s="1"/>
  <c r="AB162" i="1"/>
  <c r="AB163" i="1" s="1"/>
  <c r="AB164" i="1" l="1"/>
  <c r="AC161" i="1"/>
  <c r="AA161" i="1" s="1"/>
  <c r="AB165" i="1" l="1"/>
  <c r="AC162" i="1"/>
  <c r="AA162" i="1" l="1"/>
  <c r="AC163" i="1"/>
  <c r="AB166" i="1"/>
  <c r="AB167" i="1" l="1"/>
  <c r="AA163" i="1"/>
  <c r="AC164" i="1"/>
  <c r="AA164" i="1" l="1"/>
  <c r="AC165" i="1"/>
  <c r="AB168" i="1"/>
  <c r="AB169" i="1" l="1"/>
  <c r="AA165" i="1"/>
  <c r="AC166" i="1"/>
  <c r="AA166" i="1" l="1"/>
  <c r="AC167" i="1"/>
  <c r="AB170" i="1"/>
  <c r="AB171" i="1" l="1"/>
  <c r="AA167" i="1"/>
  <c r="AC168" i="1"/>
  <c r="AA168" i="1" l="1"/>
  <c r="AC169" i="1"/>
  <c r="AB172" i="1"/>
  <c r="AB173" i="1" l="1"/>
  <c r="AA169" i="1"/>
  <c r="AC170" i="1"/>
  <c r="AA170" i="1" l="1"/>
  <c r="AC171" i="1"/>
  <c r="AB174" i="1"/>
  <c r="AB175" i="1" l="1"/>
  <c r="AB176" i="1" s="1"/>
  <c r="AA171" i="1"/>
  <c r="AC172" i="1"/>
  <c r="AB177" i="1" l="1"/>
  <c r="AA172" i="1"/>
  <c r="AC173" i="1"/>
  <c r="AB178" i="1" l="1"/>
  <c r="AA173" i="1"/>
  <c r="AC174" i="1"/>
  <c r="AB179" i="1" l="1"/>
  <c r="AA174" i="1"/>
  <c r="AC175" i="1"/>
  <c r="AA175" i="1" l="1"/>
  <c r="AC176" i="1"/>
  <c r="AB180" i="1"/>
  <c r="AA176" i="1" l="1"/>
  <c r="AC177" i="1"/>
  <c r="AB181" i="1"/>
  <c r="AB182" i="1" l="1"/>
  <c r="AA177" i="1"/>
  <c r="AC178" i="1"/>
  <c r="AA178" i="1" l="1"/>
  <c r="AC179" i="1"/>
  <c r="AB183" i="1"/>
  <c r="AA179" i="1" l="1"/>
  <c r="AC180" i="1"/>
  <c r="AB184" i="1"/>
  <c r="AB185" i="1" l="1"/>
  <c r="AA180" i="1"/>
  <c r="AC181" i="1"/>
  <c r="AA181" i="1" l="1"/>
  <c r="AC182" i="1"/>
  <c r="AB186" i="1"/>
  <c r="AB187" i="1" l="1"/>
  <c r="AA182" i="1"/>
  <c r="AC183" i="1"/>
  <c r="AA183" i="1" l="1"/>
  <c r="AC184" i="1"/>
  <c r="AB219" i="1"/>
  <c r="AA184" i="1" l="1"/>
  <c r="AC185" i="1"/>
  <c r="AA185" i="1" l="1"/>
  <c r="AC186" i="1"/>
  <c r="AA186" i="1" l="1"/>
  <c r="AC187" i="1"/>
  <c r="AA187" i="1" l="1"/>
  <c r="AC219" i="1"/>
  <c r="AA219" i="1" s="1"/>
</calcChain>
</file>

<file path=xl/sharedStrings.xml><?xml version="1.0" encoding="utf-8"?>
<sst xmlns="http://schemas.openxmlformats.org/spreadsheetml/2006/main" count="586" uniqueCount="49">
  <si>
    <t>Commissioner*</t>
  </si>
  <si>
    <t>Expenses</t>
  </si>
  <si>
    <t>Scott Johnson</t>
  </si>
  <si>
    <t>April</t>
  </si>
  <si>
    <t>May</t>
  </si>
  <si>
    <t>June</t>
  </si>
  <si>
    <t>July</t>
  </si>
  <si>
    <t>August</t>
  </si>
  <si>
    <t>September</t>
  </si>
  <si>
    <t>October</t>
  </si>
  <si>
    <t>November</t>
  </si>
  <si>
    <t>December</t>
  </si>
  <si>
    <t>January</t>
  </si>
  <si>
    <t>February</t>
  </si>
  <si>
    <t>March</t>
  </si>
  <si>
    <t>Charlie Mayfield</t>
  </si>
  <si>
    <t>Professor John Coyne</t>
  </si>
  <si>
    <t>Dr Deirdre Hughes</t>
  </si>
  <si>
    <t>Julie Kenny</t>
  </si>
  <si>
    <t>Tony Lau-Walker</t>
  </si>
  <si>
    <t>Bill McGinnis</t>
  </si>
  <si>
    <t>Neil McLean</t>
  </si>
  <si>
    <t>Toby Peyton-Jones</t>
  </si>
  <si>
    <t xml:space="preserve">Liz Sayce </t>
  </si>
  <si>
    <t>Douglas McCormick</t>
  </si>
  <si>
    <t>Financial Year 15/16 (£)</t>
  </si>
  <si>
    <t>Fees*</t>
  </si>
  <si>
    <t>Seyi Obakin</t>
  </si>
  <si>
    <t>Fiona Kendrick</t>
  </si>
  <si>
    <t>Grahame Smith</t>
  </si>
  <si>
    <t/>
  </si>
  <si>
    <t>a</t>
  </si>
  <si>
    <t>l</t>
  </si>
  <si>
    <t>i</t>
  </si>
  <si>
    <t>b</t>
  </si>
  <si>
    <t>n</t>
  </si>
  <si>
    <t>d</t>
  </si>
  <si>
    <t>c</t>
  </si>
  <si>
    <t>e</t>
  </si>
  <si>
    <t>f</t>
  </si>
  <si>
    <t>g</t>
  </si>
  <si>
    <t>h</t>
  </si>
  <si>
    <t>j</t>
  </si>
  <si>
    <t>k</t>
  </si>
  <si>
    <t>m</t>
  </si>
  <si>
    <t>sort coding</t>
  </si>
  <si>
    <t>Scott Waddington</t>
  </si>
  <si>
    <t>Mark Huddlestone</t>
  </si>
  <si>
    <t>Sean Taggart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</si>
</sst>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u val="double"/>
      <sz val="11"/>
      <color theme="1"/>
      <name val="Calibri"/>
      <family val="2"/>
      <scheme val="minor"/>
    </font>
    <font>
      <b/>
      <u/>
      <sz val="11"/>
      <color theme="1"/>
      <name val="Calibri"/>
      <family val="2"/>
      <scheme val="minor"/>
    </font>
    <font>
      <b/>
      <u/>
      <sz val="11"/>
      <color rgb="FF000000"/>
      <name val="Calibri"/>
      <family val="2"/>
    </font>
    <font>
      <sz val="1"/>
      <color theme="0"/>
      <name val="Calibri"/>
      <family val="2"/>
      <scheme val="minor"/>
    </font>
  </fonts>
  <fills count="2">
    <fill>
      <patternFill patternType="none"/>
    </fill>
    <fill>
      <patternFill patternType="gray125"/>
    </fill>
  </fills>
  <borders count="2">
    <border>
      <left/>
      <right/>
      <top/>
      <bottom/>
      <diagonal/>
    </border>
    <border>
      <left/>
      <right/>
      <top/>
      <bottom style="double">
        <color indexed="64"/>
      </bottom>
      <diagonal/>
    </border>
  </borders>
  <cellStyleXfs count="1">
    <xf numFmtId="0" fontId="0" fillId="0" borderId="0"/>
  </cellStyleXfs>
  <cellXfs count="17">
    <xf numFmtId="0" fontId="0" fillId="0" borderId="0" xfId="0"/>
    <xf numFmtId="0" fontId="0" fillId="0" borderId="0" xfId="0"/>
    <xf numFmtId="0" fontId="1" fillId="0" borderId="0" xfId="0" applyFont="1"/>
    <xf numFmtId="0" fontId="3" fillId="0" borderId="0" xfId="0" applyFont="1"/>
    <xf numFmtId="0" fontId="0" fillId="0" borderId="0" xfId="0" applyFont="1"/>
    <xf numFmtId="0" fontId="4" fillId="0" borderId="0" xfId="0" applyFont="1" applyAlignment="1">
      <alignment vertical="center"/>
    </xf>
    <xf numFmtId="2" fontId="4" fillId="0" borderId="0" xfId="0" applyNumberFormat="1" applyFont="1" applyAlignment="1">
      <alignment vertical="center"/>
    </xf>
    <xf numFmtId="2" fontId="0" fillId="0" borderId="0" xfId="0" applyNumberFormat="1"/>
    <xf numFmtId="2" fontId="3" fillId="0" borderId="0" xfId="0" applyNumberFormat="1" applyFont="1" applyAlignment="1">
      <alignment horizontal="center"/>
    </xf>
    <xf numFmtId="2" fontId="2" fillId="0" borderId="0" xfId="0" applyNumberFormat="1" applyFont="1"/>
    <xf numFmtId="0" fontId="0" fillId="0" borderId="0" xfId="0" applyAlignment="1">
      <alignment wrapText="1"/>
    </xf>
    <xf numFmtId="2" fontId="4" fillId="0" borderId="0" xfId="0" applyNumberFormat="1" applyFont="1" applyAlignment="1">
      <alignment horizontal="center" wrapText="1"/>
    </xf>
    <xf numFmtId="2" fontId="2" fillId="0" borderId="1" xfId="0" applyNumberFormat="1" applyFont="1" applyBorder="1"/>
    <xf numFmtId="2" fontId="2" fillId="0" borderId="0" xfId="0" applyNumberFormat="1" applyFont="1" applyBorder="1"/>
    <xf numFmtId="2" fontId="1" fillId="0" borderId="1" xfId="0" applyNumberFormat="1" applyFont="1" applyBorder="1"/>
    <xf numFmtId="0" fontId="5" fillId="0" borderId="0" xfId="0" applyFont="1" applyFill="1"/>
    <xf numFmtId="2" fontId="0" fillId="0"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9525</xdr:colOff>
      <xdr:row>220</xdr:row>
      <xdr:rowOff>121920</xdr:rowOff>
    </xdr:from>
    <xdr:to>
      <xdr:col>7</xdr:col>
      <xdr:colOff>28575</xdr:colOff>
      <xdr:row>233</xdr:row>
      <xdr:rowOff>0</xdr:rowOff>
    </xdr:to>
    <xdr:sp macro="" textlink="">
      <xdr:nvSpPr>
        <xdr:cNvPr id="3" name="TextBox 2"/>
        <xdr:cNvSpPr txBox="1"/>
      </xdr:nvSpPr>
      <xdr:spPr>
        <a:xfrm>
          <a:off x="619125" y="31373445"/>
          <a:ext cx="5438775" cy="2354580"/>
        </a:xfrm>
        <a:prstGeom prst="rect">
          <a:avLst/>
        </a:prstGeom>
        <a:solidFill>
          <a:sysClr val="window" lastClr="FFFFFF"/>
        </a:solidFill>
        <a:ln w="9525" cmpd="sng">
          <a:solidFill>
            <a:srgbClr val="E31A52"/>
          </a:solidFill>
        </a:ln>
        <a:effectLst/>
      </xdr:spPr>
      <xdr:txBody>
        <a:bodyPr vertOverflow="clip" horzOverflow="clip" wrap="square" rtlCol="0" anchor="t"/>
        <a:lstStyle/>
        <a:p>
          <a:r>
            <a:rPr lang="en-GB" sz="1100">
              <a:effectLst/>
              <a:latin typeface="+mn-lt"/>
              <a:ea typeface="+mn-ea"/>
              <a:cs typeface="+mn-cs"/>
            </a:rPr>
            <a:t>*The UK Commission is a Non Departmental Public Body and also a company limited by guarantee. The Commissioners are Directors of the Company and are appointed by the Secretary of State. Commissioner are appointed on a part-time basis and are expected to attend all Board meetings whenever possible and to undertake other responsibilities in agreement with the Chair. Commissioners are entitled to claim travel and subsistence expenses for meetings and visits whilst undertaking their duties.</a:t>
          </a:r>
          <a:endParaRPr lang="en-GB">
            <a:effectLst/>
          </a:endParaRPr>
        </a:p>
        <a:p>
          <a:pPr eaLnBrk="1" fontAlgn="auto" latinLnBrk="0" hangingPunct="1"/>
          <a:r>
            <a:rPr lang="en-GB" sz="1100">
              <a:effectLst/>
              <a:latin typeface="+mn-lt"/>
              <a:ea typeface="+mn-ea"/>
              <a:cs typeface="+mn-cs"/>
            </a:rPr>
            <a:t>The Chair has overall responsibility for representing the UK Commission. In November 2013, Sir Charlie Mayfield was reappointed as Chair for a three year term. This role attracts an annual remuneration of £33,600. All other UKCES Commissioners are eligible to claim an allowance of £4,000. The</a:t>
          </a:r>
          <a:r>
            <a:rPr lang="en-GB" sz="1100" baseline="0">
              <a:effectLst/>
              <a:latin typeface="+mn-lt"/>
              <a:ea typeface="+mn-ea"/>
              <a:cs typeface="+mn-cs"/>
            </a:rPr>
            <a:t> dataset  above  reports  on fees and expenses that have been claimed by and paid to Commissioners. To find out more about our Commissioners, please visit https://www.gov.uk/government/organisations/uk-commission-for-employment-and-skills/about/membership.</a:t>
          </a:r>
          <a:endParaRPr lang="en-GB">
            <a:effectLst/>
          </a:endParaRPr>
        </a:p>
        <a:p>
          <a:endParaRPr lang="en-GB" sz="1100">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233"/>
  <sheetViews>
    <sheetView tabSelected="1" workbookViewId="0">
      <pane ySplit="3" topLeftCell="A211" activePane="bottomLeft" state="frozen"/>
      <selection pane="bottomLeft" activeCell="G171" sqref="G171"/>
    </sheetView>
  </sheetViews>
  <sheetFormatPr defaultRowHeight="15" x14ac:dyDescent="0.25"/>
  <cols>
    <col min="2" max="2" width="19.28515625" bestFit="1" customWidth="1"/>
    <col min="4" max="4" width="9.140625" style="7"/>
    <col min="5" max="5" width="13.42578125" style="7" customWidth="1"/>
    <col min="7" max="7" width="24.7109375" bestFit="1" customWidth="1"/>
    <col min="8" max="8" width="51.28515625" bestFit="1" customWidth="1"/>
    <col min="9" max="9" width="9.28515625" style="15" customWidth="1"/>
    <col min="10" max="10" width="9.42578125" style="15" customWidth="1"/>
    <col min="24" max="24" width="18.140625" customWidth="1"/>
    <col min="27" max="27" width="2.7109375" bestFit="1" customWidth="1"/>
    <col min="28" max="28" width="3" bestFit="1" customWidth="1"/>
  </cols>
  <sheetData>
    <row r="2" spans="2:29" x14ac:dyDescent="0.25">
      <c r="B2" s="3" t="s">
        <v>0</v>
      </c>
      <c r="C2" s="3"/>
      <c r="D2" s="6" t="s">
        <v>25</v>
      </c>
      <c r="G2" s="5"/>
      <c r="H2" s="5"/>
    </row>
    <row r="3" spans="2:29" x14ac:dyDescent="0.25">
      <c r="B3" s="3"/>
      <c r="C3" s="3"/>
      <c r="D3" s="8" t="s">
        <v>26</v>
      </c>
      <c r="E3" s="11" t="s">
        <v>1</v>
      </c>
    </row>
    <row r="4" spans="2:29" x14ac:dyDescent="0.25">
      <c r="B4" s="3"/>
      <c r="C4" s="3"/>
      <c r="AA4" t="s">
        <v>45</v>
      </c>
    </row>
    <row r="5" spans="2:29" s="1" customFormat="1" x14ac:dyDescent="0.25">
      <c r="B5" s="2" t="s">
        <v>15</v>
      </c>
      <c r="C5" s="2"/>
      <c r="D5" s="9">
        <f>SUM(D6:D17)</f>
        <v>38400</v>
      </c>
      <c r="E5" s="9">
        <f>SUM(E6:E17)</f>
        <v>0</v>
      </c>
      <c r="G5" s="10"/>
      <c r="I5" s="15" t="s">
        <v>31</v>
      </c>
      <c r="J5" s="15">
        <v>1</v>
      </c>
      <c r="X5" s="1" t="s">
        <v>15</v>
      </c>
      <c r="Y5" s="1" t="s">
        <v>31</v>
      </c>
      <c r="AA5" s="1" t="str">
        <f>VLOOKUP(AC5,$X$5:$Y$23,2,FALSE)</f>
        <v>a</v>
      </c>
      <c r="AB5" s="1">
        <f t="shared" ref="AB5:AB50" si="0">IF(B4&lt;&gt;"",AB4+1,IF(B5="","",1))</f>
        <v>1</v>
      </c>
      <c r="AC5" s="1" t="str">
        <f t="shared" ref="AC5:AC50" si="1">IF(AB5=1,B5,IF(AB5="","",AC4))</f>
        <v>Charlie Mayfield</v>
      </c>
    </row>
    <row r="6" spans="2:29" s="1" customFormat="1" x14ac:dyDescent="0.25">
      <c r="B6" s="1" t="s">
        <v>3</v>
      </c>
      <c r="D6" s="7">
        <v>38400</v>
      </c>
      <c r="E6" s="7"/>
      <c r="G6" s="10"/>
      <c r="I6" s="15" t="s">
        <v>31</v>
      </c>
      <c r="J6" s="15">
        <v>2</v>
      </c>
      <c r="X6" s="1" t="s">
        <v>20</v>
      </c>
      <c r="Y6" s="1" t="s">
        <v>33</v>
      </c>
      <c r="AA6" s="1" t="str">
        <f t="shared" ref="AA6:AA83" si="2">VLOOKUP(AC6,$X$5:$Y$23,2,FALSE)</f>
        <v>a</v>
      </c>
      <c r="AB6" s="1">
        <f t="shared" si="0"/>
        <v>2</v>
      </c>
      <c r="AC6" s="1" t="str">
        <f t="shared" si="1"/>
        <v>Charlie Mayfield</v>
      </c>
    </row>
    <row r="7" spans="2:29" s="1" customFormat="1" x14ac:dyDescent="0.25">
      <c r="B7" s="1" t="s">
        <v>4</v>
      </c>
      <c r="D7" s="7"/>
      <c r="E7" s="7"/>
      <c r="I7" s="15" t="s">
        <v>31</v>
      </c>
      <c r="J7" s="15">
        <v>3</v>
      </c>
      <c r="X7" s="1" t="s">
        <v>24</v>
      </c>
      <c r="Y7" s="1" t="s">
        <v>41</v>
      </c>
      <c r="AA7" s="1" t="str">
        <f t="shared" si="2"/>
        <v>a</v>
      </c>
      <c r="AB7" s="1">
        <f t="shared" si="0"/>
        <v>3</v>
      </c>
      <c r="AC7" s="1" t="str">
        <f t="shared" si="1"/>
        <v>Charlie Mayfield</v>
      </c>
    </row>
    <row r="8" spans="2:29" s="1" customFormat="1" x14ac:dyDescent="0.25">
      <c r="B8" s="1" t="s">
        <v>5</v>
      </c>
      <c r="D8" s="7"/>
      <c r="E8" s="7"/>
      <c r="I8" s="15" t="s">
        <v>31</v>
      </c>
      <c r="J8" s="15">
        <v>4</v>
      </c>
      <c r="X8" s="1" t="s">
        <v>17</v>
      </c>
      <c r="Y8" s="1" t="s">
        <v>37</v>
      </c>
      <c r="AA8" s="1" t="str">
        <f t="shared" si="2"/>
        <v>a</v>
      </c>
      <c r="AB8" s="1">
        <f t="shared" si="0"/>
        <v>4</v>
      </c>
      <c r="AC8" s="1" t="str">
        <f t="shared" si="1"/>
        <v>Charlie Mayfield</v>
      </c>
    </row>
    <row r="9" spans="2:29" s="1" customFormat="1" x14ac:dyDescent="0.25">
      <c r="B9" s="1" t="s">
        <v>6</v>
      </c>
      <c r="D9" s="7"/>
      <c r="E9" s="7"/>
      <c r="I9" s="15" t="s">
        <v>31</v>
      </c>
      <c r="J9" s="15">
        <v>5</v>
      </c>
      <c r="X9" s="1" t="s">
        <v>28</v>
      </c>
      <c r="Y9" s="1" t="s">
        <v>38</v>
      </c>
      <c r="AA9" s="1" t="str">
        <f t="shared" si="2"/>
        <v>a</v>
      </c>
      <c r="AB9" s="1">
        <f t="shared" si="0"/>
        <v>5</v>
      </c>
      <c r="AC9" s="1" t="str">
        <f t="shared" si="1"/>
        <v>Charlie Mayfield</v>
      </c>
    </row>
    <row r="10" spans="2:29" s="1" customFormat="1" x14ac:dyDescent="0.25">
      <c r="B10" s="1" t="s">
        <v>7</v>
      </c>
      <c r="D10" s="7"/>
      <c r="E10" s="7"/>
      <c r="I10" s="15" t="s">
        <v>31</v>
      </c>
      <c r="J10" s="15">
        <v>6</v>
      </c>
      <c r="X10" s="1" t="s">
        <v>29</v>
      </c>
      <c r="Y10" s="1" t="s">
        <v>35</v>
      </c>
      <c r="AA10" s="1" t="str">
        <f t="shared" si="2"/>
        <v>a</v>
      </c>
      <c r="AB10" s="1">
        <f t="shared" si="0"/>
        <v>6</v>
      </c>
      <c r="AC10" s="1" t="str">
        <f t="shared" si="1"/>
        <v>Charlie Mayfield</v>
      </c>
    </row>
    <row r="11" spans="2:29" s="1" customFormat="1" x14ac:dyDescent="0.25">
      <c r="B11" s="1" t="s">
        <v>8</v>
      </c>
      <c r="D11" s="7"/>
      <c r="E11" s="7"/>
      <c r="I11" s="15" t="s">
        <v>31</v>
      </c>
      <c r="J11" s="15">
        <v>7</v>
      </c>
      <c r="X11" s="1" t="s">
        <v>18</v>
      </c>
      <c r="Y11" s="1" t="s">
        <v>39</v>
      </c>
      <c r="AA11" s="1" t="str">
        <f t="shared" si="2"/>
        <v>a</v>
      </c>
      <c r="AB11" s="1">
        <f t="shared" si="0"/>
        <v>7</v>
      </c>
      <c r="AC11" s="1" t="str">
        <f t="shared" si="1"/>
        <v>Charlie Mayfield</v>
      </c>
    </row>
    <row r="12" spans="2:29" s="1" customFormat="1" x14ac:dyDescent="0.25">
      <c r="B12" s="1" t="s">
        <v>9</v>
      </c>
      <c r="D12" s="7"/>
      <c r="E12" s="7"/>
      <c r="I12" s="15" t="s">
        <v>31</v>
      </c>
      <c r="J12" s="15">
        <v>8</v>
      </c>
      <c r="X12" s="1" t="s">
        <v>23</v>
      </c>
      <c r="Y12" s="1" t="s">
        <v>44</v>
      </c>
      <c r="AA12" s="1" t="str">
        <f t="shared" si="2"/>
        <v>a</v>
      </c>
      <c r="AB12" s="1">
        <f t="shared" si="0"/>
        <v>8</v>
      </c>
      <c r="AC12" s="1" t="str">
        <f t="shared" si="1"/>
        <v>Charlie Mayfield</v>
      </c>
    </row>
    <row r="13" spans="2:29" s="1" customFormat="1" x14ac:dyDescent="0.25">
      <c r="B13" s="1" t="s">
        <v>10</v>
      </c>
      <c r="D13" s="7"/>
      <c r="E13" s="7"/>
      <c r="I13" s="15" t="s">
        <v>31</v>
      </c>
      <c r="J13" s="15">
        <v>9</v>
      </c>
      <c r="X13" s="1" t="s">
        <v>21</v>
      </c>
      <c r="Y13" s="1" t="s">
        <v>42</v>
      </c>
      <c r="AA13" s="1" t="str">
        <f t="shared" si="2"/>
        <v>a</v>
      </c>
      <c r="AB13" s="1">
        <f t="shared" si="0"/>
        <v>9</v>
      </c>
      <c r="AC13" s="1" t="str">
        <f t="shared" si="1"/>
        <v>Charlie Mayfield</v>
      </c>
    </row>
    <row r="14" spans="2:29" s="1" customFormat="1" x14ac:dyDescent="0.25">
      <c r="B14" s="1" t="s">
        <v>11</v>
      </c>
      <c r="D14" s="7"/>
      <c r="E14" s="7"/>
      <c r="I14" s="15" t="s">
        <v>31</v>
      </c>
      <c r="J14" s="15">
        <v>10</v>
      </c>
      <c r="X14" s="1" t="s">
        <v>16</v>
      </c>
      <c r="Y14" s="1" t="s">
        <v>34</v>
      </c>
      <c r="AA14" s="1" t="str">
        <f t="shared" si="2"/>
        <v>a</v>
      </c>
      <c r="AB14" s="1">
        <f t="shared" si="0"/>
        <v>10</v>
      </c>
      <c r="AC14" s="1" t="str">
        <f t="shared" si="1"/>
        <v>Charlie Mayfield</v>
      </c>
    </row>
    <row r="15" spans="2:29" s="1" customFormat="1" x14ac:dyDescent="0.25">
      <c r="B15" s="1" t="s">
        <v>12</v>
      </c>
      <c r="D15" s="7"/>
      <c r="E15" s="7"/>
      <c r="I15" s="15" t="s">
        <v>31</v>
      </c>
      <c r="J15" s="15">
        <v>11</v>
      </c>
      <c r="X15" s="1" t="s">
        <v>2</v>
      </c>
      <c r="Y15" s="1" t="s">
        <v>36</v>
      </c>
      <c r="AA15" s="1" t="str">
        <f t="shared" si="2"/>
        <v>a</v>
      </c>
      <c r="AB15" s="1">
        <f t="shared" si="0"/>
        <v>11</v>
      </c>
      <c r="AC15" s="1" t="str">
        <f t="shared" si="1"/>
        <v>Charlie Mayfield</v>
      </c>
    </row>
    <row r="16" spans="2:29" s="1" customFormat="1" x14ac:dyDescent="0.25">
      <c r="B16" s="1" t="s">
        <v>13</v>
      </c>
      <c r="D16" s="7"/>
      <c r="E16" s="7"/>
      <c r="I16" s="15" t="s">
        <v>31</v>
      </c>
      <c r="J16" s="15">
        <v>12</v>
      </c>
      <c r="X16" s="1" t="s">
        <v>27</v>
      </c>
      <c r="Y16" s="1" t="s">
        <v>43</v>
      </c>
      <c r="AA16" s="1" t="str">
        <f t="shared" si="2"/>
        <v>a</v>
      </c>
      <c r="AB16" s="1">
        <f t="shared" si="0"/>
        <v>12</v>
      </c>
      <c r="AC16" s="1" t="str">
        <f t="shared" si="1"/>
        <v>Charlie Mayfield</v>
      </c>
    </row>
    <row r="17" spans="2:29" s="1" customFormat="1" x14ac:dyDescent="0.25">
      <c r="B17" s="1" t="s">
        <v>14</v>
      </c>
      <c r="D17" s="7"/>
      <c r="E17" s="7"/>
      <c r="I17" s="15" t="s">
        <v>31</v>
      </c>
      <c r="J17" s="15">
        <v>13</v>
      </c>
      <c r="X17" s="1" t="s">
        <v>22</v>
      </c>
      <c r="Y17" s="1" t="s">
        <v>32</v>
      </c>
      <c r="AA17" s="1" t="str">
        <f t="shared" si="2"/>
        <v>a</v>
      </c>
      <c r="AB17" s="1">
        <f t="shared" si="0"/>
        <v>13</v>
      </c>
      <c r="AC17" s="1" t="str">
        <f t="shared" si="1"/>
        <v>Charlie Mayfield</v>
      </c>
    </row>
    <row r="18" spans="2:29" s="1" customFormat="1" x14ac:dyDescent="0.25">
      <c r="D18" s="7"/>
      <c r="E18" s="7"/>
      <c r="I18" s="15" t="s">
        <v>31</v>
      </c>
      <c r="J18" s="15">
        <v>14</v>
      </c>
      <c r="X18" s="1" t="s">
        <v>19</v>
      </c>
      <c r="Y18" s="1" t="s">
        <v>40</v>
      </c>
      <c r="AA18" s="1" t="str">
        <f t="shared" si="2"/>
        <v>a</v>
      </c>
      <c r="AB18" s="1">
        <f t="shared" si="0"/>
        <v>14</v>
      </c>
      <c r="AC18" s="1" t="str">
        <f t="shared" si="1"/>
        <v>Charlie Mayfield</v>
      </c>
    </row>
    <row r="19" spans="2:29" s="1" customFormat="1" x14ac:dyDescent="0.25">
      <c r="B19" s="2" t="s">
        <v>16</v>
      </c>
      <c r="C19" s="2"/>
      <c r="D19" s="9"/>
      <c r="E19" s="9">
        <f>SUM(E20:E31)</f>
        <v>0</v>
      </c>
      <c r="I19" s="15" t="s">
        <v>34</v>
      </c>
      <c r="J19" s="15">
        <v>1</v>
      </c>
      <c r="AA19" s="1" t="str">
        <f t="shared" si="2"/>
        <v>b</v>
      </c>
      <c r="AB19" s="1">
        <f t="shared" si="0"/>
        <v>1</v>
      </c>
      <c r="AC19" s="1" t="str">
        <f t="shared" si="1"/>
        <v>Professor John Coyne</v>
      </c>
    </row>
    <row r="20" spans="2:29" x14ac:dyDescent="0.25">
      <c r="B20" s="1" t="s">
        <v>3</v>
      </c>
      <c r="C20" s="1"/>
      <c r="I20" s="15" t="s">
        <v>34</v>
      </c>
      <c r="J20" s="15">
        <v>2</v>
      </c>
      <c r="X20" t="s">
        <v>30</v>
      </c>
      <c r="AA20" s="1" t="str">
        <f t="shared" si="2"/>
        <v>b</v>
      </c>
      <c r="AB20" s="1">
        <f t="shared" si="0"/>
        <v>2</v>
      </c>
      <c r="AC20" s="1" t="str">
        <f t="shared" si="1"/>
        <v>Professor John Coyne</v>
      </c>
    </row>
    <row r="21" spans="2:29" x14ac:dyDescent="0.25">
      <c r="B21" s="1" t="s">
        <v>4</v>
      </c>
      <c r="C21" s="1"/>
      <c r="I21" s="15" t="s">
        <v>34</v>
      </c>
      <c r="J21" s="15">
        <v>3</v>
      </c>
      <c r="X21" t="s">
        <v>30</v>
      </c>
      <c r="AA21" s="1" t="str">
        <f t="shared" si="2"/>
        <v>b</v>
      </c>
      <c r="AB21" s="1">
        <f t="shared" si="0"/>
        <v>3</v>
      </c>
      <c r="AC21" s="1" t="str">
        <f t="shared" si="1"/>
        <v>Professor John Coyne</v>
      </c>
    </row>
    <row r="22" spans="2:29" x14ac:dyDescent="0.25">
      <c r="B22" s="1" t="s">
        <v>5</v>
      </c>
      <c r="C22" s="1"/>
      <c r="I22" s="15" t="s">
        <v>34</v>
      </c>
      <c r="J22" s="15">
        <v>4</v>
      </c>
      <c r="X22" t="s">
        <v>30</v>
      </c>
      <c r="AA22" s="1" t="str">
        <f t="shared" si="2"/>
        <v>b</v>
      </c>
      <c r="AB22" s="1">
        <f t="shared" si="0"/>
        <v>4</v>
      </c>
      <c r="AC22" s="1" t="str">
        <f t="shared" si="1"/>
        <v>Professor John Coyne</v>
      </c>
    </row>
    <row r="23" spans="2:29" x14ac:dyDescent="0.25">
      <c r="B23" s="1" t="s">
        <v>6</v>
      </c>
      <c r="C23" s="1"/>
      <c r="I23" s="15" t="s">
        <v>34</v>
      </c>
      <c r="J23" s="15">
        <v>5</v>
      </c>
      <c r="X23" t="s">
        <v>30</v>
      </c>
      <c r="AA23" s="1" t="str">
        <f t="shared" si="2"/>
        <v>b</v>
      </c>
      <c r="AB23" s="1">
        <f t="shared" si="0"/>
        <v>5</v>
      </c>
      <c r="AC23" s="1" t="str">
        <f t="shared" si="1"/>
        <v>Professor John Coyne</v>
      </c>
    </row>
    <row r="24" spans="2:29" x14ac:dyDescent="0.25">
      <c r="B24" s="1" t="s">
        <v>7</v>
      </c>
      <c r="C24" s="1"/>
      <c r="I24" s="15" t="s">
        <v>34</v>
      </c>
      <c r="J24" s="15">
        <v>6</v>
      </c>
      <c r="X24" t="s">
        <v>30</v>
      </c>
      <c r="AA24" s="1" t="str">
        <f t="shared" si="2"/>
        <v>b</v>
      </c>
      <c r="AB24" s="1">
        <f t="shared" si="0"/>
        <v>6</v>
      </c>
      <c r="AC24" s="1" t="str">
        <f t="shared" si="1"/>
        <v>Professor John Coyne</v>
      </c>
    </row>
    <row r="25" spans="2:29" x14ac:dyDescent="0.25">
      <c r="B25" s="1" t="s">
        <v>8</v>
      </c>
      <c r="C25" s="1"/>
      <c r="I25" s="15" t="s">
        <v>34</v>
      </c>
      <c r="J25" s="15">
        <v>7</v>
      </c>
      <c r="X25" t="s">
        <v>30</v>
      </c>
      <c r="AA25" s="1" t="str">
        <f t="shared" si="2"/>
        <v>b</v>
      </c>
      <c r="AB25" s="1">
        <f t="shared" si="0"/>
        <v>7</v>
      </c>
      <c r="AC25" s="1" t="str">
        <f t="shared" si="1"/>
        <v>Professor John Coyne</v>
      </c>
    </row>
    <row r="26" spans="2:29" x14ac:dyDescent="0.25">
      <c r="B26" s="1" t="s">
        <v>9</v>
      </c>
      <c r="C26" s="1"/>
      <c r="I26" s="15" t="s">
        <v>34</v>
      </c>
      <c r="J26" s="15">
        <v>8</v>
      </c>
      <c r="X26" t="s">
        <v>30</v>
      </c>
      <c r="AA26" s="1" t="str">
        <f t="shared" si="2"/>
        <v>b</v>
      </c>
      <c r="AB26" s="1">
        <f t="shared" si="0"/>
        <v>8</v>
      </c>
      <c r="AC26" s="1" t="str">
        <f t="shared" si="1"/>
        <v>Professor John Coyne</v>
      </c>
    </row>
    <row r="27" spans="2:29" x14ac:dyDescent="0.25">
      <c r="B27" s="1" t="s">
        <v>10</v>
      </c>
      <c r="C27" s="1"/>
      <c r="I27" s="15" t="s">
        <v>34</v>
      </c>
      <c r="J27" s="15">
        <v>9</v>
      </c>
      <c r="X27" t="s">
        <v>30</v>
      </c>
      <c r="AA27" s="1" t="str">
        <f t="shared" si="2"/>
        <v>b</v>
      </c>
      <c r="AB27" s="1">
        <f t="shared" si="0"/>
        <v>9</v>
      </c>
      <c r="AC27" s="1" t="str">
        <f t="shared" si="1"/>
        <v>Professor John Coyne</v>
      </c>
    </row>
    <row r="28" spans="2:29" x14ac:dyDescent="0.25">
      <c r="B28" s="1" t="s">
        <v>11</v>
      </c>
      <c r="C28" s="1"/>
      <c r="I28" s="15" t="s">
        <v>34</v>
      </c>
      <c r="J28" s="15">
        <v>10</v>
      </c>
      <c r="X28" t="s">
        <v>30</v>
      </c>
      <c r="AA28" s="1" t="str">
        <f t="shared" si="2"/>
        <v>b</v>
      </c>
      <c r="AB28" s="1">
        <f t="shared" si="0"/>
        <v>10</v>
      </c>
      <c r="AC28" s="1" t="str">
        <f t="shared" si="1"/>
        <v>Professor John Coyne</v>
      </c>
    </row>
    <row r="29" spans="2:29" x14ac:dyDescent="0.25">
      <c r="B29" s="1" t="s">
        <v>12</v>
      </c>
      <c r="C29" s="1"/>
      <c r="I29" s="15" t="s">
        <v>34</v>
      </c>
      <c r="J29" s="15">
        <v>11</v>
      </c>
      <c r="X29" t="s">
        <v>30</v>
      </c>
      <c r="AA29" s="1" t="str">
        <f t="shared" si="2"/>
        <v>b</v>
      </c>
      <c r="AB29" s="1">
        <f t="shared" si="0"/>
        <v>11</v>
      </c>
      <c r="AC29" s="1" t="str">
        <f t="shared" si="1"/>
        <v>Professor John Coyne</v>
      </c>
    </row>
    <row r="30" spans="2:29" x14ac:dyDescent="0.25">
      <c r="B30" s="1" t="s">
        <v>13</v>
      </c>
      <c r="C30" s="1"/>
      <c r="I30" s="15" t="s">
        <v>34</v>
      </c>
      <c r="J30" s="15">
        <v>12</v>
      </c>
      <c r="X30" t="s">
        <v>30</v>
      </c>
      <c r="AA30" s="1" t="str">
        <f t="shared" si="2"/>
        <v>b</v>
      </c>
      <c r="AB30" s="1">
        <f t="shared" si="0"/>
        <v>12</v>
      </c>
      <c r="AC30" s="1" t="str">
        <f t="shared" si="1"/>
        <v>Professor John Coyne</v>
      </c>
    </row>
    <row r="31" spans="2:29" x14ac:dyDescent="0.25">
      <c r="B31" s="1" t="s">
        <v>14</v>
      </c>
      <c r="C31" s="1"/>
      <c r="I31" s="15" t="s">
        <v>34</v>
      </c>
      <c r="J31" s="15">
        <v>13</v>
      </c>
      <c r="X31" t="s">
        <v>30</v>
      </c>
      <c r="AA31" s="1" t="str">
        <f t="shared" si="2"/>
        <v>b</v>
      </c>
      <c r="AB31" s="1">
        <f t="shared" si="0"/>
        <v>13</v>
      </c>
      <c r="AC31" s="1" t="str">
        <f t="shared" si="1"/>
        <v>Professor John Coyne</v>
      </c>
    </row>
    <row r="32" spans="2:29" s="1" customFormat="1" x14ac:dyDescent="0.25">
      <c r="D32" s="7"/>
      <c r="E32" s="7"/>
      <c r="I32" s="15"/>
      <c r="J32" s="15"/>
    </row>
    <row r="33" spans="2:29" s="1" customFormat="1" x14ac:dyDescent="0.25">
      <c r="B33" s="2" t="s">
        <v>47</v>
      </c>
      <c r="D33" s="9">
        <f>SUM(D34:D45)</f>
        <v>0</v>
      </c>
      <c r="E33" s="9">
        <f>SUM(E34:E45)</f>
        <v>1936.03</v>
      </c>
      <c r="I33" s="15"/>
      <c r="J33" s="15"/>
    </row>
    <row r="34" spans="2:29" s="1" customFormat="1" x14ac:dyDescent="0.25">
      <c r="B34" s="1" t="s">
        <v>3</v>
      </c>
      <c r="D34" s="7"/>
      <c r="E34" s="7"/>
      <c r="I34" s="15"/>
      <c r="J34" s="15"/>
    </row>
    <row r="35" spans="2:29" s="1" customFormat="1" x14ac:dyDescent="0.25">
      <c r="B35" s="1" t="s">
        <v>4</v>
      </c>
      <c r="D35" s="7"/>
      <c r="E35" s="7"/>
      <c r="I35" s="15"/>
      <c r="J35" s="15"/>
    </row>
    <row r="36" spans="2:29" s="1" customFormat="1" x14ac:dyDescent="0.25">
      <c r="B36" s="1" t="s">
        <v>5</v>
      </c>
      <c r="D36" s="7"/>
      <c r="E36" s="7"/>
      <c r="I36" s="15"/>
      <c r="J36" s="15"/>
    </row>
    <row r="37" spans="2:29" s="1" customFormat="1" x14ac:dyDescent="0.25">
      <c r="B37" s="1" t="s">
        <v>6</v>
      </c>
      <c r="D37" s="7"/>
      <c r="E37" s="7"/>
      <c r="I37" s="15"/>
      <c r="J37" s="15"/>
    </row>
    <row r="38" spans="2:29" s="1" customFormat="1" x14ac:dyDescent="0.25">
      <c r="B38" s="1" t="s">
        <v>7</v>
      </c>
      <c r="D38" s="7"/>
      <c r="E38" s="7"/>
      <c r="I38" s="15"/>
      <c r="J38" s="15"/>
    </row>
    <row r="39" spans="2:29" s="1" customFormat="1" x14ac:dyDescent="0.25">
      <c r="B39" s="1" t="s">
        <v>8</v>
      </c>
      <c r="D39" s="7"/>
      <c r="E39" s="7"/>
      <c r="I39" s="15"/>
      <c r="J39" s="15"/>
    </row>
    <row r="40" spans="2:29" s="1" customFormat="1" x14ac:dyDescent="0.25">
      <c r="B40" s="1" t="s">
        <v>9</v>
      </c>
      <c r="D40" s="7"/>
      <c r="E40" s="7"/>
      <c r="I40" s="15"/>
      <c r="J40" s="15"/>
    </row>
    <row r="41" spans="2:29" s="1" customFormat="1" x14ac:dyDescent="0.25">
      <c r="B41" s="1" t="s">
        <v>10</v>
      </c>
      <c r="D41" s="7"/>
      <c r="E41" s="7"/>
      <c r="I41" s="15"/>
      <c r="J41" s="15"/>
    </row>
    <row r="42" spans="2:29" s="1" customFormat="1" x14ac:dyDescent="0.25">
      <c r="B42" s="1" t="s">
        <v>11</v>
      </c>
      <c r="D42" s="7"/>
      <c r="E42" s="7">
        <v>546.53</v>
      </c>
      <c r="I42" s="15"/>
      <c r="J42" s="15"/>
    </row>
    <row r="43" spans="2:29" s="1" customFormat="1" x14ac:dyDescent="0.25">
      <c r="B43" s="1" t="s">
        <v>12</v>
      </c>
      <c r="D43" s="7"/>
      <c r="E43" s="7"/>
      <c r="I43" s="15"/>
      <c r="J43" s="15"/>
    </row>
    <row r="44" spans="2:29" s="1" customFormat="1" x14ac:dyDescent="0.25">
      <c r="B44" s="1" t="s">
        <v>13</v>
      </c>
      <c r="D44" s="7"/>
      <c r="E44" s="7">
        <v>933.57</v>
      </c>
      <c r="I44" s="15"/>
      <c r="J44" s="15"/>
    </row>
    <row r="45" spans="2:29" s="1" customFormat="1" x14ac:dyDescent="0.25">
      <c r="B45" s="1" t="s">
        <v>14</v>
      </c>
      <c r="D45" s="7"/>
      <c r="E45" s="7">
        <v>455.93</v>
      </c>
      <c r="I45" s="15"/>
      <c r="J45" s="15"/>
    </row>
    <row r="46" spans="2:29" x14ac:dyDescent="0.25">
      <c r="I46" s="15" t="s">
        <v>34</v>
      </c>
      <c r="J46" s="15">
        <v>14</v>
      </c>
      <c r="X46" t="s">
        <v>30</v>
      </c>
      <c r="AA46" s="1" t="str">
        <f t="shared" si="2"/>
        <v>b</v>
      </c>
      <c r="AB46" s="1">
        <f>IF(B31&lt;&gt;"",AB31+1,IF(B46="","",1))</f>
        <v>14</v>
      </c>
      <c r="AC46" s="1" t="str">
        <f>IF(AB46=1,B46,IF(AB46="","",AC31))</f>
        <v>Professor John Coyne</v>
      </c>
    </row>
    <row r="47" spans="2:29" ht="14.45" customHeight="1" x14ac:dyDescent="0.25">
      <c r="B47" s="2" t="s">
        <v>17</v>
      </c>
      <c r="C47" s="2"/>
      <c r="D47" s="9">
        <f>SUM(D48:D59)</f>
        <v>1428.54</v>
      </c>
      <c r="E47" s="13">
        <f>SUM(E48:E59)</f>
        <v>933.7</v>
      </c>
      <c r="G47" s="1"/>
      <c r="I47" s="15" t="s">
        <v>37</v>
      </c>
      <c r="J47" s="15">
        <v>1</v>
      </c>
      <c r="X47" t="s">
        <v>30</v>
      </c>
      <c r="AA47" s="1" t="str">
        <f t="shared" si="2"/>
        <v>c</v>
      </c>
      <c r="AB47" s="1">
        <f t="shared" si="0"/>
        <v>1</v>
      </c>
      <c r="AC47" s="1" t="str">
        <f t="shared" si="1"/>
        <v>Dr Deirdre Hughes</v>
      </c>
    </row>
    <row r="48" spans="2:29" ht="14.45" customHeight="1" x14ac:dyDescent="0.25">
      <c r="B48" s="1" t="s">
        <v>3</v>
      </c>
      <c r="C48" s="1"/>
      <c r="D48" s="7">
        <v>333.33</v>
      </c>
      <c r="G48" s="1"/>
      <c r="I48" s="15" t="s">
        <v>37</v>
      </c>
      <c r="J48" s="15">
        <v>2</v>
      </c>
      <c r="X48" t="s">
        <v>30</v>
      </c>
      <c r="AA48" s="1" t="str">
        <f t="shared" si="2"/>
        <v>c</v>
      </c>
      <c r="AB48" s="1">
        <f t="shared" si="0"/>
        <v>2</v>
      </c>
      <c r="AC48" s="1" t="str">
        <f t="shared" si="1"/>
        <v>Dr Deirdre Hughes</v>
      </c>
    </row>
    <row r="49" spans="2:29" x14ac:dyDescent="0.25">
      <c r="B49" s="1" t="s">
        <v>4</v>
      </c>
      <c r="C49" s="1"/>
      <c r="D49" s="7">
        <v>333.33</v>
      </c>
      <c r="E49" s="7">
        <v>483.3</v>
      </c>
      <c r="I49" s="15" t="s">
        <v>37</v>
      </c>
      <c r="J49" s="15">
        <v>3</v>
      </c>
      <c r="X49" t="s">
        <v>30</v>
      </c>
      <c r="AA49" s="1" t="str">
        <f t="shared" si="2"/>
        <v>c</v>
      </c>
      <c r="AB49" s="1">
        <f t="shared" si="0"/>
        <v>3</v>
      </c>
      <c r="AC49" s="1" t="str">
        <f t="shared" si="1"/>
        <v>Dr Deirdre Hughes</v>
      </c>
    </row>
    <row r="50" spans="2:29" x14ac:dyDescent="0.25">
      <c r="B50" s="1" t="s">
        <v>5</v>
      </c>
      <c r="C50" s="1"/>
      <c r="D50" s="7">
        <v>333.33</v>
      </c>
      <c r="I50" s="15" t="s">
        <v>37</v>
      </c>
      <c r="J50" s="15">
        <v>4</v>
      </c>
      <c r="X50" t="s">
        <v>30</v>
      </c>
      <c r="AA50" s="1" t="str">
        <f t="shared" si="2"/>
        <v>c</v>
      </c>
      <c r="AB50" s="1">
        <f t="shared" si="0"/>
        <v>4</v>
      </c>
      <c r="AC50" s="1" t="str">
        <f t="shared" si="1"/>
        <v>Dr Deirdre Hughes</v>
      </c>
    </row>
    <row r="51" spans="2:29" x14ac:dyDescent="0.25">
      <c r="B51" s="1" t="s">
        <v>6</v>
      </c>
      <c r="C51" s="1"/>
      <c r="D51" s="7">
        <v>333.33</v>
      </c>
      <c r="I51" s="15" t="s">
        <v>37</v>
      </c>
      <c r="J51" s="15">
        <v>5</v>
      </c>
      <c r="X51" t="s">
        <v>30</v>
      </c>
      <c r="AA51" s="1" t="str">
        <f t="shared" si="2"/>
        <v>c</v>
      </c>
      <c r="AB51" s="1">
        <f t="shared" ref="AB51:AB82" si="3">IF(B50&lt;&gt;"",AB50+1,IF(B51="","",1))</f>
        <v>5</v>
      </c>
      <c r="AC51" s="1" t="str">
        <f t="shared" ref="AC51:AC82" si="4">IF(AB51=1,B51,IF(AB51="","",AC50))</f>
        <v>Dr Deirdre Hughes</v>
      </c>
    </row>
    <row r="52" spans="2:29" x14ac:dyDescent="0.25">
      <c r="B52" s="1" t="s">
        <v>7</v>
      </c>
      <c r="C52" s="1"/>
      <c r="D52" s="16">
        <v>95.22</v>
      </c>
      <c r="E52" s="7">
        <v>194.45</v>
      </c>
      <c r="I52" s="15" t="s">
        <v>37</v>
      </c>
      <c r="J52" s="15">
        <v>6</v>
      </c>
      <c r="X52" t="s">
        <v>30</v>
      </c>
      <c r="AA52" s="1" t="str">
        <f t="shared" si="2"/>
        <v>c</v>
      </c>
      <c r="AB52" s="1">
        <f t="shared" si="3"/>
        <v>6</v>
      </c>
      <c r="AC52" s="1" t="str">
        <f t="shared" si="4"/>
        <v>Dr Deirdre Hughes</v>
      </c>
    </row>
    <row r="53" spans="2:29" x14ac:dyDescent="0.25">
      <c r="B53" s="1" t="s">
        <v>8</v>
      </c>
      <c r="C53" s="1"/>
      <c r="I53" s="15" t="s">
        <v>37</v>
      </c>
      <c r="J53" s="15">
        <v>7</v>
      </c>
      <c r="X53" t="s">
        <v>30</v>
      </c>
      <c r="AA53" s="1" t="str">
        <f t="shared" si="2"/>
        <v>c</v>
      </c>
      <c r="AB53" s="1">
        <f t="shared" si="3"/>
        <v>7</v>
      </c>
      <c r="AC53" s="1" t="str">
        <f t="shared" si="4"/>
        <v>Dr Deirdre Hughes</v>
      </c>
    </row>
    <row r="54" spans="2:29" x14ac:dyDescent="0.25">
      <c r="B54" s="1" t="s">
        <v>9</v>
      </c>
      <c r="C54" s="1"/>
      <c r="I54" s="15" t="s">
        <v>37</v>
      </c>
      <c r="J54" s="15">
        <v>8</v>
      </c>
      <c r="X54" t="s">
        <v>30</v>
      </c>
      <c r="AA54" s="1" t="str">
        <f t="shared" si="2"/>
        <v>c</v>
      </c>
      <c r="AB54" s="1">
        <f t="shared" si="3"/>
        <v>8</v>
      </c>
      <c r="AC54" s="1" t="str">
        <f t="shared" si="4"/>
        <v>Dr Deirdre Hughes</v>
      </c>
    </row>
    <row r="55" spans="2:29" x14ac:dyDescent="0.25">
      <c r="B55" s="1" t="s">
        <v>10</v>
      </c>
      <c r="C55" s="1"/>
      <c r="E55" s="7">
        <v>255.95</v>
      </c>
      <c r="I55" s="15" t="s">
        <v>37</v>
      </c>
      <c r="J55" s="15">
        <v>9</v>
      </c>
      <c r="X55" t="s">
        <v>30</v>
      </c>
      <c r="AA55" s="1" t="str">
        <f t="shared" si="2"/>
        <v>c</v>
      </c>
      <c r="AB55" s="1">
        <f t="shared" si="3"/>
        <v>9</v>
      </c>
      <c r="AC55" s="1" t="str">
        <f t="shared" si="4"/>
        <v>Dr Deirdre Hughes</v>
      </c>
    </row>
    <row r="56" spans="2:29" x14ac:dyDescent="0.25">
      <c r="B56" s="1" t="s">
        <v>11</v>
      </c>
      <c r="C56" s="1"/>
      <c r="I56" s="15" t="s">
        <v>37</v>
      </c>
      <c r="J56" s="15">
        <v>10</v>
      </c>
      <c r="X56" t="s">
        <v>30</v>
      </c>
      <c r="AA56" s="1" t="str">
        <f t="shared" si="2"/>
        <v>c</v>
      </c>
      <c r="AB56" s="1">
        <f t="shared" si="3"/>
        <v>10</v>
      </c>
      <c r="AC56" s="1" t="str">
        <f t="shared" si="4"/>
        <v>Dr Deirdre Hughes</v>
      </c>
    </row>
    <row r="57" spans="2:29" x14ac:dyDescent="0.25">
      <c r="B57" s="1" t="s">
        <v>12</v>
      </c>
      <c r="C57" s="1"/>
      <c r="I57" s="15" t="s">
        <v>37</v>
      </c>
      <c r="J57" s="15">
        <v>11</v>
      </c>
      <c r="X57" t="s">
        <v>30</v>
      </c>
      <c r="AA57" s="1" t="str">
        <f t="shared" si="2"/>
        <v>c</v>
      </c>
      <c r="AB57" s="1">
        <f t="shared" si="3"/>
        <v>11</v>
      </c>
      <c r="AC57" s="1" t="str">
        <f t="shared" si="4"/>
        <v>Dr Deirdre Hughes</v>
      </c>
    </row>
    <row r="58" spans="2:29" x14ac:dyDescent="0.25">
      <c r="B58" s="1" t="s">
        <v>13</v>
      </c>
      <c r="C58" s="1"/>
      <c r="I58" s="15" t="s">
        <v>37</v>
      </c>
      <c r="J58" s="15">
        <v>12</v>
      </c>
      <c r="X58" t="s">
        <v>30</v>
      </c>
      <c r="AA58" s="1" t="str">
        <f t="shared" si="2"/>
        <v>c</v>
      </c>
      <c r="AB58" s="1">
        <f t="shared" si="3"/>
        <v>12</v>
      </c>
      <c r="AC58" s="1" t="str">
        <f t="shared" si="4"/>
        <v>Dr Deirdre Hughes</v>
      </c>
    </row>
    <row r="59" spans="2:29" x14ac:dyDescent="0.25">
      <c r="B59" s="1" t="s">
        <v>14</v>
      </c>
      <c r="C59" s="1"/>
      <c r="I59" s="15" t="s">
        <v>37</v>
      </c>
      <c r="J59" s="15">
        <v>13</v>
      </c>
      <c r="X59" t="s">
        <v>30</v>
      </c>
      <c r="AA59" s="1" t="str">
        <f t="shared" si="2"/>
        <v>c</v>
      </c>
      <c r="AB59" s="1">
        <f t="shared" si="3"/>
        <v>13</v>
      </c>
      <c r="AC59" s="1" t="str">
        <f t="shared" si="4"/>
        <v>Dr Deirdre Hughes</v>
      </c>
    </row>
    <row r="60" spans="2:29" x14ac:dyDescent="0.25">
      <c r="I60" s="15" t="s">
        <v>37</v>
      </c>
      <c r="J60" s="15">
        <v>14</v>
      </c>
      <c r="X60" t="s">
        <v>30</v>
      </c>
      <c r="AA60" s="1" t="str">
        <f t="shared" si="2"/>
        <v>c</v>
      </c>
      <c r="AB60" s="1">
        <f t="shared" si="3"/>
        <v>14</v>
      </c>
      <c r="AC60" s="1" t="str">
        <f t="shared" si="4"/>
        <v>Dr Deirdre Hughes</v>
      </c>
    </row>
    <row r="61" spans="2:29" s="1" customFormat="1" ht="15.75" thickBot="1" x14ac:dyDescent="0.3">
      <c r="B61" s="2" t="s">
        <v>2</v>
      </c>
      <c r="D61" s="9">
        <f>SUM(D62:D73)</f>
        <v>3999.9599999999996</v>
      </c>
      <c r="E61" s="12">
        <f>SUM(E62:E73)</f>
        <v>3881.9000000000005</v>
      </c>
      <c r="I61" s="15" t="s">
        <v>36</v>
      </c>
      <c r="J61" s="15">
        <v>1</v>
      </c>
      <c r="X61" s="1" t="s">
        <v>30</v>
      </c>
      <c r="AA61" s="1" t="str">
        <f t="shared" si="2"/>
        <v>d</v>
      </c>
      <c r="AB61" s="1">
        <f t="shared" si="3"/>
        <v>1</v>
      </c>
      <c r="AC61" s="1" t="str">
        <f t="shared" si="4"/>
        <v>Scott Johnson</v>
      </c>
    </row>
    <row r="62" spans="2:29" s="1" customFormat="1" ht="15.75" thickTop="1" x14ac:dyDescent="0.25">
      <c r="B62" s="1" t="s">
        <v>3</v>
      </c>
      <c r="D62" s="7">
        <v>333.33</v>
      </c>
      <c r="E62" s="7"/>
      <c r="I62" s="15" t="s">
        <v>36</v>
      </c>
      <c r="J62" s="15">
        <v>2</v>
      </c>
      <c r="X62" s="1" t="s">
        <v>30</v>
      </c>
      <c r="AA62" s="1" t="str">
        <f t="shared" si="2"/>
        <v>d</v>
      </c>
      <c r="AB62" s="1">
        <f t="shared" si="3"/>
        <v>2</v>
      </c>
      <c r="AC62" s="1" t="str">
        <f t="shared" si="4"/>
        <v>Scott Johnson</v>
      </c>
    </row>
    <row r="63" spans="2:29" s="1" customFormat="1" x14ac:dyDescent="0.25">
      <c r="B63" s="1" t="s">
        <v>4</v>
      </c>
      <c r="D63" s="7">
        <v>333.33</v>
      </c>
      <c r="E63" s="7">
        <v>206.6</v>
      </c>
      <c r="I63" s="15" t="s">
        <v>36</v>
      </c>
      <c r="J63" s="15">
        <v>3</v>
      </c>
      <c r="X63" s="1" t="s">
        <v>30</v>
      </c>
      <c r="AA63" s="1" t="str">
        <f t="shared" si="2"/>
        <v>d</v>
      </c>
      <c r="AB63" s="1">
        <f t="shared" si="3"/>
        <v>3</v>
      </c>
      <c r="AC63" s="1" t="str">
        <f t="shared" si="4"/>
        <v>Scott Johnson</v>
      </c>
    </row>
    <row r="64" spans="2:29" s="1" customFormat="1" x14ac:dyDescent="0.25">
      <c r="B64" s="1" t="s">
        <v>5</v>
      </c>
      <c r="D64" s="7">
        <v>333.33</v>
      </c>
      <c r="E64" s="7">
        <v>552.37</v>
      </c>
      <c r="I64" s="15" t="s">
        <v>36</v>
      </c>
      <c r="J64" s="15">
        <v>4</v>
      </c>
      <c r="X64" s="1" t="s">
        <v>30</v>
      </c>
      <c r="AA64" s="1" t="str">
        <f t="shared" si="2"/>
        <v>d</v>
      </c>
      <c r="AB64" s="1">
        <f t="shared" si="3"/>
        <v>4</v>
      </c>
      <c r="AC64" s="1" t="str">
        <f t="shared" si="4"/>
        <v>Scott Johnson</v>
      </c>
    </row>
    <row r="65" spans="2:29" s="1" customFormat="1" x14ac:dyDescent="0.25">
      <c r="B65" s="1" t="s">
        <v>6</v>
      </c>
      <c r="D65" s="7">
        <v>333.33</v>
      </c>
      <c r="E65" s="7"/>
      <c r="I65" s="15" t="s">
        <v>36</v>
      </c>
      <c r="J65" s="15">
        <v>5</v>
      </c>
      <c r="X65" s="1" t="s">
        <v>30</v>
      </c>
      <c r="AA65" s="1" t="str">
        <f t="shared" si="2"/>
        <v>d</v>
      </c>
      <c r="AB65" s="1">
        <f t="shared" si="3"/>
        <v>5</v>
      </c>
      <c r="AC65" s="1" t="str">
        <f t="shared" si="4"/>
        <v>Scott Johnson</v>
      </c>
    </row>
    <row r="66" spans="2:29" s="1" customFormat="1" x14ac:dyDescent="0.25">
      <c r="B66" s="1" t="s">
        <v>7</v>
      </c>
      <c r="D66" s="7">
        <v>333.33</v>
      </c>
      <c r="E66" s="7">
        <v>2257.38</v>
      </c>
      <c r="I66" s="15" t="s">
        <v>36</v>
      </c>
      <c r="J66" s="15">
        <v>6</v>
      </c>
      <c r="X66" s="1" t="s">
        <v>30</v>
      </c>
      <c r="AA66" s="1" t="str">
        <f t="shared" si="2"/>
        <v>d</v>
      </c>
      <c r="AB66" s="1">
        <f t="shared" si="3"/>
        <v>6</v>
      </c>
      <c r="AC66" s="1" t="str">
        <f t="shared" si="4"/>
        <v>Scott Johnson</v>
      </c>
    </row>
    <row r="67" spans="2:29" s="1" customFormat="1" x14ac:dyDescent="0.25">
      <c r="B67" s="1" t="s">
        <v>8</v>
      </c>
      <c r="D67" s="7">
        <v>333.33</v>
      </c>
      <c r="E67" s="7"/>
      <c r="I67" s="15" t="s">
        <v>36</v>
      </c>
      <c r="J67" s="15">
        <v>7</v>
      </c>
      <c r="X67" s="1" t="s">
        <v>30</v>
      </c>
      <c r="AA67" s="1" t="str">
        <f t="shared" si="2"/>
        <v>d</v>
      </c>
      <c r="AB67" s="1">
        <f t="shared" si="3"/>
        <v>7</v>
      </c>
      <c r="AC67" s="1" t="str">
        <f t="shared" si="4"/>
        <v>Scott Johnson</v>
      </c>
    </row>
    <row r="68" spans="2:29" s="1" customFormat="1" x14ac:dyDescent="0.25">
      <c r="B68" s="1" t="s">
        <v>9</v>
      </c>
      <c r="D68" s="7">
        <v>333.33</v>
      </c>
      <c r="E68" s="7"/>
      <c r="I68" s="15" t="s">
        <v>36</v>
      </c>
      <c r="J68" s="15">
        <v>8</v>
      </c>
      <c r="X68" s="1" t="s">
        <v>30</v>
      </c>
      <c r="AA68" s="1" t="str">
        <f t="shared" si="2"/>
        <v>d</v>
      </c>
      <c r="AB68" s="1">
        <f t="shared" si="3"/>
        <v>8</v>
      </c>
      <c r="AC68" s="1" t="str">
        <f t="shared" si="4"/>
        <v>Scott Johnson</v>
      </c>
    </row>
    <row r="69" spans="2:29" s="1" customFormat="1" x14ac:dyDescent="0.25">
      <c r="B69" s="1" t="s">
        <v>10</v>
      </c>
      <c r="D69" s="7">
        <v>333.33</v>
      </c>
      <c r="E69" s="7">
        <v>45.8</v>
      </c>
      <c r="I69" s="15" t="s">
        <v>36</v>
      </c>
      <c r="J69" s="15">
        <v>9</v>
      </c>
      <c r="X69" s="1" t="s">
        <v>30</v>
      </c>
      <c r="AA69" s="1" t="str">
        <f t="shared" si="2"/>
        <v>d</v>
      </c>
      <c r="AB69" s="1">
        <f t="shared" si="3"/>
        <v>9</v>
      </c>
      <c r="AC69" s="1" t="str">
        <f t="shared" si="4"/>
        <v>Scott Johnson</v>
      </c>
    </row>
    <row r="70" spans="2:29" s="1" customFormat="1" x14ac:dyDescent="0.25">
      <c r="B70" s="1" t="s">
        <v>11</v>
      </c>
      <c r="D70" s="7">
        <v>333.33</v>
      </c>
      <c r="E70" s="7"/>
      <c r="I70" s="15" t="s">
        <v>36</v>
      </c>
      <c r="J70" s="15">
        <v>10</v>
      </c>
      <c r="X70" s="1" t="s">
        <v>30</v>
      </c>
      <c r="AA70" s="1" t="str">
        <f t="shared" si="2"/>
        <v>d</v>
      </c>
      <c r="AB70" s="1">
        <f t="shared" si="3"/>
        <v>10</v>
      </c>
      <c r="AC70" s="1" t="str">
        <f t="shared" si="4"/>
        <v>Scott Johnson</v>
      </c>
    </row>
    <row r="71" spans="2:29" s="1" customFormat="1" x14ac:dyDescent="0.25">
      <c r="B71" s="1" t="s">
        <v>12</v>
      </c>
      <c r="D71" s="7">
        <v>333.33</v>
      </c>
      <c r="E71" s="7">
        <v>321.55</v>
      </c>
      <c r="I71" s="15" t="s">
        <v>36</v>
      </c>
      <c r="J71" s="15">
        <v>11</v>
      </c>
      <c r="X71" s="1" t="s">
        <v>30</v>
      </c>
      <c r="AA71" s="1" t="str">
        <f t="shared" si="2"/>
        <v>d</v>
      </c>
      <c r="AB71" s="1">
        <f t="shared" si="3"/>
        <v>11</v>
      </c>
      <c r="AC71" s="1" t="str">
        <f t="shared" si="4"/>
        <v>Scott Johnson</v>
      </c>
    </row>
    <row r="72" spans="2:29" s="1" customFormat="1" x14ac:dyDescent="0.25">
      <c r="B72" s="1" t="s">
        <v>13</v>
      </c>
      <c r="D72" s="7">
        <v>333.33</v>
      </c>
      <c r="E72" s="7">
        <v>498.2</v>
      </c>
      <c r="I72" s="15" t="s">
        <v>36</v>
      </c>
      <c r="J72" s="15">
        <v>12</v>
      </c>
      <c r="X72" s="1" t="s">
        <v>30</v>
      </c>
      <c r="AA72" s="1" t="str">
        <f t="shared" si="2"/>
        <v>d</v>
      </c>
      <c r="AB72" s="1">
        <f t="shared" si="3"/>
        <v>12</v>
      </c>
      <c r="AC72" s="1" t="str">
        <f t="shared" si="4"/>
        <v>Scott Johnson</v>
      </c>
    </row>
    <row r="73" spans="2:29" s="1" customFormat="1" x14ac:dyDescent="0.25">
      <c r="B73" s="1" t="s">
        <v>14</v>
      </c>
      <c r="D73" s="7">
        <v>333.33</v>
      </c>
      <c r="E73" s="7"/>
      <c r="I73" s="15" t="s">
        <v>36</v>
      </c>
      <c r="J73" s="15">
        <v>13</v>
      </c>
      <c r="X73" s="1" t="s">
        <v>30</v>
      </c>
      <c r="AA73" s="1" t="str">
        <f t="shared" si="2"/>
        <v>d</v>
      </c>
      <c r="AB73" s="1">
        <f t="shared" si="3"/>
        <v>13</v>
      </c>
      <c r="AC73" s="1" t="str">
        <f t="shared" si="4"/>
        <v>Scott Johnson</v>
      </c>
    </row>
    <row r="74" spans="2:29" s="1" customFormat="1" x14ac:dyDescent="0.25">
      <c r="D74" s="7"/>
      <c r="E74" s="7"/>
      <c r="I74" s="15" t="s">
        <v>36</v>
      </c>
      <c r="J74" s="15">
        <v>14</v>
      </c>
      <c r="X74" s="1" t="s">
        <v>30</v>
      </c>
      <c r="AA74" s="1" t="str">
        <f t="shared" si="2"/>
        <v>d</v>
      </c>
      <c r="AB74" s="1">
        <f t="shared" si="3"/>
        <v>14</v>
      </c>
      <c r="AC74" s="1" t="str">
        <f t="shared" si="4"/>
        <v>Scott Johnson</v>
      </c>
    </row>
    <row r="75" spans="2:29" x14ac:dyDescent="0.25">
      <c r="B75" s="2" t="s">
        <v>28</v>
      </c>
      <c r="C75" s="2"/>
      <c r="D75" s="9">
        <f>SUM(D76:D87)</f>
        <v>0</v>
      </c>
      <c r="E75" s="9">
        <f>SUM(E76:E87)</f>
        <v>0</v>
      </c>
      <c r="I75" s="15" t="s">
        <v>38</v>
      </c>
      <c r="J75" s="15">
        <v>1</v>
      </c>
      <c r="X75" t="s">
        <v>30</v>
      </c>
      <c r="AA75" s="1" t="str">
        <f t="shared" si="2"/>
        <v>e</v>
      </c>
      <c r="AB75" s="1">
        <f t="shared" si="3"/>
        <v>1</v>
      </c>
      <c r="AC75" s="1" t="str">
        <f t="shared" si="4"/>
        <v>Fiona Kendrick</v>
      </c>
    </row>
    <row r="76" spans="2:29" x14ac:dyDescent="0.25">
      <c r="B76" s="1" t="s">
        <v>3</v>
      </c>
      <c r="C76" s="1"/>
      <c r="I76" s="15" t="s">
        <v>38</v>
      </c>
      <c r="J76" s="15">
        <v>2</v>
      </c>
      <c r="X76" t="s">
        <v>30</v>
      </c>
      <c r="AA76" s="1" t="str">
        <f t="shared" si="2"/>
        <v>e</v>
      </c>
      <c r="AB76" s="1">
        <f t="shared" si="3"/>
        <v>2</v>
      </c>
      <c r="AC76" s="1" t="str">
        <f t="shared" si="4"/>
        <v>Fiona Kendrick</v>
      </c>
    </row>
    <row r="77" spans="2:29" x14ac:dyDescent="0.25">
      <c r="B77" s="1" t="s">
        <v>4</v>
      </c>
      <c r="C77" s="1"/>
      <c r="I77" s="15" t="s">
        <v>38</v>
      </c>
      <c r="J77" s="15">
        <v>3</v>
      </c>
      <c r="X77" t="s">
        <v>30</v>
      </c>
      <c r="AA77" s="1" t="str">
        <f t="shared" si="2"/>
        <v>e</v>
      </c>
      <c r="AB77" s="1">
        <f t="shared" si="3"/>
        <v>3</v>
      </c>
      <c r="AC77" s="1" t="str">
        <f t="shared" si="4"/>
        <v>Fiona Kendrick</v>
      </c>
    </row>
    <row r="78" spans="2:29" x14ac:dyDescent="0.25">
      <c r="B78" s="1" t="s">
        <v>5</v>
      </c>
      <c r="C78" s="1"/>
      <c r="I78" s="15" t="s">
        <v>38</v>
      </c>
      <c r="J78" s="15">
        <v>4</v>
      </c>
      <c r="X78" t="s">
        <v>30</v>
      </c>
      <c r="AA78" s="1" t="str">
        <f t="shared" si="2"/>
        <v>e</v>
      </c>
      <c r="AB78" s="1">
        <f t="shared" si="3"/>
        <v>4</v>
      </c>
      <c r="AC78" s="1" t="str">
        <f t="shared" si="4"/>
        <v>Fiona Kendrick</v>
      </c>
    </row>
    <row r="79" spans="2:29" x14ac:dyDescent="0.25">
      <c r="B79" s="1" t="s">
        <v>6</v>
      </c>
      <c r="C79" s="1"/>
      <c r="I79" s="15" t="s">
        <v>38</v>
      </c>
      <c r="J79" s="15">
        <v>5</v>
      </c>
      <c r="X79" t="s">
        <v>30</v>
      </c>
      <c r="AA79" s="1" t="str">
        <f t="shared" si="2"/>
        <v>e</v>
      </c>
      <c r="AB79" s="1">
        <f t="shared" si="3"/>
        <v>5</v>
      </c>
      <c r="AC79" s="1" t="str">
        <f t="shared" si="4"/>
        <v>Fiona Kendrick</v>
      </c>
    </row>
    <row r="80" spans="2:29" x14ac:dyDescent="0.25">
      <c r="B80" s="1" t="s">
        <v>7</v>
      </c>
      <c r="C80" s="1"/>
      <c r="I80" s="15" t="s">
        <v>38</v>
      </c>
      <c r="J80" s="15">
        <v>6</v>
      </c>
      <c r="X80" t="s">
        <v>30</v>
      </c>
      <c r="AA80" s="1" t="str">
        <f t="shared" si="2"/>
        <v>e</v>
      </c>
      <c r="AB80" s="1">
        <f t="shared" si="3"/>
        <v>6</v>
      </c>
      <c r="AC80" s="1" t="str">
        <f t="shared" si="4"/>
        <v>Fiona Kendrick</v>
      </c>
    </row>
    <row r="81" spans="2:29" x14ac:dyDescent="0.25">
      <c r="B81" s="1" t="s">
        <v>8</v>
      </c>
      <c r="C81" s="1"/>
      <c r="I81" s="15" t="s">
        <v>38</v>
      </c>
      <c r="J81" s="15">
        <v>7</v>
      </c>
      <c r="X81" t="s">
        <v>30</v>
      </c>
      <c r="AA81" s="1" t="str">
        <f t="shared" si="2"/>
        <v>e</v>
      </c>
      <c r="AB81" s="1">
        <f t="shared" si="3"/>
        <v>7</v>
      </c>
      <c r="AC81" s="1" t="str">
        <f t="shared" si="4"/>
        <v>Fiona Kendrick</v>
      </c>
    </row>
    <row r="82" spans="2:29" x14ac:dyDescent="0.25">
      <c r="B82" s="1" t="s">
        <v>9</v>
      </c>
      <c r="C82" s="1"/>
      <c r="I82" s="15" t="s">
        <v>38</v>
      </c>
      <c r="J82" s="15">
        <v>8</v>
      </c>
      <c r="X82" t="s">
        <v>30</v>
      </c>
      <c r="AA82" s="1" t="str">
        <f t="shared" si="2"/>
        <v>e</v>
      </c>
      <c r="AB82" s="1">
        <f t="shared" si="3"/>
        <v>8</v>
      </c>
      <c r="AC82" s="1" t="str">
        <f t="shared" si="4"/>
        <v>Fiona Kendrick</v>
      </c>
    </row>
    <row r="83" spans="2:29" x14ac:dyDescent="0.25">
      <c r="B83" s="1" t="s">
        <v>10</v>
      </c>
      <c r="C83" s="1"/>
      <c r="I83" s="15" t="s">
        <v>38</v>
      </c>
      <c r="J83" s="15">
        <v>9</v>
      </c>
      <c r="X83" t="s">
        <v>30</v>
      </c>
      <c r="AA83" s="1" t="str">
        <f t="shared" si="2"/>
        <v>e</v>
      </c>
      <c r="AB83" s="1">
        <f t="shared" ref="AB83:AB101" si="5">IF(B82&lt;&gt;"",AB82+1,IF(B83="","",1))</f>
        <v>9</v>
      </c>
      <c r="AC83" s="1" t="str">
        <f t="shared" ref="AC83:AC101" si="6">IF(AB83=1,B83,IF(AB83="","",AC82))</f>
        <v>Fiona Kendrick</v>
      </c>
    </row>
    <row r="84" spans="2:29" x14ac:dyDescent="0.25">
      <c r="B84" s="1" t="s">
        <v>11</v>
      </c>
      <c r="C84" s="1"/>
      <c r="I84" s="15" t="s">
        <v>38</v>
      </c>
      <c r="J84" s="15">
        <v>10</v>
      </c>
      <c r="X84" t="s">
        <v>30</v>
      </c>
      <c r="AA84" s="1" t="str">
        <f t="shared" ref="AA84:AA101" si="7">VLOOKUP(AC84,$X$5:$Y$23,2,FALSE)</f>
        <v>e</v>
      </c>
      <c r="AB84" s="1">
        <f t="shared" si="5"/>
        <v>10</v>
      </c>
      <c r="AC84" s="1" t="str">
        <f t="shared" si="6"/>
        <v>Fiona Kendrick</v>
      </c>
    </row>
    <row r="85" spans="2:29" x14ac:dyDescent="0.25">
      <c r="B85" s="1" t="s">
        <v>12</v>
      </c>
      <c r="C85" s="1"/>
      <c r="I85" s="15" t="s">
        <v>38</v>
      </c>
      <c r="J85" s="15">
        <v>11</v>
      </c>
      <c r="X85" t="s">
        <v>30</v>
      </c>
      <c r="AA85" s="1" t="str">
        <f t="shared" si="7"/>
        <v>e</v>
      </c>
      <c r="AB85" s="1">
        <f t="shared" si="5"/>
        <v>11</v>
      </c>
      <c r="AC85" s="1" t="str">
        <f t="shared" si="6"/>
        <v>Fiona Kendrick</v>
      </c>
    </row>
    <row r="86" spans="2:29" x14ac:dyDescent="0.25">
      <c r="B86" s="1" t="s">
        <v>13</v>
      </c>
      <c r="C86" s="1"/>
      <c r="I86" s="15" t="s">
        <v>38</v>
      </c>
      <c r="J86" s="15">
        <v>12</v>
      </c>
      <c r="X86" t="s">
        <v>30</v>
      </c>
      <c r="AA86" s="1" t="str">
        <f t="shared" si="7"/>
        <v>e</v>
      </c>
      <c r="AB86" s="1">
        <f t="shared" si="5"/>
        <v>12</v>
      </c>
      <c r="AC86" s="1" t="str">
        <f t="shared" si="6"/>
        <v>Fiona Kendrick</v>
      </c>
    </row>
    <row r="87" spans="2:29" x14ac:dyDescent="0.25">
      <c r="B87" s="1" t="s">
        <v>14</v>
      </c>
      <c r="C87" s="1"/>
      <c r="I87" s="15" t="s">
        <v>38</v>
      </c>
      <c r="J87" s="15">
        <v>13</v>
      </c>
      <c r="X87" t="s">
        <v>30</v>
      </c>
      <c r="AA87" s="1" t="str">
        <f t="shared" si="7"/>
        <v>e</v>
      </c>
      <c r="AB87" s="1">
        <f t="shared" si="5"/>
        <v>13</v>
      </c>
      <c r="AC87" s="1" t="str">
        <f t="shared" si="6"/>
        <v>Fiona Kendrick</v>
      </c>
    </row>
    <row r="88" spans="2:29" x14ac:dyDescent="0.25">
      <c r="I88" s="15" t="s">
        <v>38</v>
      </c>
      <c r="J88" s="15">
        <v>14</v>
      </c>
      <c r="X88" t="s">
        <v>30</v>
      </c>
      <c r="AA88" s="1" t="str">
        <f t="shared" si="7"/>
        <v>e</v>
      </c>
      <c r="AB88" s="1">
        <f t="shared" si="5"/>
        <v>14</v>
      </c>
      <c r="AC88" s="1" t="str">
        <f t="shared" si="6"/>
        <v>Fiona Kendrick</v>
      </c>
    </row>
    <row r="89" spans="2:29" x14ac:dyDescent="0.25">
      <c r="B89" s="2" t="s">
        <v>18</v>
      </c>
      <c r="C89" s="2"/>
      <c r="E89" s="9">
        <f>SUM(E90:E101)</f>
        <v>2430.9899999999998</v>
      </c>
      <c r="I89" s="15" t="s">
        <v>39</v>
      </c>
      <c r="J89" s="15">
        <v>1</v>
      </c>
      <c r="X89" t="s">
        <v>30</v>
      </c>
      <c r="AA89" s="1" t="str">
        <f t="shared" si="7"/>
        <v>f</v>
      </c>
      <c r="AB89" s="1">
        <f t="shared" si="5"/>
        <v>1</v>
      </c>
      <c r="AC89" s="1" t="str">
        <f t="shared" si="6"/>
        <v>Julie Kenny</v>
      </c>
    </row>
    <row r="90" spans="2:29" x14ac:dyDescent="0.25">
      <c r="B90" s="1" t="s">
        <v>3</v>
      </c>
      <c r="C90" s="1"/>
      <c r="I90" s="15" t="s">
        <v>39</v>
      </c>
      <c r="J90" s="15">
        <v>2</v>
      </c>
      <c r="X90" t="s">
        <v>30</v>
      </c>
      <c r="AA90" s="1" t="str">
        <f t="shared" si="7"/>
        <v>f</v>
      </c>
      <c r="AB90" s="1">
        <f t="shared" si="5"/>
        <v>2</v>
      </c>
      <c r="AC90" s="1" t="str">
        <f t="shared" si="6"/>
        <v>Julie Kenny</v>
      </c>
    </row>
    <row r="91" spans="2:29" x14ac:dyDescent="0.25">
      <c r="B91" s="1" t="s">
        <v>4</v>
      </c>
      <c r="C91" s="1"/>
      <c r="I91" s="15" t="s">
        <v>39</v>
      </c>
      <c r="J91" s="15">
        <v>3</v>
      </c>
      <c r="X91" t="s">
        <v>30</v>
      </c>
      <c r="AA91" s="1" t="str">
        <f t="shared" si="7"/>
        <v>f</v>
      </c>
      <c r="AB91" s="1">
        <f t="shared" si="5"/>
        <v>3</v>
      </c>
      <c r="AC91" s="1" t="str">
        <f t="shared" si="6"/>
        <v>Julie Kenny</v>
      </c>
    </row>
    <row r="92" spans="2:29" x14ac:dyDescent="0.25">
      <c r="B92" s="1" t="s">
        <v>5</v>
      </c>
      <c r="C92" s="1"/>
      <c r="I92" s="15" t="s">
        <v>39</v>
      </c>
      <c r="J92" s="15">
        <v>4</v>
      </c>
      <c r="X92" t="s">
        <v>30</v>
      </c>
      <c r="AA92" s="1" t="str">
        <f t="shared" si="7"/>
        <v>f</v>
      </c>
      <c r="AB92" s="1">
        <f t="shared" si="5"/>
        <v>4</v>
      </c>
      <c r="AC92" s="1" t="str">
        <f t="shared" si="6"/>
        <v>Julie Kenny</v>
      </c>
    </row>
    <row r="93" spans="2:29" x14ac:dyDescent="0.25">
      <c r="B93" s="1" t="s">
        <v>6</v>
      </c>
      <c r="C93" s="1"/>
      <c r="I93" s="15" t="s">
        <v>39</v>
      </c>
      <c r="J93" s="15">
        <v>5</v>
      </c>
      <c r="X93" t="s">
        <v>30</v>
      </c>
      <c r="AA93" s="1" t="str">
        <f t="shared" si="7"/>
        <v>f</v>
      </c>
      <c r="AB93" s="1">
        <f t="shared" si="5"/>
        <v>5</v>
      </c>
      <c r="AC93" s="1" t="str">
        <f t="shared" si="6"/>
        <v>Julie Kenny</v>
      </c>
    </row>
    <row r="94" spans="2:29" x14ac:dyDescent="0.25">
      <c r="B94" s="1" t="s">
        <v>7</v>
      </c>
      <c r="C94" s="1"/>
      <c r="I94" s="15" t="s">
        <v>39</v>
      </c>
      <c r="J94" s="15">
        <v>6</v>
      </c>
      <c r="X94" t="s">
        <v>30</v>
      </c>
      <c r="AA94" s="1" t="str">
        <f t="shared" si="7"/>
        <v>f</v>
      </c>
      <c r="AB94" s="1">
        <f t="shared" si="5"/>
        <v>6</v>
      </c>
      <c r="AC94" s="1" t="str">
        <f t="shared" si="6"/>
        <v>Julie Kenny</v>
      </c>
    </row>
    <row r="95" spans="2:29" x14ac:dyDescent="0.25">
      <c r="B95" s="1" t="s">
        <v>8</v>
      </c>
      <c r="C95" s="1"/>
      <c r="E95" s="7">
        <v>1537.57</v>
      </c>
      <c r="I95" s="15" t="s">
        <v>39</v>
      </c>
      <c r="J95" s="15">
        <v>7</v>
      </c>
      <c r="X95" t="s">
        <v>30</v>
      </c>
      <c r="AA95" s="1" t="str">
        <f t="shared" si="7"/>
        <v>f</v>
      </c>
      <c r="AB95" s="1">
        <f t="shared" si="5"/>
        <v>7</v>
      </c>
      <c r="AC95" s="1" t="str">
        <f t="shared" si="6"/>
        <v>Julie Kenny</v>
      </c>
    </row>
    <row r="96" spans="2:29" x14ac:dyDescent="0.25">
      <c r="B96" s="1" t="s">
        <v>9</v>
      </c>
      <c r="C96" s="1"/>
      <c r="I96" s="15" t="s">
        <v>39</v>
      </c>
      <c r="J96" s="15">
        <v>8</v>
      </c>
      <c r="X96" t="s">
        <v>30</v>
      </c>
      <c r="AA96" s="1" t="str">
        <f t="shared" si="7"/>
        <v>f</v>
      </c>
      <c r="AB96" s="1">
        <f t="shared" si="5"/>
        <v>8</v>
      </c>
      <c r="AC96" s="1" t="str">
        <f t="shared" si="6"/>
        <v>Julie Kenny</v>
      </c>
    </row>
    <row r="97" spans="2:29" x14ac:dyDescent="0.25">
      <c r="B97" s="1" t="s">
        <v>10</v>
      </c>
      <c r="C97" s="1"/>
      <c r="I97" s="15" t="s">
        <v>39</v>
      </c>
      <c r="J97" s="15">
        <v>9</v>
      </c>
      <c r="X97" t="s">
        <v>30</v>
      </c>
      <c r="AA97" s="1" t="str">
        <f t="shared" si="7"/>
        <v>f</v>
      </c>
      <c r="AB97" s="1">
        <f t="shared" si="5"/>
        <v>9</v>
      </c>
      <c r="AC97" s="1" t="str">
        <f t="shared" si="6"/>
        <v>Julie Kenny</v>
      </c>
    </row>
    <row r="98" spans="2:29" x14ac:dyDescent="0.25">
      <c r="B98" s="1" t="s">
        <v>11</v>
      </c>
      <c r="C98" s="1"/>
      <c r="I98" s="15" t="s">
        <v>39</v>
      </c>
      <c r="J98" s="15">
        <v>10</v>
      </c>
      <c r="X98" t="s">
        <v>30</v>
      </c>
      <c r="AA98" s="1" t="str">
        <f t="shared" si="7"/>
        <v>f</v>
      </c>
      <c r="AB98" s="1">
        <f t="shared" si="5"/>
        <v>10</v>
      </c>
      <c r="AC98" s="1" t="str">
        <f t="shared" si="6"/>
        <v>Julie Kenny</v>
      </c>
    </row>
    <row r="99" spans="2:29" x14ac:dyDescent="0.25">
      <c r="B99" s="1" t="s">
        <v>12</v>
      </c>
      <c r="C99" s="1"/>
      <c r="I99" s="15" t="s">
        <v>39</v>
      </c>
      <c r="J99" s="15">
        <v>11</v>
      </c>
      <c r="X99" t="s">
        <v>30</v>
      </c>
      <c r="AA99" s="1" t="str">
        <f t="shared" si="7"/>
        <v>f</v>
      </c>
      <c r="AB99" s="1">
        <f t="shared" si="5"/>
        <v>11</v>
      </c>
      <c r="AC99" s="1" t="str">
        <f t="shared" si="6"/>
        <v>Julie Kenny</v>
      </c>
    </row>
    <row r="100" spans="2:29" x14ac:dyDescent="0.25">
      <c r="B100" s="1" t="s">
        <v>13</v>
      </c>
      <c r="C100" s="1"/>
      <c r="E100" s="7">
        <v>893.42</v>
      </c>
      <c r="I100" s="15" t="s">
        <v>39</v>
      </c>
      <c r="J100" s="15">
        <v>12</v>
      </c>
      <c r="X100" t="s">
        <v>30</v>
      </c>
      <c r="AA100" s="1" t="str">
        <f t="shared" si="7"/>
        <v>f</v>
      </c>
      <c r="AB100" s="1">
        <f t="shared" si="5"/>
        <v>12</v>
      </c>
      <c r="AC100" s="1" t="str">
        <f t="shared" si="6"/>
        <v>Julie Kenny</v>
      </c>
    </row>
    <row r="101" spans="2:29" x14ac:dyDescent="0.25">
      <c r="B101" s="1" t="s">
        <v>14</v>
      </c>
      <c r="C101" s="1"/>
      <c r="I101" s="15" t="s">
        <v>39</v>
      </c>
      <c r="J101" s="15">
        <v>13</v>
      </c>
      <c r="X101" t="s">
        <v>30</v>
      </c>
      <c r="AA101" s="1" t="str">
        <f t="shared" si="7"/>
        <v>f</v>
      </c>
      <c r="AB101" s="1">
        <f t="shared" si="5"/>
        <v>13</v>
      </c>
      <c r="AC101" s="1" t="str">
        <f t="shared" si="6"/>
        <v>Julie Kenny</v>
      </c>
    </row>
    <row r="102" spans="2:29" s="1" customFormat="1" x14ac:dyDescent="0.25">
      <c r="B102" s="4"/>
      <c r="C102" s="4"/>
      <c r="D102" s="7"/>
      <c r="E102" s="7"/>
      <c r="I102" s="15"/>
      <c r="J102" s="15"/>
    </row>
    <row r="103" spans="2:29" x14ac:dyDescent="0.25">
      <c r="B103" s="2" t="s">
        <v>24</v>
      </c>
      <c r="D103" s="9"/>
      <c r="E103" s="9">
        <f>SUM(E104:E115)</f>
        <v>403.54</v>
      </c>
      <c r="I103" s="15" t="s">
        <v>41</v>
      </c>
      <c r="J103" s="15">
        <v>1</v>
      </c>
      <c r="X103" t="s">
        <v>30</v>
      </c>
      <c r="AA103" s="1" t="e">
        <f t="shared" ref="AA103:AA147" si="8">VLOOKUP(AC103,$X$5:$Y$23,2,FALSE)</f>
        <v>#REF!</v>
      </c>
      <c r="AB103" s="1" t="e">
        <f>IF(#REF!&lt;&gt;"",#REF!+1,IF(B103="","",1))</f>
        <v>#REF!</v>
      </c>
      <c r="AC103" s="1" t="e">
        <f>IF(AB103=1,B103,IF(AB103="","",#REF!))</f>
        <v>#REF!</v>
      </c>
    </row>
    <row r="104" spans="2:29" x14ac:dyDescent="0.25">
      <c r="B104" s="1" t="s">
        <v>3</v>
      </c>
      <c r="C104" s="1"/>
      <c r="I104" s="15" t="s">
        <v>41</v>
      </c>
      <c r="J104" s="15">
        <v>2</v>
      </c>
      <c r="X104" t="s">
        <v>30</v>
      </c>
      <c r="AA104" s="1" t="e">
        <f t="shared" si="8"/>
        <v>#REF!</v>
      </c>
      <c r="AB104" s="1" t="e">
        <f t="shared" ref="AB104:AB130" si="9">IF(B103&lt;&gt;"",AB103+1,IF(B104="","",1))</f>
        <v>#REF!</v>
      </c>
      <c r="AC104" s="1" t="e">
        <f t="shared" ref="AC104:AC130" si="10">IF(AB104=1,B104,IF(AB104="","",AC103))</f>
        <v>#REF!</v>
      </c>
    </row>
    <row r="105" spans="2:29" x14ac:dyDescent="0.25">
      <c r="B105" s="1" t="s">
        <v>4</v>
      </c>
      <c r="C105" s="1"/>
      <c r="E105" s="7">
        <v>161.94</v>
      </c>
      <c r="I105" s="15" t="s">
        <v>41</v>
      </c>
      <c r="J105" s="15">
        <v>3</v>
      </c>
      <c r="X105" t="s">
        <v>30</v>
      </c>
      <c r="AA105" s="1" t="e">
        <f t="shared" si="8"/>
        <v>#REF!</v>
      </c>
      <c r="AB105" s="1" t="e">
        <f t="shared" si="9"/>
        <v>#REF!</v>
      </c>
      <c r="AC105" s="1" t="e">
        <f t="shared" si="10"/>
        <v>#REF!</v>
      </c>
    </row>
    <row r="106" spans="2:29" x14ac:dyDescent="0.25">
      <c r="B106" s="1" t="s">
        <v>5</v>
      </c>
      <c r="C106" s="1"/>
      <c r="I106" s="15" t="s">
        <v>41</v>
      </c>
      <c r="J106" s="15">
        <v>4</v>
      </c>
      <c r="X106" t="s">
        <v>30</v>
      </c>
      <c r="AA106" s="1" t="e">
        <f t="shared" si="8"/>
        <v>#REF!</v>
      </c>
      <c r="AB106" s="1" t="e">
        <f t="shared" si="9"/>
        <v>#REF!</v>
      </c>
      <c r="AC106" s="1" t="e">
        <f t="shared" si="10"/>
        <v>#REF!</v>
      </c>
    </row>
    <row r="107" spans="2:29" x14ac:dyDescent="0.25">
      <c r="B107" s="1" t="s">
        <v>6</v>
      </c>
      <c r="C107" s="1"/>
      <c r="E107" s="7">
        <v>96.26</v>
      </c>
      <c r="I107" s="15" t="s">
        <v>41</v>
      </c>
      <c r="J107" s="15">
        <v>5</v>
      </c>
      <c r="X107" t="s">
        <v>30</v>
      </c>
      <c r="AA107" s="1" t="e">
        <f t="shared" si="8"/>
        <v>#REF!</v>
      </c>
      <c r="AB107" s="1" t="e">
        <f t="shared" si="9"/>
        <v>#REF!</v>
      </c>
      <c r="AC107" s="1" t="e">
        <f t="shared" si="10"/>
        <v>#REF!</v>
      </c>
    </row>
    <row r="108" spans="2:29" x14ac:dyDescent="0.25">
      <c r="B108" s="1" t="s">
        <v>7</v>
      </c>
      <c r="C108" s="1"/>
      <c r="I108" s="15" t="s">
        <v>41</v>
      </c>
      <c r="J108" s="15">
        <v>6</v>
      </c>
      <c r="X108" t="s">
        <v>30</v>
      </c>
      <c r="AA108" s="1" t="e">
        <f t="shared" si="8"/>
        <v>#REF!</v>
      </c>
      <c r="AB108" s="1" t="e">
        <f t="shared" si="9"/>
        <v>#REF!</v>
      </c>
      <c r="AC108" s="1" t="e">
        <f t="shared" si="10"/>
        <v>#REF!</v>
      </c>
    </row>
    <row r="109" spans="2:29" x14ac:dyDescent="0.25">
      <c r="B109" s="1" t="s">
        <v>8</v>
      </c>
      <c r="C109" s="1"/>
      <c r="I109" s="15" t="s">
        <v>41</v>
      </c>
      <c r="J109" s="15">
        <v>7</v>
      </c>
      <c r="X109" t="s">
        <v>30</v>
      </c>
      <c r="AA109" s="1" t="e">
        <f t="shared" si="8"/>
        <v>#REF!</v>
      </c>
      <c r="AB109" s="1" t="e">
        <f t="shared" si="9"/>
        <v>#REF!</v>
      </c>
      <c r="AC109" s="1" t="e">
        <f t="shared" si="10"/>
        <v>#REF!</v>
      </c>
    </row>
    <row r="110" spans="2:29" x14ac:dyDescent="0.25">
      <c r="B110" s="1" t="s">
        <v>9</v>
      </c>
      <c r="C110" s="1"/>
      <c r="I110" s="15" t="s">
        <v>41</v>
      </c>
      <c r="J110" s="15">
        <v>8</v>
      </c>
      <c r="X110" t="s">
        <v>30</v>
      </c>
      <c r="AA110" s="1" t="e">
        <f t="shared" si="8"/>
        <v>#REF!</v>
      </c>
      <c r="AB110" s="1" t="e">
        <f t="shared" si="9"/>
        <v>#REF!</v>
      </c>
      <c r="AC110" s="1" t="e">
        <f t="shared" si="10"/>
        <v>#REF!</v>
      </c>
    </row>
    <row r="111" spans="2:29" x14ac:dyDescent="0.25">
      <c r="B111" s="1" t="s">
        <v>10</v>
      </c>
      <c r="C111" s="1"/>
      <c r="I111" s="15" t="s">
        <v>41</v>
      </c>
      <c r="J111" s="15">
        <v>9</v>
      </c>
      <c r="X111" t="s">
        <v>30</v>
      </c>
      <c r="AA111" s="1" t="e">
        <f t="shared" si="8"/>
        <v>#REF!</v>
      </c>
      <c r="AB111" s="1" t="e">
        <f t="shared" si="9"/>
        <v>#REF!</v>
      </c>
      <c r="AC111" s="1" t="e">
        <f t="shared" si="10"/>
        <v>#REF!</v>
      </c>
    </row>
    <row r="112" spans="2:29" x14ac:dyDescent="0.25">
      <c r="B112" s="1" t="s">
        <v>11</v>
      </c>
      <c r="C112" s="1"/>
      <c r="I112" s="15" t="s">
        <v>41</v>
      </c>
      <c r="J112" s="15">
        <v>10</v>
      </c>
      <c r="X112" t="s">
        <v>30</v>
      </c>
      <c r="AA112" s="1" t="e">
        <f t="shared" si="8"/>
        <v>#REF!</v>
      </c>
      <c r="AB112" s="1" t="e">
        <f t="shared" si="9"/>
        <v>#REF!</v>
      </c>
      <c r="AC112" s="1" t="e">
        <f t="shared" si="10"/>
        <v>#REF!</v>
      </c>
    </row>
    <row r="113" spans="2:29" x14ac:dyDescent="0.25">
      <c r="B113" s="1" t="s">
        <v>12</v>
      </c>
      <c r="C113" s="1"/>
      <c r="E113" s="7">
        <v>35.799999999999997</v>
      </c>
      <c r="I113" s="15" t="s">
        <v>41</v>
      </c>
      <c r="J113" s="15">
        <v>11</v>
      </c>
      <c r="X113" t="s">
        <v>30</v>
      </c>
      <c r="AA113" s="1" t="e">
        <f t="shared" si="8"/>
        <v>#REF!</v>
      </c>
      <c r="AB113" s="1" t="e">
        <f t="shared" si="9"/>
        <v>#REF!</v>
      </c>
      <c r="AC113" s="1" t="e">
        <f t="shared" si="10"/>
        <v>#REF!</v>
      </c>
    </row>
    <row r="114" spans="2:29" x14ac:dyDescent="0.25">
      <c r="B114" s="1" t="s">
        <v>13</v>
      </c>
      <c r="C114" s="1"/>
      <c r="I114" s="15" t="s">
        <v>41</v>
      </c>
      <c r="J114" s="15">
        <v>12</v>
      </c>
      <c r="X114" t="s">
        <v>30</v>
      </c>
      <c r="AA114" s="1" t="e">
        <f t="shared" si="8"/>
        <v>#REF!</v>
      </c>
      <c r="AB114" s="1" t="e">
        <f t="shared" si="9"/>
        <v>#REF!</v>
      </c>
      <c r="AC114" s="1" t="e">
        <f t="shared" si="10"/>
        <v>#REF!</v>
      </c>
    </row>
    <row r="115" spans="2:29" x14ac:dyDescent="0.25">
      <c r="B115" s="1" t="s">
        <v>14</v>
      </c>
      <c r="C115" s="1"/>
      <c r="E115" s="7">
        <v>109.54</v>
      </c>
      <c r="I115" s="15" t="s">
        <v>41</v>
      </c>
      <c r="J115" s="15">
        <v>13</v>
      </c>
      <c r="X115" t="s">
        <v>30</v>
      </c>
      <c r="AA115" s="1" t="e">
        <f t="shared" si="8"/>
        <v>#REF!</v>
      </c>
      <c r="AB115" s="1" t="e">
        <f t="shared" si="9"/>
        <v>#REF!</v>
      </c>
      <c r="AC115" s="1" t="e">
        <f t="shared" si="10"/>
        <v>#REF!</v>
      </c>
    </row>
    <row r="116" spans="2:29" x14ac:dyDescent="0.25">
      <c r="B116" s="1"/>
      <c r="C116" s="1"/>
      <c r="I116" s="15" t="s">
        <v>41</v>
      </c>
      <c r="J116" s="15">
        <v>14</v>
      </c>
      <c r="X116" t="s">
        <v>30</v>
      </c>
      <c r="AA116" s="1" t="e">
        <f t="shared" si="8"/>
        <v>#REF!</v>
      </c>
      <c r="AB116" s="1" t="e">
        <f t="shared" si="9"/>
        <v>#REF!</v>
      </c>
      <c r="AC116" s="1" t="e">
        <f t="shared" si="10"/>
        <v>#REF!</v>
      </c>
    </row>
    <row r="117" spans="2:29" x14ac:dyDescent="0.25">
      <c r="B117" s="2" t="s">
        <v>20</v>
      </c>
      <c r="C117" s="1"/>
      <c r="D117" s="9"/>
      <c r="E117" s="9">
        <f>SUM(E118:E129)</f>
        <v>824.48</v>
      </c>
      <c r="I117" s="15" t="s">
        <v>33</v>
      </c>
      <c r="J117" s="15">
        <v>1</v>
      </c>
      <c r="X117" t="s">
        <v>30</v>
      </c>
      <c r="AA117" s="1" t="str">
        <f t="shared" si="8"/>
        <v>i</v>
      </c>
      <c r="AB117" s="1">
        <f t="shared" si="9"/>
        <v>1</v>
      </c>
      <c r="AC117" s="1" t="str">
        <f t="shared" si="10"/>
        <v>Bill McGinnis</v>
      </c>
    </row>
    <row r="118" spans="2:29" x14ac:dyDescent="0.25">
      <c r="B118" s="1" t="s">
        <v>3</v>
      </c>
      <c r="C118" s="1"/>
      <c r="I118" s="15" t="s">
        <v>33</v>
      </c>
      <c r="J118" s="15">
        <v>2</v>
      </c>
      <c r="X118" t="s">
        <v>30</v>
      </c>
      <c r="AA118" s="1" t="str">
        <f t="shared" si="8"/>
        <v>i</v>
      </c>
      <c r="AB118" s="1">
        <f t="shared" si="9"/>
        <v>2</v>
      </c>
      <c r="AC118" s="1" t="str">
        <f t="shared" si="10"/>
        <v>Bill McGinnis</v>
      </c>
    </row>
    <row r="119" spans="2:29" x14ac:dyDescent="0.25">
      <c r="B119" s="1" t="s">
        <v>4</v>
      </c>
      <c r="C119" s="1"/>
      <c r="I119" s="15" t="s">
        <v>33</v>
      </c>
      <c r="J119" s="15">
        <v>3</v>
      </c>
      <c r="X119" t="s">
        <v>30</v>
      </c>
      <c r="AA119" s="1" t="str">
        <f t="shared" si="8"/>
        <v>i</v>
      </c>
      <c r="AB119" s="1">
        <f t="shared" si="9"/>
        <v>3</v>
      </c>
      <c r="AC119" s="1" t="str">
        <f t="shared" si="10"/>
        <v>Bill McGinnis</v>
      </c>
    </row>
    <row r="120" spans="2:29" x14ac:dyDescent="0.25">
      <c r="B120" s="1" t="s">
        <v>5</v>
      </c>
      <c r="C120" s="1"/>
      <c r="E120" s="7">
        <v>335.8</v>
      </c>
      <c r="I120" s="15" t="s">
        <v>33</v>
      </c>
      <c r="J120" s="15">
        <v>4</v>
      </c>
      <c r="X120" t="s">
        <v>30</v>
      </c>
      <c r="AA120" s="1" t="str">
        <f t="shared" si="8"/>
        <v>i</v>
      </c>
      <c r="AB120" s="1">
        <f t="shared" si="9"/>
        <v>4</v>
      </c>
      <c r="AC120" s="1" t="str">
        <f t="shared" si="10"/>
        <v>Bill McGinnis</v>
      </c>
    </row>
    <row r="121" spans="2:29" x14ac:dyDescent="0.25">
      <c r="B121" s="1" t="s">
        <v>6</v>
      </c>
      <c r="C121" s="1"/>
      <c r="I121" s="15" t="s">
        <v>33</v>
      </c>
      <c r="J121" s="15">
        <v>5</v>
      </c>
      <c r="X121" t="s">
        <v>30</v>
      </c>
      <c r="AA121" s="1" t="str">
        <f t="shared" si="8"/>
        <v>i</v>
      </c>
      <c r="AB121" s="1">
        <f t="shared" si="9"/>
        <v>5</v>
      </c>
      <c r="AC121" s="1" t="str">
        <f t="shared" si="10"/>
        <v>Bill McGinnis</v>
      </c>
    </row>
    <row r="122" spans="2:29" x14ac:dyDescent="0.25">
      <c r="B122" s="1" t="s">
        <v>7</v>
      </c>
      <c r="C122" s="1"/>
      <c r="I122" s="15" t="s">
        <v>33</v>
      </c>
      <c r="J122" s="15">
        <v>6</v>
      </c>
      <c r="X122" t="s">
        <v>30</v>
      </c>
      <c r="AA122" s="1" t="str">
        <f t="shared" si="8"/>
        <v>i</v>
      </c>
      <c r="AB122" s="1">
        <f t="shared" si="9"/>
        <v>6</v>
      </c>
      <c r="AC122" s="1" t="str">
        <f t="shared" si="10"/>
        <v>Bill McGinnis</v>
      </c>
    </row>
    <row r="123" spans="2:29" x14ac:dyDescent="0.25">
      <c r="B123" s="1" t="s">
        <v>8</v>
      </c>
      <c r="C123" s="1"/>
      <c r="I123" s="15" t="s">
        <v>33</v>
      </c>
      <c r="J123" s="15">
        <v>7</v>
      </c>
      <c r="X123" t="s">
        <v>30</v>
      </c>
      <c r="AA123" s="1" t="str">
        <f t="shared" si="8"/>
        <v>i</v>
      </c>
      <c r="AB123" s="1">
        <f t="shared" si="9"/>
        <v>7</v>
      </c>
      <c r="AC123" s="1" t="str">
        <f t="shared" si="10"/>
        <v>Bill McGinnis</v>
      </c>
    </row>
    <row r="124" spans="2:29" x14ac:dyDescent="0.25">
      <c r="B124" s="1" t="s">
        <v>9</v>
      </c>
      <c r="C124" s="1"/>
      <c r="I124" s="15" t="s">
        <v>33</v>
      </c>
      <c r="J124" s="15">
        <v>8</v>
      </c>
      <c r="X124" t="s">
        <v>30</v>
      </c>
      <c r="AA124" s="1" t="str">
        <f t="shared" si="8"/>
        <v>i</v>
      </c>
      <c r="AB124" s="1">
        <f t="shared" si="9"/>
        <v>8</v>
      </c>
      <c r="AC124" s="1" t="str">
        <f t="shared" si="10"/>
        <v>Bill McGinnis</v>
      </c>
    </row>
    <row r="125" spans="2:29" x14ac:dyDescent="0.25">
      <c r="B125" s="1" t="s">
        <v>10</v>
      </c>
      <c r="C125" s="1"/>
      <c r="E125" s="16">
        <v>488.68</v>
      </c>
      <c r="I125" s="15" t="s">
        <v>33</v>
      </c>
      <c r="J125" s="15">
        <v>9</v>
      </c>
      <c r="X125" t="s">
        <v>30</v>
      </c>
      <c r="AA125" s="1" t="str">
        <f t="shared" si="8"/>
        <v>i</v>
      </c>
      <c r="AB125" s="1">
        <f t="shared" si="9"/>
        <v>9</v>
      </c>
      <c r="AC125" s="1" t="str">
        <f t="shared" si="10"/>
        <v>Bill McGinnis</v>
      </c>
    </row>
    <row r="126" spans="2:29" x14ac:dyDescent="0.25">
      <c r="B126" s="1" t="s">
        <v>11</v>
      </c>
      <c r="C126" s="1"/>
      <c r="I126" s="15" t="s">
        <v>33</v>
      </c>
      <c r="J126" s="15">
        <v>10</v>
      </c>
      <c r="X126" t="s">
        <v>30</v>
      </c>
      <c r="AA126" s="1" t="str">
        <f t="shared" si="8"/>
        <v>i</v>
      </c>
      <c r="AB126" s="1">
        <f t="shared" si="9"/>
        <v>10</v>
      </c>
      <c r="AC126" s="1" t="str">
        <f t="shared" si="10"/>
        <v>Bill McGinnis</v>
      </c>
    </row>
    <row r="127" spans="2:29" x14ac:dyDescent="0.25">
      <c r="B127" s="1" t="s">
        <v>12</v>
      </c>
      <c r="C127" s="1"/>
      <c r="I127" s="15" t="s">
        <v>33</v>
      </c>
      <c r="J127" s="15">
        <v>11</v>
      </c>
      <c r="X127" t="s">
        <v>30</v>
      </c>
      <c r="AA127" s="1" t="str">
        <f t="shared" si="8"/>
        <v>i</v>
      </c>
      <c r="AB127" s="1">
        <f t="shared" si="9"/>
        <v>11</v>
      </c>
      <c r="AC127" s="1" t="str">
        <f t="shared" si="10"/>
        <v>Bill McGinnis</v>
      </c>
    </row>
    <row r="128" spans="2:29" x14ac:dyDescent="0.25">
      <c r="B128" s="1" t="s">
        <v>13</v>
      </c>
      <c r="C128" s="1"/>
      <c r="I128" s="15" t="s">
        <v>33</v>
      </c>
      <c r="J128" s="15">
        <v>12</v>
      </c>
      <c r="X128" t="s">
        <v>30</v>
      </c>
      <c r="AA128" s="1" t="str">
        <f t="shared" si="8"/>
        <v>i</v>
      </c>
      <c r="AB128" s="1">
        <f t="shared" si="9"/>
        <v>12</v>
      </c>
      <c r="AC128" s="1" t="str">
        <f t="shared" si="10"/>
        <v>Bill McGinnis</v>
      </c>
    </row>
    <row r="129" spans="2:29" x14ac:dyDescent="0.25">
      <c r="B129" s="1" t="s">
        <v>14</v>
      </c>
      <c r="C129" s="1"/>
      <c r="I129" s="15" t="s">
        <v>33</v>
      </c>
      <c r="J129" s="15">
        <v>13</v>
      </c>
      <c r="X129" t="s">
        <v>30</v>
      </c>
      <c r="AA129" s="1" t="str">
        <f t="shared" si="8"/>
        <v>i</v>
      </c>
      <c r="AB129" s="1">
        <f t="shared" si="9"/>
        <v>13</v>
      </c>
      <c r="AC129" s="1" t="str">
        <f t="shared" si="10"/>
        <v>Bill McGinnis</v>
      </c>
    </row>
    <row r="130" spans="2:29" x14ac:dyDescent="0.25">
      <c r="B130" s="1"/>
      <c r="C130" s="1"/>
      <c r="I130" s="15" t="s">
        <v>33</v>
      </c>
      <c r="J130" s="15">
        <v>14</v>
      </c>
      <c r="X130" t="s">
        <v>30</v>
      </c>
      <c r="AA130" s="1" t="str">
        <f t="shared" si="8"/>
        <v>i</v>
      </c>
      <c r="AB130" s="1">
        <f t="shared" si="9"/>
        <v>14</v>
      </c>
      <c r="AC130" s="1" t="str">
        <f t="shared" si="10"/>
        <v>Bill McGinnis</v>
      </c>
    </row>
    <row r="131" spans="2:29" x14ac:dyDescent="0.25">
      <c r="B131" s="2" t="s">
        <v>27</v>
      </c>
      <c r="C131" s="1"/>
      <c r="D131" s="9">
        <f>SUM(D132:D143)</f>
        <v>4000</v>
      </c>
      <c r="E131" s="9">
        <f>SUM(E132:E143)</f>
        <v>20.95</v>
      </c>
      <c r="I131" s="15" t="s">
        <v>43</v>
      </c>
      <c r="J131" s="15">
        <v>1</v>
      </c>
      <c r="X131" t="s">
        <v>30</v>
      </c>
      <c r="AA131" s="1" t="e">
        <f t="shared" si="8"/>
        <v>#REF!</v>
      </c>
      <c r="AB131" s="1" t="e">
        <f>IF(#REF!&lt;&gt;"",#REF!+1,IF(B131="","",1))</f>
        <v>#REF!</v>
      </c>
      <c r="AC131" s="1" t="e">
        <f>IF(AB131=1,B131,IF(AB131="","",#REF!))</f>
        <v>#REF!</v>
      </c>
    </row>
    <row r="132" spans="2:29" x14ac:dyDescent="0.25">
      <c r="B132" s="4" t="s">
        <v>3</v>
      </c>
      <c r="C132" s="1"/>
      <c r="I132" s="15" t="s">
        <v>32</v>
      </c>
      <c r="J132" s="15">
        <v>2</v>
      </c>
      <c r="X132" t="s">
        <v>30</v>
      </c>
      <c r="AA132" s="1" t="s">
        <v>32</v>
      </c>
      <c r="AB132" s="1">
        <v>2</v>
      </c>
      <c r="AC132" s="1" t="s">
        <v>22</v>
      </c>
    </row>
    <row r="133" spans="2:29" s="1" customFormat="1" x14ac:dyDescent="0.25">
      <c r="B133" s="4" t="s">
        <v>4</v>
      </c>
      <c r="D133" s="7"/>
      <c r="E133" s="7">
        <v>20.95</v>
      </c>
      <c r="I133" s="15" t="s">
        <v>32</v>
      </c>
      <c r="J133" s="15">
        <v>3</v>
      </c>
      <c r="X133" s="1" t="s">
        <v>30</v>
      </c>
      <c r="AA133" s="1" t="s">
        <v>32</v>
      </c>
      <c r="AB133" s="1">
        <v>3</v>
      </c>
      <c r="AC133" s="1" t="s">
        <v>22</v>
      </c>
    </row>
    <row r="134" spans="2:29" s="1" customFormat="1" x14ac:dyDescent="0.25">
      <c r="B134" s="4" t="s">
        <v>5</v>
      </c>
      <c r="D134" s="7"/>
      <c r="E134" s="7"/>
      <c r="I134" s="15" t="s">
        <v>32</v>
      </c>
      <c r="J134" s="15">
        <v>4</v>
      </c>
      <c r="X134" s="1" t="s">
        <v>30</v>
      </c>
      <c r="AA134" s="1" t="s">
        <v>32</v>
      </c>
      <c r="AB134" s="1">
        <v>4</v>
      </c>
      <c r="AC134" s="1" t="s">
        <v>22</v>
      </c>
    </row>
    <row r="135" spans="2:29" s="1" customFormat="1" x14ac:dyDescent="0.25">
      <c r="B135" s="4" t="s">
        <v>6</v>
      </c>
      <c r="D135" s="7"/>
      <c r="E135" s="7"/>
      <c r="I135" s="15" t="s">
        <v>32</v>
      </c>
      <c r="J135" s="15">
        <v>5</v>
      </c>
      <c r="X135" s="1" t="s">
        <v>30</v>
      </c>
      <c r="AA135" s="1" t="s">
        <v>32</v>
      </c>
      <c r="AB135" s="1">
        <v>5</v>
      </c>
      <c r="AC135" s="1" t="s">
        <v>22</v>
      </c>
    </row>
    <row r="136" spans="2:29" s="1" customFormat="1" x14ac:dyDescent="0.25">
      <c r="B136" s="4" t="s">
        <v>7</v>
      </c>
      <c r="D136" s="7"/>
      <c r="E136" s="7"/>
      <c r="I136" s="15" t="s">
        <v>32</v>
      </c>
      <c r="J136" s="15">
        <v>6</v>
      </c>
      <c r="X136" s="1" t="s">
        <v>30</v>
      </c>
      <c r="AA136" s="1" t="s">
        <v>32</v>
      </c>
      <c r="AB136" s="1">
        <v>6</v>
      </c>
      <c r="AC136" s="1" t="s">
        <v>22</v>
      </c>
    </row>
    <row r="137" spans="2:29" s="1" customFormat="1" x14ac:dyDescent="0.25">
      <c r="B137" s="4" t="s">
        <v>8</v>
      </c>
      <c r="D137" s="7"/>
      <c r="E137" s="7"/>
      <c r="I137" s="15" t="s">
        <v>32</v>
      </c>
      <c r="J137" s="15">
        <v>7</v>
      </c>
      <c r="X137" s="1" t="s">
        <v>30</v>
      </c>
      <c r="AA137" s="1" t="s">
        <v>32</v>
      </c>
      <c r="AB137" s="1">
        <v>7</v>
      </c>
      <c r="AC137" s="1" t="s">
        <v>22</v>
      </c>
    </row>
    <row r="138" spans="2:29" s="1" customFormat="1" x14ac:dyDescent="0.25">
      <c r="B138" s="4" t="s">
        <v>9</v>
      </c>
      <c r="D138" s="7"/>
      <c r="E138" s="7"/>
      <c r="I138" s="15" t="s">
        <v>32</v>
      </c>
      <c r="J138" s="15">
        <v>8</v>
      </c>
      <c r="X138" s="1" t="s">
        <v>30</v>
      </c>
      <c r="AA138" s="1" t="s">
        <v>32</v>
      </c>
      <c r="AB138" s="1">
        <v>8</v>
      </c>
      <c r="AC138" s="1" t="s">
        <v>22</v>
      </c>
    </row>
    <row r="139" spans="2:29" s="1" customFormat="1" x14ac:dyDescent="0.25">
      <c r="B139" s="4" t="s">
        <v>10</v>
      </c>
      <c r="D139" s="7"/>
      <c r="E139" s="7"/>
      <c r="I139" s="15" t="s">
        <v>32</v>
      </c>
      <c r="J139" s="15">
        <v>9</v>
      </c>
      <c r="X139" s="1" t="s">
        <v>30</v>
      </c>
      <c r="AA139" s="1" t="s">
        <v>32</v>
      </c>
      <c r="AB139" s="1">
        <v>9</v>
      </c>
      <c r="AC139" s="1" t="s">
        <v>22</v>
      </c>
    </row>
    <row r="140" spans="2:29" s="1" customFormat="1" x14ac:dyDescent="0.25">
      <c r="B140" s="4" t="s">
        <v>11</v>
      </c>
      <c r="D140" s="7"/>
      <c r="E140" s="7"/>
      <c r="I140" s="15" t="s">
        <v>32</v>
      </c>
      <c r="J140" s="15">
        <v>10</v>
      </c>
      <c r="X140" s="1" t="s">
        <v>30</v>
      </c>
      <c r="AA140" s="1" t="s">
        <v>32</v>
      </c>
      <c r="AB140" s="1">
        <v>10</v>
      </c>
      <c r="AC140" s="1" t="s">
        <v>22</v>
      </c>
    </row>
    <row r="141" spans="2:29" s="1" customFormat="1" x14ac:dyDescent="0.25">
      <c r="B141" s="4" t="s">
        <v>12</v>
      </c>
      <c r="D141" s="7">
        <v>4000</v>
      </c>
      <c r="E141" s="7"/>
      <c r="I141" s="15" t="s">
        <v>32</v>
      </c>
      <c r="J141" s="15">
        <v>11</v>
      </c>
      <c r="X141" s="1" t="s">
        <v>30</v>
      </c>
      <c r="AA141" s="1" t="s">
        <v>32</v>
      </c>
      <c r="AB141" s="1">
        <v>11</v>
      </c>
      <c r="AC141" s="1" t="s">
        <v>22</v>
      </c>
    </row>
    <row r="142" spans="2:29" s="1" customFormat="1" x14ac:dyDescent="0.25">
      <c r="B142" s="4" t="s">
        <v>13</v>
      </c>
      <c r="D142" s="7"/>
      <c r="E142" s="7"/>
      <c r="I142" s="15" t="s">
        <v>32</v>
      </c>
      <c r="J142" s="15">
        <v>12</v>
      </c>
      <c r="X142" s="1" t="s">
        <v>30</v>
      </c>
      <c r="AA142" s="1" t="s">
        <v>32</v>
      </c>
      <c r="AB142" s="1">
        <v>12</v>
      </c>
      <c r="AC142" s="1" t="s">
        <v>22</v>
      </c>
    </row>
    <row r="143" spans="2:29" s="1" customFormat="1" x14ac:dyDescent="0.25">
      <c r="B143" s="4" t="s">
        <v>14</v>
      </c>
      <c r="D143" s="7"/>
      <c r="E143" s="7"/>
      <c r="I143" s="15" t="s">
        <v>32</v>
      </c>
      <c r="J143" s="15">
        <v>13</v>
      </c>
      <c r="X143" s="1" t="s">
        <v>30</v>
      </c>
      <c r="AA143" s="1" t="s">
        <v>32</v>
      </c>
      <c r="AB143" s="1">
        <v>13</v>
      </c>
      <c r="AC143" s="1" t="s">
        <v>22</v>
      </c>
    </row>
    <row r="144" spans="2:29" s="1" customFormat="1" x14ac:dyDescent="0.25">
      <c r="B144" s="4"/>
      <c r="D144" s="7"/>
      <c r="E144" s="7"/>
      <c r="I144" s="15"/>
      <c r="J144" s="15"/>
    </row>
    <row r="145" spans="2:29" s="1" customFormat="1" x14ac:dyDescent="0.25">
      <c r="B145" s="4"/>
      <c r="D145" s="7"/>
      <c r="E145" s="7"/>
      <c r="I145" s="15"/>
      <c r="J145" s="15"/>
    </row>
    <row r="146" spans="2:29" x14ac:dyDescent="0.25">
      <c r="B146" s="1"/>
      <c r="C146" s="1"/>
      <c r="I146" s="15" t="s">
        <v>43</v>
      </c>
      <c r="J146" s="15">
        <v>3</v>
      </c>
      <c r="X146" t="s">
        <v>30</v>
      </c>
      <c r="AA146" s="1" t="str">
        <f t="shared" si="8"/>
        <v>l</v>
      </c>
      <c r="AB146" s="1">
        <f>IF(B132&lt;&gt;"",AB132+1,IF(B146="","",1))</f>
        <v>3</v>
      </c>
      <c r="AC146" s="1" t="str">
        <f>IF(AB146=1,B146,IF(AB146="","",AC132))</f>
        <v>Toby Peyton-Jones</v>
      </c>
    </row>
    <row r="147" spans="2:29" x14ac:dyDescent="0.25">
      <c r="B147" s="2" t="s">
        <v>22</v>
      </c>
      <c r="C147" s="2"/>
      <c r="D147" s="9">
        <f>SUM(D148:D159)</f>
        <v>0</v>
      </c>
      <c r="E147" s="9">
        <f>SUM(E148:E159)</f>
        <v>284.41000000000003</v>
      </c>
      <c r="F147" s="9"/>
      <c r="I147" s="15" t="s">
        <v>32</v>
      </c>
      <c r="J147" s="15">
        <v>1</v>
      </c>
      <c r="X147" t="s">
        <v>30</v>
      </c>
      <c r="AA147" s="1" t="str">
        <f t="shared" si="8"/>
        <v>l</v>
      </c>
      <c r="AB147" s="1">
        <f t="shared" ref="AB147:AB187" si="11">IF(B146&lt;&gt;"",AB146+1,IF(B147="","",1))</f>
        <v>1</v>
      </c>
      <c r="AC147" s="1" t="str">
        <f t="shared" ref="AC147:AC187" si="12">IF(AB147=1,B147,IF(AB147="","",AC146))</f>
        <v>Toby Peyton-Jones</v>
      </c>
    </row>
    <row r="148" spans="2:29" x14ac:dyDescent="0.25">
      <c r="B148" s="1" t="s">
        <v>3</v>
      </c>
      <c r="C148" s="1"/>
      <c r="I148" s="15" t="s">
        <v>32</v>
      </c>
      <c r="J148" s="15">
        <v>2</v>
      </c>
      <c r="X148" t="s">
        <v>30</v>
      </c>
      <c r="AA148" s="1" t="str">
        <f t="shared" ref="AA148:AA179" si="13">VLOOKUP(AC148,$X$5:$Y$23,2,FALSE)</f>
        <v>l</v>
      </c>
      <c r="AB148" s="1">
        <f t="shared" si="11"/>
        <v>2</v>
      </c>
      <c r="AC148" s="1" t="str">
        <f t="shared" si="12"/>
        <v>Toby Peyton-Jones</v>
      </c>
    </row>
    <row r="149" spans="2:29" x14ac:dyDescent="0.25">
      <c r="B149" s="1" t="s">
        <v>4</v>
      </c>
      <c r="C149" s="1"/>
      <c r="E149" s="7">
        <v>212.07</v>
      </c>
      <c r="I149" s="15" t="s">
        <v>32</v>
      </c>
      <c r="J149" s="15">
        <v>3</v>
      </c>
      <c r="X149" t="s">
        <v>30</v>
      </c>
      <c r="AA149" s="1" t="str">
        <f t="shared" si="13"/>
        <v>l</v>
      </c>
      <c r="AB149" s="1">
        <f t="shared" si="11"/>
        <v>3</v>
      </c>
      <c r="AC149" s="1" t="str">
        <f t="shared" si="12"/>
        <v>Toby Peyton-Jones</v>
      </c>
    </row>
    <row r="150" spans="2:29" x14ac:dyDescent="0.25">
      <c r="B150" s="1" t="s">
        <v>5</v>
      </c>
      <c r="C150" s="1"/>
      <c r="I150" s="15" t="s">
        <v>32</v>
      </c>
      <c r="J150" s="15">
        <v>4</v>
      </c>
      <c r="X150" t="s">
        <v>30</v>
      </c>
      <c r="AA150" s="1" t="str">
        <f t="shared" si="13"/>
        <v>l</v>
      </c>
      <c r="AB150" s="1">
        <f t="shared" si="11"/>
        <v>4</v>
      </c>
      <c r="AC150" s="1" t="str">
        <f t="shared" si="12"/>
        <v>Toby Peyton-Jones</v>
      </c>
    </row>
    <row r="151" spans="2:29" x14ac:dyDescent="0.25">
      <c r="B151" s="1" t="s">
        <v>6</v>
      </c>
      <c r="C151" s="1"/>
      <c r="I151" s="15" t="s">
        <v>32</v>
      </c>
      <c r="J151" s="15">
        <v>5</v>
      </c>
      <c r="X151" t="s">
        <v>30</v>
      </c>
      <c r="AA151" s="1" t="str">
        <f t="shared" si="13"/>
        <v>l</v>
      </c>
      <c r="AB151" s="1">
        <f t="shared" si="11"/>
        <v>5</v>
      </c>
      <c r="AC151" s="1" t="str">
        <f t="shared" si="12"/>
        <v>Toby Peyton-Jones</v>
      </c>
    </row>
    <row r="152" spans="2:29" x14ac:dyDescent="0.25">
      <c r="B152" s="1" t="s">
        <v>7</v>
      </c>
      <c r="C152" s="1"/>
      <c r="E152" s="7">
        <v>46.99</v>
      </c>
      <c r="I152" s="15" t="s">
        <v>32</v>
      </c>
      <c r="J152" s="15">
        <v>6</v>
      </c>
      <c r="X152" t="s">
        <v>30</v>
      </c>
      <c r="AA152" s="1" t="str">
        <f t="shared" si="13"/>
        <v>l</v>
      </c>
      <c r="AB152" s="1">
        <f t="shared" si="11"/>
        <v>6</v>
      </c>
      <c r="AC152" s="1" t="str">
        <f t="shared" si="12"/>
        <v>Toby Peyton-Jones</v>
      </c>
    </row>
    <row r="153" spans="2:29" x14ac:dyDescent="0.25">
      <c r="B153" s="1" t="s">
        <v>8</v>
      </c>
      <c r="C153" s="1"/>
      <c r="I153" s="15" t="s">
        <v>32</v>
      </c>
      <c r="J153" s="15">
        <v>7</v>
      </c>
      <c r="X153" t="s">
        <v>30</v>
      </c>
      <c r="AA153" s="1" t="str">
        <f t="shared" si="13"/>
        <v>l</v>
      </c>
      <c r="AB153" s="1">
        <f t="shared" si="11"/>
        <v>7</v>
      </c>
      <c r="AC153" s="1" t="str">
        <f t="shared" si="12"/>
        <v>Toby Peyton-Jones</v>
      </c>
    </row>
    <row r="154" spans="2:29" x14ac:dyDescent="0.25">
      <c r="B154" s="1" t="s">
        <v>9</v>
      </c>
      <c r="C154" s="1"/>
      <c r="I154" s="15" t="s">
        <v>32</v>
      </c>
      <c r="J154" s="15">
        <v>8</v>
      </c>
      <c r="X154" t="s">
        <v>30</v>
      </c>
      <c r="AA154" s="1" t="str">
        <f t="shared" si="13"/>
        <v>l</v>
      </c>
      <c r="AB154" s="1">
        <f t="shared" si="11"/>
        <v>8</v>
      </c>
      <c r="AC154" s="1" t="str">
        <f t="shared" si="12"/>
        <v>Toby Peyton-Jones</v>
      </c>
    </row>
    <row r="155" spans="2:29" x14ac:dyDescent="0.25">
      <c r="B155" s="1" t="s">
        <v>10</v>
      </c>
      <c r="C155" s="1"/>
      <c r="I155" s="15" t="s">
        <v>32</v>
      </c>
      <c r="J155" s="15">
        <v>9</v>
      </c>
      <c r="X155" t="s">
        <v>30</v>
      </c>
      <c r="AA155" s="1" t="str">
        <f t="shared" si="13"/>
        <v>l</v>
      </c>
      <c r="AB155" s="1">
        <f t="shared" si="11"/>
        <v>9</v>
      </c>
      <c r="AC155" s="1" t="str">
        <f t="shared" si="12"/>
        <v>Toby Peyton-Jones</v>
      </c>
    </row>
    <row r="156" spans="2:29" x14ac:dyDescent="0.25">
      <c r="B156" s="1" t="s">
        <v>11</v>
      </c>
      <c r="C156" s="1"/>
      <c r="I156" s="15" t="s">
        <v>32</v>
      </c>
      <c r="J156" s="15">
        <v>10</v>
      </c>
      <c r="X156" t="s">
        <v>30</v>
      </c>
      <c r="AA156" s="1" t="str">
        <f t="shared" si="13"/>
        <v>l</v>
      </c>
      <c r="AB156" s="1">
        <f t="shared" si="11"/>
        <v>10</v>
      </c>
      <c r="AC156" s="1" t="str">
        <f t="shared" si="12"/>
        <v>Toby Peyton-Jones</v>
      </c>
    </row>
    <row r="157" spans="2:29" x14ac:dyDescent="0.25">
      <c r="B157" s="1" t="s">
        <v>12</v>
      </c>
      <c r="C157" s="1"/>
      <c r="I157" s="15" t="s">
        <v>32</v>
      </c>
      <c r="J157" s="15">
        <v>11</v>
      </c>
      <c r="X157" t="s">
        <v>30</v>
      </c>
      <c r="AA157" s="1" t="str">
        <f t="shared" si="13"/>
        <v>l</v>
      </c>
      <c r="AB157" s="1">
        <f t="shared" si="11"/>
        <v>11</v>
      </c>
      <c r="AC157" s="1" t="str">
        <f t="shared" si="12"/>
        <v>Toby Peyton-Jones</v>
      </c>
    </row>
    <row r="158" spans="2:29" x14ac:dyDescent="0.25">
      <c r="B158" s="1" t="s">
        <v>13</v>
      </c>
      <c r="C158" s="1"/>
      <c r="E158" s="7">
        <v>25.35</v>
      </c>
      <c r="I158" s="15" t="s">
        <v>32</v>
      </c>
      <c r="J158" s="15">
        <v>12</v>
      </c>
      <c r="X158" t="s">
        <v>30</v>
      </c>
      <c r="AA158" s="1" t="str">
        <f t="shared" si="13"/>
        <v>l</v>
      </c>
      <c r="AB158" s="1">
        <f t="shared" si="11"/>
        <v>12</v>
      </c>
      <c r="AC158" s="1" t="str">
        <f t="shared" si="12"/>
        <v>Toby Peyton-Jones</v>
      </c>
    </row>
    <row r="159" spans="2:29" x14ac:dyDescent="0.25">
      <c r="B159" s="1" t="s">
        <v>14</v>
      </c>
      <c r="C159" s="1"/>
      <c r="I159" s="15" t="s">
        <v>32</v>
      </c>
      <c r="J159" s="15">
        <v>13</v>
      </c>
      <c r="X159" t="s">
        <v>30</v>
      </c>
      <c r="AA159" s="1" t="str">
        <f t="shared" si="13"/>
        <v>l</v>
      </c>
      <c r="AB159" s="1">
        <f t="shared" si="11"/>
        <v>13</v>
      </c>
      <c r="AC159" s="1" t="str">
        <f t="shared" si="12"/>
        <v>Toby Peyton-Jones</v>
      </c>
    </row>
    <row r="160" spans="2:29" x14ac:dyDescent="0.25">
      <c r="B160" s="1"/>
      <c r="C160" s="1"/>
      <c r="I160" s="15" t="s">
        <v>32</v>
      </c>
      <c r="J160" s="15">
        <v>14</v>
      </c>
      <c r="X160" t="s">
        <v>30</v>
      </c>
      <c r="AA160" s="1" t="str">
        <f t="shared" si="13"/>
        <v>l</v>
      </c>
      <c r="AB160" s="1">
        <f t="shared" si="11"/>
        <v>14</v>
      </c>
      <c r="AC160" s="1" t="str">
        <f t="shared" si="12"/>
        <v>Toby Peyton-Jones</v>
      </c>
    </row>
    <row r="161" spans="2:29" x14ac:dyDescent="0.25">
      <c r="B161" s="2" t="s">
        <v>23</v>
      </c>
      <c r="C161" s="2"/>
      <c r="D161" s="9"/>
      <c r="E161" s="9">
        <f>SUM(E162:E173)</f>
        <v>197.55</v>
      </c>
      <c r="I161" s="15" t="s">
        <v>44</v>
      </c>
      <c r="J161" s="15">
        <v>1</v>
      </c>
      <c r="X161" t="s">
        <v>30</v>
      </c>
      <c r="AA161" s="1" t="str">
        <f t="shared" si="13"/>
        <v>m</v>
      </c>
      <c r="AB161" s="1">
        <f t="shared" si="11"/>
        <v>1</v>
      </c>
      <c r="AC161" s="1" t="str">
        <f t="shared" si="12"/>
        <v xml:space="preserve">Liz Sayce </v>
      </c>
    </row>
    <row r="162" spans="2:29" x14ac:dyDescent="0.25">
      <c r="B162" s="1" t="s">
        <v>3</v>
      </c>
      <c r="C162" s="1"/>
      <c r="I162" s="15" t="s">
        <v>44</v>
      </c>
      <c r="J162" s="15">
        <v>2</v>
      </c>
      <c r="X162" t="s">
        <v>30</v>
      </c>
      <c r="AA162" s="1" t="str">
        <f t="shared" si="13"/>
        <v>m</v>
      </c>
      <c r="AB162" s="1">
        <f t="shared" si="11"/>
        <v>2</v>
      </c>
      <c r="AC162" s="1" t="str">
        <f t="shared" si="12"/>
        <v xml:space="preserve">Liz Sayce </v>
      </c>
    </row>
    <row r="163" spans="2:29" x14ac:dyDescent="0.25">
      <c r="B163" s="1" t="s">
        <v>4</v>
      </c>
      <c r="C163" s="1"/>
      <c r="I163" s="15" t="s">
        <v>44</v>
      </c>
      <c r="J163" s="15">
        <v>3</v>
      </c>
      <c r="X163" t="s">
        <v>30</v>
      </c>
      <c r="AA163" s="1" t="str">
        <f t="shared" si="13"/>
        <v>m</v>
      </c>
      <c r="AB163" s="1">
        <f t="shared" si="11"/>
        <v>3</v>
      </c>
      <c r="AC163" s="1" t="str">
        <f t="shared" si="12"/>
        <v xml:space="preserve">Liz Sayce </v>
      </c>
    </row>
    <row r="164" spans="2:29" x14ac:dyDescent="0.25">
      <c r="B164" s="1" t="s">
        <v>5</v>
      </c>
      <c r="C164" s="1"/>
      <c r="I164" s="15" t="s">
        <v>44</v>
      </c>
      <c r="J164" s="15">
        <v>4</v>
      </c>
      <c r="X164" t="s">
        <v>30</v>
      </c>
      <c r="AA164" s="1" t="str">
        <f t="shared" si="13"/>
        <v>m</v>
      </c>
      <c r="AB164" s="1">
        <f t="shared" si="11"/>
        <v>4</v>
      </c>
      <c r="AC164" s="1" t="str">
        <f t="shared" si="12"/>
        <v xml:space="preserve">Liz Sayce </v>
      </c>
    </row>
    <row r="165" spans="2:29" x14ac:dyDescent="0.25">
      <c r="B165" s="1" t="s">
        <v>6</v>
      </c>
      <c r="C165" s="1"/>
      <c r="I165" s="15" t="s">
        <v>44</v>
      </c>
      <c r="J165" s="15">
        <v>5</v>
      </c>
      <c r="X165" t="s">
        <v>30</v>
      </c>
      <c r="AA165" s="1" t="str">
        <f t="shared" si="13"/>
        <v>m</v>
      </c>
      <c r="AB165" s="1">
        <f t="shared" si="11"/>
        <v>5</v>
      </c>
      <c r="AC165" s="1" t="str">
        <f t="shared" si="12"/>
        <v xml:space="preserve">Liz Sayce </v>
      </c>
    </row>
    <row r="166" spans="2:29" x14ac:dyDescent="0.25">
      <c r="B166" s="1" t="s">
        <v>7</v>
      </c>
      <c r="C166" s="1"/>
      <c r="D166" s="7">
        <v>5400</v>
      </c>
      <c r="I166" s="15" t="s">
        <v>44</v>
      </c>
      <c r="J166" s="15">
        <v>6</v>
      </c>
      <c r="X166" t="s">
        <v>30</v>
      </c>
      <c r="AA166" s="1" t="str">
        <f t="shared" si="13"/>
        <v>m</v>
      </c>
      <c r="AB166" s="1">
        <f t="shared" si="11"/>
        <v>6</v>
      </c>
      <c r="AC166" s="1" t="str">
        <f t="shared" si="12"/>
        <v xml:space="preserve">Liz Sayce </v>
      </c>
    </row>
    <row r="167" spans="2:29" x14ac:dyDescent="0.25">
      <c r="B167" s="1" t="s">
        <v>8</v>
      </c>
      <c r="C167" s="1"/>
      <c r="I167" s="15" t="s">
        <v>44</v>
      </c>
      <c r="J167" s="15">
        <v>7</v>
      </c>
      <c r="X167" t="s">
        <v>30</v>
      </c>
      <c r="AA167" s="1" t="str">
        <f t="shared" si="13"/>
        <v>m</v>
      </c>
      <c r="AB167" s="1">
        <f t="shared" si="11"/>
        <v>7</v>
      </c>
      <c r="AC167" s="1" t="str">
        <f t="shared" si="12"/>
        <v xml:space="preserve">Liz Sayce </v>
      </c>
    </row>
    <row r="168" spans="2:29" x14ac:dyDescent="0.25">
      <c r="B168" s="1" t="s">
        <v>9</v>
      </c>
      <c r="C168" s="1"/>
      <c r="I168" s="15" t="s">
        <v>44</v>
      </c>
      <c r="J168" s="15">
        <v>8</v>
      </c>
      <c r="X168" t="s">
        <v>30</v>
      </c>
      <c r="AA168" s="1" t="str">
        <f t="shared" si="13"/>
        <v>m</v>
      </c>
      <c r="AB168" s="1">
        <f t="shared" si="11"/>
        <v>8</v>
      </c>
      <c r="AC168" s="1" t="str">
        <f t="shared" si="12"/>
        <v xml:space="preserve">Liz Sayce </v>
      </c>
    </row>
    <row r="169" spans="2:29" x14ac:dyDescent="0.25">
      <c r="B169" s="1" t="s">
        <v>10</v>
      </c>
      <c r="C169" s="1"/>
      <c r="E169" s="7">
        <v>197.55</v>
      </c>
      <c r="I169" s="15" t="s">
        <v>44</v>
      </c>
      <c r="J169" s="15">
        <v>9</v>
      </c>
      <c r="X169" t="s">
        <v>30</v>
      </c>
      <c r="AA169" s="1" t="str">
        <f t="shared" si="13"/>
        <v>m</v>
      </c>
      <c r="AB169" s="1">
        <f t="shared" si="11"/>
        <v>9</v>
      </c>
      <c r="AC169" s="1" t="str">
        <f t="shared" si="12"/>
        <v xml:space="preserve">Liz Sayce </v>
      </c>
    </row>
    <row r="170" spans="2:29" x14ac:dyDescent="0.25">
      <c r="B170" s="1" t="s">
        <v>11</v>
      </c>
      <c r="C170" s="1"/>
      <c r="I170" s="15" t="s">
        <v>44</v>
      </c>
      <c r="J170" s="15">
        <v>10</v>
      </c>
      <c r="X170" t="s">
        <v>30</v>
      </c>
      <c r="AA170" s="1" t="str">
        <f t="shared" si="13"/>
        <v>m</v>
      </c>
      <c r="AB170" s="1">
        <f t="shared" si="11"/>
        <v>10</v>
      </c>
      <c r="AC170" s="1" t="str">
        <f t="shared" si="12"/>
        <v xml:space="preserve">Liz Sayce </v>
      </c>
    </row>
    <row r="171" spans="2:29" x14ac:dyDescent="0.25">
      <c r="B171" s="1" t="s">
        <v>12</v>
      </c>
      <c r="C171" s="1"/>
      <c r="I171" s="15" t="s">
        <v>44</v>
      </c>
      <c r="J171" s="15">
        <v>11</v>
      </c>
      <c r="X171" t="s">
        <v>30</v>
      </c>
      <c r="AA171" s="1" t="str">
        <f t="shared" si="13"/>
        <v>m</v>
      </c>
      <c r="AB171" s="1">
        <f t="shared" si="11"/>
        <v>11</v>
      </c>
      <c r="AC171" s="1" t="str">
        <f t="shared" si="12"/>
        <v xml:space="preserve">Liz Sayce </v>
      </c>
    </row>
    <row r="172" spans="2:29" ht="14.45" customHeight="1" x14ac:dyDescent="0.25">
      <c r="B172" s="1" t="s">
        <v>13</v>
      </c>
      <c r="C172" s="1"/>
      <c r="I172" s="15" t="s">
        <v>44</v>
      </c>
      <c r="J172" s="15">
        <v>12</v>
      </c>
      <c r="X172" t="s">
        <v>30</v>
      </c>
      <c r="AA172" s="1" t="str">
        <f t="shared" si="13"/>
        <v>m</v>
      </c>
      <c r="AB172" s="1">
        <f t="shared" si="11"/>
        <v>12</v>
      </c>
      <c r="AC172" s="1" t="str">
        <f t="shared" si="12"/>
        <v xml:space="preserve">Liz Sayce </v>
      </c>
    </row>
    <row r="173" spans="2:29" x14ac:dyDescent="0.25">
      <c r="B173" s="1" t="s">
        <v>14</v>
      </c>
      <c r="C173" s="1"/>
      <c r="I173" s="15" t="s">
        <v>44</v>
      </c>
      <c r="J173" s="15">
        <v>13</v>
      </c>
      <c r="X173" t="s">
        <v>30</v>
      </c>
      <c r="AA173" s="1" t="str">
        <f t="shared" si="13"/>
        <v>m</v>
      </c>
      <c r="AB173" s="1">
        <f t="shared" si="11"/>
        <v>13</v>
      </c>
      <c r="AC173" s="1" t="str">
        <f t="shared" si="12"/>
        <v xml:space="preserve">Liz Sayce </v>
      </c>
    </row>
    <row r="174" spans="2:29" x14ac:dyDescent="0.25">
      <c r="B174" s="1"/>
      <c r="C174" s="1"/>
      <c r="I174" s="15" t="s">
        <v>44</v>
      </c>
      <c r="J174" s="15">
        <v>14</v>
      </c>
      <c r="X174" t="s">
        <v>30</v>
      </c>
      <c r="AA174" s="1" t="str">
        <f t="shared" si="13"/>
        <v>m</v>
      </c>
      <c r="AB174" s="1">
        <f t="shared" si="11"/>
        <v>14</v>
      </c>
      <c r="AC174" s="1" t="str">
        <f t="shared" si="12"/>
        <v xml:space="preserve">Liz Sayce </v>
      </c>
    </row>
    <row r="175" spans="2:29" ht="15.75" thickBot="1" x14ac:dyDescent="0.3">
      <c r="B175" s="2" t="s">
        <v>29</v>
      </c>
      <c r="C175" s="1"/>
      <c r="E175" s="14">
        <f>SUM(E176:E187)</f>
        <v>3727.5299999999997</v>
      </c>
      <c r="I175" s="15" t="s">
        <v>35</v>
      </c>
      <c r="J175" s="15">
        <v>1</v>
      </c>
      <c r="X175" t="s">
        <v>30</v>
      </c>
      <c r="AA175" s="1" t="str">
        <f t="shared" si="13"/>
        <v>n</v>
      </c>
      <c r="AB175" s="1">
        <f t="shared" si="11"/>
        <v>1</v>
      </c>
      <c r="AC175" s="1" t="str">
        <f t="shared" si="12"/>
        <v>Grahame Smith</v>
      </c>
    </row>
    <row r="176" spans="2:29" ht="15.75" thickTop="1" x14ac:dyDescent="0.25">
      <c r="B176" s="1" t="s">
        <v>3</v>
      </c>
      <c r="C176" s="1"/>
      <c r="I176" s="15" t="s">
        <v>35</v>
      </c>
      <c r="J176" s="15">
        <v>2</v>
      </c>
      <c r="X176" t="s">
        <v>30</v>
      </c>
      <c r="AA176" s="1" t="str">
        <f t="shared" si="13"/>
        <v>n</v>
      </c>
      <c r="AB176" s="1">
        <f t="shared" si="11"/>
        <v>2</v>
      </c>
      <c r="AC176" s="1" t="str">
        <f t="shared" si="12"/>
        <v>Grahame Smith</v>
      </c>
    </row>
    <row r="177" spans="2:29" x14ac:dyDescent="0.25">
      <c r="B177" s="1" t="s">
        <v>4</v>
      </c>
      <c r="C177" s="1"/>
      <c r="I177" s="15" t="s">
        <v>35</v>
      </c>
      <c r="J177" s="15">
        <v>3</v>
      </c>
      <c r="X177" t="s">
        <v>30</v>
      </c>
      <c r="AA177" s="1" t="str">
        <f t="shared" si="13"/>
        <v>n</v>
      </c>
      <c r="AB177" s="1">
        <f t="shared" si="11"/>
        <v>3</v>
      </c>
      <c r="AC177" s="1" t="str">
        <f t="shared" si="12"/>
        <v>Grahame Smith</v>
      </c>
    </row>
    <row r="178" spans="2:29" x14ac:dyDescent="0.25">
      <c r="B178" s="1" t="s">
        <v>5</v>
      </c>
      <c r="C178" s="1"/>
      <c r="E178" s="7">
        <v>1920.55</v>
      </c>
      <c r="I178" s="15" t="s">
        <v>35</v>
      </c>
      <c r="J178" s="15">
        <v>4</v>
      </c>
      <c r="X178" t="s">
        <v>30</v>
      </c>
      <c r="AA178" s="1" t="str">
        <f t="shared" si="13"/>
        <v>n</v>
      </c>
      <c r="AB178" s="1">
        <f t="shared" si="11"/>
        <v>4</v>
      </c>
      <c r="AC178" s="1" t="str">
        <f t="shared" si="12"/>
        <v>Grahame Smith</v>
      </c>
    </row>
    <row r="179" spans="2:29" x14ac:dyDescent="0.25">
      <c r="B179" s="1" t="s">
        <v>6</v>
      </c>
      <c r="C179" s="1"/>
      <c r="I179" s="15" t="s">
        <v>35</v>
      </c>
      <c r="J179" s="15">
        <v>5</v>
      </c>
      <c r="X179" t="s">
        <v>30</v>
      </c>
      <c r="AA179" s="1" t="str">
        <f t="shared" si="13"/>
        <v>n</v>
      </c>
      <c r="AB179" s="1">
        <f t="shared" si="11"/>
        <v>5</v>
      </c>
      <c r="AC179" s="1" t="str">
        <f t="shared" si="12"/>
        <v>Grahame Smith</v>
      </c>
    </row>
    <row r="180" spans="2:29" x14ac:dyDescent="0.25">
      <c r="B180" s="1" t="s">
        <v>7</v>
      </c>
      <c r="C180" s="1"/>
      <c r="I180" s="15" t="s">
        <v>35</v>
      </c>
      <c r="J180" s="15">
        <v>6</v>
      </c>
      <c r="X180" t="s">
        <v>30</v>
      </c>
      <c r="AA180" s="1" t="str">
        <f t="shared" ref="AA180:AA187" si="14">VLOOKUP(AC180,$X$5:$Y$23,2,FALSE)</f>
        <v>n</v>
      </c>
      <c r="AB180" s="1">
        <f t="shared" si="11"/>
        <v>6</v>
      </c>
      <c r="AC180" s="1" t="str">
        <f t="shared" si="12"/>
        <v>Grahame Smith</v>
      </c>
    </row>
    <row r="181" spans="2:29" x14ac:dyDescent="0.25">
      <c r="B181" s="1" t="s">
        <v>8</v>
      </c>
      <c r="C181" s="1"/>
      <c r="I181" s="15" t="s">
        <v>35</v>
      </c>
      <c r="J181" s="15">
        <v>7</v>
      </c>
      <c r="X181" t="s">
        <v>30</v>
      </c>
      <c r="AA181" s="1" t="str">
        <f t="shared" si="14"/>
        <v>n</v>
      </c>
      <c r="AB181" s="1">
        <f t="shared" si="11"/>
        <v>7</v>
      </c>
      <c r="AC181" s="1" t="str">
        <f t="shared" si="12"/>
        <v>Grahame Smith</v>
      </c>
    </row>
    <row r="182" spans="2:29" x14ac:dyDescent="0.25">
      <c r="B182" s="1" t="s">
        <v>9</v>
      </c>
      <c r="C182" s="1"/>
      <c r="I182" s="15" t="s">
        <v>35</v>
      </c>
      <c r="J182" s="15">
        <v>8</v>
      </c>
      <c r="X182" t="s">
        <v>30</v>
      </c>
      <c r="AA182" s="1" t="str">
        <f t="shared" si="14"/>
        <v>n</v>
      </c>
      <c r="AB182" s="1">
        <f t="shared" si="11"/>
        <v>8</v>
      </c>
      <c r="AC182" s="1" t="str">
        <f t="shared" si="12"/>
        <v>Grahame Smith</v>
      </c>
    </row>
    <row r="183" spans="2:29" x14ac:dyDescent="0.25">
      <c r="B183" s="1" t="s">
        <v>10</v>
      </c>
      <c r="C183" s="1"/>
      <c r="I183" s="15" t="s">
        <v>35</v>
      </c>
      <c r="J183" s="15">
        <v>9</v>
      </c>
      <c r="X183" t="s">
        <v>30</v>
      </c>
      <c r="AA183" s="1" t="str">
        <f t="shared" si="14"/>
        <v>n</v>
      </c>
      <c r="AB183" s="1">
        <f t="shared" si="11"/>
        <v>9</v>
      </c>
      <c r="AC183" s="1" t="str">
        <f t="shared" si="12"/>
        <v>Grahame Smith</v>
      </c>
    </row>
    <row r="184" spans="2:29" x14ac:dyDescent="0.25">
      <c r="B184" s="1" t="s">
        <v>11</v>
      </c>
      <c r="C184" s="1"/>
      <c r="I184" s="15" t="s">
        <v>35</v>
      </c>
      <c r="J184" s="15">
        <v>10</v>
      </c>
      <c r="X184" t="s">
        <v>30</v>
      </c>
      <c r="AA184" s="1" t="str">
        <f t="shared" si="14"/>
        <v>n</v>
      </c>
      <c r="AB184" s="1">
        <f t="shared" si="11"/>
        <v>10</v>
      </c>
      <c r="AC184" s="1" t="str">
        <f t="shared" si="12"/>
        <v>Grahame Smith</v>
      </c>
    </row>
    <row r="185" spans="2:29" x14ac:dyDescent="0.25">
      <c r="B185" s="1" t="s">
        <v>12</v>
      </c>
      <c r="C185" s="1"/>
      <c r="E185" s="7">
        <v>1806.98</v>
      </c>
      <c r="I185" s="15" t="s">
        <v>35</v>
      </c>
      <c r="J185" s="15">
        <v>11</v>
      </c>
      <c r="X185" t="s">
        <v>30</v>
      </c>
      <c r="AA185" s="1" t="str">
        <f t="shared" si="14"/>
        <v>n</v>
      </c>
      <c r="AB185" s="1">
        <f t="shared" si="11"/>
        <v>11</v>
      </c>
      <c r="AC185" s="1" t="str">
        <f t="shared" si="12"/>
        <v>Grahame Smith</v>
      </c>
    </row>
    <row r="186" spans="2:29" x14ac:dyDescent="0.25">
      <c r="B186" s="1" t="s">
        <v>13</v>
      </c>
      <c r="C186" s="1"/>
      <c r="I186" s="15" t="s">
        <v>35</v>
      </c>
      <c r="J186" s="15">
        <v>12</v>
      </c>
      <c r="X186" t="s">
        <v>30</v>
      </c>
      <c r="AA186" s="1" t="str">
        <f t="shared" si="14"/>
        <v>n</v>
      </c>
      <c r="AB186" s="1">
        <f t="shared" si="11"/>
        <v>12</v>
      </c>
      <c r="AC186" s="1" t="str">
        <f t="shared" si="12"/>
        <v>Grahame Smith</v>
      </c>
    </row>
    <row r="187" spans="2:29" x14ac:dyDescent="0.25">
      <c r="B187" s="1" t="s">
        <v>14</v>
      </c>
      <c r="C187" s="1"/>
      <c r="I187" s="15" t="s">
        <v>35</v>
      </c>
      <c r="J187" s="15">
        <v>13</v>
      </c>
      <c r="X187" t="s">
        <v>30</v>
      </c>
      <c r="AA187" s="1" t="str">
        <f t="shared" si="14"/>
        <v>n</v>
      </c>
      <c r="AB187" s="1">
        <f t="shared" si="11"/>
        <v>13</v>
      </c>
      <c r="AC187" s="1" t="str">
        <f t="shared" si="12"/>
        <v>Grahame Smith</v>
      </c>
    </row>
    <row r="188" spans="2:29" s="1" customFormat="1" x14ac:dyDescent="0.25">
      <c r="D188" s="7"/>
      <c r="E188" s="7"/>
      <c r="I188" s="15"/>
      <c r="J188" s="15"/>
    </row>
    <row r="189" spans="2:29" s="1" customFormat="1" x14ac:dyDescent="0.25">
      <c r="D189" s="7"/>
      <c r="E189" s="7"/>
      <c r="I189" s="15"/>
      <c r="J189" s="15"/>
    </row>
    <row r="190" spans="2:29" s="1" customFormat="1" ht="15.75" thickBot="1" x14ac:dyDescent="0.3">
      <c r="B190" s="2" t="s">
        <v>48</v>
      </c>
      <c r="D190" s="7"/>
      <c r="E190" s="14">
        <f>SUM(E191:E202)</f>
        <v>0</v>
      </c>
      <c r="I190" s="15"/>
      <c r="J190" s="15"/>
    </row>
    <row r="191" spans="2:29" s="1" customFormat="1" ht="15.75" thickTop="1" x14ac:dyDescent="0.25">
      <c r="B191" s="1" t="s">
        <v>3</v>
      </c>
      <c r="D191" s="7"/>
      <c r="E191" s="7"/>
      <c r="I191" s="15"/>
      <c r="J191" s="15"/>
    </row>
    <row r="192" spans="2:29" s="1" customFormat="1" x14ac:dyDescent="0.25">
      <c r="B192" s="1" t="s">
        <v>4</v>
      </c>
      <c r="D192" s="7"/>
      <c r="E192" s="7"/>
      <c r="I192" s="15"/>
      <c r="J192" s="15"/>
    </row>
    <row r="193" spans="2:10" s="1" customFormat="1" x14ac:dyDescent="0.25">
      <c r="B193" s="1" t="s">
        <v>5</v>
      </c>
      <c r="D193" s="7"/>
      <c r="E193" s="7"/>
      <c r="I193" s="15"/>
      <c r="J193" s="15"/>
    </row>
    <row r="194" spans="2:10" s="1" customFormat="1" x14ac:dyDescent="0.25">
      <c r="B194" s="1" t="s">
        <v>6</v>
      </c>
      <c r="D194" s="7"/>
      <c r="E194" s="7"/>
      <c r="I194" s="15"/>
      <c r="J194" s="15"/>
    </row>
    <row r="195" spans="2:10" s="1" customFormat="1" x14ac:dyDescent="0.25">
      <c r="B195" s="1" t="s">
        <v>7</v>
      </c>
      <c r="D195" s="7"/>
      <c r="E195" s="7"/>
      <c r="I195" s="15"/>
      <c r="J195" s="15"/>
    </row>
    <row r="196" spans="2:10" s="1" customFormat="1" x14ac:dyDescent="0.25">
      <c r="B196" s="1" t="s">
        <v>8</v>
      </c>
      <c r="D196" s="7"/>
      <c r="E196" s="7"/>
      <c r="I196" s="15"/>
      <c r="J196" s="15"/>
    </row>
    <row r="197" spans="2:10" s="1" customFormat="1" x14ac:dyDescent="0.25">
      <c r="B197" s="1" t="s">
        <v>9</v>
      </c>
      <c r="D197" s="7"/>
      <c r="E197" s="7"/>
      <c r="I197" s="15"/>
      <c r="J197" s="15"/>
    </row>
    <row r="198" spans="2:10" s="1" customFormat="1" x14ac:dyDescent="0.25">
      <c r="B198" s="1" t="s">
        <v>10</v>
      </c>
      <c r="D198" s="7"/>
      <c r="E198" s="7"/>
      <c r="I198" s="15"/>
      <c r="J198" s="15"/>
    </row>
    <row r="199" spans="2:10" s="1" customFormat="1" x14ac:dyDescent="0.25">
      <c r="B199" s="1" t="s">
        <v>11</v>
      </c>
      <c r="D199" s="7"/>
      <c r="E199" s="7"/>
      <c r="I199" s="15"/>
      <c r="J199" s="15"/>
    </row>
    <row r="200" spans="2:10" s="1" customFormat="1" x14ac:dyDescent="0.25">
      <c r="B200" s="1" t="s">
        <v>12</v>
      </c>
      <c r="D200" s="7"/>
      <c r="E200" s="7"/>
      <c r="I200" s="15"/>
      <c r="J200" s="15"/>
    </row>
    <row r="201" spans="2:10" s="1" customFormat="1" x14ac:dyDescent="0.25">
      <c r="B201" s="1" t="s">
        <v>13</v>
      </c>
      <c r="D201" s="7"/>
      <c r="E201" s="7"/>
      <c r="I201" s="15"/>
      <c r="J201" s="15"/>
    </row>
    <row r="202" spans="2:10" s="1" customFormat="1" x14ac:dyDescent="0.25">
      <c r="B202" s="1" t="s">
        <v>14</v>
      </c>
      <c r="D202" s="7"/>
      <c r="E202" s="7"/>
      <c r="I202" s="15"/>
      <c r="J202" s="15"/>
    </row>
    <row r="203" spans="2:10" s="1" customFormat="1" x14ac:dyDescent="0.25">
      <c r="D203" s="7"/>
      <c r="E203" s="7"/>
      <c r="I203" s="15"/>
      <c r="J203" s="15"/>
    </row>
    <row r="204" spans="2:10" s="1" customFormat="1" x14ac:dyDescent="0.25">
      <c r="D204" s="7"/>
      <c r="E204" s="7"/>
      <c r="I204" s="15"/>
      <c r="J204" s="15"/>
    </row>
    <row r="205" spans="2:10" s="1" customFormat="1" ht="15.75" thickBot="1" x14ac:dyDescent="0.3">
      <c r="B205" s="2" t="s">
        <v>46</v>
      </c>
      <c r="D205" s="14">
        <f>SUM(D206:D217)</f>
        <v>0</v>
      </c>
      <c r="E205" s="14">
        <f>SUM(E206:E217)</f>
        <v>997.55</v>
      </c>
      <c r="I205" s="15"/>
      <c r="J205" s="15"/>
    </row>
    <row r="206" spans="2:10" s="1" customFormat="1" ht="15.75" thickTop="1" x14ac:dyDescent="0.25">
      <c r="B206" s="1" t="s">
        <v>3</v>
      </c>
      <c r="D206" s="7"/>
      <c r="E206" s="7">
        <v>790.76</v>
      </c>
      <c r="I206" s="15"/>
      <c r="J206" s="15"/>
    </row>
    <row r="207" spans="2:10" s="1" customFormat="1" x14ac:dyDescent="0.25">
      <c r="B207" s="1" t="s">
        <v>4</v>
      </c>
      <c r="D207" s="7"/>
      <c r="E207" s="7"/>
      <c r="I207" s="15"/>
      <c r="J207" s="15"/>
    </row>
    <row r="208" spans="2:10" s="1" customFormat="1" x14ac:dyDescent="0.25">
      <c r="B208" s="1" t="s">
        <v>5</v>
      </c>
      <c r="D208" s="7"/>
      <c r="E208" s="7"/>
      <c r="I208" s="15"/>
      <c r="J208" s="15"/>
    </row>
    <row r="209" spans="2:29" s="1" customFormat="1" x14ac:dyDescent="0.25">
      <c r="B209" s="1" t="s">
        <v>6</v>
      </c>
      <c r="D209" s="7"/>
      <c r="E209" s="7"/>
      <c r="I209" s="15"/>
      <c r="J209" s="15"/>
    </row>
    <row r="210" spans="2:29" s="1" customFormat="1" x14ac:dyDescent="0.25">
      <c r="B210" s="1" t="s">
        <v>7</v>
      </c>
      <c r="D210" s="7"/>
      <c r="E210" s="7"/>
      <c r="I210" s="15"/>
      <c r="J210" s="15"/>
    </row>
    <row r="211" spans="2:29" s="1" customFormat="1" x14ac:dyDescent="0.25">
      <c r="B211" s="1" t="s">
        <v>8</v>
      </c>
      <c r="D211" s="7"/>
      <c r="E211" s="7"/>
      <c r="I211" s="15"/>
      <c r="J211" s="15"/>
    </row>
    <row r="212" spans="2:29" s="1" customFormat="1" x14ac:dyDescent="0.25">
      <c r="B212" s="1" t="s">
        <v>9</v>
      </c>
      <c r="D212" s="7"/>
      <c r="E212" s="7"/>
      <c r="I212" s="15"/>
      <c r="J212" s="15"/>
    </row>
    <row r="213" spans="2:29" s="1" customFormat="1" x14ac:dyDescent="0.25">
      <c r="B213" s="1" t="s">
        <v>10</v>
      </c>
      <c r="D213" s="7"/>
      <c r="E213" s="7"/>
      <c r="I213" s="15"/>
      <c r="J213" s="15"/>
    </row>
    <row r="214" spans="2:29" s="1" customFormat="1" x14ac:dyDescent="0.25">
      <c r="B214" s="1" t="s">
        <v>11</v>
      </c>
      <c r="D214" s="7"/>
      <c r="E214" s="7"/>
      <c r="I214" s="15"/>
      <c r="J214" s="15"/>
    </row>
    <row r="215" spans="2:29" s="1" customFormat="1" x14ac:dyDescent="0.25">
      <c r="B215" s="1" t="s">
        <v>12</v>
      </c>
      <c r="D215" s="7"/>
      <c r="E215" s="7">
        <v>206.79</v>
      </c>
      <c r="I215" s="15"/>
      <c r="J215" s="15"/>
    </row>
    <row r="216" spans="2:29" s="1" customFormat="1" x14ac:dyDescent="0.25">
      <c r="B216" s="1" t="s">
        <v>13</v>
      </c>
      <c r="D216" s="7"/>
      <c r="E216" s="7"/>
      <c r="I216" s="15"/>
      <c r="J216" s="15"/>
    </row>
    <row r="217" spans="2:29" s="1" customFormat="1" x14ac:dyDescent="0.25">
      <c r="B217" s="1" t="s">
        <v>14</v>
      </c>
      <c r="D217" s="7"/>
      <c r="E217" s="7"/>
      <c r="I217" s="15"/>
      <c r="J217" s="15"/>
    </row>
    <row r="218" spans="2:29" s="1" customFormat="1" x14ac:dyDescent="0.25">
      <c r="D218" s="7"/>
      <c r="E218" s="7"/>
      <c r="I218" s="15"/>
      <c r="J218" s="15"/>
    </row>
    <row r="219" spans="2:29" s="1" customFormat="1" x14ac:dyDescent="0.25">
      <c r="D219" s="7"/>
      <c r="E219" s="7"/>
      <c r="I219" s="15" t="s">
        <v>35</v>
      </c>
      <c r="J219" s="15">
        <v>14</v>
      </c>
      <c r="X219" s="1" t="s">
        <v>30</v>
      </c>
      <c r="AA219" s="1" t="str">
        <f t="shared" ref="AA219:AA228" si="15">VLOOKUP(AC219,$X$5:$Y$23,2,FALSE)</f>
        <v>n</v>
      </c>
      <c r="AB219" s="1">
        <f>IF(B187&lt;&gt;"",AB187+1,IF(B219="","",1))</f>
        <v>14</v>
      </c>
      <c r="AC219" s="1" t="str">
        <f>IF(AB219=1,B219,IF(AB219="","",AC187))</f>
        <v>Grahame Smith</v>
      </c>
    </row>
    <row r="220" spans="2:29" x14ac:dyDescent="0.25">
      <c r="B220" s="1"/>
      <c r="C220" s="1"/>
      <c r="I220" s="15" t="s">
        <v>40</v>
      </c>
      <c r="J220" s="15">
        <v>14</v>
      </c>
      <c r="X220" t="s">
        <v>30</v>
      </c>
      <c r="AA220" s="1">
        <f t="shared" si="15"/>
        <v>0</v>
      </c>
      <c r="AB220" s="1" t="str">
        <f t="shared" ref="AB220:AB233" si="16">IF(B219&lt;&gt;"",AB219+1,IF(B220="","",1))</f>
        <v/>
      </c>
      <c r="AC220" s="1" t="str">
        <f t="shared" ref="AC220:AC233" si="17">IF(AB220=1,B220,IF(AB220="","",AC219))</f>
        <v/>
      </c>
    </row>
    <row r="221" spans="2:29" x14ac:dyDescent="0.25">
      <c r="I221" s="15">
        <v>0</v>
      </c>
      <c r="J221" s="15" t="s">
        <v>30</v>
      </c>
      <c r="AA221" s="1">
        <f t="shared" si="15"/>
        <v>0</v>
      </c>
      <c r="AB221" s="1" t="str">
        <f t="shared" si="16"/>
        <v/>
      </c>
      <c r="AC221" s="1" t="str">
        <f t="shared" si="17"/>
        <v/>
      </c>
    </row>
    <row r="222" spans="2:29" x14ac:dyDescent="0.25">
      <c r="I222" s="15">
        <v>0</v>
      </c>
      <c r="J222" s="15" t="s">
        <v>30</v>
      </c>
      <c r="AA222" s="1">
        <f t="shared" si="15"/>
        <v>0</v>
      </c>
      <c r="AB222" s="1" t="str">
        <f t="shared" si="16"/>
        <v/>
      </c>
      <c r="AC222" s="1" t="str">
        <f t="shared" si="17"/>
        <v/>
      </c>
    </row>
    <row r="223" spans="2:29" x14ac:dyDescent="0.25">
      <c r="I223" s="15">
        <v>0</v>
      </c>
      <c r="J223" s="15" t="s">
        <v>30</v>
      </c>
      <c r="AA223" s="1">
        <f t="shared" si="15"/>
        <v>0</v>
      </c>
      <c r="AB223" s="1" t="str">
        <f t="shared" si="16"/>
        <v/>
      </c>
      <c r="AC223" s="1" t="str">
        <f t="shared" si="17"/>
        <v/>
      </c>
    </row>
    <row r="224" spans="2:29" x14ac:dyDescent="0.25">
      <c r="I224" s="15">
        <v>0</v>
      </c>
      <c r="J224" s="15" t="s">
        <v>30</v>
      </c>
      <c r="AA224" s="1">
        <f t="shared" si="15"/>
        <v>0</v>
      </c>
      <c r="AB224" s="1" t="str">
        <f t="shared" si="16"/>
        <v/>
      </c>
      <c r="AC224" s="1" t="str">
        <f t="shared" si="17"/>
        <v/>
      </c>
    </row>
    <row r="225" spans="9:29" x14ac:dyDescent="0.25">
      <c r="I225" s="15">
        <v>0</v>
      </c>
      <c r="J225" s="15" t="s">
        <v>30</v>
      </c>
      <c r="AA225" s="1">
        <f t="shared" si="15"/>
        <v>0</v>
      </c>
      <c r="AB225" s="1" t="str">
        <f t="shared" si="16"/>
        <v/>
      </c>
      <c r="AC225" s="1" t="str">
        <f t="shared" si="17"/>
        <v/>
      </c>
    </row>
    <row r="226" spans="9:29" x14ac:dyDescent="0.25">
      <c r="I226" s="15">
        <v>0</v>
      </c>
      <c r="J226" s="15" t="s">
        <v>30</v>
      </c>
      <c r="AA226" s="1">
        <f t="shared" si="15"/>
        <v>0</v>
      </c>
      <c r="AB226" s="1" t="str">
        <f t="shared" si="16"/>
        <v/>
      </c>
      <c r="AC226" s="1" t="str">
        <f t="shared" si="17"/>
        <v/>
      </c>
    </row>
    <row r="227" spans="9:29" x14ac:dyDescent="0.25">
      <c r="I227" s="15">
        <v>0</v>
      </c>
      <c r="J227" s="15" t="s">
        <v>30</v>
      </c>
      <c r="AA227" s="1">
        <f t="shared" si="15"/>
        <v>0</v>
      </c>
      <c r="AB227" s="1" t="str">
        <f t="shared" si="16"/>
        <v/>
      </c>
      <c r="AC227" s="1" t="str">
        <f t="shared" si="17"/>
        <v/>
      </c>
    </row>
    <row r="228" spans="9:29" x14ac:dyDescent="0.25">
      <c r="I228" s="15">
        <v>0</v>
      </c>
      <c r="J228" s="15" t="s">
        <v>30</v>
      </c>
      <c r="AA228" s="1">
        <f t="shared" si="15"/>
        <v>0</v>
      </c>
      <c r="AB228" s="1" t="str">
        <f t="shared" si="16"/>
        <v/>
      </c>
      <c r="AC228" s="1" t="str">
        <f t="shared" si="17"/>
        <v/>
      </c>
    </row>
    <row r="229" spans="9:29" x14ac:dyDescent="0.25">
      <c r="I229" s="15">
        <v>0</v>
      </c>
      <c r="J229" s="15" t="s">
        <v>30</v>
      </c>
      <c r="AA229" s="1">
        <f t="shared" ref="AA229:AA233" si="18">VLOOKUP(AC229,$X$5:$Y$23,2,FALSE)</f>
        <v>0</v>
      </c>
      <c r="AB229" s="1" t="str">
        <f t="shared" si="16"/>
        <v/>
      </c>
      <c r="AC229" s="1" t="str">
        <f t="shared" si="17"/>
        <v/>
      </c>
    </row>
    <row r="230" spans="9:29" x14ac:dyDescent="0.25">
      <c r="I230" s="15">
        <v>0</v>
      </c>
      <c r="J230" s="15" t="s">
        <v>30</v>
      </c>
      <c r="AA230" s="1">
        <f t="shared" si="18"/>
        <v>0</v>
      </c>
      <c r="AB230" s="1" t="str">
        <f t="shared" si="16"/>
        <v/>
      </c>
      <c r="AC230" s="1" t="str">
        <f t="shared" si="17"/>
        <v/>
      </c>
    </row>
    <row r="231" spans="9:29" x14ac:dyDescent="0.25">
      <c r="I231" s="15">
        <v>0</v>
      </c>
      <c r="J231" s="15" t="s">
        <v>30</v>
      </c>
      <c r="AA231" s="1">
        <f t="shared" si="18"/>
        <v>0</v>
      </c>
      <c r="AB231" s="1" t="str">
        <f t="shared" si="16"/>
        <v/>
      </c>
      <c r="AC231" s="1" t="str">
        <f t="shared" si="17"/>
        <v/>
      </c>
    </row>
    <row r="232" spans="9:29" x14ac:dyDescent="0.25">
      <c r="I232" s="15">
        <v>0</v>
      </c>
      <c r="J232" s="15" t="s">
        <v>30</v>
      </c>
      <c r="AA232" s="1">
        <f t="shared" si="18"/>
        <v>0</v>
      </c>
      <c r="AB232" s="1" t="str">
        <f t="shared" si="16"/>
        <v/>
      </c>
      <c r="AC232" s="1" t="str">
        <f t="shared" si="17"/>
        <v/>
      </c>
    </row>
    <row r="233" spans="9:29" x14ac:dyDescent="0.25">
      <c r="I233" s="15">
        <v>0</v>
      </c>
      <c r="J233" s="15" t="s">
        <v>30</v>
      </c>
      <c r="AA233" s="1">
        <f t="shared" si="18"/>
        <v>0</v>
      </c>
      <c r="AB233" s="1" t="str">
        <f t="shared" si="16"/>
        <v/>
      </c>
      <c r="AC233" s="1" t="str">
        <f t="shared" si="17"/>
        <v/>
      </c>
    </row>
  </sheetData>
  <sortState ref="B5:N188">
    <sortCondition ref="I5:I188"/>
    <sortCondition ref="J5:J188"/>
  </sortState>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c1c0b4b7-bd20-4aba-985b-6c22b5cad109">
      <UserInfo>
        <DisplayName>Steve Riley</DisplayName>
        <AccountId>8</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6E018D300FB1347A92AF2996873B4DB" ma:contentTypeVersion="1" ma:contentTypeDescription="Create a new document." ma:contentTypeScope="" ma:versionID="d944be5d38b6d172b8fdcda08171f31c">
  <xsd:schema xmlns:xsd="http://www.w3.org/2001/XMLSchema" xmlns:xs="http://www.w3.org/2001/XMLSchema" xmlns:p="http://schemas.microsoft.com/office/2006/metadata/properties" xmlns:ns3="c1c0b4b7-bd20-4aba-985b-6c22b5cad109" targetNamespace="http://schemas.microsoft.com/office/2006/metadata/properties" ma:root="true" ma:fieldsID="afb99420140c2a6dd7801be57004a82e" ns3:_="">
    <xsd:import namespace="c1c0b4b7-bd20-4aba-985b-6c22b5cad109"/>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c0b4b7-bd20-4aba-985b-6c22b5cad10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77356C-A82D-4E86-A3B3-A2A911E8E45C}">
  <ds:schemaRefs>
    <ds:schemaRef ds:uri="http://schemas.microsoft.com/sharepoint/v3/contenttype/forms"/>
  </ds:schemaRefs>
</ds:datastoreItem>
</file>

<file path=customXml/itemProps2.xml><?xml version="1.0" encoding="utf-8"?>
<ds:datastoreItem xmlns:ds="http://schemas.openxmlformats.org/officeDocument/2006/customXml" ds:itemID="{296E718B-7680-476C-9705-30502D7910A3}">
  <ds:schemaRefs>
    <ds:schemaRef ds:uri="http://schemas.microsoft.com/office/2006/documentManagement/types"/>
    <ds:schemaRef ds:uri="http://purl.org/dc/dcmitype/"/>
    <ds:schemaRef ds:uri="http://schemas.microsoft.com/office/2006/metadata/properties"/>
    <ds:schemaRef ds:uri="c1c0b4b7-bd20-4aba-985b-6c22b5cad109"/>
    <ds:schemaRef ds:uri="http://purl.org/dc/terms/"/>
    <ds:schemaRef ds:uri="http://www.w3.org/XML/1998/namespace"/>
    <ds:schemaRef ds:uri="http://schemas.microsoft.com/office/infopath/2007/PartnerControl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13955A92-2FC1-4FC1-B271-E080919AF0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c0b4b7-bd20-4aba-985b-6c22b5cad1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UK Commission for Employment and Skills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Smith</dc:creator>
  <cp:lastModifiedBy>Josie Armitage</cp:lastModifiedBy>
  <cp:lastPrinted>2014-10-17T14:45:02Z</cp:lastPrinted>
  <dcterms:created xsi:type="dcterms:W3CDTF">2014-05-12T08:26:30Z</dcterms:created>
  <dcterms:modified xsi:type="dcterms:W3CDTF">2016-05-17T08:57:15Z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0x010100A6E018D300FB1347A92AF2996873B4DB</vt:lpwstr>
  </property>
</Properties>
</file>