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17.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72" windowWidth="9816" windowHeight="8808" tabRatio="908" activeTab="1"/>
  </bookViews>
  <sheets>
    <sheet name="Introduction" sheetId="23" r:id="rId1"/>
    <sheet name="Summary &amp; Table 1" sheetId="2" r:id="rId2"/>
    <sheet name="Table 2" sheetId="5" r:id="rId3"/>
    <sheet name="Table 3" sheetId="15"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Introduction!$A$1:$W$41</definedName>
  </definedNames>
  <calcPr calcId="145621"/>
</workbook>
</file>

<file path=xl/calcChain.xml><?xml version="1.0" encoding="utf-8"?>
<calcChain xmlns="http://schemas.openxmlformats.org/spreadsheetml/2006/main">
  <c r="L28" i="2" l="1"/>
  <c r="E32" i="2"/>
  <c r="L34" i="2"/>
  <c r="L33" i="2"/>
  <c r="L32" i="2"/>
  <c r="G28" i="2"/>
  <c r="E41" i="2" l="1"/>
  <c r="E40" i="2"/>
  <c r="E39" i="2"/>
  <c r="E38" i="2"/>
  <c r="E37" i="2"/>
  <c r="E36" i="2"/>
  <c r="E35" i="2"/>
  <c r="E34" i="2"/>
  <c r="E33" i="2"/>
  <c r="E28" i="2"/>
  <c r="L41" i="2" l="1"/>
  <c r="G41" i="2"/>
  <c r="J41" i="2" s="1"/>
  <c r="L40" i="2"/>
  <c r="G40" i="2"/>
  <c r="J40" i="2" s="1"/>
  <c r="L39" i="2"/>
  <c r="G39" i="2"/>
  <c r="J39" i="2" s="1"/>
  <c r="L38" i="2"/>
  <c r="G38" i="2"/>
  <c r="J38" i="2" s="1"/>
  <c r="L37" i="2"/>
  <c r="G37" i="2"/>
  <c r="J37" i="2" s="1"/>
  <c r="L36" i="2"/>
  <c r="G36" i="2"/>
  <c r="J36" i="2" s="1"/>
  <c r="L35" i="2"/>
  <c r="G35" i="2"/>
  <c r="J35" i="2" s="1"/>
  <c r="G34" i="2"/>
  <c r="J34" i="2" s="1"/>
  <c r="G33" i="2"/>
  <c r="J33" i="2" s="1"/>
  <c r="G32" i="2"/>
  <c r="J32" i="2" s="1"/>
</calcChain>
</file>

<file path=xl/sharedStrings.xml><?xml version="1.0" encoding="utf-8"?>
<sst xmlns="http://schemas.openxmlformats.org/spreadsheetml/2006/main" count="252" uniqueCount="170">
  <si>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</si>
  <si>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</si>
  <si>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</si>
  <si>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</si>
  <si>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</si>
  <si>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</si>
  <si>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</si>
  <si>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</si>
  <si>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</si>
  <si>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</si>
  <si>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</si>
  <si>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</si>
  <si>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</si>
  <si>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</si>
  <si>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</si>
  <si>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</si>
  <si>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</si>
  <si>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</si>
  <si>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</si>
  <si>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</si>
  <si>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</si>
  <si>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</si>
  <si>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</si>
  <si>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</si>
  <si>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</si>
  <si>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</si>
  <si>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</si>
  <si>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</si>
  <si>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</si>
  <si>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</si>
  <si>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</si>
  <si>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</si>
  <si>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</si>
  <si>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</si>
  <si>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</si>
  <si>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</si>
  <si>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</si>
  <si>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</si>
  <si>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</si>
  <si>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</si>
  <si>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</si>
  <si>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</si>
  <si>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</si>
  <si>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</si>
  <si>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</si>
  <si>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</si>
  <si>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</si>
  <si>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</si>
  <si>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</si>
  <si>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</si>
  <si>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</si>
  <si>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</si>
  <si>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</si>
  <si>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</si>
  <si>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</si>
  <si>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</si>
  <si>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</si>
  <si>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</si>
  <si>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</si>
  <si>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</si>
  <si>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</si>
  <si>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</si>
  <si>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</si>
  <si>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</si>
  <si>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</si>
  <si>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</si>
  <si>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</si>
  <si>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</si>
  <si>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</si>
  <si>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</si>
  <si>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</si>
  <si>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</si>
  <si>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</si>
  <si>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</si>
  <si>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</si>
  <si>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</si>
  <si>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</si>
  <si>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</si>
  <si>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</si>
  <si>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</si>
  <si>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</si>
  <si>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</si>
  <si>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</si>
  <si>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</si>
  <si>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</si>
  <si>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</si>
  <si>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</si>
  <si>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</si>
  <si>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</si>
  <si>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</si>
  <si>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</si>
  <si>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</si>
  <si>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</si>
  <si>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</si>
  <si>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</si>
  <si>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</si>
  <si>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r>
      <t xml:space="preserve">These are estimates by DECC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</si>
  <si>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</si>
  <si>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</si>
  <si>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</si>
  <si>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</si>
  <si>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</si>
  <si>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Graphs for the Total forecast expenditure and forecast expenditure for each tariff category can be found in the following tabs. The graph makes it possible to compare each subsequent 12 month forecast expenditure against the expenditure thresholds (triggers).</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</si>
  <si>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</si>
  <si>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</si>
  <si>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If you have any comments regarding the format of the Monthly and/or Quarterly forecast publications please email RHI@DECC.gsi.gov.uk marking your email ‘RHI – forecast'</t>
  </si>
  <si>
    <t>-</t>
  </si>
  <si>
    <t>Difference between this month's forecast and expenditure threshold (anticipated expenditure)</t>
  </si>
  <si>
    <t>If positive, degressions can occur</t>
  </si>
  <si>
    <t>If positive, triggers additional 5% degressions for technologoes where this month's forecast is above their expenditure thresholds</t>
  </si>
  <si>
    <t>Scheme total</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</si>
  <si>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</si>
  <si>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</si>
  <si>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</si>
  <si>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</si>
  <si>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 xml:space="preserve">If between 50% and 150%, or over 150% differing levels of degression can be triggered if there was a tariff reduction in the previous quarter. </t>
  </si>
  <si>
    <t>If hit, it can trigger tariff reduction if forecast expenditure or scheme as a whole is above the expenditure threshold</t>
  </si>
  <si>
    <t>Yes</t>
  </si>
  <si>
    <t>No</t>
  </si>
  <si>
    <t>Note: Figures may not add up due to rounding.</t>
  </si>
  <si>
    <t>#</t>
  </si>
  <si>
    <t>*</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</si>
  <si>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</si>
  <si>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</si>
  <si>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The data identifies the forecasts for the non-domestic scheme as a whole and for each tariff category, and how these compare to the expenditure thresholds set out in the regulations.</t>
  </si>
  <si>
    <r>
      <t xml:space="preserve">A. </t>
    </r>
    <r>
      <rPr>
        <b/>
        <sz val="11"/>
        <rFont val="Arial"/>
        <family val="2"/>
      </rPr>
      <t>Tariff Change Notice</t>
    </r>
  </si>
  <si>
    <t xml:space="preserve">- (Summary &amp; Table 1): the current total forecast expenditure for the non-domestic scheme, and the current forecasts for each tariff category. This advises whether any tariffs will be reduced and when </t>
  </si>
  <si>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</si>
  <si>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</si>
  <si>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</si>
  <si>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</si>
  <si>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</si>
  <si>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</si>
  <si>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Existing tariff (p / Kwh)</t>
  </si>
  <si>
    <t xml:space="preserve">% reduction being applied </t>
  </si>
  <si>
    <t>Small Commercial biomass</t>
  </si>
  <si>
    <t>Tariff category reduction last quarter?</t>
  </si>
  <si>
    <t>Small Biogas</t>
  </si>
  <si>
    <t>Medium Biogas</t>
  </si>
  <si>
    <t>Large Biogas</t>
  </si>
  <si>
    <t>Quarterly forecasts for the non-domestic RHI scheme as at 30 April 2016</t>
  </si>
  <si>
    <t>The data contained in this publication is based on the scheme data as at 30 April 2016, which has been provided by the Office of Gas and Electricity Markets (Ofgem) who administer the scheme.</t>
  </si>
  <si>
    <t xml:space="preserve">Forecast expenditure (£m) for each technology as at 30.04.2016 </t>
  </si>
  <si>
    <t>Last quarter's forecast expenditure for each technology (£m) as at 31.01.2016</t>
  </si>
  <si>
    <t xml:space="preserve">Expenditure threshold (expenditure anticipated for the subsequent year) (£m), as at 31.04.2016. </t>
  </si>
  <si>
    <t xml:space="preserve">The next Quarterly forecast will be published by 1st September 2016.  </t>
  </si>
  <si>
    <t xml:space="preserve">Expenditure threshold (or scaled trigger) for each technology (£m), as at 30.04.2016. </t>
  </si>
  <si>
    <t>Difference between this month's forecast expenditure at 30.04.2016 and the expenditure thresholds (scaled trigger) for each technology at 30.04.2016 (£m).</t>
  </si>
  <si>
    <t>Difference between expenditure forecast, as at 30.04.2016, and last quarter's forecast, at 31.01.2016.</t>
  </si>
  <si>
    <t>Anticipated quarterly expenditure growth at the next assessment at 30.04.2016 (£m).</t>
  </si>
  <si>
    <t>Percentage of actual growth as at 30.04.2016 in comparison to the anticipated growth rate at the next assessment at 30.04.2016</t>
  </si>
  <si>
    <t xml:space="preserve">Expenditure threshold (expenditure anticipated for the subsequent year) which DECC estimates is necessary to incentivise significant growth in renewable heat (£m), as at 30.04.2016. </t>
  </si>
  <si>
    <t>Forecast expenditure (£m) - Accreditations that have not yet received payment as at 30.04.2016</t>
  </si>
  <si>
    <t xml:space="preserve">Forecast expenditure for the scheme as a whole (£m) as at 30.04.2016 </t>
  </si>
  <si>
    <t>Expenditure threshold (£m), as at 30.04.2016 (50% of total anticipated expenditure)</t>
  </si>
  <si>
    <t xml:space="preserve">Difference between the forecast expenditure for the scheme at 30.04.2016 and the expenditure threshold (50% of total anticipated expenditure) for the scheme at 30.04.2016. </t>
  </si>
  <si>
    <t>Last quarter's forecast expenditure for the scheme as a whole (£m) as at 30.01.2016.</t>
  </si>
  <si>
    <t>Difference between expenditure forecast, as at 30.04.2016, and last quarter's forecast, at 30.01.2016.</t>
  </si>
  <si>
    <t>New tariff for installations accredited on or after 1 July 2016 (p / kWh)</t>
  </si>
  <si>
    <t>Tier 1: 5.35</t>
  </si>
  <si>
    <t>Tier 2: 3.14</t>
  </si>
  <si>
    <t>Tier 3: 2.42</t>
  </si>
  <si>
    <t>Tier 1: 3.62</t>
  </si>
  <si>
    <t>Tier 2: 0.96</t>
  </si>
  <si>
    <t>Tier 2: 2.67</t>
  </si>
  <si>
    <t>Tier 3: 2.06</t>
  </si>
  <si>
    <t>Tier 1: 3.26</t>
  </si>
  <si>
    <t>Tier 2: 0.86</t>
  </si>
  <si>
    <t>Tier 1: 4.55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</si>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</sst>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0000"/>
    <numFmt numFmtId="173" formatCode="0.0000000"/>
    <numFmt numFmtId="174" formatCode="0.000"/>
    <numFmt numFmtId="175" formatCode="0.0000"/>
    <numFmt numFmtId="176" formatCode="0.000000"/>
  </numFmts>
  <fonts count="5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u/>
      <sz val="11"/>
      <color rgb="FF3333FF"/>
      <name val="Arial"/>
      <family val="2"/>
    </font>
    <font>
      <b/>
      <i/>
      <sz val="11"/>
      <color theme="1"/>
      <name val="Calibri"/>
      <family val="2"/>
    </font>
    <font>
      <sz val="11"/>
      <color theme="1"/>
      <name val="Calibri"/>
      <family val="2"/>
    </font>
    <font>
      <b/>
      <sz val="11"/>
      <color theme="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03">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7" applyNumberFormat="0" applyAlignment="0" applyProtection="0"/>
    <xf numFmtId="171" fontId="33" fillId="8" borderId="40"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4" applyNumberFormat="0" applyFill="0" applyAlignment="0" applyProtection="0"/>
    <xf numFmtId="171" fontId="38" fillId="0" borderId="35" applyNumberFormat="0" applyFill="0" applyAlignment="0" applyProtection="0"/>
    <xf numFmtId="171" fontId="39" fillId="0" borderId="36" applyNumberFormat="0" applyFill="0" applyAlignment="0" applyProtection="0"/>
    <xf numFmtId="171" fontId="39" fillId="0" borderId="0" applyNumberFormat="0" applyFill="0" applyBorder="0" applyAlignment="0" applyProtection="0"/>
    <xf numFmtId="171" fontId="40" fillId="6" borderId="37" applyNumberFormat="0" applyAlignment="0" applyProtection="0"/>
    <xf numFmtId="171" fontId="41" fillId="0" borderId="39"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18" fillId="9" borderId="41" applyNumberFormat="0" applyFont="0" applyAlignment="0" applyProtection="0"/>
    <xf numFmtId="171" fontId="43" fillId="7" borderId="3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2"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206">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3" fillId="2" borderId="23" xfId="0" applyFont="1" applyFill="1" applyBorder="1" applyAlignment="1">
      <alignment horizontal="center" vertical="center" wrapText="1"/>
    </xf>
    <xf numFmtId="0" fontId="20" fillId="0" borderId="14" xfId="0" applyFont="1" applyBorder="1" applyAlignment="1">
      <alignment vertical="center" wrapText="1"/>
    </xf>
    <xf numFmtId="0" fontId="12" fillId="2" borderId="1" xfId="0" applyFont="1" applyFill="1" applyBorder="1" applyAlignment="1">
      <alignment vertical="center" wrapText="1"/>
    </xf>
    <xf numFmtId="164" fontId="0" fillId="0" borderId="16" xfId="0" applyNumberFormat="1" applyBorder="1" applyAlignment="1">
      <alignment horizontal="center"/>
    </xf>
    <xf numFmtId="164" fontId="0" fillId="0" borderId="15" xfId="0" applyNumberFormat="1" applyBorder="1" applyAlignment="1">
      <alignment horizontal="center"/>
    </xf>
    <xf numFmtId="0" fontId="6" fillId="2" borderId="7" xfId="4" applyNumberFormat="1" applyFont="1" applyFill="1" applyBorder="1" applyAlignment="1">
      <alignment wrapText="1"/>
    </xf>
    <xf numFmtId="0" fontId="21" fillId="0" borderId="24" xfId="0" applyFont="1" applyBorder="1" applyAlignment="1">
      <alignment vertical="center" wrapText="1"/>
    </xf>
    <xf numFmtId="0" fontId="9" fillId="2" borderId="0" xfId="0" applyFont="1" applyFill="1" applyBorder="1" applyAlignment="1">
      <alignment vertical="center" wrapText="1"/>
    </xf>
    <xf numFmtId="0" fontId="20" fillId="0" borderId="25"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3" fillId="2" borderId="2" xfId="0" applyFont="1" applyFill="1" applyBorder="1"/>
    <xf numFmtId="0" fontId="20" fillId="0" borderId="1" xfId="0" applyFont="1" applyBorder="1" applyAlignment="1">
      <alignment vertical="center"/>
    </xf>
    <xf numFmtId="164" fontId="12" fillId="2" borderId="27" xfId="0" applyNumberFormat="1" applyFont="1" applyFill="1" applyBorder="1" applyAlignment="1">
      <alignment horizontal="left" vertical="center" wrapText="1"/>
    </xf>
    <xf numFmtId="0" fontId="21" fillId="0" borderId="24" xfId="0" applyFont="1" applyBorder="1" applyAlignment="1">
      <alignment horizontal="center" vertical="center" wrapText="1"/>
    </xf>
    <xf numFmtId="0" fontId="14" fillId="0" borderId="0" xfId="0" applyFont="1"/>
    <xf numFmtId="165" fontId="18" fillId="0" borderId="0" xfId="4"/>
    <xf numFmtId="0" fontId="15" fillId="2" borderId="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0" fontId="21" fillId="0" borderId="1" xfId="0" applyFont="1" applyFill="1" applyBorder="1" applyAlignment="1">
      <alignment horizontal="center" vertical="center" wrapText="1"/>
    </xf>
    <xf numFmtId="164" fontId="19" fillId="0" borderId="28" xfId="0" applyNumberFormat="1" applyFont="1" applyBorder="1" applyAlignment="1">
      <alignment horizontal="center" vertical="center"/>
    </xf>
    <xf numFmtId="0" fontId="3" fillId="0" borderId="0" xfId="0" applyFont="1" applyFill="1"/>
    <xf numFmtId="0" fontId="21" fillId="0" borderId="24" xfId="0" applyFont="1" applyFill="1" applyBorder="1" applyAlignment="1">
      <alignment vertical="center" wrapText="1"/>
    </xf>
    <xf numFmtId="164" fontId="0" fillId="0" borderId="25" xfId="0" applyNumberFormat="1" applyFill="1" applyBorder="1" applyAlignment="1">
      <alignment horizontal="center"/>
    </xf>
    <xf numFmtId="0" fontId="6" fillId="0" borderId="0" xfId="216" applyNumberFormat="1" applyFont="1" applyBorder="1"/>
    <xf numFmtId="0" fontId="6" fillId="0" borderId="0" xfId="4" quotePrefix="1" applyNumberFormat="1" applyFont="1" applyBorder="1"/>
    <xf numFmtId="0" fontId="7" fillId="0" borderId="0" xfId="4" applyNumberFormat="1" applyFont="1" applyBorder="1"/>
    <xf numFmtId="0" fontId="0" fillId="2" borderId="0" xfId="0" applyFill="1" applyBorder="1"/>
    <xf numFmtId="0" fontId="7" fillId="0" borderId="0" xfId="4" applyNumberFormat="1" applyFont="1" applyBorder="1" applyAlignment="1">
      <alignment vertical="center" wrapText="1"/>
    </xf>
    <xf numFmtId="164" fontId="19" fillId="0" borderId="1" xfId="216" applyNumberFormat="1" applyFont="1" applyBorder="1" applyAlignment="1">
      <alignment horizontal="center" vertical="center"/>
    </xf>
    <xf numFmtId="164" fontId="6" fillId="0" borderId="15" xfId="216" applyNumberFormat="1" applyBorder="1" applyAlignment="1">
      <alignment horizontal="center"/>
    </xf>
    <xf numFmtId="164" fontId="6" fillId="0" borderId="16" xfId="216" applyNumberFormat="1" applyBorder="1" applyAlignment="1">
      <alignment horizontal="center"/>
    </xf>
    <xf numFmtId="164" fontId="19" fillId="0" borderId="1" xfId="216" applyNumberFormat="1" applyFont="1" applyBorder="1" applyAlignment="1">
      <alignment horizontal="center" vertical="center"/>
    </xf>
    <xf numFmtId="164" fontId="0" fillId="0" borderId="16" xfId="0" applyNumberFormat="1" applyFill="1" applyBorder="1" applyAlignment="1">
      <alignment horizontal="center"/>
    </xf>
    <xf numFmtId="164" fontId="0" fillId="0" borderId="15" xfId="0" applyNumberFormat="1" applyFill="1" applyBorder="1" applyAlignment="1">
      <alignment horizontal="center"/>
    </xf>
    <xf numFmtId="164" fontId="0" fillId="0" borderId="26" xfId="0" applyNumberFormat="1" applyFill="1" applyBorder="1" applyAlignment="1">
      <alignment horizontal="center"/>
    </xf>
    <xf numFmtId="9" fontId="0" fillId="0" borderId="16" xfId="0" applyNumberFormat="1" applyFill="1" applyBorder="1" applyAlignment="1">
      <alignment horizontal="center"/>
    </xf>
    <xf numFmtId="9" fontId="0" fillId="0" borderId="26" xfId="0" applyNumberFormat="1" applyFill="1" applyBorder="1" applyAlignment="1">
      <alignment horizontal="center"/>
    </xf>
    <xf numFmtId="10" fontId="48" fillId="2" borderId="0" xfId="0" applyNumberFormat="1" applyFont="1" applyFill="1" applyBorder="1"/>
    <xf numFmtId="10" fontId="24" fillId="0" borderId="0" xfId="18" applyNumberFormat="1" applyFont="1" applyBorder="1"/>
    <xf numFmtId="3" fontId="24" fillId="0" borderId="0" xfId="4" applyNumberFormat="1" applyFont="1" applyBorder="1"/>
    <xf numFmtId="0" fontId="48" fillId="2" borderId="0" xfId="0" applyFont="1" applyFill="1"/>
    <xf numFmtId="10" fontId="48" fillId="2" borderId="0" xfId="0" applyNumberFormat="1" applyFont="1" applyFill="1"/>
    <xf numFmtId="10" fontId="6" fillId="0" borderId="17" xfId="1" applyNumberFormat="1" applyFont="1" applyFill="1" applyBorder="1"/>
    <xf numFmtId="10" fontId="6" fillId="0" borderId="0" xfId="1" applyNumberFormat="1" applyFont="1" applyFill="1" applyBorder="1"/>
    <xf numFmtId="10" fontId="6" fillId="0" borderId="20" xfId="1" applyNumberFormat="1" applyFont="1" applyFill="1" applyBorder="1"/>
    <xf numFmtId="166" fontId="6" fillId="0" borderId="18" xfId="3" applyNumberFormat="1" applyFont="1" applyFill="1" applyBorder="1" applyAlignment="1">
      <alignment horizontal="right"/>
    </xf>
    <xf numFmtId="166" fontId="6" fillId="0" borderId="19" xfId="3" applyNumberFormat="1" applyFont="1" applyFill="1" applyBorder="1" applyAlignment="1">
      <alignment horizontal="right"/>
    </xf>
    <xf numFmtId="164" fontId="3" fillId="2" borderId="0" xfId="0" applyNumberFormat="1" applyFont="1" applyFill="1"/>
    <xf numFmtId="164" fontId="0" fillId="0" borderId="30" xfId="0" applyNumberFormat="1" applyFill="1" applyBorder="1" applyAlignment="1">
      <alignment horizontal="center"/>
    </xf>
    <xf numFmtId="164" fontId="0" fillId="0" borderId="32" xfId="0" applyNumberFormat="1" applyFill="1" applyBorder="1" applyAlignment="1">
      <alignment horizontal="center"/>
    </xf>
    <xf numFmtId="0" fontId="3" fillId="2" borderId="0" xfId="0" applyFont="1" applyFill="1"/>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164" fontId="15" fillId="2" borderId="27"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xf numFmtId="0" fontId="3" fillId="2" borderId="0" xfId="0" applyFont="1" applyFill="1"/>
    <xf numFmtId="0" fontId="21" fillId="0" borderId="24" xfId="0" applyFont="1" applyBorder="1" applyAlignment="1">
      <alignment vertical="center" wrapText="1"/>
    </xf>
    <xf numFmtId="0" fontId="15" fillId="0" borderId="22" xfId="0" applyFont="1" applyFill="1" applyBorder="1" applyAlignment="1">
      <alignment horizontal="center" vertical="center" wrapText="1"/>
    </xf>
    <xf numFmtId="164" fontId="19" fillId="0" borderId="28" xfId="0" applyNumberFormat="1" applyFont="1" applyBorder="1" applyAlignment="1">
      <alignment horizontal="center" vertical="center"/>
    </xf>
    <xf numFmtId="164" fontId="0" fillId="0" borderId="29" xfId="0" applyNumberFormat="1" applyBorder="1" applyAlignment="1">
      <alignment horizontal="center"/>
    </xf>
    <xf numFmtId="164" fontId="0" fillId="0" borderId="31" xfId="0" applyNumberFormat="1" applyBorder="1" applyAlignment="1">
      <alignment horizontal="center"/>
    </xf>
    <xf numFmtId="164" fontId="0" fillId="0" borderId="33" xfId="0" applyNumberFormat="1" applyBorder="1" applyAlignment="1">
      <alignment horizontal="center"/>
    </xf>
    <xf numFmtId="0" fontId="0" fillId="0" borderId="0" xfId="0"/>
    <xf numFmtId="0" fontId="15" fillId="2" borderId="1" xfId="0" applyFont="1" applyFill="1" applyBorder="1" applyAlignment="1">
      <alignment horizontal="center" vertical="center" wrapText="1"/>
    </xf>
    <xf numFmtId="164" fontId="19" fillId="0" borderId="1" xfId="0" applyNumberFormat="1" applyFont="1" applyBorder="1" applyAlignment="1">
      <alignment horizontal="center" vertical="center"/>
    </xf>
    <xf numFmtId="164" fontId="0" fillId="0" borderId="16" xfId="0" applyNumberFormat="1" applyBorder="1" applyAlignment="1">
      <alignment horizontal="center"/>
    </xf>
    <xf numFmtId="164" fontId="0" fillId="0" borderId="15" xfId="0" applyNumberFormat="1" applyBorder="1" applyAlignment="1">
      <alignment horizontal="center"/>
    </xf>
    <xf numFmtId="0" fontId="21" fillId="0" borderId="24" xfId="0" applyFont="1" applyBorder="1" applyAlignment="1">
      <alignment vertical="center" wrapText="1"/>
    </xf>
    <xf numFmtId="164" fontId="0" fillId="0" borderId="26" xfId="0" applyNumberFormat="1" applyBorder="1" applyAlignment="1">
      <alignment horizontal="center"/>
    </xf>
    <xf numFmtId="0" fontId="15" fillId="2" borderId="27" xfId="0" applyFont="1" applyFill="1" applyBorder="1" applyAlignment="1">
      <alignment horizontal="center" vertical="center" wrapText="1"/>
    </xf>
    <xf numFmtId="0" fontId="21" fillId="0" borderId="1" xfId="0" applyFont="1" applyBorder="1" applyAlignment="1">
      <alignment horizontal="center" vertical="center" wrapText="1"/>
    </xf>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172" fontId="3" fillId="2" borderId="0" xfId="0" applyNumberFormat="1" applyFont="1" applyFill="1"/>
    <xf numFmtId="173" fontId="3" fillId="2" borderId="0" xfId="0" applyNumberFormat="1" applyFont="1" applyFill="1"/>
    <xf numFmtId="2" fontId="3" fillId="2" borderId="0" xfId="0" applyNumberFormat="1" applyFont="1" applyFill="1"/>
    <xf numFmtId="0" fontId="54" fillId="0" borderId="0" xfId="0" applyFont="1" applyBorder="1" applyAlignment="1">
      <alignment vertical="center" wrapText="1"/>
    </xf>
    <xf numFmtId="0" fontId="55" fillId="0" borderId="0" xfId="0" applyFont="1" applyBorder="1" applyAlignment="1">
      <alignment vertical="center" wrapText="1"/>
    </xf>
    <xf numFmtId="9" fontId="56" fillId="0" borderId="0" xfId="0" applyNumberFormat="1" applyFont="1" applyBorder="1" applyAlignment="1">
      <alignment horizontal="center" vertical="center" wrapText="1"/>
    </xf>
    <xf numFmtId="0" fontId="57" fillId="0" borderId="0" xfId="0" applyFont="1" applyBorder="1" applyAlignment="1">
      <alignment vertical="center" wrapText="1"/>
    </xf>
    <xf numFmtId="10" fontId="48" fillId="2" borderId="0" xfId="1" applyNumberFormat="1" applyFont="1" applyFill="1" applyBorder="1"/>
    <xf numFmtId="10" fontId="0" fillId="2" borderId="0" xfId="1" applyNumberFormat="1" applyFont="1" applyFill="1" applyBorder="1"/>
    <xf numFmtId="10" fontId="0" fillId="2" borderId="0" xfId="1" applyNumberFormat="1" applyFont="1" applyFill="1"/>
    <xf numFmtId="164" fontId="0" fillId="0" borderId="25" xfId="0" applyNumberFormat="1" applyBorder="1" applyAlignment="1">
      <alignment horizontal="center"/>
    </xf>
    <xf numFmtId="164" fontId="22" fillId="0" borderId="1" xfId="0" applyNumberFormat="1" applyFont="1" applyBorder="1" applyAlignment="1">
      <alignment horizontal="center"/>
    </xf>
    <xf numFmtId="10" fontId="6" fillId="0" borderId="43" xfId="1" applyNumberFormat="1" applyFont="1" applyFill="1" applyBorder="1"/>
    <xf numFmtId="0" fontId="0" fillId="0" borderId="0" xfId="0" applyFill="1"/>
    <xf numFmtId="0" fontId="3" fillId="0" borderId="0" xfId="0" applyFont="1" applyFill="1" applyAlignment="1">
      <alignment vertical="center"/>
    </xf>
    <xf numFmtId="174" fontId="3" fillId="2" borderId="0" xfId="0" applyNumberFormat="1" applyFont="1" applyFill="1"/>
    <xf numFmtId="175" fontId="3" fillId="2" borderId="0" xfId="0" applyNumberFormat="1" applyFont="1" applyFill="1"/>
    <xf numFmtId="176" fontId="3" fillId="2" borderId="0" xfId="0" applyNumberFormat="1" applyFont="1" applyFill="1"/>
    <xf numFmtId="0" fontId="54" fillId="2" borderId="27" xfId="0" applyFont="1" applyFill="1" applyBorder="1" applyAlignment="1">
      <alignment vertical="center" wrapText="1"/>
    </xf>
    <xf numFmtId="0" fontId="55" fillId="2" borderId="44" xfId="0" applyFont="1" applyFill="1" applyBorder="1" applyAlignment="1">
      <alignment vertical="center" wrapText="1"/>
    </xf>
    <xf numFmtId="0" fontId="55" fillId="2" borderId="44" xfId="0" applyFont="1" applyFill="1" applyBorder="1" applyAlignment="1">
      <alignment horizontal="center" vertical="center" wrapText="1"/>
    </xf>
    <xf numFmtId="0" fontId="56" fillId="2" borderId="44" xfId="0" applyFont="1" applyFill="1" applyBorder="1" applyAlignment="1">
      <alignment vertical="center" wrapText="1"/>
    </xf>
    <xf numFmtId="0" fontId="55" fillId="2" borderId="27" xfId="0" applyFont="1" applyFill="1" applyBorder="1" applyAlignment="1">
      <alignment horizontal="center" vertical="center" wrapText="1"/>
    </xf>
    <xf numFmtId="0" fontId="57" fillId="2" borderId="44" xfId="0" applyFont="1" applyFill="1" applyBorder="1" applyAlignment="1">
      <alignment vertical="center" wrapText="1"/>
    </xf>
    <xf numFmtId="0" fontId="55" fillId="2" borderId="45" xfId="0" applyFont="1" applyFill="1" applyBorder="1" applyAlignment="1">
      <alignment vertical="center" wrapText="1"/>
    </xf>
    <xf numFmtId="9" fontId="56" fillId="2" borderId="3" xfId="0" applyNumberFormat="1" applyFont="1" applyFill="1" applyBorder="1" applyAlignment="1">
      <alignment horizontal="center" vertical="center" wrapText="1"/>
    </xf>
    <xf numFmtId="0" fontId="57" fillId="2" borderId="45" xfId="0" applyFont="1" applyFill="1" applyBorder="1" applyAlignment="1">
      <alignment vertical="center" wrapText="1"/>
    </xf>
    <xf numFmtId="0" fontId="55" fillId="2" borderId="46" xfId="0" applyFont="1" applyFill="1" applyBorder="1" applyAlignment="1">
      <alignment vertical="center" wrapText="1"/>
    </xf>
    <xf numFmtId="0" fontId="56" fillId="2" borderId="2" xfId="0" applyFont="1" applyFill="1" applyBorder="1" applyAlignment="1">
      <alignment horizontal="center" vertical="center" wrapText="1"/>
    </xf>
    <xf numFmtId="0" fontId="57" fillId="2" borderId="46" xfId="0" applyFont="1" applyFill="1" applyBorder="1" applyAlignment="1">
      <alignment vertical="center" wrapText="1"/>
    </xf>
    <xf numFmtId="2" fontId="55" fillId="2" borderId="45" xfId="0" applyNumberFormat="1" applyFont="1" applyFill="1" applyBorder="1" applyAlignment="1">
      <alignment horizontal="left" vertical="top" wrapText="1"/>
    </xf>
    <xf numFmtId="0" fontId="57" fillId="2" borderId="45" xfId="0" applyFont="1" applyFill="1" applyBorder="1" applyAlignment="1">
      <alignment horizontal="left" vertical="center" wrapText="1"/>
    </xf>
    <xf numFmtId="0" fontId="55" fillId="2" borderId="44" xfId="0" applyFont="1" applyFill="1" applyBorder="1" applyAlignment="1">
      <alignment horizontal="left" vertical="center" wrapText="1"/>
    </xf>
    <xf numFmtId="0" fontId="57" fillId="2" borderId="44" xfId="0" applyFont="1" applyFill="1" applyBorder="1" applyAlignment="1">
      <alignment horizontal="left" vertical="center" wrapText="1"/>
    </xf>
    <xf numFmtId="0" fontId="55" fillId="2" borderId="46" xfId="0" applyFont="1" applyFill="1" applyBorder="1" applyAlignment="1">
      <alignment horizontal="left" vertical="center" wrapText="1"/>
    </xf>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7"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1" xfId="0" applyFont="1" applyFill="1" applyBorder="1" applyAlignment="1">
      <alignment horizontal="center" vertical="center" wrapText="1"/>
    </xf>
    <xf numFmtId="0" fontId="54" fillId="2" borderId="27"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vertical="center" wrapText="1"/>
    </xf>
    <xf numFmtId="0" fontId="54" fillId="2" borderId="2" xfId="0" applyFont="1" applyFill="1" applyBorder="1" applyAlignment="1">
      <alignment vertical="center" wrapText="1"/>
    </xf>
    <xf numFmtId="9" fontId="56" fillId="2" borderId="3" xfId="0" applyNumberFormat="1" applyFont="1" applyFill="1" applyBorder="1" applyAlignment="1">
      <alignment horizontal="center" vertical="center" wrapText="1"/>
    </xf>
    <xf numFmtId="9" fontId="56" fillId="2" borderId="2" xfId="0" applyNumberFormat="1" applyFont="1" applyFill="1" applyBorder="1" applyAlignment="1">
      <alignment horizontal="center" vertical="center" wrapText="1"/>
    </xf>
    <xf numFmtId="0" fontId="54" fillId="2" borderId="27" xfId="0" applyFont="1" applyFill="1" applyBorder="1" applyAlignment="1">
      <alignment vertical="center" wrapText="1"/>
    </xf>
    <xf numFmtId="9" fontId="56" fillId="2" borderId="27" xfId="0" applyNumberFormat="1" applyFont="1" applyFill="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03">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3" xfId="248"/>
    <cellStyle name="Comma 14" xfId="275"/>
    <cellStyle name="Comma 15" xfId="278"/>
    <cellStyle name="Comma 16" xfId="239"/>
    <cellStyle name="Comma 17" xfId="240"/>
    <cellStyle name="Comma 18" xfId="241"/>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3" xfId="294"/>
    <cellStyle name="Comma 2 5 3" xfId="251"/>
    <cellStyle name="Comma 2 5 4" xfId="281"/>
    <cellStyle name="Comma 2 6" xfId="99"/>
    <cellStyle name="Comma 2 7" xfId="100"/>
    <cellStyle name="Comma 2 8" xfId="101"/>
    <cellStyle name="Comma 3" xfId="102"/>
    <cellStyle name="Comma 3 2" xfId="103"/>
    <cellStyle name="Comma 3 3" xfId="104"/>
    <cellStyle name="Comma 3 3 2" xfId="229"/>
    <cellStyle name="Comma 3 3 2 2" xfId="266"/>
    <cellStyle name="Comma 3 3 2 3" xfId="296"/>
    <cellStyle name="Comma 3 3 3" xfId="253"/>
    <cellStyle name="Comma 3 3 4" xfId="283"/>
    <cellStyle name="Comma 3 4" xfId="228"/>
    <cellStyle name="Comma 3 4 2" xfId="265"/>
    <cellStyle name="Comma 3 4 3" xfId="295"/>
    <cellStyle name="Comma 3 5" xfId="252"/>
    <cellStyle name="Comma 3 6" xfId="28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3" xfId="302"/>
    <cellStyle name="Normal 10 4 3" xfId="259"/>
    <cellStyle name="Normal 10 4 4" xfId="289"/>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1" xfId="276"/>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3" xfId="297"/>
    <cellStyle name="Normal 2 5 3" xfId="254"/>
    <cellStyle name="Normal 2 5 4" xfId="284"/>
    <cellStyle name="Normal 2 6" xfId="140"/>
    <cellStyle name="Normal 2 7" xfId="141"/>
    <cellStyle name="Normal 2 8" xfId="142"/>
    <cellStyle name="Normal 2 9" xfId="223"/>
    <cellStyle name="Normal 2 9 2" xfId="260"/>
    <cellStyle name="Normal 2 9 3" xfId="290"/>
    <cellStyle name="Normal 20" xfId="143"/>
    <cellStyle name="Normal 21" xfId="215"/>
    <cellStyle name="Normal 21 2" xfId="234"/>
    <cellStyle name="Normal 21 2 2" xfId="271"/>
    <cellStyle name="Normal 21 2 3" xfId="301"/>
    <cellStyle name="Normal 21 3" xfId="258"/>
    <cellStyle name="Normal 21 4" xfId="288"/>
    <cellStyle name="Normal 22" xfId="216"/>
    <cellStyle name="Normal 23" xfId="6"/>
    <cellStyle name="Normal 24" xfId="242"/>
    <cellStyle name="Normal 25" xfId="273"/>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1" xfId="279"/>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3" xfId="292"/>
    <cellStyle name="Normal 5" xfId="21"/>
    <cellStyle name="Normal 5 10" xfId="280"/>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3" xfId="298"/>
    <cellStyle name="Normal 5 5 3" xfId="255"/>
    <cellStyle name="Normal 5 5 4" xfId="285"/>
    <cellStyle name="Normal 5 6" xfId="172"/>
    <cellStyle name="Normal 5 7" xfId="173"/>
    <cellStyle name="Normal 5 8" xfId="226"/>
    <cellStyle name="Normal 5 8 2" xfId="263"/>
    <cellStyle name="Normal 5 8 3" xfId="293"/>
    <cellStyle name="Normal 5 9" xfId="250"/>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2" xfId="13"/>
    <cellStyle name="Percent 2 10" xfId="247"/>
    <cellStyle name="Percent 2 11" xfId="277"/>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3" xfId="299"/>
    <cellStyle name="Percent 2 5 3" xfId="256"/>
    <cellStyle name="Percent 2 5 4" xfId="286"/>
    <cellStyle name="Percent 2 6" xfId="203"/>
    <cellStyle name="Percent 2 7" xfId="204"/>
    <cellStyle name="Percent 2 8" xfId="205"/>
    <cellStyle name="Percent 2 9" xfId="224"/>
    <cellStyle name="Percent 2 9 2" xfId="261"/>
    <cellStyle name="Percent 2 9 3" xfId="291"/>
    <cellStyle name="Percent 3" xfId="5"/>
    <cellStyle name="Percent 3 2" xfId="18"/>
    <cellStyle name="Percent 3 3" xfId="206"/>
    <cellStyle name="Percent 3 3 2" xfId="233"/>
    <cellStyle name="Percent 3 3 2 2" xfId="270"/>
    <cellStyle name="Percent 3 3 2 3" xfId="300"/>
    <cellStyle name="Percent 3 3 3" xfId="257"/>
    <cellStyle name="Percent 3 3 4" xfId="287"/>
    <cellStyle name="Percent 4" xfId="207"/>
    <cellStyle name="Percent 4 2" xfId="208"/>
    <cellStyle name="Percent 5" xfId="209"/>
    <cellStyle name="Percent 5 2" xfId="210"/>
    <cellStyle name="Percent 6" xfId="211"/>
    <cellStyle name="Percent 7" xfId="212"/>
    <cellStyle name="Percent 8" xfId="15"/>
    <cellStyle name="Percent 9" xfId="243"/>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96055296"/>
        <c:axId val="9605721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96055296"/>
        <c:axId val="96057216"/>
      </c:lineChart>
      <c:catAx>
        <c:axId val="96055296"/>
        <c:scaling>
          <c:orientation val="minMax"/>
        </c:scaling>
        <c:delete val="0"/>
        <c:axPos val="b"/>
        <c:majorTickMark val="out"/>
        <c:minorTickMark val="none"/>
        <c:tickLblPos val="nextTo"/>
        <c:txPr>
          <a:bodyPr rot="-5400000" vert="horz"/>
          <a:lstStyle/>
          <a:p>
            <a:pPr>
              <a:defRPr sz="900"/>
            </a:pPr>
            <a:endParaRPr lang="en-US"/>
          </a:p>
        </c:txPr>
        <c:crossAx val="96057216"/>
        <c:crosses val="autoZero"/>
        <c:auto val="1"/>
        <c:lblAlgn val="ctr"/>
        <c:lblOffset val="100"/>
        <c:noMultiLvlLbl val="0"/>
      </c:catAx>
      <c:valAx>
        <c:axId val="96057216"/>
        <c:scaling>
          <c:orientation val="minMax"/>
        </c:scaling>
        <c:delete val="0"/>
        <c:axPos val="l"/>
        <c:majorGridlines/>
        <c:numFmt formatCode="&quot;£&quot;#,##0" sourceLinked="0"/>
        <c:majorTickMark val="out"/>
        <c:minorTickMark val="none"/>
        <c:tickLblPos val="nextTo"/>
        <c:crossAx val="96055296"/>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30.04.2016"</c:f>
          <c:strCache>
            <c:ptCount val="1"/>
            <c:pt idx="0">
              <c:v>Solid biomass CHP systems forecast expenditure, as at 30.04.2016</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26"/>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0.1</c:v>
              </c:pt>
              <c:pt idx="2">
                <c:v>0.2</c:v>
              </c:pt>
              <c:pt idx="3">
                <c:v>0.19546991506849312</c:v>
              </c:pt>
              <c:pt idx="4">
                <c:v>0.2204953939726027</c:v>
              </c:pt>
              <c:pt idx="5">
                <c:v>0.21448863153193973</c:v>
              </c:pt>
              <c:pt idx="6">
                <c:v>0.44671775958211513</c:v>
              </c:pt>
              <c:pt idx="7">
                <c:v>0.32157178543237258</c:v>
              </c:pt>
              <c:pt idx="8">
                <c:v>0.6042443982144291</c:v>
              </c:pt>
              <c:pt idx="9">
                <c:v>0.89617196849403269</c:v>
              </c:pt>
              <c:pt idx="10">
                <c:v>1.2494234112991802</c:v>
              </c:pt>
              <c:pt idx="11">
                <c:v>1.2847148460840132</c:v>
              </c:pt>
              <c:pt idx="12">
                <c:v>2.4422235187193935</c:v>
              </c:pt>
              <c:pt idx="13">
                <c:v>4.8479752340366931</c:v>
              </c:pt>
              <c:pt idx="14">
                <c:v>6.3333256436080871</c:v>
              </c:pt>
              <c:pt idx="15">
                <c:v>7.6662978292885242</c:v>
              </c:pt>
              <c:pt idx="16">
                <c:v>10.031734827374096</c:v>
              </c:pt>
              <c:pt idx="17">
                <c:v>7.1358013580306006</c:v>
              </c:pt>
              <c:pt idx="18">
                <c:v>11.58</c:v>
              </c:pt>
              <c:pt idx="19">
                <c:v>12.29</c:v>
              </c:pt>
              <c:pt idx="20">
                <c:v>17.102172977286887</c:v>
              </c:pt>
              <c:pt idx="21">
                <c:v>18.657523496431232</c:v>
              </c:pt>
              <c:pt idx="22">
                <c:v>11.194403252198301</c:v>
              </c:pt>
              <c:pt idx="23">
                <c:v>11.818626719212244</c:v>
              </c:pt>
            </c:numLit>
          </c:val>
        </c:ser>
        <c:ser>
          <c:idx val="2"/>
          <c:order val="1"/>
          <c:tx>
            <c:v>Forecast expenditure (£m) - Full applications</c:v>
          </c:tx>
          <c:spPr>
            <a:solidFill>
              <a:srgbClr val="FFC000"/>
            </a:solidFill>
          </c:spPr>
          <c:invertIfNegative val="0"/>
          <c:cat>
            <c:strLit>
              <c:ptCount val="226"/>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6.4101306045888313E-3</c:v>
              </c:pt>
              <c:pt idx="11">
                <c:v>0.31273697251468807</c:v>
              </c:pt>
              <c:pt idx="12">
                <c:v>0.31333925770459436</c:v>
              </c:pt>
              <c:pt idx="13">
                <c:v>0.31352210775886036</c:v>
              </c:pt>
              <c:pt idx="14">
                <c:v>0.31359701329246964</c:v>
              </c:pt>
              <c:pt idx="15">
                <c:v>0</c:v>
              </c:pt>
              <c:pt idx="16">
                <c:v>6.6640320352157221E-3</c:v>
              </c:pt>
              <c:pt idx="17">
                <c:v>0</c:v>
              </c:pt>
              <c:pt idx="18">
                <c:v>0</c:v>
              </c:pt>
              <c:pt idx="19">
                <c:v>0.84</c:v>
              </c:pt>
              <c:pt idx="20">
                <c:v>0.84233999999999998</c:v>
              </c:pt>
              <c:pt idx="21">
                <c:v>1.089380808</c:v>
              </c:pt>
              <c:pt idx="22">
                <c:v>9.5792304263869088</c:v>
              </c:pt>
              <c:pt idx="23">
                <c:v>9.5293649652172192</c:v>
              </c:pt>
            </c:numLit>
          </c:val>
        </c:ser>
        <c:ser>
          <c:idx val="1"/>
          <c:order val="2"/>
          <c:tx>
            <c:v>Forecast expenditure (£m) - Accreditations that have not yet received payment as at 30.04.2016</c:v>
          </c:tx>
          <c:spPr>
            <a:solidFill>
              <a:srgbClr val="FF0000"/>
            </a:solidFill>
          </c:spPr>
          <c:invertIfNegative val="0"/>
          <c:cat>
            <c:strLit>
              <c:ptCount val="226"/>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ser>
          <c:idx val="0"/>
          <c:order val="3"/>
          <c:tx>
            <c:v>Forecast expenditure (£m) - Accreditations receiving payment</c:v>
          </c:tx>
          <c:spPr>
            <a:solidFill>
              <a:srgbClr val="0070C0"/>
            </a:solidFill>
          </c:spPr>
          <c:invertIfNegative val="0"/>
          <c:cat>
            <c:strLit>
              <c:ptCount val="226"/>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dLbls>
          <c:showLegendKey val="0"/>
          <c:showVal val="0"/>
          <c:showCatName val="0"/>
          <c:showSerName val="0"/>
          <c:showPercent val="0"/>
          <c:showBubbleSize val="0"/>
        </c:dLbls>
        <c:gapWidth val="150"/>
        <c:overlap val="100"/>
        <c:axId val="131171840"/>
        <c:axId val="13117376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4"/>
              <c:pt idx="2">
                <c:v>17.899999999999999</c:v>
              </c:pt>
              <c:pt idx="5">
                <c:v>18.8</c:v>
              </c:pt>
              <c:pt idx="8">
                <c:v>19.7</c:v>
              </c:pt>
              <c:pt idx="11">
                <c:v>22.8</c:v>
              </c:pt>
              <c:pt idx="14">
                <c:v>30.3</c:v>
              </c:pt>
              <c:pt idx="17">
                <c:v>37.799999999999997</c:v>
              </c:pt>
              <c:pt idx="20">
                <c:v>45.3</c:v>
              </c:pt>
              <c:pt idx="23">
                <c:v>52.8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4"/>
              <c:pt idx="2">
                <c:v>26.9</c:v>
              </c:pt>
              <c:pt idx="5">
                <c:v>28.2</c:v>
              </c:pt>
              <c:pt idx="8">
                <c:v>29.6</c:v>
              </c:pt>
              <c:pt idx="11">
                <c:v>34.200000000000003</c:v>
              </c:pt>
              <c:pt idx="14">
                <c:v>45.5</c:v>
              </c:pt>
              <c:pt idx="17">
                <c:v>56.7</c:v>
              </c:pt>
              <c:pt idx="20">
                <c:v>68</c:v>
              </c:pt>
              <c:pt idx="23">
                <c:v>79.2</c:v>
              </c:pt>
            </c:numLit>
          </c:val>
          <c:smooth val="0"/>
        </c:ser>
        <c:dLbls>
          <c:showLegendKey val="0"/>
          <c:showVal val="0"/>
          <c:showCatName val="0"/>
          <c:showSerName val="0"/>
          <c:showPercent val="0"/>
          <c:showBubbleSize val="0"/>
        </c:dLbls>
        <c:marker val="1"/>
        <c:smooth val="0"/>
        <c:axId val="131171840"/>
        <c:axId val="131173760"/>
      </c:lineChart>
      <c:catAx>
        <c:axId val="131171840"/>
        <c:scaling>
          <c:orientation val="minMax"/>
        </c:scaling>
        <c:delete val="0"/>
        <c:axPos val="b"/>
        <c:majorTickMark val="out"/>
        <c:minorTickMark val="none"/>
        <c:tickLblPos val="nextTo"/>
        <c:txPr>
          <a:bodyPr rot="-5400000" vert="horz"/>
          <a:lstStyle/>
          <a:p>
            <a:pPr>
              <a:defRPr sz="900"/>
            </a:pPr>
            <a:endParaRPr lang="en-US"/>
          </a:p>
        </c:txPr>
        <c:crossAx val="131173760"/>
        <c:crosses val="autoZero"/>
        <c:auto val="1"/>
        <c:lblAlgn val="ctr"/>
        <c:lblOffset val="100"/>
        <c:noMultiLvlLbl val="0"/>
      </c:catAx>
      <c:valAx>
        <c:axId val="131173760"/>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31171840"/>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30.04.2016"</c:f>
          <c:strCache>
            <c:ptCount val="1"/>
            <c:pt idx="0">
              <c:v>Deep geothermal plants forecast expenditure, as at 30.04.2016</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ser>
          <c:idx val="2"/>
          <c:order val="1"/>
          <c:tx>
            <c:v>Forecast expenditure (£m) - Full applications</c:v>
          </c:tx>
          <c:spPr>
            <a:solidFill>
              <a:srgbClr val="FFC00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ser>
          <c:idx val="1"/>
          <c:order val="2"/>
          <c:tx>
            <c:v>Forecast expenditure (£m) - Accreditations that have not yet received payment as at 30.04.2016</c:v>
          </c:tx>
          <c:spPr>
            <a:solidFill>
              <a:srgbClr val="FF000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ser>
          <c:idx val="0"/>
          <c:order val="3"/>
          <c:tx>
            <c:v>Forecast expenditure (£m) - Accreditations receiving payment</c:v>
          </c:tx>
          <c:spPr>
            <a:solidFill>
              <a:srgbClr val="0070C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dLbls>
          <c:showLegendKey val="0"/>
          <c:showVal val="0"/>
          <c:showCatName val="0"/>
          <c:showSerName val="0"/>
          <c:showPercent val="0"/>
          <c:showBubbleSize val="0"/>
        </c:dLbls>
        <c:gapWidth val="150"/>
        <c:overlap val="100"/>
        <c:axId val="131231104"/>
        <c:axId val="131241472"/>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24"/>
              <c:pt idx="2">
                <c:v>3.9</c:v>
              </c:pt>
              <c:pt idx="5">
                <c:v>4.7</c:v>
              </c:pt>
              <c:pt idx="8">
                <c:v>5.5</c:v>
              </c:pt>
              <c:pt idx="11">
                <c:v>6.5</c:v>
              </c:pt>
              <c:pt idx="14">
                <c:v>7.5</c:v>
              </c:pt>
              <c:pt idx="17">
                <c:v>8.6</c:v>
              </c:pt>
              <c:pt idx="20">
                <c:v>9.8000000000000007</c:v>
              </c:pt>
              <c:pt idx="23">
                <c:v>10.9</c:v>
              </c:pt>
            </c:numLit>
          </c:val>
          <c:smooth val="0"/>
        </c:ser>
        <c:dLbls>
          <c:showLegendKey val="0"/>
          <c:showVal val="0"/>
          <c:showCatName val="0"/>
          <c:showSerName val="0"/>
          <c:showPercent val="0"/>
          <c:showBubbleSize val="0"/>
        </c:dLbls>
        <c:marker val="1"/>
        <c:smooth val="0"/>
        <c:axId val="131231104"/>
        <c:axId val="131241472"/>
      </c:lineChart>
      <c:catAx>
        <c:axId val="131231104"/>
        <c:scaling>
          <c:orientation val="minMax"/>
        </c:scaling>
        <c:delete val="0"/>
        <c:axPos val="b"/>
        <c:majorTickMark val="out"/>
        <c:minorTickMark val="none"/>
        <c:tickLblPos val="nextTo"/>
        <c:txPr>
          <a:bodyPr rot="-5400000" vert="horz"/>
          <a:lstStyle/>
          <a:p>
            <a:pPr>
              <a:defRPr sz="900"/>
            </a:pPr>
            <a:endParaRPr lang="en-US"/>
          </a:p>
        </c:txPr>
        <c:crossAx val="131241472"/>
        <c:crosses val="autoZero"/>
        <c:auto val="1"/>
        <c:lblAlgn val="ctr"/>
        <c:lblOffset val="100"/>
        <c:noMultiLvlLbl val="0"/>
      </c:catAx>
      <c:valAx>
        <c:axId val="13124147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31231104"/>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30.04.2016"</c:f>
          <c:strCache>
            <c:ptCount val="1"/>
            <c:pt idx="0">
              <c:v>Air source heat pumps forecast expenditure, as at 30.04.2016</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Lit>
          </c:val>
        </c:ser>
        <c:ser>
          <c:idx val="2"/>
          <c:order val="1"/>
          <c:tx>
            <c:v>Forecast expenditure (£m) - Full applications</c:v>
          </c:tx>
          <c:spPr>
            <a:solidFill>
              <a:srgbClr val="FFC00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0.01</c:v>
              </c:pt>
              <c:pt idx="3">
                <c:v>6.4564909876034197E-3</c:v>
              </c:pt>
              <c:pt idx="4">
                <c:v>6.7013029636084553E-3</c:v>
              </c:pt>
              <c:pt idx="5">
                <c:v>3.8138565695292597E-3</c:v>
              </c:pt>
              <c:pt idx="6">
                <c:v>1.6154287937717157E-2</c:v>
              </c:pt>
              <c:pt idx="7">
                <c:v>1.9055034151700588E-2</c:v>
              </c:pt>
              <c:pt idx="8">
                <c:v>3.2565416312993964E-2</c:v>
              </c:pt>
              <c:pt idx="9">
                <c:v>3.3904117441635601E-2</c:v>
              </c:pt>
              <c:pt idx="10">
                <c:v>4.0267195993092642E-2</c:v>
              </c:pt>
              <c:pt idx="11">
                <c:v>5.1785649835278294E-2</c:v>
              </c:pt>
              <c:pt idx="12">
                <c:v>4.9223409378728752E-2</c:v>
              </c:pt>
              <c:pt idx="13">
                <c:v>4.9782072353041953E-2</c:v>
              </c:pt>
              <c:pt idx="14">
                <c:v>4.8965295335063407E-2</c:v>
              </c:pt>
              <c:pt idx="15">
                <c:v>5.4781736543756079E-2</c:v>
              </c:pt>
              <c:pt idx="16">
                <c:v>6.3005014794003875E-2</c:v>
              </c:pt>
              <c:pt idx="17">
                <c:v>3.3772387921994253E-2</c:v>
              </c:pt>
              <c:pt idx="18">
                <c:v>0.05</c:v>
              </c:pt>
              <c:pt idx="19">
                <c:v>0.06</c:v>
              </c:pt>
              <c:pt idx="20">
                <c:v>0.10159768641271989</c:v>
              </c:pt>
              <c:pt idx="21">
                <c:v>0.11047285227887209</c:v>
              </c:pt>
              <c:pt idx="22">
                <c:v>0.1533693458991123</c:v>
              </c:pt>
              <c:pt idx="23">
                <c:v>0.15640870644930549</c:v>
              </c:pt>
            </c:numLit>
          </c:val>
        </c:ser>
        <c:ser>
          <c:idx val="1"/>
          <c:order val="2"/>
          <c:tx>
            <c:v>Forecast expenditure (£m) - Accreditations that have not yet received payment as at 30.04.2016</c:v>
          </c:tx>
          <c:spPr>
            <a:solidFill>
              <a:srgbClr val="FF000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4.6471361561490985E-3</c:v>
              </c:pt>
              <c:pt idx="6">
                <c:v>0</c:v>
              </c:pt>
              <c:pt idx="7">
                <c:v>0</c:v>
              </c:pt>
              <c:pt idx="8">
                <c:v>0</c:v>
              </c:pt>
              <c:pt idx="9">
                <c:v>2.066536682156837E-3</c:v>
              </c:pt>
              <c:pt idx="10">
                <c:v>2.1729346910269219E-3</c:v>
              </c:pt>
              <c:pt idx="11">
                <c:v>2.3405943428374365E-3</c:v>
              </c:pt>
              <c:pt idx="12">
                <c:v>9.4761643723755892E-3</c:v>
              </c:pt>
              <c:pt idx="13">
                <c:v>1.1852874369771895E-2</c:v>
              </c:pt>
              <c:pt idx="14">
                <c:v>5.3350247156113842E-3</c:v>
              </c:pt>
              <c:pt idx="15">
                <c:v>4.0420086382268591E-3</c:v>
              </c:pt>
              <c:pt idx="16">
                <c:v>1.0341999627251056E-2</c:v>
              </c:pt>
              <c:pt idx="17">
                <c:v>4.3149898797567844E-2</c:v>
              </c:pt>
              <c:pt idx="18">
                <c:v>0.04</c:v>
              </c:pt>
              <c:pt idx="19">
                <c:v>0.03</c:v>
              </c:pt>
              <c:pt idx="20">
                <c:v>1.5036997472011178E-2</c:v>
              </c:pt>
              <c:pt idx="21">
                <c:v>1.0024790903523609E-2</c:v>
              </c:pt>
              <c:pt idx="22">
                <c:v>1.9473952755582332E-2</c:v>
              </c:pt>
              <c:pt idx="23">
                <c:v>2.8434122216268058E-2</c:v>
              </c:pt>
            </c:numLit>
          </c:val>
        </c:ser>
        <c:ser>
          <c:idx val="0"/>
          <c:order val="3"/>
          <c:tx>
            <c:v>Forecast expenditure (£m) - Accreditations receiving payment</c:v>
          </c:tx>
          <c:spPr>
            <a:solidFill>
              <a:srgbClr val="0070C0"/>
            </a:solidFill>
          </c:spPr>
          <c:invertIfNegative val="0"/>
          <c:cat>
            <c:strLit>
              <c:ptCount val="24"/>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pt idx="21">
                <c:v>29 Febraury 2016</c:v>
              </c:pt>
              <c:pt idx="22">
                <c:v>31 March 2016</c:v>
              </c:pt>
              <c:pt idx="23">
                <c:v>30 April 2016</c:v>
              </c:pt>
            </c:strLit>
          </c:cat>
          <c:val>
            <c:numLit>
              <c:formatCode>General</c:formatCode>
              <c:ptCount val="24"/>
              <c:pt idx="0">
                <c:v>0</c:v>
              </c:pt>
              <c:pt idx="1">
                <c:v>0</c:v>
              </c:pt>
              <c:pt idx="2">
                <c:v>0</c:v>
              </c:pt>
              <c:pt idx="3">
                <c:v>0</c:v>
              </c:pt>
              <c:pt idx="4">
                <c:v>0</c:v>
              </c:pt>
              <c:pt idx="5">
                <c:v>0</c:v>
              </c:pt>
              <c:pt idx="6">
                <c:v>4.0408237499999994E-3</c:v>
              </c:pt>
              <c:pt idx="7">
                <c:v>4.0408237499999994E-3</c:v>
              </c:pt>
              <c:pt idx="8">
                <c:v>4.0222999999999995E-3</c:v>
              </c:pt>
              <c:pt idx="9">
                <c:v>6.8082451413043494E-3</c:v>
              </c:pt>
              <c:pt idx="10">
                <c:v>6.8171915869565209E-3</c:v>
              </c:pt>
              <c:pt idx="11">
                <c:v>6.8228725799456512E-3</c:v>
              </c:pt>
              <c:pt idx="12">
                <c:v>1.0311044150048148E-2</c:v>
              </c:pt>
              <c:pt idx="13">
                <c:v>1.24353355028782E-2</c:v>
              </c:pt>
              <c:pt idx="14">
                <c:v>4.3784696846652614E-2</c:v>
              </c:pt>
              <c:pt idx="15">
                <c:v>4.6239988370738568E-2</c:v>
              </c:pt>
              <c:pt idx="16">
                <c:v>3.7317235708287627E-2</c:v>
              </c:pt>
              <c:pt idx="17">
                <c:v>3.6089512506216503E-2</c:v>
              </c:pt>
              <c:pt idx="18">
                <c:v>0.05</c:v>
              </c:pt>
              <c:pt idx="19">
                <c:v>7.0000000000000007E-2</c:v>
              </c:pt>
              <c:pt idx="20">
                <c:v>9.1874150873842819E-2</c:v>
              </c:pt>
              <c:pt idx="21">
                <c:v>9.764809123952202E-2</c:v>
              </c:pt>
              <c:pt idx="22">
                <c:v>0.10558583099950108</c:v>
              </c:pt>
              <c:pt idx="23">
                <c:v>0.11637951419125522</c:v>
              </c:pt>
            </c:numLit>
          </c:val>
        </c:ser>
        <c:dLbls>
          <c:showLegendKey val="0"/>
          <c:showVal val="0"/>
          <c:showCatName val="0"/>
          <c:showSerName val="0"/>
          <c:showPercent val="0"/>
          <c:showBubbleSize val="0"/>
        </c:dLbls>
        <c:gapWidth val="150"/>
        <c:overlap val="100"/>
        <c:axId val="131341312"/>
        <c:axId val="13134348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4"/>
              <c:pt idx="2">
                <c:v>12.2</c:v>
              </c:pt>
              <c:pt idx="5">
                <c:v>14</c:v>
              </c:pt>
              <c:pt idx="8">
                <c:v>15.8</c:v>
              </c:pt>
              <c:pt idx="11">
                <c:v>17.899999999999999</c:v>
              </c:pt>
              <c:pt idx="14">
                <c:v>20.7</c:v>
              </c:pt>
              <c:pt idx="17">
                <c:v>23.4</c:v>
              </c:pt>
              <c:pt idx="20">
                <c:v>26.2</c:v>
              </c:pt>
              <c:pt idx="23">
                <c:v>29</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4"/>
              <c:pt idx="2">
                <c:v>18.3</c:v>
              </c:pt>
              <c:pt idx="5">
                <c:v>21</c:v>
              </c:pt>
              <c:pt idx="8">
                <c:v>23.7</c:v>
              </c:pt>
              <c:pt idx="11">
                <c:v>26.8</c:v>
              </c:pt>
              <c:pt idx="14">
                <c:v>31</c:v>
              </c:pt>
              <c:pt idx="17">
                <c:v>35.1</c:v>
              </c:pt>
              <c:pt idx="20">
                <c:v>39.299999999999997</c:v>
              </c:pt>
              <c:pt idx="23">
                <c:v>43.5</c:v>
              </c:pt>
            </c:numLit>
          </c:val>
          <c:smooth val="0"/>
        </c:ser>
        <c:dLbls>
          <c:showLegendKey val="0"/>
          <c:showVal val="0"/>
          <c:showCatName val="0"/>
          <c:showSerName val="0"/>
          <c:showPercent val="0"/>
          <c:showBubbleSize val="0"/>
        </c:dLbls>
        <c:marker val="1"/>
        <c:smooth val="0"/>
        <c:axId val="131341312"/>
        <c:axId val="131343488"/>
      </c:lineChart>
      <c:catAx>
        <c:axId val="131341312"/>
        <c:scaling>
          <c:orientation val="minMax"/>
        </c:scaling>
        <c:delete val="0"/>
        <c:axPos val="b"/>
        <c:majorTickMark val="out"/>
        <c:minorTickMark val="none"/>
        <c:tickLblPos val="nextTo"/>
        <c:txPr>
          <a:bodyPr rot="-5400000" vert="horz"/>
          <a:lstStyle/>
          <a:p>
            <a:pPr>
              <a:defRPr sz="900"/>
            </a:pPr>
            <a:endParaRPr lang="en-US"/>
          </a:p>
        </c:txPr>
        <c:crossAx val="131343488"/>
        <c:crosses val="autoZero"/>
        <c:auto val="1"/>
        <c:lblAlgn val="ctr"/>
        <c:lblOffset val="100"/>
        <c:noMultiLvlLbl val="0"/>
      </c:catAx>
      <c:valAx>
        <c:axId val="13134348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31341312"/>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30.04.2016"</c:f>
          <c:strCache>
            <c:ptCount val="1"/>
            <c:pt idx="0">
              <c:v>Total forecast expenditure, as at 30.04.2016</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8363532416905015"/>
          <c:h val="0.6993228042509454"/>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pt idx="22">
                <c:v>5.6361605345393375</c:v>
              </c:pt>
              <c:pt idx="23">
                <c:v>6.7228252533763708</c:v>
              </c:pt>
              <c:pt idx="24">
                <c:v>9.3438782901368018</c:v>
              </c:pt>
              <c:pt idx="25">
                <c:v>11.706769505929705</c:v>
              </c:pt>
              <c:pt idx="26">
                <c:v>15.629067784451276</c:v>
              </c:pt>
              <c:pt idx="27">
                <c:v>19.036637032151862</c:v>
              </c:pt>
              <c:pt idx="28">
                <c:v>18.035033210329857</c:v>
              </c:pt>
              <c:pt idx="29">
                <c:v>17.428874506494349</c:v>
              </c:pt>
              <c:pt idx="30">
                <c:v>15.331971416049512</c:v>
              </c:pt>
              <c:pt idx="31">
                <c:v>28.43</c:v>
              </c:pt>
              <c:pt idx="32">
                <c:v>27.62</c:v>
              </c:pt>
              <c:pt idx="33">
                <c:v>33.942896389364748</c:v>
              </c:pt>
              <c:pt idx="34">
                <c:v>35.837366633218622</c:v>
              </c:pt>
              <c:pt idx="35">
                <c:v>17.245817167348154</c:v>
              </c:pt>
              <c:pt idx="36">
                <c:v>18.526557966005264</c:v>
              </c:pt>
            </c:numLit>
          </c:val>
        </c:ser>
        <c:ser>
          <c:idx val="2"/>
          <c:order val="1"/>
          <c:tx>
            <c:v>Forecast expenditure (£m) - Full applications</c:v>
          </c:tx>
          <c:spPr>
            <a:solidFill>
              <a:srgbClr val="FFC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pt idx="22">
                <c:v>99.530329889774379</c:v>
              </c:pt>
              <c:pt idx="23">
                <c:v>93.282638377824838</c:v>
              </c:pt>
              <c:pt idx="24">
                <c:v>66.817821612549906</c:v>
              </c:pt>
              <c:pt idx="25">
                <c:v>65.610228448569757</c:v>
              </c:pt>
              <c:pt idx="26">
                <c:v>82.109357351371472</c:v>
              </c:pt>
              <c:pt idx="27">
                <c:v>76.786593904628631</c:v>
              </c:pt>
              <c:pt idx="28">
                <c:v>63.805417571370434</c:v>
              </c:pt>
              <c:pt idx="29">
                <c:v>71.430325180222042</c:v>
              </c:pt>
              <c:pt idx="30">
                <c:v>54.891306791203611</c:v>
              </c:pt>
              <c:pt idx="31">
                <c:v>44.14</c:v>
              </c:pt>
              <c:pt idx="32">
                <c:v>75.790000000000006</c:v>
              </c:pt>
              <c:pt idx="33">
                <c:v>68.885038070203478</c:v>
              </c:pt>
              <c:pt idx="34">
                <c:v>68.772967640149091</c:v>
              </c:pt>
              <c:pt idx="35">
                <c:v>125.94369084036674</c:v>
              </c:pt>
              <c:pt idx="36">
                <c:v>121.35248256605497</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pt idx="22">
                <c:v>70.841451192717642</c:v>
              </c:pt>
              <c:pt idx="23">
                <c:v>77.848471273926293</c:v>
              </c:pt>
              <c:pt idx="24">
                <c:v>64.063259846455722</c:v>
              </c:pt>
              <c:pt idx="25">
                <c:v>41.438980712036141</c:v>
              </c:pt>
              <c:pt idx="26">
                <c:v>42.562902092260416</c:v>
              </c:pt>
              <c:pt idx="27">
                <c:v>38.933070375977401</c:v>
              </c:pt>
              <c:pt idx="28">
                <c:v>23.583153198803171</c:v>
              </c:pt>
              <c:pt idx="29">
                <c:v>37.299045884221265</c:v>
              </c:pt>
              <c:pt idx="30">
                <c:v>48.134531451150579</c:v>
              </c:pt>
              <c:pt idx="31">
                <c:v>54.63</c:v>
              </c:pt>
              <c:pt idx="32">
                <c:v>44.05</c:v>
              </c:pt>
              <c:pt idx="33">
                <c:v>44.235880487361406</c:v>
              </c:pt>
              <c:pt idx="34">
                <c:v>45.623201987921128</c:v>
              </c:pt>
              <c:pt idx="35">
                <c:v>56.117382686013073</c:v>
              </c:pt>
              <c:pt idx="36">
                <c:v>64.044309195731799</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pt idx="22">
                <c:v>115.62080541964424</c:v>
              </c:pt>
              <c:pt idx="23">
                <c:v>130.82948933242855</c:v>
              </c:pt>
              <c:pt idx="24">
                <c:v>156.62076164578789</c:v>
              </c:pt>
              <c:pt idx="25">
                <c:v>168.270453432495</c:v>
              </c:pt>
              <c:pt idx="26">
                <c:v>240.60519949547248</c:v>
              </c:pt>
              <c:pt idx="27">
                <c:v>253.46072616995215</c:v>
              </c:pt>
              <c:pt idx="28">
                <c:v>280.25447262805562</c:v>
              </c:pt>
              <c:pt idx="29">
                <c:v>279.08429015101416</c:v>
              </c:pt>
              <c:pt idx="30">
                <c:v>281.67570712283469</c:v>
              </c:pt>
              <c:pt idx="31">
                <c:v>289.14</c:v>
              </c:pt>
              <c:pt idx="32">
                <c:v>307.49</c:v>
              </c:pt>
              <c:pt idx="33">
                <c:v>297.03781481524453</c:v>
              </c:pt>
              <c:pt idx="34">
                <c:v>295.44316156612172</c:v>
              </c:pt>
              <c:pt idx="35">
                <c:v>305.53310684724744</c:v>
              </c:pt>
              <c:pt idx="36">
                <c:v>313.49703956579452</c:v>
              </c:pt>
            </c:numLit>
          </c:val>
        </c:ser>
        <c:dLbls>
          <c:showLegendKey val="0"/>
          <c:showVal val="0"/>
          <c:showCatName val="0"/>
          <c:showSerName val="0"/>
          <c:showPercent val="0"/>
          <c:showBubbleSize val="0"/>
        </c:dLbls>
        <c:gapWidth val="150"/>
        <c:overlap val="100"/>
        <c:axId val="102867712"/>
        <c:axId val="102869632"/>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97.2</c:v>
              </c:pt>
              <c:pt idx="3">
                <c:v>120.2</c:v>
              </c:pt>
              <c:pt idx="6">
                <c:v>143.30000000000001</c:v>
              </c:pt>
              <c:pt idx="9">
                <c:v>166.3</c:v>
              </c:pt>
              <c:pt idx="12">
                <c:v>192.8</c:v>
              </c:pt>
            </c:numLit>
          </c:val>
          <c:smooth val="0"/>
        </c:ser>
        <c:ser>
          <c:idx val="5"/>
          <c:order val="5"/>
          <c:tx>
            <c:v>Expenditure threshold (50% of total anticipated expenditure) (£m)</c:v>
          </c:tx>
          <c:spPr>
            <a:ln>
              <a:solidFill>
                <a:srgbClr val="00B0F0"/>
              </a:solidFill>
              <a:prstDash val="sysDot"/>
            </a:ln>
          </c:spPr>
          <c:marker>
            <c:symbol val="diamond"/>
            <c:size val="7"/>
            <c:spPr>
              <a:solidFill>
                <a:srgbClr val="00B0F0"/>
              </a:solidFill>
              <a:ln>
                <a:noFill/>
              </a:ln>
            </c:spPr>
          </c:marker>
          <c:val>
            <c:numLit>
              <c:formatCode>General</c:formatCode>
              <c:ptCount val="13"/>
              <c:pt idx="0">
                <c:v>48.6</c:v>
              </c:pt>
              <c:pt idx="3">
                <c:v>60.1</c:v>
              </c:pt>
              <c:pt idx="6">
                <c:v>71.599999999999994</c:v>
              </c:pt>
              <c:pt idx="9">
                <c:v>83.2</c:v>
              </c:pt>
              <c:pt idx="12">
                <c:v>96.4</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7"/>
              <c:pt idx="15">
                <c:v>184.1</c:v>
              </c:pt>
              <c:pt idx="18">
                <c:v>207.2</c:v>
              </c:pt>
              <c:pt idx="21">
                <c:v>230.3</c:v>
              </c:pt>
              <c:pt idx="24">
                <c:v>260.89999999999998</c:v>
              </c:pt>
              <c:pt idx="27">
                <c:v>306.2</c:v>
              </c:pt>
              <c:pt idx="30">
                <c:v>351.5</c:v>
              </c:pt>
              <c:pt idx="33">
                <c:v>396.8</c:v>
              </c:pt>
              <c:pt idx="36">
                <c:v>442.1</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7"/>
              <c:pt idx="15">
                <c:v>92.1</c:v>
              </c:pt>
              <c:pt idx="18">
                <c:v>103.6</c:v>
              </c:pt>
              <c:pt idx="21">
                <c:v>115.1</c:v>
              </c:pt>
              <c:pt idx="24">
                <c:v>130.4</c:v>
              </c:pt>
              <c:pt idx="27">
                <c:v>153.1</c:v>
              </c:pt>
              <c:pt idx="30">
                <c:v>175.7</c:v>
              </c:pt>
              <c:pt idx="33">
                <c:v>198.4</c:v>
              </c:pt>
              <c:pt idx="36">
                <c:v>221.1</c:v>
              </c:pt>
            </c:numLit>
          </c:val>
          <c:smooth val="0"/>
        </c:ser>
        <c:dLbls>
          <c:showLegendKey val="0"/>
          <c:showVal val="0"/>
          <c:showCatName val="0"/>
          <c:showSerName val="0"/>
          <c:showPercent val="0"/>
          <c:showBubbleSize val="0"/>
        </c:dLbls>
        <c:marker val="1"/>
        <c:smooth val="0"/>
        <c:axId val="102867712"/>
        <c:axId val="102869632"/>
      </c:lineChart>
      <c:catAx>
        <c:axId val="102867712"/>
        <c:scaling>
          <c:orientation val="minMax"/>
        </c:scaling>
        <c:delete val="0"/>
        <c:axPos val="b"/>
        <c:majorTickMark val="out"/>
        <c:minorTickMark val="none"/>
        <c:tickLblPos val="nextTo"/>
        <c:txPr>
          <a:bodyPr rot="-5400000"/>
          <a:lstStyle/>
          <a:p>
            <a:pPr>
              <a:defRPr sz="900"/>
            </a:pPr>
            <a:endParaRPr lang="en-US"/>
          </a:p>
        </c:txPr>
        <c:crossAx val="102869632"/>
        <c:crosses val="autoZero"/>
        <c:auto val="1"/>
        <c:lblAlgn val="ctr"/>
        <c:lblOffset val="100"/>
        <c:noMultiLvlLbl val="0"/>
      </c:catAx>
      <c:valAx>
        <c:axId val="10286963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2867712"/>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30.04.2016"</c:f>
          <c:strCache>
            <c:ptCount val="1"/>
            <c:pt idx="0">
              <c:v>Small biomass plants forecast expenditure, as at 30.04.2016</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6"/>
          <c:order val="4"/>
          <c:tx>
            <c:v>Forecast expenditure (£m) - Full applications</c:v>
          </c:tx>
          <c:spPr>
            <a:solidFill>
              <a:srgbClr val="FFC008"/>
            </a:solidFill>
          </c:spPr>
          <c:invertIfNegative val="0"/>
          <c:val>
            <c:numLit>
              <c:formatCode>General</c:formatCode>
              <c:ptCount val="37"/>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pt idx="19">
                <c:v>20.240388696554398</c:v>
              </c:pt>
              <c:pt idx="20">
                <c:v>39.392746218000681</c:v>
              </c:pt>
              <c:pt idx="21">
                <c:v>36.997163873491132</c:v>
              </c:pt>
              <c:pt idx="22">
                <c:v>31.490689170013074</c:v>
              </c:pt>
              <c:pt idx="23">
                <c:v>38.276683212362805</c:v>
              </c:pt>
              <c:pt idx="24">
                <c:v>32.351178090622234</c:v>
              </c:pt>
              <c:pt idx="25">
                <c:v>25.271684933875591</c:v>
              </c:pt>
              <c:pt idx="26">
                <c:v>24.515339270375513</c:v>
              </c:pt>
              <c:pt idx="27">
                <c:v>15.423831135433227</c:v>
              </c:pt>
              <c:pt idx="28">
                <c:v>10.611617069285918</c:v>
              </c:pt>
              <c:pt idx="29">
                <c:v>9.3120016615787513</c:v>
              </c:pt>
              <c:pt idx="30">
                <c:v>6.4376096928046884</c:v>
              </c:pt>
              <c:pt idx="31">
                <c:v>4.5599999999999996</c:v>
              </c:pt>
              <c:pt idx="32">
                <c:v>4.3899999999999997</c:v>
              </c:pt>
              <c:pt idx="33">
                <c:v>3.6984199775935021</c:v>
              </c:pt>
              <c:pt idx="34">
                <c:v>3.5482103405730072</c:v>
              </c:pt>
              <c:pt idx="35">
                <c:v>3.2761428547161739</c:v>
              </c:pt>
              <c:pt idx="36">
                <c:v>2.9461721492148638</c:v>
              </c:pt>
            </c:numLit>
          </c:val>
        </c:ser>
        <c:ser>
          <c:idx val="5"/>
          <c:order val="5"/>
          <c:tx>
            <c:v>Forecast expenditure (£m) - Accreditations that have not yet received payment as at 30.04.2016</c:v>
          </c:tx>
          <c:spPr>
            <a:solidFill>
              <a:srgbClr val="FF0000"/>
            </a:solidFill>
            <a:ln>
              <a:noFill/>
            </a:ln>
          </c:spPr>
          <c:invertIfNegative val="0"/>
          <c:val>
            <c:numLit>
              <c:formatCode>General</c:formatCode>
              <c:ptCount val="37"/>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pt idx="19">
                <c:v>13.16536819204576</c:v>
              </c:pt>
              <c:pt idx="20">
                <c:v>14.165141025390264</c:v>
              </c:pt>
              <c:pt idx="21">
                <c:v>9.331041737020497</c:v>
              </c:pt>
              <c:pt idx="22">
                <c:v>11.759689567362173</c:v>
              </c:pt>
              <c:pt idx="23">
                <c:v>15.032918372283715</c:v>
              </c:pt>
              <c:pt idx="24">
                <c:v>13.908382264728766</c:v>
              </c:pt>
              <c:pt idx="25">
                <c:v>16.209349457849278</c:v>
              </c:pt>
              <c:pt idx="26">
                <c:v>15.74326912603575</c:v>
              </c:pt>
              <c:pt idx="27">
                <c:v>15.093199229348748</c:v>
              </c:pt>
              <c:pt idx="28">
                <c:v>13.601221280230551</c:v>
              </c:pt>
              <c:pt idx="29">
                <c:v>13.716073871049527</c:v>
              </c:pt>
              <c:pt idx="30">
                <c:v>10.794431866660283</c:v>
              </c:pt>
              <c:pt idx="31">
                <c:v>8.43</c:v>
              </c:pt>
              <c:pt idx="32">
                <c:v>6.22</c:v>
              </c:pt>
              <c:pt idx="33">
                <c:v>5.3636824590577223</c:v>
              </c:pt>
              <c:pt idx="34">
                <c:v>4.2272847025811426</c:v>
              </c:pt>
              <c:pt idx="35">
                <c:v>3.8207597675449225</c:v>
              </c:pt>
              <c:pt idx="36">
                <c:v>3.5074691881034035</c:v>
              </c:pt>
            </c:numLit>
          </c:val>
        </c:ser>
        <c:ser>
          <c:idx val="4"/>
          <c:order val="6"/>
          <c:tx>
            <c:v>Forecast expenditure (£m) - Accreditations receiving payment</c:v>
          </c:tx>
          <c:spPr>
            <a:solidFill>
              <a:srgbClr val="0070C0"/>
            </a:solidFill>
          </c:spPr>
          <c:invertIfNegative val="0"/>
          <c:val>
            <c:numLit>
              <c:formatCode>General</c:formatCode>
              <c:ptCount val="37"/>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19">
                <c:v>54.474787079585745</c:v>
              </c:pt>
              <c:pt idx="20">
                <c:v>56.977336031618492</c:v>
              </c:pt>
              <c:pt idx="21">
                <c:v>68.485043087713038</c:v>
              </c:pt>
              <c:pt idx="22">
                <c:v>74.573798220174794</c:v>
              </c:pt>
              <c:pt idx="23">
                <c:v>81.856454329585418</c:v>
              </c:pt>
              <c:pt idx="24">
                <c:v>94.4018022625648</c:v>
              </c:pt>
              <c:pt idx="25">
                <c:v>101.83337379307358</c:v>
              </c:pt>
              <c:pt idx="26">
                <c:v>109.59452268063947</c:v>
              </c:pt>
              <c:pt idx="27">
                <c:v>115.59017027372754</c:v>
              </c:pt>
              <c:pt idx="28">
                <c:v>119.67408486061159</c:v>
              </c:pt>
              <c:pt idx="29">
                <c:v>120.68982176935327</c:v>
              </c:pt>
              <c:pt idx="30">
                <c:v>120.39310665951633</c:v>
              </c:pt>
              <c:pt idx="31">
                <c:v>121.84</c:v>
              </c:pt>
              <c:pt idx="32">
                <c:v>123.96</c:v>
              </c:pt>
              <c:pt idx="33">
                <c:v>128.74752772692307</c:v>
              </c:pt>
              <c:pt idx="34">
                <c:v>130.78661838227328</c:v>
              </c:pt>
              <c:pt idx="35">
                <c:v>134.19949826432551</c:v>
              </c:pt>
              <c:pt idx="36">
                <c:v>138.61883090064097</c:v>
              </c:pt>
            </c:numLit>
          </c:val>
        </c:ser>
        <c:dLbls>
          <c:showLegendKey val="0"/>
          <c:showVal val="0"/>
          <c:showCatName val="0"/>
          <c:showSerName val="0"/>
          <c:showPercent val="0"/>
          <c:showBubbleSize val="0"/>
        </c:dLbls>
        <c:gapWidth val="150"/>
        <c:overlap val="100"/>
        <c:axId val="109679744"/>
        <c:axId val="109681664"/>
      </c:barChart>
      <c:lineChart>
        <c:grouping val="standard"/>
        <c:varyColors val="0"/>
        <c:ser>
          <c:idx val="0"/>
          <c:order val="0"/>
          <c:tx>
            <c:v>Expenditure threshold (Total expenditure anticipated for subsequent year) (£m) </c:v>
          </c:tx>
          <c:spPr>
            <a:ln>
              <a:prstDash val="sysDot"/>
            </a:ln>
          </c:spPr>
          <c:marker>
            <c:spPr>
              <a:solidFill>
                <a:srgbClr val="7030A0"/>
              </a:solidFill>
              <a:ln>
                <a:noFill/>
              </a:ln>
            </c:spPr>
          </c:marker>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28"/>
              <c:pt idx="0">
                <c:v>14.8</c:v>
              </c:pt>
              <c:pt idx="3">
                <c:v>16.7</c:v>
              </c:pt>
              <c:pt idx="6">
                <c:v>18.7</c:v>
              </c:pt>
              <c:pt idx="9">
                <c:v>20.6</c:v>
              </c:pt>
              <c:pt idx="12">
                <c:v>22.6</c:v>
              </c:pt>
            </c:numLit>
          </c:val>
          <c:smooth val="0"/>
        </c:ser>
        <c:ser>
          <c:idx val="1"/>
          <c:order val="1"/>
          <c:tx>
            <c:v>Expenditure threshold (or scaled trigger) (£m)</c:v>
          </c:tx>
          <c:spPr>
            <a:ln cmpd="sng">
              <a:solidFill>
                <a:srgbClr val="00B0F0"/>
              </a:solidFill>
              <a:prstDash val="sysDot"/>
            </a:ln>
          </c:spPr>
          <c:marker>
            <c:symbol val="diamond"/>
            <c:size val="7"/>
            <c:spPr>
              <a:solidFill>
                <a:srgbClr val="00B0F0"/>
              </a:solidFill>
              <a:ln>
                <a:noFill/>
              </a:ln>
            </c:spPr>
          </c:marker>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28"/>
              <c:pt idx="0">
                <c:v>22.2</c:v>
              </c:pt>
              <c:pt idx="3">
                <c:v>25.1</c:v>
              </c:pt>
              <c:pt idx="6">
                <c:v>28</c:v>
              </c:pt>
              <c:pt idx="9">
                <c:v>30.9</c:v>
              </c:pt>
              <c:pt idx="12">
                <c:v>34</c:v>
              </c:pt>
            </c:numLit>
          </c:val>
          <c:smooth val="1"/>
        </c:ser>
        <c:ser>
          <c:idx val="2"/>
          <c:order val="2"/>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15">
                <c:v>48.8</c:v>
              </c:pt>
              <c:pt idx="18">
                <c:v>56</c:v>
              </c:pt>
              <c:pt idx="21">
                <c:v>63.2</c:v>
              </c:pt>
              <c:pt idx="24">
                <c:v>71.099999999999994</c:v>
              </c:pt>
              <c:pt idx="27">
                <c:v>80.3</c:v>
              </c:pt>
              <c:pt idx="30">
                <c:v>89.5</c:v>
              </c:pt>
              <c:pt idx="33">
                <c:v>98.7</c:v>
              </c:pt>
              <c:pt idx="36">
                <c:v>107.9</c:v>
              </c:pt>
            </c:numLit>
          </c:val>
          <c:smooth val="0"/>
        </c:ser>
        <c:ser>
          <c:idx val="3"/>
          <c:order val="3"/>
          <c:tx>
            <c:v>Expenditure threshold (or scaled trigger) (£m)</c:v>
          </c:tx>
          <c:spPr>
            <a:ln>
              <a:solidFill>
                <a:srgbClr val="00B0F0"/>
              </a:solidFill>
              <a:prstDash val="sysDot"/>
            </a:ln>
          </c:spPr>
          <c:marker>
            <c:symbol val="diamond"/>
            <c:size val="7"/>
            <c:spPr>
              <a:solidFill>
                <a:srgbClr val="00B0F0"/>
              </a:solidFill>
              <a:ln>
                <a:noFill/>
              </a:ln>
            </c:spPr>
          </c:marker>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15">
                <c:v>58.6</c:v>
              </c:pt>
              <c:pt idx="18">
                <c:v>67.2</c:v>
              </c:pt>
              <c:pt idx="21">
                <c:v>75.900000000000006</c:v>
              </c:pt>
              <c:pt idx="24">
                <c:v>85.3</c:v>
              </c:pt>
              <c:pt idx="27">
                <c:v>96.4</c:v>
              </c:pt>
              <c:pt idx="30">
                <c:v>107.4</c:v>
              </c:pt>
              <c:pt idx="33">
                <c:v>118.5</c:v>
              </c:pt>
              <c:pt idx="36">
                <c:v>129.5</c:v>
              </c:pt>
            </c:numLit>
          </c:val>
          <c:smooth val="0"/>
        </c:ser>
        <c:dLbls>
          <c:showLegendKey val="0"/>
          <c:showVal val="0"/>
          <c:showCatName val="0"/>
          <c:showSerName val="0"/>
          <c:showPercent val="0"/>
          <c:showBubbleSize val="0"/>
        </c:dLbls>
        <c:marker val="1"/>
        <c:smooth val="0"/>
        <c:axId val="109679744"/>
        <c:axId val="109681664"/>
      </c:lineChart>
      <c:catAx>
        <c:axId val="109679744"/>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109681664"/>
        <c:crosses val="autoZero"/>
        <c:auto val="0"/>
        <c:lblAlgn val="ctr"/>
        <c:lblOffset val="100"/>
        <c:noMultiLvlLbl val="0"/>
      </c:catAx>
      <c:valAx>
        <c:axId val="109681664"/>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09679744"/>
        <c:crosses val="autoZero"/>
        <c:crossBetween val="between"/>
      </c:valAx>
    </c:plotArea>
    <c:legend>
      <c:legendPos val="r"/>
      <c:legendEntry>
        <c:idx val="5"/>
        <c:delete val="1"/>
      </c:legendEntry>
      <c:legendEntry>
        <c:idx val="6"/>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30.04.2016"</c:f>
          <c:strCache>
            <c:ptCount val="1"/>
            <c:pt idx="0">
              <c:v>Medium biomass plants forecast expenditure, as at 30.04.2016</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pt idx="19">
                <c:v>1.3745600730607173</c:v>
              </c:pt>
              <c:pt idx="20">
                <c:v>1.1309688515012157</c:v>
              </c:pt>
              <c:pt idx="21">
                <c:v>1.2077574571186478</c:v>
              </c:pt>
              <c:pt idx="22">
                <c:v>0.92456019690877922</c:v>
              </c:pt>
              <c:pt idx="23">
                <c:v>0.71730900597256908</c:v>
              </c:pt>
              <c:pt idx="24">
                <c:v>0.84441075232462981</c:v>
              </c:pt>
              <c:pt idx="25">
                <c:v>1.0942339894151567</c:v>
              </c:pt>
              <c:pt idx="26">
                <c:v>0.97926782645200938</c:v>
              </c:pt>
              <c:pt idx="27">
                <c:v>1.0823371710035861</c:v>
              </c:pt>
              <c:pt idx="28">
                <c:v>0.97938683530847104</c:v>
              </c:pt>
              <c:pt idx="29">
                <c:v>0.896395896490501</c:v>
              </c:pt>
              <c:pt idx="30">
                <c:v>0.83963104788802168</c:v>
              </c:pt>
              <c:pt idx="31">
                <c:v>1.08</c:v>
              </c:pt>
              <c:pt idx="32">
                <c:v>0.98</c:v>
              </c:pt>
              <c:pt idx="33">
                <c:v>0.89090581670341518</c:v>
              </c:pt>
              <c:pt idx="34">
                <c:v>0.75063787517660974</c:v>
              </c:pt>
              <c:pt idx="35">
                <c:v>0.68848425533094015</c:v>
              </c:pt>
              <c:pt idx="36">
                <c:v>0.73548188085990696</c:v>
              </c:pt>
            </c:numLit>
          </c:val>
        </c:ser>
        <c:ser>
          <c:idx val="2"/>
          <c:order val="1"/>
          <c:tx>
            <c:v>Forecast expenditure (£m) - Full applications</c:v>
          </c:tx>
          <c:spPr>
            <a:solidFill>
              <a:srgbClr val="FFC008"/>
            </a:solidFill>
          </c:spPr>
          <c:invertIfNegative val="0"/>
          <c:cat>
            <c:strLit>
              <c:ptCount val="3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pt idx="19">
                <c:v>3.6717965260684591</c:v>
              </c:pt>
              <c:pt idx="20">
                <c:v>5.1601651299944349</c:v>
              </c:pt>
              <c:pt idx="21">
                <c:v>5.9924933390366917</c:v>
              </c:pt>
              <c:pt idx="22">
                <c:v>6.0277384463786685</c:v>
              </c:pt>
              <c:pt idx="23">
                <c:v>6.4296450274042636</c:v>
              </c:pt>
              <c:pt idx="24">
                <c:v>6.2127550346862632</c:v>
              </c:pt>
              <c:pt idx="25">
                <c:v>6.0472999351545704</c:v>
              </c:pt>
              <c:pt idx="26">
                <c:v>6.5635688138996287</c:v>
              </c:pt>
              <c:pt idx="27">
                <c:v>6.6714653364161531</c:v>
              </c:pt>
              <c:pt idx="28">
                <c:v>5.1428315194794196</c:v>
              </c:pt>
              <c:pt idx="29">
                <c:v>5.6532912323486038</c:v>
              </c:pt>
              <c:pt idx="30">
                <c:v>6.6184746451772449</c:v>
              </c:pt>
              <c:pt idx="31">
                <c:v>6.4</c:v>
              </c:pt>
              <c:pt idx="32">
                <c:v>7.88</c:v>
              </c:pt>
              <c:pt idx="33">
                <c:v>7.2613691202263295</c:v>
              </c:pt>
              <c:pt idx="34">
                <c:v>8.5655898789826033</c:v>
              </c:pt>
              <c:pt idx="35">
                <c:v>10.142124570415334</c:v>
              </c:pt>
              <c:pt idx="36">
                <c:v>10.52186195763548</c:v>
              </c:pt>
            </c:numLit>
          </c:val>
        </c:ser>
        <c:ser>
          <c:idx val="1"/>
          <c:order val="2"/>
          <c:tx>
            <c:v>Forecast expenditure (£m) - Accreditations that have not yet received payment as at 30.04.2016</c:v>
          </c:tx>
          <c:spPr>
            <a:solidFill>
              <a:srgbClr val="FF0000"/>
            </a:solidFill>
          </c:spPr>
          <c:invertIfNegative val="0"/>
          <c:cat>
            <c:strLit>
              <c:ptCount val="3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pt idx="19">
                <c:v>2.6720061855349431</c:v>
              </c:pt>
              <c:pt idx="20">
                <c:v>1.9031555428726477</c:v>
              </c:pt>
              <c:pt idx="21">
                <c:v>1.4372180847505616</c:v>
              </c:pt>
              <c:pt idx="22">
                <c:v>1.7717369271243255</c:v>
              </c:pt>
              <c:pt idx="23">
                <c:v>2.0776772675381094</c:v>
              </c:pt>
              <c:pt idx="24">
                <c:v>2.1573193325642803</c:v>
              </c:pt>
              <c:pt idx="25">
                <c:v>2.162395800046597</c:v>
              </c:pt>
              <c:pt idx="26">
                <c:v>2.4236931587131458</c:v>
              </c:pt>
              <c:pt idx="27">
                <c:v>3.7113278531812002</c:v>
              </c:pt>
              <c:pt idx="28">
                <c:v>4.7670114066933635</c:v>
              </c:pt>
              <c:pt idx="29">
                <c:v>4.872695552835526</c:v>
              </c:pt>
              <c:pt idx="30">
                <c:v>6.0549951391683106</c:v>
              </c:pt>
              <c:pt idx="31">
                <c:v>7.3</c:v>
              </c:pt>
              <c:pt idx="32">
                <c:v>7.68</c:v>
              </c:pt>
              <c:pt idx="33">
                <c:v>8.8660485265583979</c:v>
              </c:pt>
              <c:pt idx="34">
                <c:v>6.9283711248670752</c:v>
              </c:pt>
              <c:pt idx="35">
                <c:v>8.3505132050141349</c:v>
              </c:pt>
              <c:pt idx="36">
                <c:v>9.4618620378064744</c:v>
              </c:pt>
            </c:numLit>
          </c:val>
        </c:ser>
        <c:ser>
          <c:idx val="0"/>
          <c:order val="3"/>
          <c:tx>
            <c:v>Forecast expenditure (£m) - Accreditations receiving payment</c:v>
          </c:tx>
          <c:spPr>
            <a:solidFill>
              <a:srgbClr val="0070C0"/>
            </a:solidFill>
          </c:spPr>
          <c:invertIfNegative val="0"/>
          <c:cat>
            <c:strLit>
              <c:ptCount val="3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19">
                <c:v>22.003968797478244</c:v>
              </c:pt>
              <c:pt idx="20">
                <c:v>22.885993216521701</c:v>
              </c:pt>
              <c:pt idx="21">
                <c:v>23.852950218075588</c:v>
              </c:pt>
              <c:pt idx="22">
                <c:v>24.705463600144633</c:v>
              </c:pt>
              <c:pt idx="23">
                <c:v>25.833435676533274</c:v>
              </c:pt>
              <c:pt idx="24">
                <c:v>27.224476033524123</c:v>
              </c:pt>
              <c:pt idx="25">
                <c:v>28.394599392634817</c:v>
              </c:pt>
              <c:pt idx="26">
                <c:v>29.595449933508785</c:v>
              </c:pt>
              <c:pt idx="27">
                <c:v>30.237317455862716</c:v>
              </c:pt>
              <c:pt idx="28">
                <c:v>31.688226100161081</c:v>
              </c:pt>
              <c:pt idx="29">
                <c:v>32.589170419966941</c:v>
              </c:pt>
              <c:pt idx="30">
                <c:v>32.865580355532074</c:v>
              </c:pt>
              <c:pt idx="31">
                <c:v>34.65</c:v>
              </c:pt>
              <c:pt idx="32">
                <c:v>36.4</c:v>
              </c:pt>
              <c:pt idx="33">
                <c:v>38.408887960107926</c:v>
              </c:pt>
              <c:pt idx="34">
                <c:v>43.430813106266463</c:v>
              </c:pt>
              <c:pt idx="35">
                <c:v>47.235058874188944</c:v>
              </c:pt>
              <c:pt idx="36">
                <c:v>50.275417803252125</c:v>
              </c:pt>
            </c:numLit>
          </c:val>
        </c:ser>
        <c:dLbls>
          <c:showLegendKey val="0"/>
          <c:showVal val="0"/>
          <c:showCatName val="0"/>
          <c:showSerName val="0"/>
          <c:showPercent val="0"/>
          <c:showBubbleSize val="0"/>
        </c:dLbls>
        <c:gapWidth val="150"/>
        <c:overlap val="100"/>
        <c:axId val="109767296"/>
        <c:axId val="10977356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7"/>
              <c:pt idx="15">
                <c:v>43.7</c:v>
              </c:pt>
              <c:pt idx="18">
                <c:v>49</c:v>
              </c:pt>
              <c:pt idx="21">
                <c:v>54.2</c:v>
              </c:pt>
              <c:pt idx="24">
                <c:v>59.9</c:v>
              </c:pt>
              <c:pt idx="27">
                <c:v>66.2</c:v>
              </c:pt>
              <c:pt idx="30">
                <c:v>72.5</c:v>
              </c:pt>
              <c:pt idx="33">
                <c:v>78.8</c:v>
              </c:pt>
              <c:pt idx="36">
                <c:v>85.1</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7"/>
              <c:pt idx="15">
                <c:v>52.5</c:v>
              </c:pt>
              <c:pt idx="18">
                <c:v>58.8</c:v>
              </c:pt>
              <c:pt idx="21">
                <c:v>65.099999999999994</c:v>
              </c:pt>
              <c:pt idx="24">
                <c:v>71.8</c:v>
              </c:pt>
              <c:pt idx="27">
                <c:v>79.400000000000006</c:v>
              </c:pt>
              <c:pt idx="30">
                <c:v>87</c:v>
              </c:pt>
              <c:pt idx="33">
                <c:v>94.5</c:v>
              </c:pt>
              <c:pt idx="36">
                <c:v>102.1</c:v>
              </c:pt>
            </c:numLit>
          </c:val>
          <c:smooth val="0"/>
        </c:ser>
        <c:dLbls>
          <c:showLegendKey val="0"/>
          <c:showVal val="0"/>
          <c:showCatName val="0"/>
          <c:showSerName val="0"/>
          <c:showPercent val="0"/>
          <c:showBubbleSize val="0"/>
        </c:dLbls>
        <c:marker val="1"/>
        <c:smooth val="0"/>
        <c:axId val="109767296"/>
        <c:axId val="109773568"/>
      </c:lineChart>
      <c:catAx>
        <c:axId val="109767296"/>
        <c:scaling>
          <c:orientation val="minMax"/>
        </c:scaling>
        <c:delete val="0"/>
        <c:axPos val="b"/>
        <c:majorTickMark val="out"/>
        <c:minorTickMark val="none"/>
        <c:tickLblPos val="nextTo"/>
        <c:txPr>
          <a:bodyPr/>
          <a:lstStyle/>
          <a:p>
            <a:pPr>
              <a:defRPr sz="900"/>
            </a:pPr>
            <a:endParaRPr lang="en-US"/>
          </a:p>
        </c:txPr>
        <c:crossAx val="109773568"/>
        <c:crosses val="autoZero"/>
        <c:auto val="1"/>
        <c:lblAlgn val="ctr"/>
        <c:lblOffset val="100"/>
        <c:noMultiLvlLbl val="0"/>
      </c:catAx>
      <c:valAx>
        <c:axId val="10977356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09767296"/>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30.04.2016"</c:f>
          <c:strCache>
            <c:ptCount val="1"/>
            <c:pt idx="0">
              <c:v>Large biomass plants forecast expenditure, as at 30.04.2016</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pt idx="19">
                <c:v>2.1044808548898337</c:v>
              </c:pt>
              <c:pt idx="20">
                <c:v>2.2272390824656449</c:v>
              </c:pt>
              <c:pt idx="21">
                <c:v>2.2494733331260979</c:v>
              </c:pt>
              <c:pt idx="22">
                <c:v>2.4624054846568679</c:v>
              </c:pt>
              <c:pt idx="23">
                <c:v>2.5793136773255432</c:v>
              </c:pt>
              <c:pt idx="24">
                <c:v>2.328439781302396</c:v>
              </c:pt>
              <c:pt idx="25">
                <c:v>2.4983792718883193</c:v>
              </c:pt>
              <c:pt idx="26">
                <c:v>2.5564340282109881</c:v>
              </c:pt>
              <c:pt idx="27">
                <c:v>1.8995684895200371</c:v>
              </c:pt>
              <c:pt idx="28">
                <c:v>2.730800064764451</c:v>
              </c:pt>
              <c:pt idx="29">
                <c:v>2.7604382210543266</c:v>
              </c:pt>
              <c:pt idx="30">
                <c:v>3.5419927043032544</c:v>
              </c:pt>
              <c:pt idx="31">
                <c:v>3.96</c:v>
              </c:pt>
              <c:pt idx="32">
                <c:v>3.97</c:v>
              </c:pt>
              <c:pt idx="33">
                <c:v>4.279231465832221</c:v>
              </c:pt>
              <c:pt idx="34">
                <c:v>4.4273652848261982</c:v>
              </c:pt>
              <c:pt idx="35">
                <c:v>2.9315346725509519</c:v>
              </c:pt>
              <c:pt idx="36">
                <c:v>3.0093535297924476</c:v>
              </c:pt>
            </c:numLit>
          </c:val>
        </c:ser>
        <c:ser>
          <c:idx val="2"/>
          <c:order val="1"/>
          <c:tx>
            <c:v>Forecast expenditure (£m) - Full applications</c:v>
          </c:tx>
          <c:spPr>
            <a:solidFill>
              <a:srgbClr val="FFC008"/>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pt idx="19">
                <c:v>5.2318953086927369</c:v>
              </c:pt>
              <c:pt idx="20">
                <c:v>5.3964198834669572</c:v>
              </c:pt>
              <c:pt idx="21">
                <c:v>5.8785053771560758</c:v>
              </c:pt>
              <c:pt idx="22">
                <c:v>2.0827190122698584</c:v>
              </c:pt>
              <c:pt idx="23">
                <c:v>2.2693252553018097</c:v>
              </c:pt>
              <c:pt idx="24">
                <c:v>3.3724597403979879</c:v>
              </c:pt>
              <c:pt idx="25">
                <c:v>3.6408263360979074</c:v>
              </c:pt>
              <c:pt idx="26">
                <c:v>3.4818924416982333</c:v>
              </c:pt>
              <c:pt idx="27">
                <c:v>5.6325924983680151</c:v>
              </c:pt>
              <c:pt idx="28">
                <c:v>6.0194641177514887</c:v>
              </c:pt>
              <c:pt idx="29">
                <c:v>4.9360640653789005</c:v>
              </c:pt>
              <c:pt idx="30">
                <c:v>4.9916396867400952</c:v>
              </c:pt>
              <c:pt idx="31">
                <c:v>5</c:v>
              </c:pt>
              <c:pt idx="32">
                <c:v>4.67</c:v>
              </c:pt>
              <c:pt idx="33">
                <c:v>4.3098124744373374</c:v>
              </c:pt>
              <c:pt idx="34">
                <c:v>4.7438557527961578</c:v>
              </c:pt>
              <c:pt idx="35">
                <c:v>6.4352904483069997</c:v>
              </c:pt>
              <c:pt idx="36">
                <c:v>6.4661350941319995</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pt idx="19">
                <c:v>0.26943016983240031</c:v>
              </c:pt>
              <c:pt idx="20">
                <c:v>0.27433861729291537</c:v>
              </c:pt>
              <c:pt idx="21">
                <c:v>0.35466666666666669</c:v>
              </c:pt>
              <c:pt idx="22">
                <c:v>4.2247108988592608</c:v>
              </c:pt>
              <c:pt idx="23">
                <c:v>3.8705015517700283</c:v>
              </c:pt>
              <c:pt idx="24">
                <c:v>0.12636921208010859</c:v>
              </c:pt>
              <c:pt idx="25">
                <c:v>0.12929464535749424</c:v>
              </c:pt>
              <c:pt idx="26">
                <c:v>0.12908396349863999</c:v>
              </c:pt>
              <c:pt idx="27">
                <c:v>0.1292808679737534</c:v>
              </c:pt>
              <c:pt idx="28">
                <c:v>0.50069916829027261</c:v>
              </c:pt>
              <c:pt idx="29">
                <c:v>1.6767371216296567</c:v>
              </c:pt>
              <c:pt idx="30">
                <c:v>1.6782657233483644</c:v>
              </c:pt>
              <c:pt idx="31">
                <c:v>1.31</c:v>
              </c:pt>
              <c:pt idx="32">
                <c:v>2.71</c:v>
              </c:pt>
              <c:pt idx="33">
                <c:v>2.6775994308505369</c:v>
              </c:pt>
              <c:pt idx="34">
                <c:v>2.2637633886579369</c:v>
              </c:pt>
              <c:pt idx="35">
                <c:v>0.33721632515189898</c:v>
              </c:pt>
              <c:pt idx="36">
                <c:v>0.48150942312014766</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19">
                <c:v>3.7264353249142133</c:v>
              </c:pt>
              <c:pt idx="20">
                <c:v>3.7886306971204355</c:v>
              </c:pt>
              <c:pt idx="21">
                <c:v>4.0583234735747862</c:v>
              </c:pt>
              <c:pt idx="22">
                <c:v>4.3127382206845004</c:v>
              </c:pt>
              <c:pt idx="23">
                <c:v>4.4489458371719026</c:v>
              </c:pt>
              <c:pt idx="24">
                <c:v>6.961338117256104</c:v>
              </c:pt>
              <c:pt idx="25">
                <c:v>7.1805337687218573</c:v>
              </c:pt>
              <c:pt idx="26">
                <c:v>7.0480489386146257</c:v>
              </c:pt>
              <c:pt idx="27">
                <c:v>6.995696297326341</c:v>
              </c:pt>
              <c:pt idx="28">
                <c:v>6.9919094713855836</c:v>
              </c:pt>
              <c:pt idx="29">
                <c:v>7.253206899785031</c:v>
              </c:pt>
              <c:pt idx="30">
                <c:v>7.2598645510693949</c:v>
              </c:pt>
              <c:pt idx="31">
                <c:v>7.74</c:v>
              </c:pt>
              <c:pt idx="32">
                <c:v>8.26</c:v>
              </c:pt>
              <c:pt idx="33">
                <c:v>8.3106286453984364</c:v>
              </c:pt>
              <c:pt idx="34">
                <c:v>8.5434252728856865</c:v>
              </c:pt>
              <c:pt idx="35">
                <c:v>9.6672752679683676</c:v>
              </c:pt>
              <c:pt idx="36">
                <c:v>9.6761284333144086</c:v>
              </c:pt>
            </c:numLit>
          </c:val>
        </c:ser>
        <c:dLbls>
          <c:showLegendKey val="0"/>
          <c:showVal val="0"/>
          <c:showCatName val="0"/>
          <c:showSerName val="0"/>
          <c:showPercent val="0"/>
          <c:showBubbleSize val="0"/>
        </c:dLbls>
        <c:gapWidth val="150"/>
        <c:overlap val="100"/>
        <c:axId val="109844352"/>
        <c:axId val="10985472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23.1</c:v>
              </c:pt>
              <c:pt idx="3">
                <c:v>27.6</c:v>
              </c:pt>
              <c:pt idx="6">
                <c:v>32</c:v>
              </c:pt>
              <c:pt idx="9">
                <c:v>36.4</c:v>
              </c:pt>
              <c:pt idx="12">
                <c:v>41.2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34.700000000000003</c:v>
              </c:pt>
              <c:pt idx="3">
                <c:v>41.3</c:v>
              </c:pt>
              <c:pt idx="6">
                <c:v>48</c:v>
              </c:pt>
              <c:pt idx="9">
                <c:v>54.6</c:v>
              </c:pt>
              <c:pt idx="12">
                <c:v>61.8</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7"/>
              <c:pt idx="15">
                <c:v>10.9</c:v>
              </c:pt>
              <c:pt idx="18">
                <c:v>12.4</c:v>
              </c:pt>
              <c:pt idx="21">
                <c:v>13.9</c:v>
              </c:pt>
              <c:pt idx="24">
                <c:v>15.8</c:v>
              </c:pt>
              <c:pt idx="27">
                <c:v>18.8</c:v>
              </c:pt>
              <c:pt idx="30">
                <c:v>21.8</c:v>
              </c:pt>
              <c:pt idx="33">
                <c:v>24.8</c:v>
              </c:pt>
              <c:pt idx="36">
                <c:v>27.8</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7"/>
              <c:pt idx="15">
                <c:v>16.3</c:v>
              </c:pt>
              <c:pt idx="18">
                <c:v>18.5</c:v>
              </c:pt>
              <c:pt idx="21">
                <c:v>20.8</c:v>
              </c:pt>
              <c:pt idx="24">
                <c:v>23.8</c:v>
              </c:pt>
              <c:pt idx="27">
                <c:v>28.2</c:v>
              </c:pt>
              <c:pt idx="30">
                <c:v>32.700000000000003</c:v>
              </c:pt>
              <c:pt idx="33">
                <c:v>37.200000000000003</c:v>
              </c:pt>
              <c:pt idx="36">
                <c:v>41.7</c:v>
              </c:pt>
            </c:numLit>
          </c:val>
          <c:smooth val="0"/>
        </c:ser>
        <c:dLbls>
          <c:showLegendKey val="0"/>
          <c:showVal val="0"/>
          <c:showCatName val="0"/>
          <c:showSerName val="0"/>
          <c:showPercent val="0"/>
          <c:showBubbleSize val="0"/>
        </c:dLbls>
        <c:marker val="1"/>
        <c:smooth val="0"/>
        <c:axId val="109844352"/>
        <c:axId val="109854720"/>
      </c:lineChart>
      <c:catAx>
        <c:axId val="109844352"/>
        <c:scaling>
          <c:orientation val="minMax"/>
        </c:scaling>
        <c:delete val="0"/>
        <c:axPos val="b"/>
        <c:majorTickMark val="out"/>
        <c:minorTickMark val="none"/>
        <c:tickLblPos val="nextTo"/>
        <c:txPr>
          <a:bodyPr/>
          <a:lstStyle/>
          <a:p>
            <a:pPr>
              <a:defRPr sz="900"/>
            </a:pPr>
            <a:endParaRPr lang="en-US"/>
          </a:p>
        </c:txPr>
        <c:crossAx val="109854720"/>
        <c:crosses val="autoZero"/>
        <c:auto val="1"/>
        <c:lblAlgn val="ctr"/>
        <c:lblOffset val="100"/>
        <c:noMultiLvlLbl val="0"/>
      </c:catAx>
      <c:valAx>
        <c:axId val="10985472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9844352"/>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30.04.2016"</c:f>
          <c:strCache>
            <c:ptCount val="1"/>
            <c:pt idx="0">
              <c:v>Ground source heat pumps forecast expenditure, as at 30.04.2016</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ser>
        <c:ser>
          <c:idx val="2"/>
          <c:order val="1"/>
          <c:tx>
            <c:v>Forecast expenditure (£m) - Full applications</c:v>
          </c:tx>
          <c:spPr>
            <a:solidFill>
              <a:srgbClr val="FFC008"/>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pt idx="19">
                <c:v>0.97202271431060261</c:v>
              </c:pt>
              <c:pt idx="20">
                <c:v>1.2369266434242516</c:v>
              </c:pt>
              <c:pt idx="21">
                <c:v>1.8656626387351483</c:v>
              </c:pt>
              <c:pt idx="22">
                <c:v>3.5711902051877158</c:v>
              </c:pt>
              <c:pt idx="23">
                <c:v>3.4486350924423688</c:v>
              </c:pt>
              <c:pt idx="24">
                <c:v>3.9950727190360964</c:v>
              </c:pt>
              <c:pt idx="25">
                <c:v>3.9993493634504951</c:v>
              </c:pt>
              <c:pt idx="26">
                <c:v>3.9494288693783051</c:v>
              </c:pt>
              <c:pt idx="27">
                <c:v>2.6799623853163905</c:v>
              </c:pt>
              <c:pt idx="28">
                <c:v>2.7810032869127692</c:v>
              </c:pt>
              <c:pt idx="29">
                <c:v>3.2215082443760639</c:v>
              </c:pt>
              <c:pt idx="30">
                <c:v>3.0106480708270964</c:v>
              </c:pt>
              <c:pt idx="31">
                <c:v>3.85</c:v>
              </c:pt>
              <c:pt idx="32">
                <c:v>4.24</c:v>
              </c:pt>
              <c:pt idx="33">
                <c:v>4.2542375102602987</c:v>
              </c:pt>
              <c:pt idx="34">
                <c:v>2.1377877170834672</c:v>
              </c:pt>
              <c:pt idx="35">
                <c:v>1.3782452855461735</c:v>
              </c:pt>
              <c:pt idx="36">
                <c:v>1.370938630826761</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pt idx="19">
                <c:v>0.3205229345376383</c:v>
              </c:pt>
              <c:pt idx="20">
                <c:v>0.33405377514056378</c:v>
              </c:pt>
              <c:pt idx="21">
                <c:v>0.43220646215141445</c:v>
              </c:pt>
              <c:pt idx="22">
                <c:v>0.44872264516573884</c:v>
              </c:pt>
              <c:pt idx="23">
                <c:v>0.68285122345194738</c:v>
              </c:pt>
              <c:pt idx="24">
                <c:v>0.47612031012784284</c:v>
              </c:pt>
              <c:pt idx="25">
                <c:v>0.54585044116210502</c:v>
              </c:pt>
              <c:pt idx="26">
                <c:v>0.42970350069498636</c:v>
              </c:pt>
              <c:pt idx="27">
                <c:v>1.6010968883140744</c:v>
              </c:pt>
              <c:pt idx="28">
                <c:v>1.7445100483277827</c:v>
              </c:pt>
              <c:pt idx="29">
                <c:v>0.56754634176245844</c:v>
              </c:pt>
              <c:pt idx="30">
                <c:v>0.58518115159155926</c:v>
              </c:pt>
              <c:pt idx="31">
                <c:v>0.49</c:v>
              </c:pt>
              <c:pt idx="32">
                <c:v>0.45</c:v>
              </c:pt>
              <c:pt idx="33">
                <c:v>0.51106006164501017</c:v>
              </c:pt>
              <c:pt idx="34">
                <c:v>2.7147459879959137</c:v>
              </c:pt>
              <c:pt idx="35">
                <c:v>3.6483245130390674</c:v>
              </c:pt>
              <c:pt idx="36">
                <c:v>3.6341745788033326</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pt idx="19">
                <c:v>0.72044484988942292</c:v>
              </c:pt>
              <c:pt idx="20">
                <c:v>0.71255047090735546</c:v>
              </c:pt>
              <c:pt idx="21">
                <c:v>0.76378533757100131</c:v>
              </c:pt>
              <c:pt idx="22">
                <c:v>0.76840425285757186</c:v>
              </c:pt>
              <c:pt idx="23">
                <c:v>0.86160830717159809</c:v>
              </c:pt>
              <c:pt idx="24">
                <c:v>1.1988751319738666</c:v>
              </c:pt>
              <c:pt idx="25">
                <c:v>1.2571863710881324</c:v>
              </c:pt>
              <c:pt idx="26">
                <c:v>1.4571021608627868</c:v>
              </c:pt>
              <c:pt idx="27">
                <c:v>1.564691072154244</c:v>
              </c:pt>
              <c:pt idx="28">
                <c:v>1.5881707376408911</c:v>
              </c:pt>
              <c:pt idx="29">
                <c:v>2.1592326808197941</c:v>
              </c:pt>
              <c:pt idx="30">
                <c:v>2.3026299199988629</c:v>
              </c:pt>
              <c:pt idx="31">
                <c:v>2.39</c:v>
              </c:pt>
              <c:pt idx="32">
                <c:v>2.48</c:v>
              </c:pt>
              <c:pt idx="33">
                <c:v>2.4977640344321457</c:v>
              </c:pt>
              <c:pt idx="34">
                <c:v>2.6745793629552765</c:v>
              </c:pt>
              <c:pt idx="35">
                <c:v>3.0715323854817971</c:v>
              </c:pt>
              <c:pt idx="36">
                <c:v>3.2196126409238697</c:v>
              </c:pt>
            </c:numLit>
          </c:val>
        </c:ser>
        <c:dLbls>
          <c:showLegendKey val="0"/>
          <c:showVal val="0"/>
          <c:showCatName val="0"/>
          <c:showSerName val="0"/>
          <c:showPercent val="0"/>
          <c:showBubbleSize val="0"/>
        </c:dLbls>
        <c:gapWidth val="150"/>
        <c:overlap val="100"/>
        <c:axId val="112706304"/>
        <c:axId val="112708224"/>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cat>
            <c:numLit>
              <c:formatCode>General</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Lit>
          </c:cat>
          <c:val>
            <c:numLit>
              <c:formatCode>General</c:formatCode>
              <c:ptCount val="37"/>
              <c:pt idx="15">
                <c:v>7.4</c:v>
              </c:pt>
              <c:pt idx="18">
                <c:v>8.9</c:v>
              </c:pt>
              <c:pt idx="21">
                <c:v>10.4</c:v>
              </c:pt>
              <c:pt idx="24">
                <c:v>12.6</c:v>
              </c:pt>
              <c:pt idx="27">
                <c:v>16.2</c:v>
              </c:pt>
              <c:pt idx="30">
                <c:v>19.7</c:v>
              </c:pt>
              <c:pt idx="33">
                <c:v>23.3</c:v>
              </c:pt>
              <c:pt idx="36">
                <c:v>26.9</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7"/>
              <c:pt idx="15">
                <c:v>11.1</c:v>
              </c:pt>
              <c:pt idx="18">
                <c:v>13.3</c:v>
              </c:pt>
              <c:pt idx="21">
                <c:v>15.6</c:v>
              </c:pt>
              <c:pt idx="24">
                <c:v>18.899999999999999</c:v>
              </c:pt>
              <c:pt idx="27">
                <c:v>24.2</c:v>
              </c:pt>
              <c:pt idx="30">
                <c:v>29.6</c:v>
              </c:pt>
              <c:pt idx="33">
                <c:v>35</c:v>
              </c:pt>
              <c:pt idx="36">
                <c:v>40.4</c:v>
              </c:pt>
            </c:numLit>
          </c:val>
          <c:smooth val="0"/>
        </c:ser>
        <c:dLbls>
          <c:showLegendKey val="0"/>
          <c:showVal val="0"/>
          <c:showCatName val="0"/>
          <c:showSerName val="0"/>
          <c:showPercent val="0"/>
          <c:showBubbleSize val="0"/>
        </c:dLbls>
        <c:marker val="1"/>
        <c:smooth val="0"/>
        <c:axId val="112706304"/>
        <c:axId val="112708224"/>
      </c:lineChart>
      <c:catAx>
        <c:axId val="112706304"/>
        <c:scaling>
          <c:orientation val="minMax"/>
        </c:scaling>
        <c:delete val="0"/>
        <c:axPos val="b"/>
        <c:numFmt formatCode="m/d/yyyy" sourceLinked="1"/>
        <c:majorTickMark val="out"/>
        <c:minorTickMark val="none"/>
        <c:tickLblPos val="nextTo"/>
        <c:txPr>
          <a:bodyPr/>
          <a:lstStyle/>
          <a:p>
            <a:pPr>
              <a:defRPr sz="900"/>
            </a:pPr>
            <a:endParaRPr lang="en-US"/>
          </a:p>
        </c:txPr>
        <c:crossAx val="112708224"/>
        <c:crosses val="autoZero"/>
        <c:auto val="1"/>
        <c:lblAlgn val="ctr"/>
        <c:lblOffset val="100"/>
        <c:noMultiLvlLbl val="0"/>
      </c:catAx>
      <c:valAx>
        <c:axId val="11270822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12706304"/>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30.04.2016"</c:f>
          <c:strCache>
            <c:ptCount val="1"/>
            <c:pt idx="0">
              <c:v>Plants using solar collectors forecast expenditure, as at 30.04.2016</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ser>
        <c:ser>
          <c:idx val="2"/>
          <c:order val="1"/>
          <c:tx>
            <c:v>Forecast expenditure (£m) - Full applications</c:v>
          </c:tx>
          <c:spPr>
            <a:solidFill>
              <a:srgbClr val="FFC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pt idx="22">
                <c:v>2.822530467434247E-2</c:v>
              </c:pt>
              <c:pt idx="23">
                <c:v>2.1058729265398625E-2</c:v>
              </c:pt>
              <c:pt idx="24">
                <c:v>2.404117010531151E-2</c:v>
              </c:pt>
              <c:pt idx="25">
                <c:v>2.4425800551715567E-2</c:v>
              </c:pt>
              <c:pt idx="26">
                <c:v>2.7856820550422323E-2</c:v>
              </c:pt>
              <c:pt idx="27">
                <c:v>3.0887871176143868E-2</c:v>
              </c:pt>
              <c:pt idx="28">
                <c:v>3.3632996986709435E-2</c:v>
              </c:pt>
              <c:pt idx="29">
                <c:v>3.6379788243755831E-2</c:v>
              </c:pt>
              <c:pt idx="30">
                <c:v>3.2765579592928674E-2</c:v>
              </c:pt>
              <c:pt idx="31">
                <c:v>0.03</c:v>
              </c:pt>
              <c:pt idx="32">
                <c:v>0.03</c:v>
              </c:pt>
              <c:pt idx="33">
                <c:v>2.6078419012294275E-2</c:v>
              </c:pt>
              <c:pt idx="34">
                <c:v>2.7729576256820373E-2</c:v>
              </c:pt>
              <c:pt idx="35">
                <c:v>4.7190961950523337E-2</c:v>
              </c:pt>
              <c:pt idx="36">
                <c:v>5.0169326542614689E-2</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pt idx="22">
                <c:v>1.1203902691854676E-2</c:v>
              </c:pt>
              <c:pt idx="23">
                <c:v>1.0178614178165315E-2</c:v>
              </c:pt>
              <c:pt idx="24">
                <c:v>8.3411762516959163E-3</c:v>
              </c:pt>
              <c:pt idx="25">
                <c:v>8.2056646059569961E-3</c:v>
              </c:pt>
              <c:pt idx="26">
                <c:v>8.8262561720637393E-3</c:v>
              </c:pt>
              <c:pt idx="27">
                <c:v>1.1395737949643738E-2</c:v>
              </c:pt>
              <c:pt idx="28">
                <c:v>1.2180582575506204E-2</c:v>
              </c:pt>
              <c:pt idx="29">
                <c:v>9.9851730213637562E-3</c:v>
              </c:pt>
              <c:pt idx="30">
                <c:v>1.0760584950597969E-2</c:v>
              </c:pt>
              <c:pt idx="31">
                <c:v>0.01</c:v>
              </c:pt>
              <c:pt idx="32">
                <c:v>0.01</c:v>
              </c:pt>
              <c:pt idx="33">
                <c:v>1.1254826229776535E-2</c:v>
              </c:pt>
              <c:pt idx="34">
                <c:v>9.1548616416211957E-3</c:v>
              </c:pt>
              <c:pt idx="35">
                <c:v>1.0951619007060922E-2</c:v>
              </c:pt>
              <c:pt idx="36">
                <c:v>9.9718218950227144E-3</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pt idx="22">
                <c:v>0.12653239281256184</c:v>
              </c:pt>
              <c:pt idx="23">
                <c:v>0.12528375903334218</c:v>
              </c:pt>
              <c:pt idx="24">
                <c:v>0.12571845959688135</c:v>
              </c:pt>
              <c:pt idx="25">
                <c:v>0.12613235417533314</c:v>
              </c:pt>
              <c:pt idx="26">
                <c:v>0.13033656217201481</c:v>
              </c:pt>
              <c:pt idx="27">
                <c:v>0.13816269781360457</c:v>
              </c:pt>
              <c:pt idx="28">
                <c:v>0.1435366258114277</c:v>
              </c:pt>
              <c:pt idx="29">
                <c:v>0.14475498231549788</c:v>
              </c:pt>
              <c:pt idx="30">
                <c:v>0.14698153722430748</c:v>
              </c:pt>
              <c:pt idx="31">
                <c:v>0.15</c:v>
              </c:pt>
              <c:pt idx="32">
                <c:v>0.15</c:v>
              </c:pt>
              <c:pt idx="33">
                <c:v>0.15075000221215271</c:v>
              </c:pt>
              <c:pt idx="34">
                <c:v>0.15052005897510365</c:v>
              </c:pt>
              <c:pt idx="35">
                <c:v>0.14620605196322745</c:v>
              </c:pt>
              <c:pt idx="36">
                <c:v>0.1444468228467011</c:v>
              </c:pt>
            </c:numLit>
          </c:val>
        </c:ser>
        <c:dLbls>
          <c:showLegendKey val="0"/>
          <c:showVal val="0"/>
          <c:showCatName val="0"/>
          <c:showSerName val="0"/>
          <c:showPercent val="0"/>
          <c:showBubbleSize val="0"/>
        </c:dLbls>
        <c:gapWidth val="150"/>
        <c:overlap val="100"/>
        <c:axId val="115245824"/>
        <c:axId val="115247744"/>
      </c:barChart>
      <c:lineChart>
        <c:grouping val="standard"/>
        <c:varyColors val="0"/>
        <c:ser>
          <c:idx val="4"/>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13"/>
              <c:pt idx="0">
                <c:v>4.9000000000000004</c:v>
              </c:pt>
              <c:pt idx="3">
                <c:v>6</c:v>
              </c:pt>
              <c:pt idx="6">
                <c:v>7.2</c:v>
              </c:pt>
              <c:pt idx="9">
                <c:v>8.3000000000000007</c:v>
              </c:pt>
              <c:pt idx="12">
                <c:v>9.6</c:v>
              </c:pt>
            </c:numLit>
          </c:val>
          <c:smooth val="0"/>
        </c:ser>
        <c:ser>
          <c:idx val="5"/>
          <c:order val="5"/>
          <c:tx>
            <c:v>new anticipated </c:v>
          </c:tx>
          <c:spPr>
            <a:ln>
              <a:solidFill>
                <a:srgbClr val="00B0F0"/>
              </a:solidFill>
              <a:prstDash val="sysDot"/>
            </a:ln>
          </c:spPr>
          <c:marker>
            <c:symbol val="diamond"/>
            <c:size val="7"/>
            <c:spPr>
              <a:solidFill>
                <a:srgbClr val="00B0F0"/>
              </a:solidFill>
              <a:ln>
                <a:noFill/>
              </a:ln>
            </c:spPr>
          </c:marker>
          <c:val>
            <c:numLit>
              <c:formatCode>General</c:formatCode>
              <c:ptCount val="37"/>
              <c:pt idx="15">
                <c:v>3.9</c:v>
              </c:pt>
              <c:pt idx="18">
                <c:v>4.7</c:v>
              </c:pt>
              <c:pt idx="21">
                <c:v>5.5</c:v>
              </c:pt>
              <c:pt idx="24">
                <c:v>6.5</c:v>
              </c:pt>
              <c:pt idx="27">
                <c:v>7.5</c:v>
              </c:pt>
              <c:pt idx="30">
                <c:v>8.6</c:v>
              </c:pt>
              <c:pt idx="33">
                <c:v>9.8000000000000007</c:v>
              </c:pt>
              <c:pt idx="36">
                <c:v>10.9</c:v>
              </c:pt>
            </c:numLit>
          </c:val>
          <c:smooth val="0"/>
        </c:ser>
        <c:dLbls>
          <c:showLegendKey val="0"/>
          <c:showVal val="0"/>
          <c:showCatName val="0"/>
          <c:showSerName val="0"/>
          <c:showPercent val="0"/>
          <c:showBubbleSize val="0"/>
        </c:dLbls>
        <c:marker val="1"/>
        <c:smooth val="0"/>
        <c:axId val="115245824"/>
        <c:axId val="115247744"/>
      </c:lineChart>
      <c:catAx>
        <c:axId val="115245824"/>
        <c:scaling>
          <c:orientation val="minMax"/>
        </c:scaling>
        <c:delete val="0"/>
        <c:axPos val="b"/>
        <c:majorTickMark val="out"/>
        <c:minorTickMark val="none"/>
        <c:tickLblPos val="nextTo"/>
        <c:crossAx val="115247744"/>
        <c:crosses val="autoZero"/>
        <c:auto val="1"/>
        <c:lblAlgn val="ctr"/>
        <c:lblOffset val="100"/>
        <c:noMultiLvlLbl val="0"/>
      </c:catAx>
      <c:valAx>
        <c:axId val="11524774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15245824"/>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30.04.2016"</c:f>
          <c:strCache>
            <c:ptCount val="1"/>
            <c:pt idx="0">
              <c:v>Plants which generate heat from biogas forecast expenditure, as at 30.04.2016</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pt idx="19">
                <c:v>0.95386663431664931</c:v>
              </c:pt>
              <c:pt idx="20">
                <c:v>1.12097175528451</c:v>
              </c:pt>
              <c:pt idx="21">
                <c:v>1.1318019043005807</c:v>
              </c:pt>
              <c:pt idx="22">
                <c:v>1.3530228844796579</c:v>
              </c:pt>
              <c:pt idx="23">
                <c:v>1.6239791587790788</c:v>
              </c:pt>
              <c:pt idx="24">
                <c:v>1.7517997123383313</c:v>
              </c:pt>
              <c:pt idx="25">
                <c:v>2.0352013242674913</c:v>
              </c:pt>
              <c:pt idx="26">
                <c:v>1.8489562539942386</c:v>
              </c:pt>
              <c:pt idx="27">
                <c:v>2.5367096105768767</c:v>
              </c:pt>
              <c:pt idx="28">
                <c:v>2.338710293202201</c:v>
              </c:pt>
              <c:pt idx="29">
                <c:v>1.8311691107814747</c:v>
              </c:pt>
              <c:pt idx="30">
                <c:v>1.7780011209082063</c:v>
              </c:pt>
              <c:pt idx="31">
                <c:v>4.13</c:v>
              </c:pt>
              <c:pt idx="32">
                <c:v>4.21</c:v>
              </c:pt>
              <c:pt idx="33">
                <c:v>3.2675046105397025</c:v>
              </c:pt>
              <c:pt idx="34">
                <c:v>2.9904168645784179</c:v>
              </c:pt>
              <c:pt idx="35">
                <c:v>2.0374145680694222</c:v>
              </c:pt>
              <c:pt idx="36">
                <c:v>2.1910613579553515</c:v>
              </c:pt>
            </c:numLit>
          </c:val>
        </c:ser>
        <c:ser>
          <c:idx val="2"/>
          <c:order val="1"/>
          <c:tx>
            <c:v>Forecast expenditure (£m) - Full applications</c:v>
          </c:tx>
          <c:spPr>
            <a:solidFill>
              <a:srgbClr val="FFC008"/>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pt idx="19">
                <c:v>1.2994597335404321</c:v>
              </c:pt>
              <c:pt idx="20">
                <c:v>1.2861583262219858</c:v>
              </c:pt>
              <c:pt idx="21">
                <c:v>1.5939319090063275</c:v>
              </c:pt>
              <c:pt idx="22">
                <c:v>1.3050599938090715</c:v>
              </c:pt>
              <c:pt idx="23">
                <c:v>0.83126280445050316</c:v>
              </c:pt>
              <c:pt idx="24">
                <c:v>1.3914937671770564</c:v>
              </c:pt>
              <c:pt idx="25">
                <c:v>1.226584195069151</c:v>
              </c:pt>
              <c:pt idx="26">
                <c:v>1.4804850242608749</c:v>
              </c:pt>
              <c:pt idx="27">
                <c:v>1.7318485254302518</c:v>
              </c:pt>
              <c:pt idx="28">
                <c:v>1.2039551488823304</c:v>
              </c:pt>
              <c:pt idx="29">
                <c:v>2.607269552761295</c:v>
              </c:pt>
              <c:pt idx="30">
                <c:v>3.1266058701995956</c:v>
              </c:pt>
              <c:pt idx="31">
                <c:v>6.29</c:v>
              </c:pt>
              <c:pt idx="32">
                <c:v>11.17</c:v>
              </c:pt>
              <c:pt idx="33">
                <c:v>11.922288978857939</c:v>
              </c:pt>
              <c:pt idx="34">
                <c:v>14.542285129021915</c:v>
              </c:pt>
              <c:pt idx="35">
                <c:v>33.762112668331923</c:v>
              </c:pt>
              <c:pt idx="36">
                <c:v>33.962171868156268</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pt idx="19">
                <c:v>4.0115158424390861E-2</c:v>
              </c:pt>
              <c:pt idx="20">
                <c:v>6.6461795142489802E-2</c:v>
              </c:pt>
              <c:pt idx="21">
                <c:v>0</c:v>
              </c:pt>
              <c:pt idx="22">
                <c:v>0.27516567483212606</c:v>
              </c:pt>
              <c:pt idx="23">
                <c:v>6.845827001328636E-2</c:v>
              </c:pt>
              <c:pt idx="24">
                <c:v>0.82002923436018105</c:v>
              </c:pt>
              <c:pt idx="25">
                <c:v>0.90084787904233932</c:v>
              </c:pt>
              <c:pt idx="26">
                <c:v>0.71870329757705542</c:v>
              </c:pt>
              <c:pt idx="27">
                <c:v>0.75941967915639286</c:v>
              </c:pt>
              <c:pt idx="28">
                <c:v>0.46347412177433639</c:v>
              </c:pt>
              <c:pt idx="29">
                <c:v>0.45879292234730096</c:v>
              </c:pt>
              <c:pt idx="30">
                <c:v>0.65537000126513723</c:v>
              </c:pt>
              <c:pt idx="31">
                <c:v>1.27</c:v>
              </c:pt>
              <c:pt idx="32">
                <c:v>0.84</c:v>
              </c:pt>
              <c:pt idx="33">
                <c:v>0.90742789754486786</c:v>
              </c:pt>
              <c:pt idx="34">
                <c:v>1.1553643159678832</c:v>
              </c:pt>
              <c:pt idx="35">
                <c:v>0.9907890864676373</c:v>
              </c:pt>
              <c:pt idx="36">
                <c:v>1.4464952182339614</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19">
                <c:v>5.5128109598283688E-2</c:v>
              </c:pt>
              <c:pt idx="20">
                <c:v>7.6005799548042263E-2</c:v>
              </c:pt>
              <c:pt idx="21">
                <c:v>0.27983361873134227</c:v>
              </c:pt>
              <c:pt idx="22">
                <c:v>0.28096949708278957</c:v>
              </c:pt>
              <c:pt idx="23">
                <c:v>0.34427093626921107</c:v>
              </c:pt>
              <c:pt idx="24">
                <c:v>0.33772042297515281</c:v>
              </c:pt>
              <c:pt idx="25">
                <c:v>0.33817034193998236</c:v>
              </c:pt>
              <c:pt idx="26">
                <c:v>0.78041298049208196</c:v>
              </c:pt>
              <c:pt idx="27">
                <c:v>0.93676952028329097</c:v>
              </c:pt>
              <c:pt idx="28">
                <c:v>1.0163774846533904</c:v>
              </c:pt>
              <c:pt idx="29">
                <c:v>1.0196118829981553</c:v>
              </c:pt>
              <c:pt idx="30">
                <c:v>1.3082843489145324</c:v>
              </c:pt>
              <c:pt idx="31">
                <c:v>1.55</c:v>
              </c:pt>
              <c:pt idx="32">
                <c:v>2.44</c:v>
              </c:pt>
              <c:pt idx="33">
                <c:v>2.4850520911708753</c:v>
              </c:pt>
              <c:pt idx="34">
                <c:v>2.7392560014108933</c:v>
              </c:pt>
              <c:pt idx="35">
                <c:v>2.8542657991414155</c:v>
              </c:pt>
              <c:pt idx="36">
                <c:v>3.1034714261848642</c:v>
              </c:pt>
            </c:numLit>
          </c:val>
        </c:ser>
        <c:dLbls>
          <c:showLegendKey val="0"/>
          <c:showVal val="0"/>
          <c:showCatName val="0"/>
          <c:showSerName val="0"/>
          <c:showPercent val="0"/>
          <c:showBubbleSize val="0"/>
        </c:dLbls>
        <c:gapWidth val="150"/>
        <c:overlap val="100"/>
        <c:axId val="116706304"/>
        <c:axId val="116716672"/>
      </c:barChart>
      <c:lineChart>
        <c:grouping val="standard"/>
        <c:varyColors val="0"/>
        <c:ser>
          <c:idx val="5"/>
          <c:order val="4"/>
          <c:tx>
            <c:v>Expenditure threshold  or Total expenditure anticipated for subsequent year (£m)</c:v>
          </c:tx>
          <c:spPr>
            <a:ln>
              <a:solidFill>
                <a:srgbClr val="00B0F0"/>
              </a:solidFill>
              <a:prstDash val="sysDot"/>
            </a:ln>
          </c:spPr>
          <c:marker>
            <c:symbol val="diamond"/>
            <c:size val="7"/>
            <c:spPr>
              <a:solidFill>
                <a:srgbClr val="00B0F0"/>
              </a:solidFill>
              <a:ln>
                <a:noFill/>
              </a:ln>
            </c:spPr>
          </c:marker>
          <c:val>
            <c:numLit>
              <c:formatCode>General</c:formatCode>
              <c:ptCount val="37"/>
              <c:pt idx="15">
                <c:v>3.9</c:v>
              </c:pt>
              <c:pt idx="18">
                <c:v>4.7</c:v>
              </c:pt>
              <c:pt idx="21">
                <c:v>5.5</c:v>
              </c:pt>
              <c:pt idx="24">
                <c:v>6.5</c:v>
              </c:pt>
              <c:pt idx="27">
                <c:v>7.5</c:v>
              </c:pt>
              <c:pt idx="30">
                <c:v>8.6</c:v>
              </c:pt>
              <c:pt idx="33">
                <c:v>9.8000000000000007</c:v>
              </c:pt>
              <c:pt idx="36">
                <c:v>10.9</c:v>
              </c:pt>
            </c:numLit>
          </c:val>
          <c:smooth val="0"/>
        </c:ser>
        <c:dLbls>
          <c:showLegendKey val="0"/>
          <c:showVal val="0"/>
          <c:showCatName val="0"/>
          <c:showSerName val="0"/>
          <c:showPercent val="0"/>
          <c:showBubbleSize val="0"/>
        </c:dLbls>
        <c:marker val="1"/>
        <c:smooth val="0"/>
        <c:axId val="116706304"/>
        <c:axId val="116716672"/>
      </c:lineChart>
      <c:catAx>
        <c:axId val="116706304"/>
        <c:scaling>
          <c:orientation val="minMax"/>
        </c:scaling>
        <c:delete val="0"/>
        <c:axPos val="b"/>
        <c:majorTickMark val="out"/>
        <c:minorTickMark val="none"/>
        <c:tickLblPos val="nextTo"/>
        <c:txPr>
          <a:bodyPr/>
          <a:lstStyle/>
          <a:p>
            <a:pPr>
              <a:defRPr sz="900"/>
            </a:pPr>
            <a:endParaRPr lang="en-US"/>
          </a:p>
        </c:txPr>
        <c:crossAx val="116716672"/>
        <c:crosses val="autoZero"/>
        <c:auto val="1"/>
        <c:lblAlgn val="ctr"/>
        <c:lblOffset val="100"/>
        <c:noMultiLvlLbl val="0"/>
      </c:catAx>
      <c:valAx>
        <c:axId val="11671667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6706304"/>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30.04.2016"</c:f>
          <c:strCache>
            <c:ptCount val="1"/>
            <c:pt idx="0">
              <c:v>Producers of biomethane for injection forecast expenditure, as at 30.04.2016</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13">
                <c:v>0</c:v>
              </c:pt>
              <c:pt idx="14">
                <c:v>5.7658020565068497</c:v>
              </c:pt>
              <c:pt idx="15">
                <c:v>26.365252931506848</c:v>
              </c:pt>
              <c:pt idx="16">
                <c:v>36.399381162534247</c:v>
              </c:pt>
              <c:pt idx="17">
                <c:v>34.480516854904117</c:v>
              </c:pt>
              <c:pt idx="18">
                <c:v>10.297722200342465</c:v>
              </c:pt>
              <c:pt idx="19">
                <c:v>9.6130758000000007</c:v>
              </c:pt>
              <c:pt idx="20">
                <c:v>0</c:v>
              </c:pt>
              <c:pt idx="21">
                <c:v>0</c:v>
              </c:pt>
              <c:pt idx="22">
                <c:v>0</c:v>
              </c:pt>
              <c:pt idx="23">
                <c:v>0.55279999999999996</c:v>
              </c:pt>
              <c:pt idx="24">
                <c:v>3.1345131980874323</c:v>
              </c:pt>
              <c:pt idx="25">
                <c:v>3.6367314016393442</c:v>
              </c:pt>
              <c:pt idx="26">
                <c:v>5.3964344417573473</c:v>
              </c:pt>
              <c:pt idx="27">
                <c:v>7.1846961174432744</c:v>
              </c:pt>
              <c:pt idx="28">
                <c:v>4.3198381877662086</c:v>
              </c:pt>
              <c:pt idx="29">
                <c:v>1.9091364507939508</c:v>
              </c:pt>
              <c:pt idx="30">
                <c:v>2.0365451849194312</c:v>
              </c:pt>
              <c:pt idx="31">
                <c:v>7.68</c:v>
              </c:pt>
              <c:pt idx="32">
                <c:v>6.18</c:v>
              </c:pt>
              <c:pt idx="33">
                <c:v>8.403081519002523</c:v>
              </c:pt>
              <c:pt idx="34">
                <c:v>9.0114231122061632</c:v>
              </c:pt>
              <c:pt idx="35">
                <c:v>0.39398041919853904</c:v>
              </c:pt>
              <c:pt idx="36">
                <c:v>0.77203447818531212</c:v>
              </c:pt>
            </c:numLit>
          </c:val>
        </c:ser>
        <c:ser>
          <c:idx val="2"/>
          <c:order val="1"/>
          <c:tx>
            <c:v>Forecast expenditure (£m) - Full applications</c:v>
          </c:tx>
          <c:spPr>
            <a:solidFill>
              <a:srgbClr val="FFC008"/>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13">
                <c:v>0</c:v>
              </c:pt>
              <c:pt idx="14">
                <c:v>0</c:v>
              </c:pt>
              <c:pt idx="15">
                <c:v>0</c:v>
              </c:pt>
              <c:pt idx="16">
                <c:v>1.6742659499999999</c:v>
              </c:pt>
              <c:pt idx="17">
                <c:v>9.6976139400000001</c:v>
              </c:pt>
              <c:pt idx="18">
                <c:v>58.954292519999996</c:v>
              </c:pt>
              <c:pt idx="19">
                <c:v>80.186801279999997</c:v>
              </c:pt>
              <c:pt idx="20">
                <c:v>95.385184979999977</c:v>
              </c:pt>
              <c:pt idx="21">
                <c:v>106.17865760000001</c:v>
              </c:pt>
              <c:pt idx="22">
                <c:v>54.990803640000003</c:v>
              </c:pt>
              <c:pt idx="23">
                <c:v>41.959350929999999</c:v>
              </c:pt>
              <c:pt idx="24">
                <c:v>19.106298468174998</c:v>
              </c:pt>
              <c:pt idx="25">
                <c:v>25.037495217287002</c:v>
              </c:pt>
              <c:pt idx="26">
                <c:v>41.727481931096591</c:v>
              </c:pt>
              <c:pt idx="27">
                <c:v>44.253443843860907</c:v>
              </c:pt>
              <c:pt idx="28">
                <c:v>37.958131695528039</c:v>
              </c:pt>
              <c:pt idx="29">
                <c:v>45.594141588705448</c:v>
              </c:pt>
              <c:pt idx="30">
                <c:v>30.639790857939975</c:v>
              </c:pt>
              <c:pt idx="31">
                <c:v>17.97</c:v>
              </c:pt>
              <c:pt idx="32">
                <c:v>42.5</c:v>
              </c:pt>
              <c:pt idx="33">
                <c:v>36.468893903403064</c:v>
              </c:pt>
              <c:pt idx="34">
                <c:v>34.007655585156236</c:v>
              </c:pt>
              <c:pt idx="35">
                <c:v>61.169984278813594</c:v>
              </c:pt>
              <c:pt idx="36">
                <c:v>56.349259867880463</c:v>
              </c:pt>
            </c:numLit>
          </c:val>
        </c:ser>
        <c:ser>
          <c:idx val="1"/>
          <c:order val="2"/>
          <c:tx>
            <c:v>Forecast expenditure (£m) - Accreditations that have not yet received payment as at 30.04.2016</c:v>
          </c:tx>
          <c:spPr>
            <a:solidFill>
              <a:srgbClr val="FF000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0">
                <c:v>1.4968660185165898</c:v>
              </c:pt>
              <c:pt idx="1">
                <c:v>1.4968660185165898</c:v>
              </c:pt>
              <c:pt idx="13">
                <c:v>0</c:v>
              </c:pt>
              <c:pt idx="14">
                <c:v>0</c:v>
              </c:pt>
              <c:pt idx="15">
                <c:v>0</c:v>
              </c:pt>
              <c:pt idx="16">
                <c:v>0</c:v>
              </c:pt>
              <c:pt idx="17">
                <c:v>0.39952170000000004</c:v>
              </c:pt>
              <c:pt idx="18">
                <c:v>0.40040865000000003</c:v>
              </c:pt>
              <c:pt idx="19">
                <c:v>7.6575995999999993</c:v>
              </c:pt>
              <c:pt idx="20">
                <c:v>11.0933496</c:v>
              </c:pt>
              <c:pt idx="21">
                <c:v>16.090963200000001</c:v>
              </c:pt>
              <c:pt idx="22">
                <c:v>52.348155040000009</c:v>
              </c:pt>
              <c:pt idx="23">
                <c:v>56.103713040000009</c:v>
              </c:pt>
              <c:pt idx="24">
                <c:v>46.564357722000004</c:v>
              </c:pt>
              <c:pt idx="25">
                <c:v>21.4735606596</c:v>
              </c:pt>
              <c:pt idx="26">
                <c:v>23.097769915198999</c:v>
              </c:pt>
              <c:pt idx="27">
                <c:v>17.622015095337972</c:v>
              </c:pt>
              <c:pt idx="28">
                <c:v>2.4900145822731332</c:v>
              </c:pt>
              <c:pt idx="29">
                <c:v>15.98687290194818</c:v>
              </c:pt>
              <c:pt idx="30">
                <c:v>28.312377085368762</c:v>
              </c:pt>
              <c:pt idx="31">
                <c:v>35.78</c:v>
              </c:pt>
              <c:pt idx="32">
                <c:v>26.11</c:v>
              </c:pt>
              <c:pt idx="33">
                <c:v>25.883770288003085</c:v>
              </c:pt>
              <c:pt idx="34">
                <c:v>28.314492815306028</c:v>
              </c:pt>
              <c:pt idx="35">
                <c:v>38.939354217032772</c:v>
              </c:pt>
              <c:pt idx="36">
                <c:v>45.474392805553194</c:v>
              </c:pt>
            </c:numLit>
          </c:val>
        </c:ser>
        <c:ser>
          <c:idx val="0"/>
          <c:order val="3"/>
          <c:tx>
            <c:v>Forecast expenditure (£m) - Accreditations receiving payment</c:v>
          </c:tx>
          <c:spPr>
            <a:solidFill>
              <a:srgbClr val="0070C0"/>
            </a:solidFill>
          </c:spPr>
          <c:invertIfNegative val="0"/>
          <c:cat>
            <c:strLit>
              <c:ptCount val="3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pt idx="28">
                <c:v>31 August 2015</c:v>
              </c:pt>
              <c:pt idx="29">
                <c:v>30 September 2015</c:v>
              </c:pt>
              <c:pt idx="30">
                <c:v>31 October 2015</c:v>
              </c:pt>
              <c:pt idx="31">
                <c:v>30 November 2015</c:v>
              </c:pt>
              <c:pt idx="32">
                <c:v>31 December 2015</c:v>
              </c:pt>
              <c:pt idx="33">
                <c:v>31 January 2016</c:v>
              </c:pt>
              <c:pt idx="34">
                <c:v>29 Febraury 2016</c:v>
              </c:pt>
              <c:pt idx="35">
                <c:v>31 March 2016</c:v>
              </c:pt>
              <c:pt idx="36">
                <c:v>30 April 2016</c:v>
              </c:pt>
            </c:strLit>
          </c:cat>
          <c:val>
            <c:numLit>
              <c:formatCode>General</c:formatCode>
              <c:ptCount val="37"/>
              <c:pt idx="2">
                <c:v>1.4968660185165898</c:v>
              </c:pt>
              <c:pt idx="3">
                <c:v>1.51133572336225</c:v>
              </c:pt>
              <c:pt idx="4">
                <c:v>1.7263372926596898</c:v>
              </c:pt>
              <c:pt idx="5">
                <c:v>1.73045946486942</c:v>
              </c:pt>
              <c:pt idx="6">
                <c:v>1.73458163707914</c:v>
              </c:pt>
              <c:pt idx="7">
                <c:v>1.82763768360766</c:v>
              </c:pt>
              <c:pt idx="8">
                <c:v>1.83197070296873</c:v>
              </c:pt>
              <c:pt idx="9">
                <c:v>1.78537041864711</c:v>
              </c:pt>
              <c:pt idx="10">
                <c:v>1.9</c:v>
              </c:pt>
              <c:pt idx="11">
                <c:v>4.5999999999999996</c:v>
              </c:pt>
              <c:pt idx="12">
                <c:v>4.5999999999999996</c:v>
              </c:pt>
              <c:pt idx="13">
                <c:v>4.5999999999999996</c:v>
              </c:pt>
              <c:pt idx="14">
                <c:v>5.35434850293752</c:v>
              </c:pt>
              <c:pt idx="15">
                <c:v>5.3663150131253623</c:v>
              </c:pt>
              <c:pt idx="16">
                <c:v>5.4078005345846041</c:v>
              </c:pt>
              <c:pt idx="17">
                <c:v>5.4789539117392501</c:v>
              </c:pt>
              <c:pt idx="18">
                <c:v>5.5029331308612601</c:v>
              </c:pt>
              <c:pt idx="19">
                <c:v>5.5151227439987824</c:v>
              </c:pt>
              <c:pt idx="20">
                <c:v>5.316711369239667</c:v>
              </c:pt>
              <c:pt idx="21">
                <c:v>7.0631618157995861</c:v>
              </c:pt>
              <c:pt idx="22">
                <c:v>10.846090990746097</c:v>
              </c:pt>
              <c:pt idx="23">
                <c:v>17.352673295076858</c:v>
              </c:pt>
              <c:pt idx="24">
                <c:v>26.364008345317036</c:v>
              </c:pt>
              <c:pt idx="25">
                <c:v>29.130146366711287</c:v>
              </c:pt>
              <c:pt idx="26">
                <c:v>91.986890903679878</c:v>
              </c:pt>
              <c:pt idx="27">
                <c:v>97.954134155937794</c:v>
              </c:pt>
              <c:pt idx="28">
                <c:v>119.10592735942092</c:v>
              </c:pt>
              <c:pt idx="29">
                <c:v>115.19117428006713</c:v>
              </c:pt>
              <c:pt idx="30">
                <c:v>117.36317023807298</c:v>
              </c:pt>
              <c:pt idx="31">
                <c:v>120.77</c:v>
              </c:pt>
              <c:pt idx="32">
                <c:v>133.72999999999999</c:v>
              </c:pt>
              <c:pt idx="33">
                <c:v>116.34533020412613</c:v>
              </c:pt>
              <c:pt idx="34">
                <c:v>107.02030129011548</c:v>
              </c:pt>
              <c:pt idx="35">
                <c:v>108.25368437317869</c:v>
              </c:pt>
              <c:pt idx="36">
                <c:v>108.3427520244404</c:v>
              </c:pt>
            </c:numLit>
          </c:val>
        </c:ser>
        <c:dLbls>
          <c:showLegendKey val="0"/>
          <c:showVal val="0"/>
          <c:showCatName val="0"/>
          <c:showSerName val="0"/>
          <c:showPercent val="0"/>
          <c:showBubbleSize val="0"/>
        </c:dLbls>
        <c:gapWidth val="150"/>
        <c:overlap val="100"/>
        <c:axId val="116780032"/>
        <c:axId val="116782208"/>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37"/>
              <c:pt idx="15">
                <c:v>41.5</c:v>
              </c:pt>
              <c:pt idx="18">
                <c:v>45.9</c:v>
              </c:pt>
              <c:pt idx="21">
                <c:v>50.3</c:v>
              </c:pt>
              <c:pt idx="24">
                <c:v>57.5</c:v>
              </c:pt>
              <c:pt idx="27">
                <c:v>70.2</c:v>
              </c:pt>
              <c:pt idx="30">
                <c:v>82.8</c:v>
              </c:pt>
              <c:pt idx="33">
                <c:v>95.5</c:v>
              </c:pt>
              <c:pt idx="36">
                <c:v>108.2</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37"/>
              <c:pt idx="15">
                <c:v>49.8</c:v>
              </c:pt>
              <c:pt idx="18">
                <c:v>55.1</c:v>
              </c:pt>
              <c:pt idx="21">
                <c:v>60.4</c:v>
              </c:pt>
              <c:pt idx="24">
                <c:v>69</c:v>
              </c:pt>
              <c:pt idx="27">
                <c:v>84.2</c:v>
              </c:pt>
              <c:pt idx="30">
                <c:v>99.4</c:v>
              </c:pt>
              <c:pt idx="33">
                <c:v>114.6</c:v>
              </c:pt>
              <c:pt idx="36">
                <c:v>129.80000000000001</c:v>
              </c:pt>
            </c:numLit>
          </c:val>
          <c:smooth val="0"/>
        </c:ser>
        <c:dLbls>
          <c:showLegendKey val="0"/>
          <c:showVal val="0"/>
          <c:showCatName val="0"/>
          <c:showSerName val="0"/>
          <c:showPercent val="0"/>
          <c:showBubbleSize val="0"/>
        </c:dLbls>
        <c:marker val="1"/>
        <c:smooth val="0"/>
        <c:axId val="116780032"/>
        <c:axId val="116782208"/>
      </c:lineChart>
      <c:catAx>
        <c:axId val="116780032"/>
        <c:scaling>
          <c:orientation val="minMax"/>
        </c:scaling>
        <c:delete val="0"/>
        <c:axPos val="b"/>
        <c:majorTickMark val="out"/>
        <c:minorTickMark val="none"/>
        <c:tickLblPos val="nextTo"/>
        <c:txPr>
          <a:bodyPr/>
          <a:lstStyle/>
          <a:p>
            <a:pPr>
              <a:defRPr sz="900"/>
            </a:pPr>
            <a:endParaRPr lang="en-US"/>
          </a:p>
        </c:txPr>
        <c:crossAx val="116782208"/>
        <c:crosses val="autoZero"/>
        <c:auto val="1"/>
        <c:lblAlgn val="ctr"/>
        <c:lblOffset val="100"/>
        <c:noMultiLvlLbl val="0"/>
      </c:catAx>
      <c:valAx>
        <c:axId val="11678220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6780032"/>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3818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0.09625</cdr:x>
      <cdr:y>0.41152</cdr:y>
    </cdr:from>
    <cdr:to>
      <cdr:x>0.30549</cdr:x>
      <cdr:y>0.62131</cdr:y>
    </cdr:to>
    <cdr:sp macro="" textlink="">
      <cdr:nvSpPr>
        <cdr:cNvPr id="5" name="TextBox 41"/>
        <cdr:cNvSpPr txBox="1"/>
      </cdr:nvSpPr>
      <cdr:spPr>
        <a:xfrm xmlns:a="http://schemas.openxmlformats.org/drawingml/2006/main">
          <a:off x="894039" y="2496071"/>
          <a:ext cx="1943584" cy="1272485"/>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0.09735</cdr:x>
      <cdr:y>0.43431</cdr:y>
    </cdr:from>
    <cdr:to>
      <cdr:x>0.30741</cdr:x>
      <cdr:y>0.63287</cdr:y>
    </cdr:to>
    <cdr:sp macro="" textlink="">
      <cdr:nvSpPr>
        <cdr:cNvPr id="2" name="TextBox 41"/>
        <cdr:cNvSpPr txBox="1"/>
      </cdr:nvSpPr>
      <cdr:spPr>
        <a:xfrm xmlns:a="http://schemas.openxmlformats.org/drawingml/2006/main">
          <a:off x="904221" y="2634309"/>
          <a:ext cx="1951201" cy="1204370"/>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47</xdr:row>
      <xdr:rowOff>152400</xdr:rowOff>
    </xdr:from>
    <xdr:to>
      <xdr:col>4</xdr:col>
      <xdr:colOff>1285875</xdr:colOff>
      <xdr:row>49</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44</xdr:row>
      <xdr:rowOff>0</xdr:rowOff>
    </xdr:from>
    <xdr:to>
      <xdr:col>4</xdr:col>
      <xdr:colOff>1323975</xdr:colOff>
      <xdr:row>44</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34</xdr:row>
      <xdr:rowOff>28575</xdr:rowOff>
    </xdr:from>
    <xdr:to>
      <xdr:col>6</xdr:col>
      <xdr:colOff>1247775</xdr:colOff>
      <xdr:row>35</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44</xdr:row>
      <xdr:rowOff>145223</xdr:rowOff>
    </xdr:from>
    <xdr:to>
      <xdr:col>7</xdr:col>
      <xdr:colOff>1769534</xdr:colOff>
      <xdr:row>68</xdr:row>
      <xdr:rowOff>47625</xdr:rowOff>
    </xdr:to>
    <xdr:sp macro="" textlink="">
      <xdr:nvSpPr>
        <xdr:cNvPr id="9" name="TextBox 4"/>
        <xdr:cNvSpPr txBox="1"/>
      </xdr:nvSpPr>
      <xdr:spPr>
        <a:xfrm>
          <a:off x="93150" y="14385098"/>
          <a:ext cx="13277834" cy="52459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100">
              <a:solidFill>
                <a:srgbClr val="000000"/>
              </a:solidFill>
              <a:effectLst/>
              <a:latin typeface="Arial"/>
              <a:ea typeface="Calibri"/>
              <a:cs typeface="Times New Roman"/>
            </a:rPr>
            <a:t>The total forecast expenditure as at 30 April 2016 was </a:t>
          </a:r>
          <a:r>
            <a:rPr lang="en-GB" sz="1100" u="sng">
              <a:solidFill>
                <a:srgbClr val="000000"/>
              </a:solidFill>
              <a:effectLst/>
              <a:latin typeface="Arial"/>
              <a:ea typeface="Calibri"/>
              <a:cs typeface="Times New Roman"/>
            </a:rPr>
            <a:t>£</a:t>
          </a:r>
          <a:r>
            <a:rPr lang="en-GB" sz="1100" b="1" u="sng">
              <a:solidFill>
                <a:srgbClr val="000000"/>
              </a:solidFill>
              <a:effectLst/>
              <a:latin typeface="Arial"/>
              <a:ea typeface="Calibri"/>
              <a:cs typeface="Times New Roman"/>
            </a:rPr>
            <a:t>517.4m.</a:t>
          </a:r>
          <a:r>
            <a:rPr lang="en-GB" sz="1100" b="1">
              <a:solidFill>
                <a:srgbClr val="000000"/>
              </a:solidFill>
              <a:effectLst/>
              <a:latin typeface="Arial"/>
              <a:ea typeface="Calibri"/>
              <a:cs typeface="Times New Roman"/>
            </a:rPr>
            <a:t> </a:t>
          </a:r>
          <a:r>
            <a:rPr lang="en-GB" sz="1100">
              <a:solidFill>
                <a:srgbClr val="000000"/>
              </a:solidFill>
              <a:effectLst/>
              <a:latin typeface="Arial"/>
              <a:ea typeface="Calibri"/>
              <a:cs typeface="Times New Roman"/>
            </a:rPr>
            <a:t>This represents the amount of tariff payments we anticipate we are committed to based on application data up to 30 April 2016. </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This figure is above the 100% overall scheme expenditure threshold for 30 April 2016 which can trigger additional tariff reductions for technologies whose estimated spend exceed their anticipated expenditure (as set out in regulations)</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The “100% trigger" for the scheme as a whole for the 30 April 2016 degression assessment date is £442.1m – total forecast expenditure as at 30 April 2016 of £517.4m is £75.3m above the trigger.</a:t>
          </a:r>
          <a:r>
            <a:rPr lang="en-GB" sz="1100">
              <a:solidFill>
                <a:srgbClr val="000000"/>
              </a:solidFill>
              <a:effectLst/>
              <a:latin typeface="Times New Roman"/>
              <a:ea typeface="Times New Roman"/>
              <a:cs typeface="Times New Roman"/>
            </a:rPr>
            <a:t> </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at 30 April 2016 forecast expenditure over the next 12 months for the </a:t>
          </a:r>
          <a:r>
            <a:rPr lang="en-GB" sz="1100" b="1">
              <a:solidFill>
                <a:srgbClr val="000000"/>
              </a:solidFill>
              <a:effectLst/>
              <a:latin typeface="Arial"/>
              <a:ea typeface="Calibri"/>
              <a:cs typeface="Times New Roman"/>
            </a:rPr>
            <a:t>small biomass </a:t>
          </a:r>
          <a:r>
            <a:rPr lang="en-GB" sz="1100">
              <a:solidFill>
                <a:srgbClr val="000000"/>
              </a:solidFill>
              <a:effectLst/>
              <a:latin typeface="Arial"/>
              <a:ea typeface="Calibri"/>
              <a:cs typeface="Times New Roman"/>
            </a:rPr>
            <a:t>tariff category was £145.1m. This is £15.6m above its individual technology trigger of £129.5m. Small biomass was not subject to a tariff category reduction for the quarter ending 31 January 2016 so this quarters degression will be based on whether small biomass is above its expenditure threshold.</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small biomass has exceeded its expenditure threshold it will be subject to a 5% tariff reduction (plus 5% due to the overall scheme trigger being applied). </a:t>
          </a:r>
          <a:r>
            <a:rPr lang="en-GB" sz="1100" b="1">
              <a:solidFill>
                <a:srgbClr val="000000"/>
              </a:solidFill>
              <a:effectLst/>
              <a:latin typeface="Arial"/>
              <a:ea typeface="Calibri"/>
              <a:cs typeface="Times New Roman"/>
            </a:rPr>
            <a:t>Small biomass tariffs will be reduced by 10% from 1 July 2016.</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at 30 April 2016 forecast expenditure over the next 12 months for the </a:t>
          </a:r>
          <a:r>
            <a:rPr lang="en-GB" sz="1100" b="1">
              <a:solidFill>
                <a:srgbClr val="000000"/>
              </a:solidFill>
              <a:effectLst/>
              <a:latin typeface="Arial"/>
              <a:ea typeface="Calibri"/>
              <a:cs typeface="Times New Roman"/>
            </a:rPr>
            <a:t>biomethane</a:t>
          </a:r>
          <a:r>
            <a:rPr lang="en-GB" sz="1100">
              <a:solidFill>
                <a:srgbClr val="000000"/>
              </a:solidFill>
              <a:effectLst/>
              <a:latin typeface="Arial"/>
              <a:ea typeface="Calibri"/>
              <a:cs typeface="Times New Roman"/>
            </a:rPr>
            <a:t> tariff category was  £210.9m. This is £81.1m above its individual technology trigger of £129.8m. </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biomethane was subject to a 5% tariff category reduction for the quarter ending 31 January 2016 (plus 5% due to the 100% scheme trigger) the growth triggers for a tariff category reduction for the quarter ending 30 April 2016 are £7.6m for a 5% reduction and £22.8m for a 10% reduction. Biomethane growth as at 30 April 2016 is £23.8m so it will be subject to a 10% tariff category reduction. With the additional 5% reduction from the 100% trigger being applied, </a:t>
          </a:r>
          <a:r>
            <a:rPr lang="en-GB" sz="1100" b="1">
              <a:solidFill>
                <a:srgbClr val="000000"/>
              </a:solidFill>
              <a:effectLst/>
              <a:latin typeface="Arial"/>
              <a:ea typeface="Calibri"/>
              <a:cs typeface="Times New Roman"/>
            </a:rPr>
            <a:t>biomethane tariffs will be reduced by 15% from 1 July 2016.</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at 30 April 2016 forecast expenditure over the next 12 months for the </a:t>
          </a:r>
          <a:r>
            <a:rPr lang="en-GB" sz="1100" b="1">
              <a:solidFill>
                <a:srgbClr val="000000"/>
              </a:solidFill>
              <a:effectLst/>
              <a:latin typeface="Arial"/>
              <a:ea typeface="Calibri"/>
              <a:cs typeface="Times New Roman"/>
            </a:rPr>
            <a:t>biogas </a:t>
          </a:r>
          <a:r>
            <a:rPr lang="en-GB" sz="1100">
              <a:solidFill>
                <a:srgbClr val="000000"/>
              </a:solidFill>
              <a:effectLst/>
              <a:latin typeface="Arial"/>
              <a:ea typeface="Calibri"/>
              <a:cs typeface="Times New Roman"/>
            </a:rPr>
            <a:t>tariff category was £40.7m, this is £29.8m above its individual technology trigger of £10.9m.</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As biogas was subject to a 5% tariff category reduction for the quarter ending 31 January 2016 (plus 5% due to the 100% scheme trigger) the growth triggers for a tariff category reduction for the quarter ending 30 April 2016 are £0.55m for a 5% reduction and £1.65m for a 10% reduction. Biogas growth as at 30 April 2016 is £22.1m so it will be subject to a 10% tariff category reduction. With the additional 5% reduction from the 100% trigger being applied. (The combined biogas tariff includes; small, medium and large biogas plants</a:t>
          </a:r>
          <a:r>
            <a:rPr lang="en-GB" sz="1100" b="1">
              <a:solidFill>
                <a:srgbClr val="000000"/>
              </a:solidFill>
              <a:effectLst/>
              <a:latin typeface="Arial"/>
              <a:ea typeface="Calibri"/>
              <a:cs typeface="Times New Roman"/>
            </a:rPr>
            <a:t>, </a:t>
          </a:r>
          <a:r>
            <a:rPr lang="en-GB" sz="1100">
              <a:solidFill>
                <a:srgbClr val="000000"/>
              </a:solidFill>
              <a:effectLst/>
              <a:latin typeface="Arial"/>
              <a:ea typeface="Calibri"/>
              <a:cs typeface="Times New Roman"/>
            </a:rPr>
            <a:t>therefore they will each receive the same tariff reduction). </a:t>
          </a:r>
          <a:r>
            <a:rPr lang="en-GB" sz="1100" b="1">
              <a:solidFill>
                <a:srgbClr val="000000"/>
              </a:solidFill>
              <a:effectLst/>
              <a:latin typeface="Arial"/>
              <a:ea typeface="Calibri"/>
              <a:cs typeface="Times New Roman"/>
            </a:rPr>
            <a:t>Biogas tariffs will be reduced by 15% from 1 July 2016. </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Forecast spend for all other tariff categories as at 30 April 2016 are below their individual tariff triggers and anticipated expenditure levels for this quarter ending 30 April 2016</a:t>
          </a:r>
          <a:r>
            <a:rPr lang="en-GB" sz="1100">
              <a:solidFill>
                <a:srgbClr val="FF0000"/>
              </a:solidFill>
              <a:effectLst/>
              <a:latin typeface="Arial"/>
              <a:ea typeface="Calibri"/>
              <a:cs typeface="Times New Roman"/>
            </a:rPr>
            <a:t>.</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mn-lt"/>
              <a:ea typeface="Times New Roman"/>
              <a:cs typeface="Times New Roman"/>
            </a:rPr>
            <a:t>All tariffs are adjusted automatically on the 1 April each year in line with the Retail Price Index (RPI). This adjustment applies both for new and existing projects.</a:t>
          </a:r>
        </a:p>
        <a:p>
          <a:r>
            <a:rPr lang="en-GB" sz="1100">
              <a:solidFill>
                <a:schemeClr val="dk1"/>
              </a:solidFill>
              <a:effectLst/>
              <a:latin typeface="+mn-lt"/>
              <a:ea typeface="+mn-ea"/>
              <a:cs typeface="+mn-cs"/>
            </a:rPr>
            <a:t>From next April, tariffs will be uplifted by RPI for all installations that applied before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April 2016, and CPI for all installations applying on or after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April 2016.  </a:t>
          </a:r>
        </a:p>
        <a:p>
          <a:pPr>
            <a:lnSpc>
              <a:spcPct val="115000"/>
            </a:lnSpc>
            <a:spcAft>
              <a:spcPts val="1000"/>
            </a:spcAft>
          </a:pPr>
          <a:r>
            <a:rPr lang="en-GB" sz="1100">
              <a:solidFill>
                <a:srgbClr val="FF0000"/>
              </a:solidFill>
              <a:effectLst/>
              <a:latin typeface="Arial"/>
              <a:ea typeface="Calibri"/>
            </a:rPr>
            <a:t> </a:t>
          </a:r>
          <a:r>
            <a:rPr lang="en-GB" sz="700">
              <a:effectLst/>
              <a:latin typeface="Arial"/>
              <a:ea typeface="Calibri"/>
            </a:rPr>
            <a:t> </a:t>
          </a:r>
          <a:endParaRPr lang="en-GB" sz="900">
            <a:effectLst/>
            <a:latin typeface="Arial"/>
            <a:ea typeface="Calibri"/>
          </a:endParaRPr>
        </a:p>
      </xdr:txBody>
    </xdr:sp>
    <xdr:clientData/>
  </xdr:twoCellAnchor>
  <xdr:twoCellAnchor>
    <xdr:from>
      <xdr:col>0</xdr:col>
      <xdr:colOff>257174</xdr:colOff>
      <xdr:row>1</xdr:row>
      <xdr:rowOff>1733</xdr:rowOff>
    </xdr:from>
    <xdr:to>
      <xdr:col>8</xdr:col>
      <xdr:colOff>0</xdr:colOff>
      <xdr:row>7</xdr:row>
      <xdr:rowOff>85725</xdr:rowOff>
    </xdr:to>
    <xdr:sp macro="" textlink="">
      <xdr:nvSpPr>
        <xdr:cNvPr id="10" name="TextBox 1"/>
        <xdr:cNvSpPr txBox="1"/>
      </xdr:nvSpPr>
      <xdr:spPr>
        <a:xfrm>
          <a:off x="257174" y="179533"/>
          <a:ext cx="13213293" cy="115079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The table below summarises the current forecasted expenditure under the scheme. </a:t>
          </a:r>
          <a:endParaRPr lang="en-GB" sz="1200">
            <a:effectLst/>
            <a:latin typeface="Times New Roman"/>
            <a:ea typeface="Times New Roman"/>
          </a:endParaRPr>
        </a:p>
        <a:p>
          <a:pPr>
            <a:spcAft>
              <a:spcPts val="0"/>
            </a:spcAft>
          </a:pPr>
          <a:r>
            <a:rPr lang="en-GB" sz="1200" b="1">
              <a:solidFill>
                <a:srgbClr val="FF0000"/>
              </a:solidFill>
              <a:effectLst/>
              <a:latin typeface="Arial"/>
              <a:ea typeface="Times New Roman"/>
              <a:cs typeface="Times New Roman"/>
            </a:rPr>
            <a:t>The biomethane,</a:t>
          </a:r>
          <a:r>
            <a:rPr lang="en-GB" sz="1200" b="1" baseline="0">
              <a:solidFill>
                <a:srgbClr val="FF0000"/>
              </a:solidFill>
              <a:effectLst/>
              <a:latin typeface="Arial"/>
              <a:ea typeface="Times New Roman"/>
              <a:cs typeface="Times New Roman"/>
            </a:rPr>
            <a:t> biogas</a:t>
          </a:r>
          <a:r>
            <a:rPr lang="en-GB" sz="1200" b="1">
              <a:solidFill>
                <a:srgbClr val="FF0000"/>
              </a:solidFill>
              <a:effectLst/>
              <a:latin typeface="Arial"/>
              <a:ea typeface="Times New Roman"/>
              <a:cs typeface="Times New Roman"/>
            </a:rPr>
            <a:t> and small commercial biomass tariffs will be reduced on 1 July 2016. The revised tariffs which will apply to applications received on or after this date and which are subsequently accredited by Ofgem are as follows:</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12</xdr:col>
      <xdr:colOff>352426</xdr:colOff>
      <xdr:row>7</xdr:row>
      <xdr:rowOff>304800</xdr:rowOff>
    </xdr:to>
    <xdr:sp macro="" textlink="">
      <xdr:nvSpPr>
        <xdr:cNvPr id="3" name="TextBox 2"/>
        <xdr:cNvSpPr txBox="1"/>
      </xdr:nvSpPr>
      <xdr:spPr>
        <a:xfrm>
          <a:off x="233082" y="66672"/>
          <a:ext cx="13028520" cy="16097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30 April</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2016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t>
          </a:r>
          <a:r>
            <a:rPr lang="en-GB" sz="1100">
              <a:solidFill>
                <a:sysClr val="windowText" lastClr="000000"/>
              </a:solidFill>
              <a:effectLst/>
              <a:latin typeface="Arial" panose="020B0604020202020204" pitchFamily="34" charset="0"/>
              <a:ea typeface="+mn-ea"/>
              <a:cs typeface="Arial" panose="020B0604020202020204" pitchFamily="34" charset="0"/>
            </a:rPr>
            <a:t>average load factor for the 13,646 installations which have provided meter readings is 15.80%. This </a:t>
          </a:r>
          <a:r>
            <a:rPr lang="en-GB" sz="1100">
              <a:solidFill>
                <a:schemeClr val="dk1"/>
              </a:solidFill>
              <a:effectLst/>
              <a:latin typeface="Arial" panose="020B0604020202020204" pitchFamily="34" charset="0"/>
              <a:ea typeface="+mn-ea"/>
              <a:cs typeface="Arial" panose="020B0604020202020204" pitchFamily="34" charset="0"/>
            </a:rPr>
            <a:t>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10</xdr:col>
      <xdr:colOff>561975</xdr:colOff>
      <xdr:row>2</xdr:row>
      <xdr:rowOff>229552</xdr:rowOff>
    </xdr:from>
    <xdr:to>
      <xdr:col>12</xdr:col>
      <xdr:colOff>19050</xdr:colOff>
      <xdr:row>2</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188258</xdr:colOff>
      <xdr:row>1</xdr:row>
      <xdr:rowOff>179294</xdr:rowOff>
    </xdr:from>
    <xdr:to>
      <xdr:col>9</xdr:col>
      <xdr:colOff>0</xdr:colOff>
      <xdr:row>3</xdr:row>
      <xdr:rowOff>89647</xdr:rowOff>
    </xdr:to>
    <xdr:sp macro="" textlink="">
      <xdr:nvSpPr>
        <xdr:cNvPr id="2" name="Rounded Rectangle 1">
          <a:hlinkClick xmlns:r="http://schemas.openxmlformats.org/officeDocument/2006/relationships" r:id="rId1"/>
        </xdr:cNvPr>
        <xdr:cNvSpPr/>
      </xdr:nvSpPr>
      <xdr:spPr>
        <a:xfrm>
          <a:off x="8704729" y="367553"/>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85851"/>
          <a:ext cx="3777684" cy="245146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zoomScale="85" zoomScaleNormal="85" workbookViewId="0">
      <selection activeCell="G9" sqref="G9"/>
    </sheetView>
  </sheetViews>
  <sheetFormatPr defaultColWidth="0" defaultRowHeight="14.25" customHeight="1" zeroHeight="1" x14ac:dyDescent="0.25"/>
  <cols>
    <col min="1" max="1" width="2" style="125" customWidth="1"/>
    <col min="2" max="2" width="5.44140625" style="125" customWidth="1"/>
    <col min="3" max="3" width="25" style="125" customWidth="1"/>
    <col min="4" max="4" width="11.5546875" style="125" customWidth="1"/>
    <col min="5" max="25" width="9.109375" style="125" customWidth="1"/>
    <col min="26" max="26" width="9.109375" style="125" hidden="1" customWidth="1"/>
    <col min="27" max="16384" width="9.109375" style="125" hidden="1"/>
  </cols>
  <sheetData>
    <row r="1" spans="2:23" ht="72" customHeight="1" x14ac:dyDescent="0.4">
      <c r="D1" s="141" t="s">
        <v>140</v>
      </c>
      <c r="E1" s="142"/>
      <c r="F1" s="142"/>
      <c r="G1" s="142"/>
      <c r="H1" s="142"/>
      <c r="I1" s="142"/>
      <c r="J1" s="142"/>
      <c r="K1" s="142"/>
      <c r="L1" s="142"/>
      <c r="M1" s="142"/>
      <c r="N1" s="142"/>
      <c r="O1" s="142"/>
      <c r="P1" s="142"/>
      <c r="Q1" s="142"/>
      <c r="R1" s="142"/>
      <c r="S1" s="142"/>
      <c r="T1" s="142"/>
      <c r="U1" s="142"/>
      <c r="V1" s="142"/>
      <c r="W1" s="142"/>
    </row>
    <row r="2" spans="2:23" ht="19.5" customHeight="1" x14ac:dyDescent="0.3">
      <c r="D2" s="185" t="s">
        <v>122</v>
      </c>
      <c r="E2" s="185"/>
      <c r="F2" s="185"/>
      <c r="G2" s="185"/>
      <c r="H2" s="185"/>
      <c r="I2" s="185"/>
      <c r="J2" s="185"/>
      <c r="K2" s="185"/>
      <c r="L2" s="185"/>
      <c r="M2" s="185"/>
      <c r="N2" s="185"/>
      <c r="O2" s="185"/>
      <c r="P2" s="185"/>
      <c r="Q2" s="185"/>
      <c r="R2" s="185"/>
      <c r="S2" s="185"/>
      <c r="T2" s="185"/>
      <c r="U2" s="185"/>
      <c r="V2" s="185"/>
    </row>
    <row r="3" spans="2:23" ht="19.5" customHeight="1" x14ac:dyDescent="0.25">
      <c r="D3" s="143"/>
      <c r="E3" s="143"/>
      <c r="F3" s="143"/>
      <c r="G3" s="143"/>
      <c r="H3" s="143"/>
      <c r="I3" s="143"/>
      <c r="J3" s="143"/>
      <c r="K3" s="143"/>
      <c r="L3" s="143"/>
      <c r="M3" s="143"/>
      <c r="N3" s="143"/>
      <c r="O3" s="143"/>
      <c r="P3" s="143"/>
      <c r="Q3" s="143"/>
      <c r="R3" s="143"/>
      <c r="S3" s="143"/>
      <c r="T3" s="143"/>
      <c r="U3" s="143"/>
      <c r="V3" s="143"/>
    </row>
    <row r="4" spans="2:23" ht="13.95" x14ac:dyDescent="0.25">
      <c r="B4" s="144" t="s">
        <v>123</v>
      </c>
    </row>
    <row r="5" spans="2:23" ht="13.95" x14ac:dyDescent="0.25">
      <c r="B5" s="12"/>
    </row>
    <row r="6" spans="2:23" s="145" customFormat="1" ht="13.95" x14ac:dyDescent="0.25">
      <c r="B6" s="144" t="s">
        <v>141</v>
      </c>
    </row>
    <row r="7" spans="2:23" s="145" customFormat="1" ht="13.95" x14ac:dyDescent="0.25">
      <c r="B7" s="144" t="s">
        <v>124</v>
      </c>
    </row>
    <row r="8" spans="2:23" ht="13.95" x14ac:dyDescent="0.25">
      <c r="B8" s="12"/>
    </row>
    <row r="9" spans="2:23" ht="13.95" x14ac:dyDescent="0.25">
      <c r="B9" s="163" t="s">
        <v>145</v>
      </c>
      <c r="C9" s="73"/>
      <c r="D9" s="73"/>
      <c r="E9" s="73"/>
      <c r="F9" s="73"/>
      <c r="G9" s="73"/>
    </row>
    <row r="10" spans="2:23" ht="13.95" x14ac:dyDescent="0.25">
      <c r="B10" s="12"/>
    </row>
    <row r="11" spans="2:23" ht="13.95" x14ac:dyDescent="0.25">
      <c r="B11" s="12" t="s">
        <v>65</v>
      </c>
    </row>
    <row r="12" spans="2:23" s="145" customFormat="1" ht="14.4" x14ac:dyDescent="0.3">
      <c r="C12" s="145" t="s">
        <v>125</v>
      </c>
      <c r="D12" s="146" t="s">
        <v>126</v>
      </c>
      <c r="Q12" s="147"/>
    </row>
    <row r="13" spans="2:23" s="145" customFormat="1" ht="15" customHeight="1" x14ac:dyDescent="0.3">
      <c r="D13" s="146" t="s">
        <v>127</v>
      </c>
      <c r="Q13" s="93"/>
    </row>
    <row r="14" spans="2:23" ht="19.5" customHeight="1" x14ac:dyDescent="0.3">
      <c r="C14" s="145" t="s">
        <v>128</v>
      </c>
      <c r="D14" s="20"/>
      <c r="Q14" s="132"/>
    </row>
    <row r="15" spans="2:23" ht="13.95" x14ac:dyDescent="0.25">
      <c r="C15" s="125" t="s">
        <v>59</v>
      </c>
      <c r="D15" s="20" t="s">
        <v>129</v>
      </c>
    </row>
    <row r="16" spans="2:23" ht="13.95" x14ac:dyDescent="0.25">
      <c r="C16" s="125" t="s">
        <v>75</v>
      </c>
      <c r="D16" s="146" t="s">
        <v>130</v>
      </c>
    </row>
    <row r="17" spans="2:23" ht="13.95" x14ac:dyDescent="0.25">
      <c r="C17" s="125" t="s">
        <v>56</v>
      </c>
      <c r="D17" s="12"/>
    </row>
    <row r="18" spans="2:23" ht="13.95" x14ac:dyDescent="0.25">
      <c r="C18" s="125" t="s">
        <v>64</v>
      </c>
      <c r="D18" s="12"/>
    </row>
    <row r="19" spans="2:23" ht="13.95" x14ac:dyDescent="0.25">
      <c r="C19" s="125" t="s">
        <v>1</v>
      </c>
      <c r="D19" s="12"/>
    </row>
    <row r="20" spans="2:23" ht="13.95" x14ac:dyDescent="0.25">
      <c r="B20" s="12"/>
    </row>
    <row r="21" spans="2:23" ht="13.95" x14ac:dyDescent="0.25">
      <c r="B21" s="12" t="s">
        <v>131</v>
      </c>
    </row>
    <row r="22" spans="2:23" ht="13.95" x14ac:dyDescent="0.25">
      <c r="B22" s="12"/>
    </row>
    <row r="23" spans="2:23" s="145" customFormat="1" ht="33.75" customHeight="1" x14ac:dyDescent="0.25">
      <c r="B23" s="186" t="s">
        <v>132</v>
      </c>
      <c r="C23" s="186"/>
      <c r="D23" s="186"/>
      <c r="E23" s="186"/>
      <c r="F23" s="186"/>
      <c r="G23" s="186"/>
      <c r="H23" s="186"/>
      <c r="I23" s="186"/>
      <c r="J23" s="186"/>
      <c r="K23" s="186"/>
      <c r="L23" s="186"/>
      <c r="M23" s="186"/>
      <c r="N23" s="186"/>
      <c r="O23" s="186"/>
      <c r="P23" s="186"/>
      <c r="Q23" s="186"/>
      <c r="R23" s="186"/>
      <c r="S23" s="186"/>
      <c r="T23" s="186"/>
      <c r="U23" s="186"/>
      <c r="V23" s="186"/>
      <c r="W23" s="186"/>
    </row>
    <row r="24" spans="2:23" ht="13.95" x14ac:dyDescent="0.25">
      <c r="B24" s="12"/>
    </row>
    <row r="25" spans="2:23" ht="13.95" x14ac:dyDescent="0.25">
      <c r="B25" s="187" t="s">
        <v>0</v>
      </c>
      <c r="C25" s="187"/>
      <c r="D25" s="187"/>
      <c r="E25" s="187"/>
      <c r="F25" s="187"/>
      <c r="G25" s="187"/>
      <c r="H25" s="187"/>
      <c r="I25" s="187"/>
      <c r="J25" s="187"/>
      <c r="K25" s="187"/>
      <c r="L25" s="187"/>
      <c r="M25" s="187"/>
      <c r="N25" s="187"/>
    </row>
    <row r="26" spans="2:23" ht="13.95" x14ac:dyDescent="0.25">
      <c r="B26" s="12"/>
    </row>
    <row r="27" spans="2:23" ht="13.95" x14ac:dyDescent="0.25"/>
    <row r="28" spans="2:23" ht="13.8" x14ac:dyDescent="0.25">
      <c r="B28" s="125" t="s">
        <v>51</v>
      </c>
    </row>
    <row r="29" spans="2:23" ht="13.8" x14ac:dyDescent="0.25"/>
    <row r="30" spans="2:23" ht="13.8" x14ac:dyDescent="0.25">
      <c r="C30" s="148" t="s">
        <v>78</v>
      </c>
    </row>
    <row r="31" spans="2:23" ht="13.8" x14ac:dyDescent="0.25"/>
    <row r="32" spans="2:23" ht="13.8" x14ac:dyDescent="0.25">
      <c r="C32" s="184" t="s">
        <v>52</v>
      </c>
      <c r="D32" s="184"/>
      <c r="E32" s="184"/>
      <c r="F32" s="184"/>
      <c r="G32" s="184"/>
      <c r="H32" s="184"/>
      <c r="I32" s="184"/>
    </row>
    <row r="33" spans="2:13" ht="15" x14ac:dyDescent="0.25">
      <c r="C33" s="13"/>
    </row>
    <row r="34" spans="2:13" ht="13.8" x14ac:dyDescent="0.25">
      <c r="C34" s="184" t="s">
        <v>53</v>
      </c>
      <c r="D34" s="184"/>
      <c r="E34" s="184"/>
      <c r="F34" s="184"/>
      <c r="G34" s="184"/>
      <c r="H34" s="184"/>
      <c r="I34" s="184"/>
      <c r="J34" s="184"/>
      <c r="K34" s="184"/>
      <c r="L34" s="184"/>
      <c r="M34" s="184"/>
    </row>
    <row r="35" spans="2:13" ht="15" x14ac:dyDescent="0.25">
      <c r="C35" s="13"/>
    </row>
    <row r="36" spans="2:13" ht="13.8" x14ac:dyDescent="0.25">
      <c r="C36" s="184" t="s">
        <v>54</v>
      </c>
      <c r="D36" s="184"/>
      <c r="E36" s="184"/>
      <c r="F36" s="184"/>
      <c r="G36" s="184"/>
      <c r="H36" s="184"/>
    </row>
    <row r="37" spans="2:13" ht="15" x14ac:dyDescent="0.25">
      <c r="C37" s="14"/>
    </row>
    <row r="38" spans="2:13" ht="13.8" x14ac:dyDescent="0.25">
      <c r="C38" s="184" t="s">
        <v>55</v>
      </c>
      <c r="D38" s="184"/>
    </row>
    <row r="39" spans="2:13" ht="15" x14ac:dyDescent="0.25">
      <c r="B39" s="14"/>
    </row>
    <row r="40" spans="2:13" ht="13.8" x14ac:dyDescent="0.25">
      <c r="B40" s="125" t="s">
        <v>105</v>
      </c>
    </row>
    <row r="41" spans="2:13" ht="13.8" x14ac:dyDescent="0.25"/>
    <row r="42" spans="2:13" ht="13.95" hidden="1" x14ac:dyDescent="0.25">
      <c r="B42" s="15"/>
    </row>
    <row r="43" spans="2:13" ht="13.95" hidden="1" x14ac:dyDescent="0.25"/>
    <row r="44" spans="2:13" ht="13.95" hidden="1" x14ac:dyDescent="0.25"/>
    <row r="45" spans="2:13" ht="13.95" hidden="1" x14ac:dyDescent="0.25"/>
    <row r="46" spans="2:13" ht="13.95" hidden="1" x14ac:dyDescent="0.25"/>
    <row r="47" spans="2:13" ht="13.95" hidden="1" x14ac:dyDescent="0.25"/>
    <row r="48" spans="2:13" ht="13.95" hidden="1" x14ac:dyDescent="0.25"/>
    <row r="49" ht="13.95" hidden="1" x14ac:dyDescent="0.25"/>
    <row r="50" ht="13.95" hidden="1" x14ac:dyDescent="0.25"/>
    <row r="51" ht="13.95" hidden="1" x14ac:dyDescent="0.25"/>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L97"/>
  <sheetViews>
    <sheetView showGridLines="0" tabSelected="1" topLeftCell="A40" zoomScale="80" zoomScaleNormal="80" workbookViewId="0">
      <selection activeCell="C71" sqref="C71"/>
    </sheetView>
  </sheetViews>
  <sheetFormatPr defaultColWidth="9.109375" defaultRowHeight="13.8" zeroHeight="1" x14ac:dyDescent="0.25"/>
  <cols>
    <col min="1" max="1" width="3.88671875" style="1" customWidth="1"/>
    <col min="2" max="2" width="29.88671875" style="1" customWidth="1"/>
    <col min="3" max="4" width="27.664062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2:11" ht="14.25" customHeight="1" x14ac:dyDescent="0.25">
      <c r="D1" s="103"/>
      <c r="F1" s="125"/>
      <c r="H1" s="115"/>
      <c r="K1" s="105"/>
    </row>
    <row r="2" spans="2:11" ht="14.25" customHeight="1" x14ac:dyDescent="0.25">
      <c r="D2" s="103"/>
      <c r="F2" s="125"/>
      <c r="H2" s="115"/>
      <c r="K2" s="105"/>
    </row>
    <row r="3" spans="2:11" ht="14.25" customHeight="1" x14ac:dyDescent="0.25">
      <c r="D3" s="103"/>
      <c r="F3" s="125"/>
      <c r="H3" s="115"/>
      <c r="K3" s="105"/>
    </row>
    <row r="4" spans="2:11" ht="14.25" customHeight="1" x14ac:dyDescent="0.25">
      <c r="D4" s="103"/>
      <c r="F4" s="125"/>
      <c r="H4" s="115"/>
      <c r="K4" s="105"/>
    </row>
    <row r="5" spans="2:11" ht="14.25" customHeight="1" x14ac:dyDescent="0.25">
      <c r="D5" s="103"/>
      <c r="F5" s="125"/>
      <c r="H5" s="115"/>
      <c r="K5" s="105"/>
    </row>
    <row r="6" spans="2:11" ht="14.25" customHeight="1" x14ac:dyDescent="0.25">
      <c r="D6" s="103"/>
      <c r="F6" s="125"/>
      <c r="H6" s="115"/>
      <c r="K6" s="105"/>
    </row>
    <row r="7" spans="2:11" ht="14.25" customHeight="1" x14ac:dyDescent="0.25">
      <c r="D7" s="103"/>
      <c r="F7" s="125"/>
      <c r="H7" s="115"/>
      <c r="K7" s="105"/>
    </row>
    <row r="8" spans="2:11" ht="14.25" customHeight="1" x14ac:dyDescent="0.25">
      <c r="D8" s="103"/>
      <c r="F8" s="125"/>
      <c r="H8" s="115"/>
      <c r="K8" s="105"/>
    </row>
    <row r="9" spans="2:11" ht="9" customHeight="1" thickBot="1" x14ac:dyDescent="0.3">
      <c r="D9" s="103"/>
      <c r="F9" s="125"/>
      <c r="H9" s="115"/>
      <c r="K9" s="105"/>
    </row>
    <row r="10" spans="2:11" ht="66" customHeight="1" thickBot="1" x14ac:dyDescent="0.3">
      <c r="B10" s="125"/>
      <c r="C10" s="167"/>
      <c r="D10" s="168" t="s">
        <v>133</v>
      </c>
      <c r="E10" s="169" t="s">
        <v>134</v>
      </c>
      <c r="F10" s="170" t="s">
        <v>158</v>
      </c>
      <c r="H10" s="115"/>
      <c r="K10" s="105"/>
    </row>
    <row r="11" spans="2:11" ht="23.4" customHeight="1" x14ac:dyDescent="0.25">
      <c r="B11" s="125"/>
      <c r="C11" s="191" t="s">
        <v>85</v>
      </c>
      <c r="D11" s="168" t="s">
        <v>159</v>
      </c>
      <c r="E11" s="171"/>
      <c r="F11" s="172" t="s">
        <v>168</v>
      </c>
      <c r="G11" s="165"/>
      <c r="H11" s="115"/>
      <c r="K11" s="105"/>
    </row>
    <row r="12" spans="2:11" ht="23.4" customHeight="1" x14ac:dyDescent="0.25">
      <c r="B12" s="125"/>
      <c r="C12" s="192"/>
      <c r="D12" s="173" t="s">
        <v>160</v>
      </c>
      <c r="E12" s="174">
        <v>0.15</v>
      </c>
      <c r="F12" s="175" t="s">
        <v>164</v>
      </c>
      <c r="G12" s="165" t="s">
        <v>169</v>
      </c>
      <c r="H12" s="115"/>
      <c r="I12" s="125"/>
      <c r="K12" s="105"/>
    </row>
    <row r="13" spans="2:11" ht="23.4" customHeight="1" thickBot="1" x14ac:dyDescent="0.3">
      <c r="B13" s="125"/>
      <c r="C13" s="193"/>
      <c r="D13" s="176" t="s">
        <v>161</v>
      </c>
      <c r="E13" s="177"/>
      <c r="F13" s="178" t="s">
        <v>165</v>
      </c>
      <c r="G13" s="164"/>
      <c r="H13" s="115"/>
      <c r="I13" s="150"/>
      <c r="K13" s="105"/>
    </row>
    <row r="14" spans="2:11" s="125" customFormat="1" ht="23.4" customHeight="1" x14ac:dyDescent="0.25">
      <c r="C14" s="194" t="s">
        <v>135</v>
      </c>
      <c r="D14" s="173" t="s">
        <v>162</v>
      </c>
      <c r="E14" s="196">
        <v>0.1</v>
      </c>
      <c r="F14" s="175" t="s">
        <v>166</v>
      </c>
      <c r="G14" s="149"/>
    </row>
    <row r="15" spans="2:11" s="125" customFormat="1" ht="11.4" customHeight="1" x14ac:dyDescent="0.25">
      <c r="C15" s="194"/>
      <c r="D15" s="173"/>
      <c r="E15" s="196"/>
      <c r="F15" s="175"/>
      <c r="G15" s="151"/>
      <c r="I15" s="149"/>
      <c r="J15" s="151"/>
    </row>
    <row r="16" spans="2:11" ht="23.4" customHeight="1" thickBot="1" x14ac:dyDescent="0.3">
      <c r="B16" s="125"/>
      <c r="C16" s="195"/>
      <c r="D16" s="176" t="s">
        <v>163</v>
      </c>
      <c r="E16" s="197"/>
      <c r="F16" s="178" t="s">
        <v>167</v>
      </c>
      <c r="G16" s="166"/>
      <c r="H16" s="115"/>
      <c r="K16" s="105"/>
    </row>
    <row r="17" spans="1:12" s="125" customFormat="1" ht="23.4" customHeight="1" x14ac:dyDescent="0.25">
      <c r="C17" s="194" t="s">
        <v>137</v>
      </c>
      <c r="D17" s="179">
        <v>6.94</v>
      </c>
      <c r="E17" s="196">
        <v>0.15</v>
      </c>
      <c r="F17" s="180">
        <v>5.9</v>
      </c>
      <c r="G17" s="149"/>
    </row>
    <row r="18" spans="1:12" s="125" customFormat="1" ht="23.4" customHeight="1" thickBot="1" x14ac:dyDescent="0.3">
      <c r="C18" s="194"/>
      <c r="D18" s="173"/>
      <c r="E18" s="196"/>
      <c r="F18" s="175"/>
      <c r="G18" s="151"/>
    </row>
    <row r="19" spans="1:12" s="125" customFormat="1" ht="23.4" customHeight="1" x14ac:dyDescent="0.25">
      <c r="C19" s="198" t="s">
        <v>138</v>
      </c>
      <c r="D19" s="181">
        <v>5.45</v>
      </c>
      <c r="E19" s="199">
        <v>0.15</v>
      </c>
      <c r="F19" s="182">
        <v>4.63</v>
      </c>
      <c r="G19" s="166"/>
    </row>
    <row r="20" spans="1:12" s="125" customFormat="1" ht="23.4" customHeight="1" thickBot="1" x14ac:dyDescent="0.3">
      <c r="C20" s="195"/>
      <c r="D20" s="183"/>
      <c r="E20" s="197"/>
      <c r="F20" s="178"/>
      <c r="G20" s="151"/>
    </row>
    <row r="21" spans="1:12" s="125" customFormat="1" ht="23.4" customHeight="1" x14ac:dyDescent="0.25">
      <c r="C21" s="198" t="s">
        <v>139</v>
      </c>
      <c r="D21" s="181">
        <v>2.04</v>
      </c>
      <c r="E21" s="199">
        <v>0.15</v>
      </c>
      <c r="F21" s="182">
        <v>1.73</v>
      </c>
      <c r="G21" s="149"/>
    </row>
    <row r="22" spans="1:12" s="125" customFormat="1" ht="23.4" customHeight="1" thickBot="1" x14ac:dyDescent="0.3">
      <c r="C22" s="195"/>
      <c r="D22" s="176"/>
      <c r="E22" s="197"/>
      <c r="F22" s="178"/>
    </row>
    <row r="23" spans="1:12" s="125" customFormat="1" ht="23.4" customHeight="1" x14ac:dyDescent="0.25">
      <c r="C23" s="152"/>
      <c r="D23" s="153"/>
      <c r="E23" s="154"/>
      <c r="F23" s="155"/>
    </row>
    <row r="24" spans="1:12" ht="13.95" customHeight="1" x14ac:dyDescent="0.25">
      <c r="D24" s="103"/>
      <c r="F24" s="125"/>
      <c r="H24" s="115"/>
      <c r="K24" s="105"/>
    </row>
    <row r="25" spans="1:12" ht="15.6" customHeight="1" thickBot="1" x14ac:dyDescent="0.3">
      <c r="B25" s="1" t="s">
        <v>98</v>
      </c>
      <c r="D25" s="103"/>
      <c r="F25" s="125"/>
      <c r="H25" s="115"/>
      <c r="K25" s="105"/>
    </row>
    <row r="26" spans="1:12" ht="111.6" customHeight="1" thickBot="1" x14ac:dyDescent="0.3">
      <c r="A26" s="63"/>
      <c r="B26" s="60"/>
      <c r="C26" s="57" t="s">
        <v>153</v>
      </c>
      <c r="D26" s="112" t="s">
        <v>154</v>
      </c>
      <c r="E26" s="64" t="s">
        <v>155</v>
      </c>
      <c r="F26" s="139" t="s">
        <v>156</v>
      </c>
      <c r="G26" s="66" t="s">
        <v>157</v>
      </c>
      <c r="H26" s="190" t="s">
        <v>106</v>
      </c>
      <c r="I26" s="188" t="s">
        <v>106</v>
      </c>
      <c r="J26" s="190" t="s">
        <v>106</v>
      </c>
      <c r="K26" s="122" t="s">
        <v>144</v>
      </c>
      <c r="L26" s="67" t="s">
        <v>107</v>
      </c>
    </row>
    <row r="27" spans="1:12" ht="81.75" customHeight="1" thickBot="1" x14ac:dyDescent="0.3">
      <c r="A27" s="63"/>
      <c r="B27" s="58"/>
      <c r="C27" s="68" t="s">
        <v>90</v>
      </c>
      <c r="D27" s="113" t="s">
        <v>101</v>
      </c>
      <c r="E27" s="69" t="s">
        <v>108</v>
      </c>
      <c r="F27" s="140" t="s">
        <v>91</v>
      </c>
      <c r="G27" s="70"/>
      <c r="H27" s="190"/>
      <c r="I27" s="189"/>
      <c r="J27" s="190"/>
      <c r="K27" s="123" t="s">
        <v>100</v>
      </c>
      <c r="L27" s="71" t="s">
        <v>109</v>
      </c>
    </row>
    <row r="28" spans="1:12" ht="15" thickBot="1" x14ac:dyDescent="0.35">
      <c r="A28" s="63"/>
      <c r="B28" s="59" t="s">
        <v>110</v>
      </c>
      <c r="C28" s="81">
        <v>517.42038929358671</v>
      </c>
      <c r="D28" s="107">
        <v>221.1</v>
      </c>
      <c r="E28" s="160">
        <f>C28-D28</f>
        <v>296.32038929358669</v>
      </c>
      <c r="F28" s="134">
        <v>444.1</v>
      </c>
      <c r="G28" s="72">
        <f>C28-F28</f>
        <v>73.320389293586686</v>
      </c>
      <c r="H28" s="128" t="s">
        <v>106</v>
      </c>
      <c r="I28" s="72" t="s">
        <v>106</v>
      </c>
      <c r="J28" s="72" t="s">
        <v>106</v>
      </c>
      <c r="K28" s="117">
        <v>442.1</v>
      </c>
      <c r="L28" s="160">
        <f>C28-K28</f>
        <v>75.320389293586686</v>
      </c>
    </row>
    <row r="29" spans="1:12" ht="15" thickBot="1" x14ac:dyDescent="0.35">
      <c r="A29" s="63"/>
      <c r="D29" s="104"/>
      <c r="F29" s="132"/>
      <c r="H29" s="124"/>
      <c r="K29" s="114"/>
      <c r="L29" s="73"/>
    </row>
    <row r="30" spans="1:12" ht="101.25" customHeight="1" thickBot="1" x14ac:dyDescent="0.3">
      <c r="A30" s="63"/>
      <c r="B30" s="16" t="s">
        <v>29</v>
      </c>
      <c r="C30" s="64" t="s">
        <v>142</v>
      </c>
      <c r="D30" s="106" t="s">
        <v>146</v>
      </c>
      <c r="E30" s="64" t="s">
        <v>147</v>
      </c>
      <c r="F30" s="133" t="s">
        <v>143</v>
      </c>
      <c r="G30" s="66" t="s">
        <v>148</v>
      </c>
      <c r="H30" s="127" t="s">
        <v>149</v>
      </c>
      <c r="I30" s="65" t="s">
        <v>136</v>
      </c>
      <c r="J30" s="65" t="s">
        <v>150</v>
      </c>
      <c r="K30" s="116" t="s">
        <v>151</v>
      </c>
      <c r="L30" s="66" t="s">
        <v>111</v>
      </c>
    </row>
    <row r="31" spans="1:12" ht="82.5" customHeight="1" thickBot="1" x14ac:dyDescent="0.3">
      <c r="A31" s="63"/>
      <c r="B31" s="18" t="s">
        <v>57</v>
      </c>
      <c r="C31" s="53" t="s">
        <v>91</v>
      </c>
      <c r="D31" s="110" t="s">
        <v>97</v>
      </c>
      <c r="E31" s="74" t="s">
        <v>112</v>
      </c>
      <c r="F31" s="137" t="s">
        <v>91</v>
      </c>
      <c r="G31" s="47"/>
      <c r="H31" s="126" t="s">
        <v>113</v>
      </c>
      <c r="I31" s="74" t="s">
        <v>114</v>
      </c>
      <c r="J31" s="53" t="s">
        <v>115</v>
      </c>
      <c r="K31" s="120" t="s">
        <v>116</v>
      </c>
      <c r="L31" s="74"/>
    </row>
    <row r="32" spans="1:12" ht="14.4" x14ac:dyDescent="0.3">
      <c r="A32" s="63"/>
      <c r="B32" s="48" t="s">
        <v>79</v>
      </c>
      <c r="C32" s="50">
        <v>145.07247223795929</v>
      </c>
      <c r="D32" s="108">
        <v>129.5</v>
      </c>
      <c r="E32" s="50">
        <f t="shared" ref="E32:E41" si="0">C32-D32</f>
        <v>15.572472237959289</v>
      </c>
      <c r="F32" s="135">
        <v>137.80000000000001</v>
      </c>
      <c r="G32" s="85">
        <f t="shared" ref="G32:G41" si="1">C32-F32</f>
        <v>7.2724722379592777</v>
      </c>
      <c r="H32" s="129">
        <v>11</v>
      </c>
      <c r="I32" s="101" t="s">
        <v>118</v>
      </c>
      <c r="J32" s="88">
        <f>G32/H32</f>
        <v>0.66113383981447982</v>
      </c>
      <c r="K32" s="118">
        <v>107.9</v>
      </c>
      <c r="L32" s="85">
        <f>C32-K32</f>
        <v>37.172472237959283</v>
      </c>
    </row>
    <row r="33" spans="1:12" ht="14.4" x14ac:dyDescent="0.3">
      <c r="A33" s="63"/>
      <c r="B33" s="48" t="s">
        <v>80</v>
      </c>
      <c r="C33" s="51">
        <v>70.994623679553996</v>
      </c>
      <c r="D33" s="109">
        <v>102.1</v>
      </c>
      <c r="E33" s="50">
        <f t="shared" si="0"/>
        <v>-31.105376320445998</v>
      </c>
      <c r="F33" s="136">
        <v>55.4</v>
      </c>
      <c r="G33" s="86">
        <f t="shared" si="1"/>
        <v>15.594623679553997</v>
      </c>
      <c r="H33" s="130">
        <v>7.6</v>
      </c>
      <c r="I33" s="102" t="s">
        <v>118</v>
      </c>
      <c r="J33" s="88">
        <f t="shared" ref="J33:J38" si="2">G33/H33</f>
        <v>2.0519241683623681</v>
      </c>
      <c r="K33" s="119">
        <v>85.1</v>
      </c>
      <c r="L33" s="85">
        <f>C33-K33</f>
        <v>-14.105376320445998</v>
      </c>
    </row>
    <row r="34" spans="1:12" ht="14.4" x14ac:dyDescent="0.3">
      <c r="A34" s="63"/>
      <c r="B34" s="48" t="s">
        <v>81</v>
      </c>
      <c r="C34" s="51">
        <v>19.633126480359</v>
      </c>
      <c r="D34" s="109">
        <v>41.7</v>
      </c>
      <c r="E34" s="50">
        <f t="shared" si="0"/>
        <v>-22.066873519641003</v>
      </c>
      <c r="F34" s="136">
        <v>19.600000000000001</v>
      </c>
      <c r="G34" s="86">
        <f t="shared" si="1"/>
        <v>3.3126480358998123E-2</v>
      </c>
      <c r="H34" s="130">
        <v>4.5</v>
      </c>
      <c r="I34" s="102" t="s">
        <v>118</v>
      </c>
      <c r="J34" s="88">
        <f t="shared" si="2"/>
        <v>7.3614400797773604E-3</v>
      </c>
      <c r="K34" s="119">
        <v>27.8</v>
      </c>
      <c r="L34" s="85">
        <f>C34-K34</f>
        <v>-8.1668735196410012</v>
      </c>
    </row>
    <row r="35" spans="1:12" ht="14.4" x14ac:dyDescent="0.3">
      <c r="A35" s="63"/>
      <c r="B35" s="48" t="s">
        <v>82</v>
      </c>
      <c r="C35" s="51">
        <v>8.2247258505539644</v>
      </c>
      <c r="D35" s="109">
        <v>40.4</v>
      </c>
      <c r="E35" s="50">
        <f t="shared" si="0"/>
        <v>-32.175274149446032</v>
      </c>
      <c r="F35" s="136">
        <v>7.3</v>
      </c>
      <c r="G35" s="86">
        <f t="shared" si="1"/>
        <v>0.92472585055396461</v>
      </c>
      <c r="H35" s="130">
        <v>5.4</v>
      </c>
      <c r="I35" s="102" t="s">
        <v>118</v>
      </c>
      <c r="J35" s="88">
        <f t="shared" si="2"/>
        <v>0.17124552788036382</v>
      </c>
      <c r="K35" s="119">
        <v>26.9</v>
      </c>
      <c r="L35" s="85">
        <f t="shared" ref="L35:L40" si="3">C35-K35</f>
        <v>-18.675274149446032</v>
      </c>
    </row>
    <row r="36" spans="1:12" ht="14.4" x14ac:dyDescent="0.3">
      <c r="A36" s="63"/>
      <c r="B36" s="48" t="s">
        <v>83</v>
      </c>
      <c r="C36" s="51">
        <v>0.2045879712843385</v>
      </c>
      <c r="D36" s="109">
        <v>10.9</v>
      </c>
      <c r="E36" s="50">
        <f t="shared" si="0"/>
        <v>-10.695412028715662</v>
      </c>
      <c r="F36" s="136">
        <v>0.2</v>
      </c>
      <c r="G36" s="86">
        <f t="shared" si="1"/>
        <v>4.5879712843384934E-3</v>
      </c>
      <c r="H36" s="130">
        <v>1.1000000000000001</v>
      </c>
      <c r="I36" s="102" t="s">
        <v>118</v>
      </c>
      <c r="J36" s="88">
        <f t="shared" si="2"/>
        <v>4.1708829857622668E-3</v>
      </c>
      <c r="K36" s="119">
        <v>10.9</v>
      </c>
      <c r="L36" s="85">
        <f t="shared" si="3"/>
        <v>-10.695412028715662</v>
      </c>
    </row>
    <row r="37" spans="1:12" ht="28.8" x14ac:dyDescent="0.3">
      <c r="A37" s="63"/>
      <c r="B37" s="48" t="s">
        <v>84</v>
      </c>
      <c r="C37" s="51">
        <v>40.70319987053044</v>
      </c>
      <c r="D37" s="109">
        <v>10.9</v>
      </c>
      <c r="E37" s="50">
        <f t="shared" si="0"/>
        <v>29.803199870530442</v>
      </c>
      <c r="F37" s="136">
        <v>18.600000000000001</v>
      </c>
      <c r="G37" s="86">
        <f t="shared" si="1"/>
        <v>22.103199870530439</v>
      </c>
      <c r="H37" s="130">
        <v>1.1000000000000001</v>
      </c>
      <c r="I37" s="102" t="s">
        <v>117</v>
      </c>
      <c r="J37" s="88">
        <f>G37/H37</f>
        <v>20.09381806411858</v>
      </c>
      <c r="K37" s="119">
        <v>10.9</v>
      </c>
      <c r="L37" s="85">
        <f t="shared" si="3"/>
        <v>29.803199870530442</v>
      </c>
    </row>
    <row r="38" spans="1:12" ht="28.8" x14ac:dyDescent="0.3">
      <c r="B38" s="48" t="s">
        <v>85</v>
      </c>
      <c r="C38" s="51">
        <v>210.93843917605943</v>
      </c>
      <c r="D38" s="109">
        <v>129.80000000000001</v>
      </c>
      <c r="E38" s="50">
        <f t="shared" si="0"/>
        <v>81.138439176059421</v>
      </c>
      <c r="F38" s="136">
        <v>187.10107590000001</v>
      </c>
      <c r="G38" s="86">
        <f t="shared" si="1"/>
        <v>23.837363276059421</v>
      </c>
      <c r="H38" s="130">
        <v>15.2</v>
      </c>
      <c r="I38" s="102" t="s">
        <v>117</v>
      </c>
      <c r="J38" s="88">
        <f t="shared" si="2"/>
        <v>1.5682475839512777</v>
      </c>
      <c r="K38" s="119">
        <v>108.2</v>
      </c>
      <c r="L38" s="85">
        <f t="shared" si="3"/>
        <v>102.73843917605943</v>
      </c>
    </row>
    <row r="39" spans="1:12" ht="14.4" x14ac:dyDescent="0.3">
      <c r="B39" s="48" t="s">
        <v>99</v>
      </c>
      <c r="C39" s="51">
        <v>21.347991684429463</v>
      </c>
      <c r="D39" s="109">
        <v>79.2</v>
      </c>
      <c r="E39" s="50">
        <f t="shared" si="0"/>
        <v>-57.852008315570544</v>
      </c>
      <c r="F39" s="136">
        <v>17.899999999999999</v>
      </c>
      <c r="G39" s="86">
        <f t="shared" si="1"/>
        <v>3.4479916844294642</v>
      </c>
      <c r="H39" s="130">
        <v>11.2</v>
      </c>
      <c r="I39" s="102" t="s">
        <v>118</v>
      </c>
      <c r="J39" s="88">
        <f>G39/H39</f>
        <v>0.30785640039548789</v>
      </c>
      <c r="K39" s="119">
        <v>52.8</v>
      </c>
      <c r="L39" s="85">
        <f t="shared" si="3"/>
        <v>-31.452008315570534</v>
      </c>
    </row>
    <row r="40" spans="1:12" ht="14.4" x14ac:dyDescent="0.3">
      <c r="B40" s="48" t="s">
        <v>87</v>
      </c>
      <c r="C40" s="51">
        <v>0</v>
      </c>
      <c r="D40" s="109">
        <v>10.9</v>
      </c>
      <c r="E40" s="50">
        <f t="shared" si="0"/>
        <v>-10.9</v>
      </c>
      <c r="F40" s="136">
        <v>0</v>
      </c>
      <c r="G40" s="86">
        <f t="shared" si="1"/>
        <v>0</v>
      </c>
      <c r="H40" s="130">
        <v>1.1000000000000001</v>
      </c>
      <c r="I40" s="102" t="s">
        <v>118</v>
      </c>
      <c r="J40" s="88">
        <f>G40/H40</f>
        <v>0</v>
      </c>
      <c r="K40" s="119">
        <v>10.9</v>
      </c>
      <c r="L40" s="85">
        <f t="shared" si="3"/>
        <v>-10.9</v>
      </c>
    </row>
    <row r="41" spans="1:12" ht="15" thickBot="1" x14ac:dyDescent="0.35">
      <c r="B41" s="55" t="s">
        <v>88</v>
      </c>
      <c r="C41" s="56">
        <v>0.30122234285682858</v>
      </c>
      <c r="D41" s="111">
        <v>43.5</v>
      </c>
      <c r="E41" s="159">
        <f t="shared" si="0"/>
        <v>-43.198777657143168</v>
      </c>
      <c r="F41" s="138">
        <v>0.2</v>
      </c>
      <c r="G41" s="87">
        <f t="shared" si="1"/>
        <v>0.10122234285682857</v>
      </c>
      <c r="H41" s="131">
        <v>4.2</v>
      </c>
      <c r="I41" s="75" t="s">
        <v>118</v>
      </c>
      <c r="J41" s="89">
        <f>G41/H41</f>
        <v>2.4100557823054421E-2</v>
      </c>
      <c r="K41" s="121">
        <v>29</v>
      </c>
      <c r="L41" s="75">
        <f>C41-K41</f>
        <v>-28.698777657143172</v>
      </c>
    </row>
    <row r="42" spans="1:12" x14ac:dyDescent="0.25">
      <c r="D42" s="103"/>
      <c r="F42" s="125"/>
      <c r="H42" s="115"/>
      <c r="K42" s="105"/>
    </row>
    <row r="43" spans="1:12" x14ac:dyDescent="0.25">
      <c r="B43" s="1" t="s">
        <v>119</v>
      </c>
      <c r="D43" s="103"/>
      <c r="F43" s="125"/>
      <c r="H43" s="115"/>
      <c r="K43" s="105"/>
    </row>
    <row r="44" spans="1:12" x14ac:dyDescent="0.25">
      <c r="D44" s="103"/>
      <c r="E44" s="100"/>
      <c r="F44" s="125"/>
      <c r="H44" s="115"/>
      <c r="K44" s="105"/>
    </row>
    <row r="45" spans="1:12" ht="25.5" customHeight="1" x14ac:dyDescent="0.25">
      <c r="D45" s="103"/>
      <c r="F45" s="125"/>
      <c r="H45" s="115"/>
      <c r="K45" s="105"/>
    </row>
    <row r="46" spans="1:12" ht="25.5" customHeight="1" x14ac:dyDescent="0.25">
      <c r="D46" s="103"/>
      <c r="F46" s="125"/>
      <c r="H46" s="115"/>
      <c r="K46" s="105"/>
    </row>
    <row r="47" spans="1:12" ht="25.5" customHeight="1" x14ac:dyDescent="0.25">
      <c r="D47" s="103"/>
      <c r="F47" s="125"/>
      <c r="H47" s="115"/>
      <c r="K47" s="105"/>
    </row>
    <row r="48" spans="1:12" x14ac:dyDescent="0.25">
      <c r="D48" s="103"/>
      <c r="F48" s="125"/>
      <c r="H48" s="115"/>
      <c r="K48" s="105"/>
    </row>
    <row r="49" spans="4:11" x14ac:dyDescent="0.25">
      <c r="D49" s="103"/>
      <c r="F49" s="125"/>
      <c r="H49" s="115"/>
      <c r="K49" s="105"/>
    </row>
    <row r="50" spans="4:11" x14ac:dyDescent="0.25">
      <c r="D50" s="103"/>
      <c r="F50" s="125"/>
      <c r="H50" s="115"/>
      <c r="K50" s="105"/>
    </row>
    <row r="51" spans="4:11" x14ac:dyDescent="0.25">
      <c r="D51" s="103"/>
      <c r="F51" s="125"/>
      <c r="H51" s="115"/>
      <c r="K51" s="105"/>
    </row>
    <row r="52" spans="4:11" x14ac:dyDescent="0.25">
      <c r="D52" s="103"/>
      <c r="F52" s="125"/>
      <c r="H52" s="115"/>
      <c r="K52" s="105"/>
    </row>
    <row r="53" spans="4:11" x14ac:dyDescent="0.25">
      <c r="D53" s="103"/>
      <c r="F53" s="125"/>
      <c r="H53" s="115"/>
      <c r="K53" s="105"/>
    </row>
    <row r="54" spans="4:11" x14ac:dyDescent="0.25">
      <c r="D54" s="103"/>
      <c r="F54" s="125"/>
      <c r="H54" s="115"/>
      <c r="K54" s="105"/>
    </row>
    <row r="55" spans="4:11" x14ac:dyDescent="0.25">
      <c r="D55" s="103"/>
      <c r="F55" s="125"/>
      <c r="H55" s="115"/>
      <c r="K55" s="105"/>
    </row>
    <row r="56" spans="4:11" x14ac:dyDescent="0.25">
      <c r="D56" s="103"/>
      <c r="F56" s="125"/>
      <c r="H56" s="115"/>
      <c r="K56" s="105"/>
    </row>
    <row r="57" spans="4:11" ht="74.400000000000006" customHeight="1" x14ac:dyDescent="0.25">
      <c r="D57" s="103"/>
      <c r="F57" s="125"/>
      <c r="H57" s="115"/>
      <c r="K57" s="105"/>
    </row>
    <row r="58" spans="4:11" x14ac:dyDescent="0.25">
      <c r="D58" s="103"/>
      <c r="F58" s="125"/>
      <c r="H58" s="115"/>
      <c r="K58" s="105"/>
    </row>
    <row r="59" spans="4:11" x14ac:dyDescent="0.25">
      <c r="D59" s="103"/>
      <c r="F59" s="125"/>
      <c r="H59" s="115"/>
      <c r="K59" s="105"/>
    </row>
    <row r="60" spans="4:11" x14ac:dyDescent="0.25">
      <c r="D60" s="103"/>
      <c r="F60" s="125"/>
      <c r="H60" s="115"/>
      <c r="K60" s="105"/>
    </row>
    <row r="61" spans="4:11" x14ac:dyDescent="0.25">
      <c r="D61" s="103"/>
      <c r="F61" s="125"/>
      <c r="H61" s="115"/>
      <c r="K61" s="105"/>
    </row>
    <row r="62" spans="4:11" x14ac:dyDescent="0.25">
      <c r="D62" s="103"/>
      <c r="F62" s="125"/>
      <c r="H62" s="115"/>
      <c r="K62" s="105"/>
    </row>
    <row r="63" spans="4:11" x14ac:dyDescent="0.25">
      <c r="D63" s="103"/>
      <c r="F63" s="125"/>
      <c r="H63" s="115"/>
      <c r="K63" s="105"/>
    </row>
    <row r="64" spans="4:11" x14ac:dyDescent="0.25">
      <c r="D64" s="103"/>
      <c r="F64" s="125"/>
      <c r="H64" s="115"/>
      <c r="K64" s="105"/>
    </row>
    <row r="65" spans="4:11" x14ac:dyDescent="0.25">
      <c r="D65" s="103"/>
      <c r="F65" s="125"/>
      <c r="H65" s="115"/>
      <c r="K65" s="105"/>
    </row>
    <row r="66" spans="4:11" x14ac:dyDescent="0.25">
      <c r="D66" s="103"/>
      <c r="F66" s="125"/>
      <c r="H66" s="115"/>
      <c r="K66" s="105"/>
    </row>
    <row r="67" spans="4:11" x14ac:dyDescent="0.25">
      <c r="D67" s="103"/>
      <c r="F67" s="125"/>
      <c r="H67" s="115"/>
      <c r="K67" s="105"/>
    </row>
    <row r="68" spans="4:11" x14ac:dyDescent="0.25">
      <c r="D68" s="103"/>
      <c r="F68" s="125"/>
      <c r="H68" s="115"/>
      <c r="K68" s="105"/>
    </row>
    <row r="69" spans="4:11" x14ac:dyDescent="0.25">
      <c r="D69" s="103"/>
      <c r="F69" s="125"/>
      <c r="H69" s="115"/>
      <c r="K69" s="105"/>
    </row>
    <row r="70" spans="4:11" x14ac:dyDescent="0.25">
      <c r="D70" s="103"/>
      <c r="F70" s="125"/>
      <c r="H70" s="115"/>
      <c r="K70" s="105"/>
    </row>
    <row r="71" spans="4:11" x14ac:dyDescent="0.25">
      <c r="D71" s="103"/>
      <c r="F71" s="125"/>
      <c r="H71" s="115"/>
      <c r="K71" s="105"/>
    </row>
    <row r="72" spans="4:11" x14ac:dyDescent="0.25">
      <c r="D72" s="103"/>
      <c r="F72" s="125"/>
      <c r="H72" s="115"/>
      <c r="K72" s="105"/>
    </row>
    <row r="73" spans="4:11" x14ac:dyDescent="0.25">
      <c r="D73" s="103"/>
      <c r="F73" s="125"/>
      <c r="H73" s="115"/>
      <c r="K73" s="105"/>
    </row>
    <row r="74" spans="4:11" x14ac:dyDescent="0.25">
      <c r="D74" s="103"/>
      <c r="F74" s="125"/>
      <c r="H74" s="115"/>
      <c r="K74" s="105"/>
    </row>
    <row r="75" spans="4:11" x14ac:dyDescent="0.25">
      <c r="D75" s="103"/>
      <c r="F75" s="125"/>
      <c r="H75" s="115"/>
      <c r="K75" s="105"/>
    </row>
    <row r="76" spans="4:11" x14ac:dyDescent="0.25">
      <c r="D76" s="103"/>
      <c r="F76" s="125"/>
      <c r="H76" s="115"/>
      <c r="K76" s="105"/>
    </row>
    <row r="77" spans="4:11" x14ac:dyDescent="0.25">
      <c r="D77" s="103"/>
      <c r="F77" s="125"/>
      <c r="H77" s="115"/>
      <c r="K77" s="105"/>
    </row>
    <row r="78" spans="4:11" x14ac:dyDescent="0.25">
      <c r="D78" s="103"/>
      <c r="F78" s="125"/>
      <c r="H78" s="115"/>
      <c r="K78" s="105"/>
    </row>
    <row r="79" spans="4:11" x14ac:dyDescent="0.25">
      <c r="D79" s="103"/>
      <c r="F79" s="125"/>
      <c r="H79" s="115"/>
      <c r="K79" s="105"/>
    </row>
    <row r="80" spans="4:11" x14ac:dyDescent="0.25">
      <c r="D80" s="103"/>
      <c r="F80" s="125"/>
      <c r="H80" s="115"/>
      <c r="K80" s="105"/>
    </row>
    <row r="81" spans="4:11" x14ac:dyDescent="0.25">
      <c r="D81" s="103"/>
      <c r="F81" s="125"/>
      <c r="H81" s="115"/>
      <c r="K81" s="105"/>
    </row>
    <row r="82" spans="4:11" x14ac:dyDescent="0.25">
      <c r="D82" s="103"/>
      <c r="F82" s="125"/>
      <c r="H82" s="115"/>
      <c r="K82" s="105"/>
    </row>
    <row r="83" spans="4:11" x14ac:dyDescent="0.25">
      <c r="D83" s="103"/>
      <c r="F83" s="125"/>
      <c r="H83" s="115"/>
      <c r="K83" s="105"/>
    </row>
    <row r="84" spans="4:11" x14ac:dyDescent="0.25">
      <c r="D84" s="103"/>
      <c r="F84" s="125"/>
      <c r="H84" s="115"/>
      <c r="K84" s="105"/>
    </row>
    <row r="85" spans="4:11" x14ac:dyDescent="0.25">
      <c r="D85" s="103"/>
      <c r="F85" s="125"/>
      <c r="H85" s="115"/>
      <c r="K85" s="105"/>
    </row>
    <row r="86" spans="4:11" x14ac:dyDescent="0.25">
      <c r="D86" s="103"/>
      <c r="F86" s="125"/>
      <c r="H86" s="115"/>
      <c r="K86" s="105"/>
    </row>
    <row r="87" spans="4:11" x14ac:dyDescent="0.25">
      <c r="D87" s="103"/>
      <c r="F87" s="125"/>
      <c r="H87" s="115"/>
      <c r="K87" s="105"/>
    </row>
    <row r="88" spans="4:11" x14ac:dyDescent="0.25">
      <c r="D88" s="103"/>
      <c r="F88" s="125"/>
      <c r="H88" s="115"/>
      <c r="K88" s="105"/>
    </row>
    <row r="89" spans="4:11" x14ac:dyDescent="0.25">
      <c r="D89" s="103"/>
      <c r="F89" s="125"/>
      <c r="H89" s="115"/>
      <c r="K89" s="105"/>
    </row>
    <row r="90" spans="4:11" x14ac:dyDescent="0.25">
      <c r="D90" s="103"/>
      <c r="F90" s="125"/>
      <c r="H90" s="115"/>
      <c r="K90" s="105"/>
    </row>
    <row r="91" spans="4:11" x14ac:dyDescent="0.25">
      <c r="D91" s="103"/>
      <c r="F91" s="125"/>
      <c r="H91" s="115"/>
      <c r="K91" s="105"/>
    </row>
    <row r="92" spans="4:11" x14ac:dyDescent="0.25">
      <c r="D92" s="103"/>
      <c r="F92" s="125"/>
      <c r="H92" s="115"/>
      <c r="K92" s="105"/>
    </row>
    <row r="93" spans="4:11" x14ac:dyDescent="0.25">
      <c r="D93" s="103"/>
      <c r="F93" s="125"/>
      <c r="H93" s="115"/>
      <c r="K93" s="105"/>
    </row>
    <row r="94" spans="4:11" x14ac:dyDescent="0.25">
      <c r="D94" s="103"/>
      <c r="F94" s="125"/>
      <c r="H94" s="115"/>
      <c r="K94" s="105"/>
    </row>
    <row r="95" spans="4:11" x14ac:dyDescent="0.25"/>
    <row r="96" spans="4:11" x14ac:dyDescent="0.25"/>
    <row r="97" x14ac:dyDescent="0.25"/>
  </sheetData>
  <mergeCells count="12">
    <mergeCell ref="I26:I27"/>
    <mergeCell ref="J26:J27"/>
    <mergeCell ref="H26:H27"/>
    <mergeCell ref="C11:C13"/>
    <mergeCell ref="C14:C16"/>
    <mergeCell ref="E14:E16"/>
    <mergeCell ref="C17:C18"/>
    <mergeCell ref="E17:E18"/>
    <mergeCell ref="C19:C20"/>
    <mergeCell ref="E19:E20"/>
    <mergeCell ref="C21:C22"/>
    <mergeCell ref="E21:E22"/>
  </mergeCells>
  <conditionalFormatting sqref="I32:I41">
    <cfRule type="containsText" dxfId="6" priority="7" operator="containsText" text="Yes">
      <formula>NOT(ISERROR(SEARCH("Yes",I32)))</formula>
    </cfRule>
    <cfRule type="cellIs" dxfId="5" priority="8" operator="equal">
      <formula>"""Yes"""</formula>
    </cfRule>
  </conditionalFormatting>
  <conditionalFormatting sqref="E32:E41">
    <cfRule type="cellIs" dxfId="4" priority="5" operator="greaterThanOrEqual">
      <formula>0</formula>
    </cfRule>
  </conditionalFormatting>
  <conditionalFormatting sqref="L28">
    <cfRule type="cellIs" dxfId="3" priority="4" operator="greaterThanOrEqual">
      <formula>0</formula>
    </cfRule>
  </conditionalFormatting>
  <conditionalFormatting sqref="L32:L41">
    <cfRule type="cellIs" dxfId="2" priority="3" operator="greaterThanOrEqual">
      <formula>0</formula>
    </cfRule>
  </conditionalFormatting>
  <conditionalFormatting sqref="J32:J41">
    <cfRule type="cellIs" dxfId="1" priority="2" operator="greaterThanOrEqual">
      <formula>50%</formula>
    </cfRule>
  </conditionalFormatting>
  <conditionalFormatting sqref="E28">
    <cfRule type="cellIs" dxfId="0" priority="1" operator="greaterThanOrEqual">
      <formula>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Normal="100" workbookViewId="0">
      <selection activeCell="C20" sqref="C20"/>
    </sheetView>
  </sheetViews>
  <sheetFormatPr defaultColWidth="0" defaultRowHeight="14.4" zeroHeight="1" x14ac:dyDescent="0.3"/>
  <cols>
    <col min="1" max="1" width="4.33203125" style="21" customWidth="1"/>
    <col min="2" max="2" width="32.44140625" style="21" customWidth="1"/>
    <col min="3" max="3" width="29" style="21" customWidth="1"/>
    <col min="4" max="7" width="31.88671875" style="21" customWidth="1"/>
    <col min="8" max="8" width="9.109375" style="21" customWidth="1"/>
    <col min="9" max="16384" width="9.109375" style="21" hidden="1"/>
  </cols>
  <sheetData>
    <row r="1" spans="2:7" x14ac:dyDescent="0.3"/>
    <row r="2" spans="2:7" ht="15" thickBot="1" x14ac:dyDescent="0.35">
      <c r="B2" s="28" t="s">
        <v>62</v>
      </c>
    </row>
    <row r="3" spans="2:7" ht="40.200000000000003" thickBot="1" x14ac:dyDescent="0.35">
      <c r="B3" s="16" t="s">
        <v>29</v>
      </c>
      <c r="C3" s="17" t="s">
        <v>142</v>
      </c>
      <c r="D3" s="22" t="s">
        <v>92</v>
      </c>
      <c r="E3" s="23" t="s">
        <v>152</v>
      </c>
      <c r="F3" s="24" t="s">
        <v>93</v>
      </c>
      <c r="G3" s="23" t="s">
        <v>94</v>
      </c>
    </row>
    <row r="4" spans="2:7" ht="66.599999999999994" thickBot="1" x14ac:dyDescent="0.35">
      <c r="B4" s="18" t="s">
        <v>57</v>
      </c>
      <c r="C4" s="61" t="s">
        <v>90</v>
      </c>
      <c r="D4" s="19" t="s">
        <v>77</v>
      </c>
      <c r="E4" s="19" t="s">
        <v>63</v>
      </c>
      <c r="F4" s="19" t="s">
        <v>60</v>
      </c>
      <c r="G4" s="19" t="s">
        <v>61</v>
      </c>
    </row>
    <row r="5" spans="2:7" ht="15" x14ac:dyDescent="0.25">
      <c r="B5" s="26" t="s">
        <v>79</v>
      </c>
      <c r="C5" s="83">
        <v>145.07247223795929</v>
      </c>
      <c r="D5" s="83">
        <v>138.61883090064097</v>
      </c>
      <c r="E5" s="83">
        <v>3.5074691881034035</v>
      </c>
      <c r="F5" s="83">
        <v>2.9461721492148638</v>
      </c>
      <c r="G5" s="83">
        <v>0</v>
      </c>
    </row>
    <row r="6" spans="2:7" ht="15" x14ac:dyDescent="0.25">
      <c r="B6" s="26" t="s">
        <v>80</v>
      </c>
      <c r="C6" s="82">
        <v>70.994623679553996</v>
      </c>
      <c r="D6" s="82">
        <v>50.275417803252125</v>
      </c>
      <c r="E6" s="82">
        <v>9.4618620378064744</v>
      </c>
      <c r="F6" s="82">
        <v>10.52186195763548</v>
      </c>
      <c r="G6" s="82">
        <v>0.73548188085990696</v>
      </c>
    </row>
    <row r="7" spans="2:7" ht="15" x14ac:dyDescent="0.25">
      <c r="B7" s="26" t="s">
        <v>81</v>
      </c>
      <c r="C7" s="82">
        <v>19.633126480359</v>
      </c>
      <c r="D7" s="82">
        <v>9.6761284333144086</v>
      </c>
      <c r="E7" s="82">
        <v>0.48150942312014766</v>
      </c>
      <c r="F7" s="82">
        <v>6.4661350941319995</v>
      </c>
      <c r="G7" s="82">
        <v>3.0093535297924476</v>
      </c>
    </row>
    <row r="8" spans="2:7" ht="15" x14ac:dyDescent="0.25">
      <c r="B8" s="26" t="s">
        <v>82</v>
      </c>
      <c r="C8" s="82">
        <v>8.2247258505539644</v>
      </c>
      <c r="D8" s="82">
        <v>3.2196126409238697</v>
      </c>
      <c r="E8" s="82">
        <v>3.6341745788033326</v>
      </c>
      <c r="F8" s="82">
        <v>1.370938630826761</v>
      </c>
      <c r="G8" s="82">
        <v>0</v>
      </c>
    </row>
    <row r="9" spans="2:7" ht="15" x14ac:dyDescent="0.25">
      <c r="B9" s="26" t="s">
        <v>83</v>
      </c>
      <c r="C9" s="82">
        <v>0.2045879712843385</v>
      </c>
      <c r="D9" s="82">
        <v>0.1444468228467011</v>
      </c>
      <c r="E9" s="82">
        <v>9.9718218950227144E-3</v>
      </c>
      <c r="F9" s="82">
        <v>5.0169326542614689E-2</v>
      </c>
      <c r="G9" s="82">
        <v>0</v>
      </c>
    </row>
    <row r="10" spans="2:7" ht="25.5" x14ac:dyDescent="0.25">
      <c r="B10" s="26" t="s">
        <v>84</v>
      </c>
      <c r="C10" s="82">
        <v>40.70319987053044</v>
      </c>
      <c r="D10" s="82">
        <v>3.1034714261848642</v>
      </c>
      <c r="E10" s="82">
        <v>1.4464952182339614</v>
      </c>
      <c r="F10" s="82">
        <v>33.962171868156268</v>
      </c>
      <c r="G10" s="82">
        <v>2.1910613579553515</v>
      </c>
    </row>
    <row r="11" spans="2:7" ht="15" x14ac:dyDescent="0.25">
      <c r="B11" s="26" t="s">
        <v>85</v>
      </c>
      <c r="C11" s="82">
        <v>210.93843917605943</v>
      </c>
      <c r="D11" s="82">
        <v>108.3427520244404</v>
      </c>
      <c r="E11" s="82">
        <v>45.474392805553194</v>
      </c>
      <c r="F11" s="82">
        <v>56.349259867880463</v>
      </c>
      <c r="G11" s="82">
        <v>0.77203447818531212</v>
      </c>
    </row>
    <row r="12" spans="2:7" ht="15" x14ac:dyDescent="0.25">
      <c r="B12" s="26" t="s">
        <v>99</v>
      </c>
      <c r="C12" s="82">
        <v>21.347991684429463</v>
      </c>
      <c r="D12" s="82">
        <v>0</v>
      </c>
      <c r="E12" s="82">
        <v>0</v>
      </c>
      <c r="F12" s="82">
        <v>9.5293649652172192</v>
      </c>
      <c r="G12" s="82">
        <v>11.818626719212244</v>
      </c>
    </row>
    <row r="13" spans="2:7" ht="15" x14ac:dyDescent="0.25">
      <c r="B13" s="26" t="s">
        <v>87</v>
      </c>
      <c r="C13" s="82">
        <v>0</v>
      </c>
      <c r="D13" s="82">
        <v>0</v>
      </c>
      <c r="E13" s="82">
        <v>0</v>
      </c>
      <c r="F13" s="82">
        <v>0</v>
      </c>
      <c r="G13" s="82">
        <v>0</v>
      </c>
    </row>
    <row r="14" spans="2:7" ht="15.75" thickBot="1" x14ac:dyDescent="0.3">
      <c r="B14" s="27" t="s">
        <v>88</v>
      </c>
      <c r="C14" s="82">
        <v>0.30122234285682858</v>
      </c>
      <c r="D14" s="82">
        <v>0.11637951419125522</v>
      </c>
      <c r="E14" s="82">
        <v>2.8434122216268058E-2</v>
      </c>
      <c r="F14" s="82">
        <v>0.15640870644930549</v>
      </c>
      <c r="G14" s="82">
        <v>0</v>
      </c>
    </row>
    <row r="15" spans="2:7" ht="15.75" thickBot="1" x14ac:dyDescent="0.3">
      <c r="B15" s="49" t="s">
        <v>58</v>
      </c>
      <c r="C15" s="84">
        <v>517.42038929358671</v>
      </c>
      <c r="D15" s="84">
        <v>313.49703956579452</v>
      </c>
      <c r="E15" s="84">
        <v>64.044309195731799</v>
      </c>
      <c r="F15" s="84">
        <v>121.35248256605497</v>
      </c>
      <c r="G15" s="84">
        <v>18.526557966005264</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P77"/>
  <sheetViews>
    <sheetView showGridLines="0" topLeftCell="A10" zoomScaleNormal="100" workbookViewId="0"/>
  </sheetViews>
  <sheetFormatPr defaultColWidth="0" defaultRowHeight="14.4" x14ac:dyDescent="0.3"/>
  <cols>
    <col min="1" max="1" width="3.33203125" style="21" customWidth="1"/>
    <col min="2" max="2" width="28.88671875" style="21" customWidth="1"/>
    <col min="3" max="3" width="41.109375" style="21" hidden="1" customWidth="1"/>
    <col min="4" max="4" width="11.88671875" style="21" bestFit="1" customWidth="1"/>
    <col min="5" max="5" width="20.5546875" style="21" bestFit="1" customWidth="1"/>
    <col min="6" max="6" width="9.109375" style="21" customWidth="1"/>
    <col min="7" max="7" width="36.44140625" style="21" customWidth="1"/>
    <col min="8" max="8" width="26.88671875" style="21" customWidth="1"/>
    <col min="9" max="9" width="9.109375" style="21" customWidth="1"/>
    <col min="10" max="10" width="10.88671875" style="21" customWidth="1"/>
    <col min="11" max="13" width="9.109375" style="21" customWidth="1"/>
    <col min="14" max="16" width="0" hidden="1" customWidth="1"/>
    <col min="17" max="16384" width="9.109375" hidden="1"/>
  </cols>
  <sheetData>
    <row r="1" spans="2:13" x14ac:dyDescent="0.3">
      <c r="B1" s="42"/>
      <c r="C1" s="43"/>
      <c r="D1" s="43"/>
      <c r="E1" s="43"/>
    </row>
    <row r="2" spans="2:13" x14ac:dyDescent="0.3">
      <c r="B2" s="42"/>
      <c r="C2" s="43"/>
      <c r="D2" s="43"/>
      <c r="E2" s="43"/>
    </row>
    <row r="3" spans="2:13" ht="22.2" customHeight="1" x14ac:dyDescent="0.3">
      <c r="B3" s="42"/>
      <c r="C3" s="43"/>
      <c r="D3" s="43"/>
      <c r="E3" s="43"/>
    </row>
    <row r="4" spans="2:13" x14ac:dyDescent="0.3">
      <c r="B4" s="42"/>
      <c r="C4" s="43"/>
      <c r="D4" s="43"/>
      <c r="E4" s="43"/>
    </row>
    <row r="5" spans="2:13" x14ac:dyDescent="0.3">
      <c r="B5" s="42"/>
      <c r="C5" s="43"/>
      <c r="D5" s="43"/>
      <c r="E5" s="43"/>
    </row>
    <row r="6" spans="2:13" x14ac:dyDescent="0.3">
      <c r="B6" s="42"/>
      <c r="C6" s="43"/>
      <c r="D6" s="43"/>
      <c r="E6" s="43"/>
    </row>
    <row r="7" spans="2:13" x14ac:dyDescent="0.3">
      <c r="B7" s="42"/>
      <c r="C7" s="43"/>
      <c r="D7" s="43"/>
      <c r="E7" s="43"/>
    </row>
    <row r="8" spans="2:13" ht="30.6" customHeight="1" x14ac:dyDescent="0.3">
      <c r="B8" s="42"/>
      <c r="C8" s="43"/>
      <c r="D8" s="43"/>
      <c r="E8" s="43"/>
    </row>
    <row r="9" spans="2:13" x14ac:dyDescent="0.3">
      <c r="B9" s="43"/>
      <c r="C9" s="43"/>
      <c r="D9" s="43"/>
      <c r="E9" s="43"/>
    </row>
    <row r="10" spans="2:13" ht="31.5" customHeight="1" x14ac:dyDescent="0.25">
      <c r="B10" s="39" t="s">
        <v>73</v>
      </c>
      <c r="C10" s="40" t="s">
        <v>74</v>
      </c>
      <c r="D10" s="40" t="s">
        <v>67</v>
      </c>
      <c r="E10" s="41" t="s">
        <v>68</v>
      </c>
      <c r="H10" s="79"/>
      <c r="I10" s="79"/>
      <c r="J10" s="90"/>
      <c r="K10" s="156"/>
      <c r="L10" s="79"/>
    </row>
    <row r="11" spans="2:13" ht="14.4" customHeight="1" x14ac:dyDescent="0.25">
      <c r="B11" s="29" t="s">
        <v>82</v>
      </c>
      <c r="C11" s="30"/>
      <c r="D11" s="31">
        <v>0.2161170372684775</v>
      </c>
      <c r="E11" s="98">
        <v>422</v>
      </c>
      <c r="G11" s="80"/>
      <c r="H11" s="77"/>
      <c r="I11" s="91"/>
      <c r="J11" s="92"/>
      <c r="K11" s="157"/>
      <c r="M11"/>
    </row>
    <row r="12" spans="2:13" ht="15" x14ac:dyDescent="0.25">
      <c r="B12" s="34"/>
      <c r="C12" s="35" t="s">
        <v>69</v>
      </c>
      <c r="D12" s="161">
        <v>0.20617844970926971</v>
      </c>
      <c r="E12" s="99" t="s">
        <v>121</v>
      </c>
      <c r="F12" s="162"/>
      <c r="G12" s="80"/>
      <c r="H12" s="76"/>
      <c r="I12" s="91"/>
      <c r="J12" s="92"/>
      <c r="K12" s="157"/>
      <c r="M12"/>
    </row>
    <row r="13" spans="2:13" ht="15" x14ac:dyDescent="0.25">
      <c r="B13" s="34"/>
      <c r="C13" s="36" t="s">
        <v>70</v>
      </c>
      <c r="D13" s="96">
        <v>0.2161170372684775</v>
      </c>
      <c r="E13" s="99" t="s">
        <v>120</v>
      </c>
      <c r="F13" s="162"/>
      <c r="G13" s="80"/>
      <c r="H13" s="76"/>
      <c r="I13" s="91"/>
      <c r="J13" s="92"/>
      <c r="K13" s="157"/>
      <c r="M13"/>
    </row>
    <row r="14" spans="2:13" ht="15" x14ac:dyDescent="0.25">
      <c r="B14" s="34"/>
      <c r="C14" s="36" t="s">
        <v>71</v>
      </c>
      <c r="D14" s="96">
        <v>0.21753149439010488</v>
      </c>
      <c r="E14" s="99">
        <v>318</v>
      </c>
      <c r="F14" s="162"/>
      <c r="G14" s="80"/>
      <c r="H14" s="76"/>
      <c r="I14" s="91"/>
      <c r="J14" s="92"/>
      <c r="K14" s="157"/>
      <c r="M14"/>
    </row>
    <row r="15" spans="2:13" ht="15" x14ac:dyDescent="0.25">
      <c r="B15" s="34"/>
      <c r="C15" s="36" t="s">
        <v>72</v>
      </c>
      <c r="D15" s="96">
        <v>0.2161170372684775</v>
      </c>
      <c r="E15" s="99" t="s">
        <v>120</v>
      </c>
      <c r="F15" s="162"/>
      <c r="G15" s="80"/>
      <c r="H15" s="78"/>
      <c r="I15" s="91"/>
      <c r="J15" s="92"/>
      <c r="K15" s="157"/>
      <c r="M15"/>
    </row>
    <row r="16" spans="2:13" ht="15" x14ac:dyDescent="0.25">
      <c r="B16" s="29" t="s">
        <v>79</v>
      </c>
      <c r="C16" s="30"/>
      <c r="D16" s="31">
        <v>0.15070440808990623</v>
      </c>
      <c r="E16" s="98">
        <v>11768</v>
      </c>
      <c r="G16" s="80"/>
      <c r="H16" s="77"/>
      <c r="I16" s="91"/>
      <c r="J16" s="92"/>
      <c r="K16" s="157"/>
      <c r="M16"/>
    </row>
    <row r="17" spans="2:13" ht="15" customHeight="1" x14ac:dyDescent="0.25">
      <c r="B17" s="34"/>
      <c r="C17" s="35" t="s">
        <v>69</v>
      </c>
      <c r="D17" s="33">
        <v>0.17831308446655456</v>
      </c>
      <c r="E17" s="99">
        <v>2272</v>
      </c>
      <c r="G17" s="80"/>
      <c r="H17" s="76"/>
      <c r="I17" s="91"/>
      <c r="J17" s="92"/>
      <c r="K17" s="157"/>
      <c r="M17"/>
    </row>
    <row r="18" spans="2:13" ht="14.4" customHeight="1" x14ac:dyDescent="0.25">
      <c r="B18" s="34"/>
      <c r="C18" s="36" t="s">
        <v>70</v>
      </c>
      <c r="D18" s="33">
        <v>0.1596146687358225</v>
      </c>
      <c r="E18" s="99">
        <v>68</v>
      </c>
      <c r="G18" s="80"/>
      <c r="H18" s="76"/>
      <c r="I18" s="91"/>
      <c r="J18" s="92"/>
      <c r="K18" s="157"/>
      <c r="M18"/>
    </row>
    <row r="19" spans="2:13" ht="15" x14ac:dyDescent="0.25">
      <c r="B19" s="34"/>
      <c r="C19" s="36" t="s">
        <v>71</v>
      </c>
      <c r="D19" s="33">
        <v>0.13970194088864143</v>
      </c>
      <c r="E19" s="99">
        <v>8210</v>
      </c>
      <c r="G19" s="80"/>
      <c r="H19" s="78"/>
      <c r="I19" s="91"/>
      <c r="J19" s="92"/>
      <c r="K19" s="157"/>
      <c r="M19"/>
    </row>
    <row r="20" spans="2:13" ht="15" x14ac:dyDescent="0.25">
      <c r="B20" s="34"/>
      <c r="C20" s="36" t="s">
        <v>72</v>
      </c>
      <c r="D20" s="33">
        <v>0.17286979829574609</v>
      </c>
      <c r="E20" s="99">
        <v>1218</v>
      </c>
      <c r="G20" s="80"/>
      <c r="H20" s="77"/>
      <c r="I20" s="91"/>
      <c r="J20" s="92"/>
      <c r="K20" s="157"/>
      <c r="M20"/>
    </row>
    <row r="21" spans="2:13" ht="15" x14ac:dyDescent="0.25">
      <c r="B21" s="29" t="s">
        <v>80</v>
      </c>
      <c r="C21" s="30"/>
      <c r="D21" s="31">
        <v>0.21454093112004688</v>
      </c>
      <c r="E21" s="46">
        <v>1083</v>
      </c>
      <c r="G21" s="80"/>
      <c r="H21" s="76"/>
      <c r="I21" s="91"/>
      <c r="J21" s="92"/>
      <c r="K21" s="157"/>
      <c r="M21"/>
    </row>
    <row r="22" spans="2:13" ht="15" x14ac:dyDescent="0.25">
      <c r="B22" s="34"/>
      <c r="C22" s="35" t="s">
        <v>69</v>
      </c>
      <c r="D22" s="33">
        <v>0.25047909718163858</v>
      </c>
      <c r="E22" s="99">
        <v>297</v>
      </c>
      <c r="G22" s="80"/>
      <c r="H22" s="76"/>
      <c r="I22" s="91"/>
      <c r="J22" s="92"/>
      <c r="K22" s="157"/>
      <c r="M22"/>
    </row>
    <row r="23" spans="2:13" ht="15" x14ac:dyDescent="0.25">
      <c r="B23" s="34"/>
      <c r="C23" s="36" t="s">
        <v>70</v>
      </c>
      <c r="D23" s="33">
        <v>0.21454093112004688</v>
      </c>
      <c r="E23" s="99" t="s">
        <v>120</v>
      </c>
      <c r="G23" s="79"/>
      <c r="I23"/>
      <c r="J23"/>
      <c r="K23" s="157"/>
      <c r="M23"/>
    </row>
    <row r="24" spans="2:13" ht="15" customHeight="1" x14ac:dyDescent="0.25">
      <c r="B24" s="34"/>
      <c r="C24" s="36" t="s">
        <v>71</v>
      </c>
      <c r="D24" s="33">
        <v>0.17681200660083757</v>
      </c>
      <c r="E24" s="99">
        <v>538</v>
      </c>
      <c r="G24" s="79"/>
      <c r="I24"/>
      <c r="J24"/>
      <c r="K24" s="157"/>
      <c r="M24"/>
    </row>
    <row r="25" spans="2:13" ht="14.4" customHeight="1" x14ac:dyDescent="0.25">
      <c r="B25" s="34"/>
      <c r="C25" s="36" t="s">
        <v>72</v>
      </c>
      <c r="D25" s="33">
        <v>0.24987529524083765</v>
      </c>
      <c r="E25" s="99" t="s">
        <v>121</v>
      </c>
      <c r="G25" s="79"/>
      <c r="I25"/>
      <c r="J25"/>
      <c r="K25" s="157"/>
      <c r="M25"/>
    </row>
    <row r="26" spans="2:13" ht="15" x14ac:dyDescent="0.25">
      <c r="B26" s="29" t="s">
        <v>81</v>
      </c>
      <c r="C26" s="30"/>
      <c r="D26" s="95">
        <v>0.31818621045258061</v>
      </c>
      <c r="E26" s="46">
        <v>30</v>
      </c>
      <c r="G26" s="79"/>
      <c r="I26"/>
      <c r="J26"/>
      <c r="K26" s="157"/>
      <c r="M26"/>
    </row>
    <row r="27" spans="2:13" x14ac:dyDescent="0.3">
      <c r="B27" s="34"/>
      <c r="C27" s="35" t="s">
        <v>69</v>
      </c>
      <c r="D27" s="96">
        <v>0.31818621045258061</v>
      </c>
      <c r="E27" s="99" t="s">
        <v>121</v>
      </c>
      <c r="G27"/>
      <c r="I27"/>
      <c r="J27"/>
      <c r="K27" s="157"/>
      <c r="M27"/>
    </row>
    <row r="28" spans="2:13" x14ac:dyDescent="0.3">
      <c r="B28" s="34"/>
      <c r="C28" s="36" t="s">
        <v>70</v>
      </c>
      <c r="D28" s="96">
        <v>0.31818621045258061</v>
      </c>
      <c r="E28" s="99" t="s">
        <v>106</v>
      </c>
      <c r="I28" s="94"/>
      <c r="J28" s="93"/>
      <c r="K28" s="157"/>
      <c r="M28"/>
    </row>
    <row r="29" spans="2:13" x14ac:dyDescent="0.3">
      <c r="B29" s="34"/>
      <c r="C29" s="36" t="s">
        <v>71</v>
      </c>
      <c r="D29" s="96">
        <v>0.31818621045258061</v>
      </c>
      <c r="E29" s="99" t="s">
        <v>120</v>
      </c>
      <c r="K29" s="158"/>
      <c r="L29"/>
      <c r="M29"/>
    </row>
    <row r="30" spans="2:13" x14ac:dyDescent="0.3">
      <c r="B30" s="34"/>
      <c r="C30" s="36" t="s">
        <v>72</v>
      </c>
      <c r="D30" s="96">
        <v>0.34227225453094551</v>
      </c>
      <c r="E30" s="99">
        <v>19</v>
      </c>
      <c r="K30" s="158"/>
      <c r="L30"/>
      <c r="M30"/>
    </row>
    <row r="31" spans="2:13" ht="17.25" customHeight="1" x14ac:dyDescent="0.3">
      <c r="B31" s="29" t="s">
        <v>84</v>
      </c>
      <c r="C31" s="30"/>
      <c r="D31" s="95">
        <v>0.45233527036148424</v>
      </c>
      <c r="E31" s="98">
        <v>35</v>
      </c>
      <c r="K31" s="158"/>
      <c r="L31"/>
      <c r="M31"/>
    </row>
    <row r="32" spans="2:13" ht="14.4" customHeight="1" x14ac:dyDescent="0.3">
      <c r="B32" s="34"/>
      <c r="C32" s="36" t="s">
        <v>69</v>
      </c>
      <c r="D32" s="96">
        <v>0.45233527036148424</v>
      </c>
      <c r="E32" s="99" t="s">
        <v>120</v>
      </c>
      <c r="K32" s="158"/>
      <c r="M32"/>
    </row>
    <row r="33" spans="2:13" x14ac:dyDescent="0.3">
      <c r="B33" s="34"/>
      <c r="C33" s="36" t="s">
        <v>70</v>
      </c>
      <c r="D33" s="96">
        <v>0.45233527036148424</v>
      </c>
      <c r="E33" s="99" t="s">
        <v>120</v>
      </c>
      <c r="K33" s="158"/>
      <c r="M33"/>
    </row>
    <row r="34" spans="2:13" x14ac:dyDescent="0.3">
      <c r="B34" s="34"/>
      <c r="C34" s="36" t="s">
        <v>71</v>
      </c>
      <c r="D34" s="96">
        <v>0.45233527036148424</v>
      </c>
      <c r="E34" s="99" t="s">
        <v>106</v>
      </c>
      <c r="K34" s="158"/>
      <c r="M34"/>
    </row>
    <row r="35" spans="2:13" x14ac:dyDescent="0.3">
      <c r="B35" s="32"/>
      <c r="C35" s="36" t="s">
        <v>72</v>
      </c>
      <c r="D35" s="96">
        <v>0.45011196721529584</v>
      </c>
      <c r="E35" s="99">
        <v>31</v>
      </c>
      <c r="K35" s="158"/>
      <c r="M35"/>
    </row>
    <row r="36" spans="2:13" x14ac:dyDescent="0.3">
      <c r="B36" s="29" t="s">
        <v>83</v>
      </c>
      <c r="C36" s="30"/>
      <c r="D36" s="95">
        <v>4.849120007617054E-2</v>
      </c>
      <c r="E36" s="98">
        <v>198</v>
      </c>
      <c r="K36" s="158"/>
      <c r="M36"/>
    </row>
    <row r="37" spans="2:13" x14ac:dyDescent="0.3">
      <c r="B37" s="34"/>
      <c r="C37" s="35" t="s">
        <v>69</v>
      </c>
      <c r="D37" s="96">
        <v>4.849120007617054E-2</v>
      </c>
      <c r="E37" s="99" t="s">
        <v>120</v>
      </c>
      <c r="K37" s="158"/>
      <c r="M37"/>
    </row>
    <row r="38" spans="2:13" ht="15" customHeight="1" x14ac:dyDescent="0.3">
      <c r="B38" s="34"/>
      <c r="C38" s="36" t="s">
        <v>70</v>
      </c>
      <c r="D38" s="96">
        <v>5.1110827818601441E-2</v>
      </c>
      <c r="E38" s="99">
        <v>139</v>
      </c>
      <c r="K38" s="158"/>
      <c r="M38"/>
    </row>
    <row r="39" spans="2:13" ht="14.4" customHeight="1" x14ac:dyDescent="0.3">
      <c r="B39" s="34"/>
      <c r="C39" s="36" t="s">
        <v>71</v>
      </c>
      <c r="D39" s="96">
        <v>4.0607159187384501E-2</v>
      </c>
      <c r="E39" s="99">
        <v>55</v>
      </c>
      <c r="K39" s="158"/>
      <c r="M39"/>
    </row>
    <row r="40" spans="2:13" x14ac:dyDescent="0.3">
      <c r="B40" s="34"/>
      <c r="C40" s="36" t="s">
        <v>72</v>
      </c>
      <c r="D40" s="96">
        <v>4.849120007617054E-2</v>
      </c>
      <c r="E40" s="99" t="s">
        <v>120</v>
      </c>
      <c r="K40" s="158"/>
      <c r="M40"/>
    </row>
    <row r="41" spans="2:13" x14ac:dyDescent="0.3">
      <c r="B41" s="29" t="s">
        <v>89</v>
      </c>
      <c r="C41" s="30"/>
      <c r="D41" s="95">
        <v>0.2213174010456673</v>
      </c>
      <c r="E41" s="46">
        <v>110</v>
      </c>
      <c r="K41" s="158"/>
      <c r="M41"/>
    </row>
    <row r="42" spans="2:13" x14ac:dyDescent="0.3">
      <c r="B42" s="34"/>
      <c r="C42" s="36" t="s">
        <v>69</v>
      </c>
      <c r="D42" s="96">
        <v>0.2213174010456673</v>
      </c>
      <c r="E42" s="44">
        <v>16</v>
      </c>
      <c r="K42" s="158"/>
      <c r="M42"/>
    </row>
    <row r="43" spans="2:13" x14ac:dyDescent="0.3">
      <c r="B43" s="32"/>
      <c r="C43" s="36" t="s">
        <v>70</v>
      </c>
      <c r="D43" s="96">
        <v>0.2213174010456673</v>
      </c>
      <c r="E43" s="44">
        <v>0</v>
      </c>
      <c r="K43" s="158"/>
      <c r="M43"/>
    </row>
    <row r="44" spans="2:13" x14ac:dyDescent="0.3">
      <c r="B44" s="32"/>
      <c r="C44" s="36" t="s">
        <v>71</v>
      </c>
      <c r="D44" s="96">
        <v>0.22895263866142507</v>
      </c>
      <c r="E44" s="44">
        <v>94</v>
      </c>
      <c r="K44" s="158"/>
      <c r="M44"/>
    </row>
    <row r="45" spans="2:13" x14ac:dyDescent="0.3">
      <c r="B45" s="38"/>
      <c r="C45" s="37" t="s">
        <v>72</v>
      </c>
      <c r="D45" s="97">
        <v>0.2213174010456673</v>
      </c>
      <c r="E45" s="44">
        <v>0</v>
      </c>
      <c r="K45" s="158"/>
      <c r="M45"/>
    </row>
    <row r="46" spans="2:13" x14ac:dyDescent="0.3">
      <c r="B46" s="29" t="s">
        <v>86</v>
      </c>
      <c r="C46" s="30"/>
      <c r="D46" s="95">
        <v>0.15802155833494549</v>
      </c>
      <c r="E46" s="46">
        <v>0</v>
      </c>
      <c r="K46" s="158"/>
    </row>
    <row r="47" spans="2:13" x14ac:dyDescent="0.3">
      <c r="B47" s="34"/>
      <c r="C47" s="35" t="s">
        <v>69</v>
      </c>
      <c r="D47" s="96">
        <v>0.15802155833494549</v>
      </c>
      <c r="E47" s="44">
        <v>0</v>
      </c>
      <c r="K47" s="158"/>
    </row>
    <row r="48" spans="2:13" x14ac:dyDescent="0.3">
      <c r="B48" s="34"/>
      <c r="C48" s="36" t="s">
        <v>70</v>
      </c>
      <c r="D48" s="96">
        <v>0.15802155833494549</v>
      </c>
      <c r="E48" s="44">
        <v>0</v>
      </c>
      <c r="K48" s="158"/>
    </row>
    <row r="49" spans="1:13" x14ac:dyDescent="0.3">
      <c r="B49" s="34"/>
      <c r="C49" s="36" t="s">
        <v>71</v>
      </c>
      <c r="D49" s="96">
        <v>0.15802155833494549</v>
      </c>
      <c r="E49" s="44">
        <v>0</v>
      </c>
      <c r="K49" s="158"/>
    </row>
    <row r="50" spans="1:13" x14ac:dyDescent="0.3">
      <c r="B50" s="34"/>
      <c r="C50" s="36" t="s">
        <v>72</v>
      </c>
      <c r="D50" s="96">
        <v>0.15802155833494549</v>
      </c>
      <c r="E50" s="44">
        <v>0</v>
      </c>
      <c r="K50" s="158"/>
    </row>
    <row r="51" spans="1:13" x14ac:dyDescent="0.3">
      <c r="B51" s="29" t="s">
        <v>87</v>
      </c>
      <c r="C51" s="30"/>
      <c r="D51" s="95">
        <v>0.15802155833494549</v>
      </c>
      <c r="E51" s="46">
        <v>0</v>
      </c>
      <c r="K51" s="158"/>
    </row>
    <row r="52" spans="1:13" ht="15" customHeight="1" x14ac:dyDescent="0.3">
      <c r="B52" s="34"/>
      <c r="C52" s="35" t="s">
        <v>69</v>
      </c>
      <c r="D52" s="96">
        <v>0.15802155833494549</v>
      </c>
      <c r="E52" s="44">
        <v>0</v>
      </c>
      <c r="K52" s="158"/>
      <c r="M52"/>
    </row>
    <row r="53" spans="1:13" ht="14.4" customHeight="1" x14ac:dyDescent="0.3">
      <c r="B53" s="34"/>
      <c r="C53" s="36" t="s">
        <v>70</v>
      </c>
      <c r="D53" s="96">
        <v>0.15802155833494549</v>
      </c>
      <c r="E53" s="44">
        <v>0</v>
      </c>
      <c r="K53" s="158"/>
      <c r="M53"/>
    </row>
    <row r="54" spans="1:13" x14ac:dyDescent="0.3">
      <c r="B54" s="34"/>
      <c r="C54" s="36" t="s">
        <v>71</v>
      </c>
      <c r="D54" s="96">
        <v>0.15802155833494549</v>
      </c>
      <c r="E54" s="44">
        <v>0</v>
      </c>
      <c r="K54" s="158"/>
      <c r="M54"/>
    </row>
    <row r="55" spans="1:13" x14ac:dyDescent="0.3">
      <c r="B55" s="52"/>
      <c r="C55" s="37" t="s">
        <v>72</v>
      </c>
      <c r="D55" s="97">
        <v>0.15802155833494549</v>
      </c>
      <c r="E55" s="45">
        <v>0</v>
      </c>
      <c r="K55" s="158"/>
      <c r="M55"/>
    </row>
    <row r="56" spans="1:13" x14ac:dyDescent="0.3">
      <c r="M56"/>
    </row>
    <row r="57" spans="1:13" x14ac:dyDescent="0.3">
      <c r="M57"/>
    </row>
    <row r="58" spans="1:13" x14ac:dyDescent="0.3">
      <c r="A58" s="1" t="s">
        <v>103</v>
      </c>
      <c r="M58"/>
    </row>
    <row r="59" spans="1:13" ht="15" customHeight="1" x14ac:dyDescent="0.3">
      <c r="A59" s="1" t="s">
        <v>104</v>
      </c>
      <c r="M59"/>
    </row>
    <row r="60" spans="1:13" ht="14.4" customHeight="1" x14ac:dyDescent="0.3">
      <c r="A60" s="62" t="s">
        <v>76</v>
      </c>
      <c r="M60"/>
    </row>
    <row r="61" spans="1:13" x14ac:dyDescent="0.3">
      <c r="M61"/>
    </row>
    <row r="62" spans="1:13" x14ac:dyDescent="0.3">
      <c r="M62"/>
    </row>
    <row r="63" spans="1:13" x14ac:dyDescent="0.3">
      <c r="M63"/>
    </row>
    <row r="64" spans="1:13" x14ac:dyDescent="0.3">
      <c r="M64"/>
    </row>
    <row r="65" spans="13:13" x14ac:dyDescent="0.3">
      <c r="M65"/>
    </row>
    <row r="66" spans="13:13" x14ac:dyDescent="0.3">
      <c r="M66"/>
    </row>
    <row r="67" spans="13:13" x14ac:dyDescent="0.3">
      <c r="M67"/>
    </row>
    <row r="68" spans="13:13" x14ac:dyDescent="0.3">
      <c r="M68"/>
    </row>
    <row r="69" spans="13:13" x14ac:dyDescent="0.3">
      <c r="M69"/>
    </row>
    <row r="70" spans="13:13" x14ac:dyDescent="0.3">
      <c r="M70"/>
    </row>
    <row r="71" spans="13:13" x14ac:dyDescent="0.3">
      <c r="M71"/>
    </row>
    <row r="72" spans="13:13" x14ac:dyDescent="0.3">
      <c r="M72"/>
    </row>
    <row r="73" spans="13:13" ht="15" customHeight="1" x14ac:dyDescent="0.3">
      <c r="M73"/>
    </row>
    <row r="74" spans="13:13" x14ac:dyDescent="0.3">
      <c r="M74"/>
    </row>
    <row r="75" spans="13:13" x14ac:dyDescent="0.3">
      <c r="M75"/>
    </row>
    <row r="76" spans="13:13" x14ac:dyDescent="0.3">
      <c r="M76"/>
    </row>
    <row r="77" spans="13:13" x14ac:dyDescent="0.3">
      <c r="M77"/>
    </row>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Normal="100" workbookViewId="0"/>
  </sheetViews>
  <sheetFormatPr defaultColWidth="0" defaultRowHeight="14.4" zeroHeight="1" x14ac:dyDescent="0.3"/>
  <cols>
    <col min="1" max="1" width="4.5546875" style="21" customWidth="1"/>
    <col min="2" max="25" width="9.109375" style="21" customWidth="1"/>
    <col min="26" max="16384" width="9.109375" style="21" hidden="1"/>
  </cols>
  <sheetData>
    <row r="1" spans="1:24" ht="17.399999999999999" x14ac:dyDescent="0.3">
      <c r="A1" s="25"/>
    </row>
    <row r="2" spans="1:24" ht="9.75" customHeight="1" x14ac:dyDescent="0.3"/>
    <row r="3" spans="1:24" ht="30.75" customHeight="1" x14ac:dyDescent="0.3">
      <c r="B3" s="200" t="s">
        <v>102</v>
      </c>
      <c r="C3" s="200"/>
      <c r="D3" s="200"/>
      <c r="E3" s="200"/>
      <c r="F3" s="200"/>
      <c r="G3" s="200"/>
      <c r="H3" s="200"/>
      <c r="I3" s="200"/>
      <c r="J3" s="200"/>
      <c r="K3" s="200"/>
      <c r="L3" s="200"/>
      <c r="M3" s="200"/>
      <c r="N3" s="200"/>
      <c r="O3" s="200"/>
      <c r="P3" s="200"/>
      <c r="Q3" s="200"/>
      <c r="R3" s="200"/>
      <c r="S3" s="200"/>
      <c r="T3" s="200"/>
      <c r="U3" s="200"/>
      <c r="V3" s="200"/>
      <c r="W3" s="200"/>
      <c r="X3" s="200"/>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5" t="s">
        <v>1</v>
      </c>
    </row>
    <row r="3" spans="2:4" ht="14.4" x14ac:dyDescent="0.25">
      <c r="B3" s="2" t="s">
        <v>66</v>
      </c>
    </row>
    <row r="4" spans="2:4" ht="14.4" x14ac:dyDescent="0.25">
      <c r="B4" s="2"/>
    </row>
    <row r="5" spans="2:4" ht="14.4" x14ac:dyDescent="0.25">
      <c r="B5" s="2"/>
    </row>
    <row r="6" spans="2:4" ht="41.4" x14ac:dyDescent="0.25">
      <c r="B6" s="8" t="s">
        <v>2</v>
      </c>
      <c r="C6" s="9" t="s">
        <v>3</v>
      </c>
    </row>
    <row r="7" spans="2:4" ht="151.94999999999999" x14ac:dyDescent="0.25">
      <c r="B7" s="8" t="s">
        <v>95</v>
      </c>
      <c r="C7" s="9" t="s">
        <v>96</v>
      </c>
      <c r="D7" s="3"/>
    </row>
    <row r="8" spans="2:4" ht="27.6" x14ac:dyDescent="0.25">
      <c r="B8" s="8" t="s">
        <v>4</v>
      </c>
      <c r="C8" s="9" t="s">
        <v>34</v>
      </c>
    </row>
    <row r="9" spans="2:4" x14ac:dyDescent="0.25">
      <c r="B9" s="201" t="s">
        <v>5</v>
      </c>
      <c r="C9" s="10" t="s">
        <v>6</v>
      </c>
    </row>
    <row r="10" spans="2:4" ht="27.6" x14ac:dyDescent="0.25">
      <c r="B10" s="202"/>
      <c r="C10" s="5" t="s">
        <v>7</v>
      </c>
    </row>
    <row r="11" spans="2:4" x14ac:dyDescent="0.25">
      <c r="B11" s="203"/>
      <c r="C11" s="7" t="s">
        <v>8</v>
      </c>
    </row>
    <row r="12" spans="2:4" ht="27.6" x14ac:dyDescent="0.25">
      <c r="B12" s="8" t="s">
        <v>9</v>
      </c>
      <c r="C12" s="9" t="s">
        <v>10</v>
      </c>
    </row>
    <row r="13" spans="2:4" ht="27.6" x14ac:dyDescent="0.25">
      <c r="B13" s="8" t="s">
        <v>11</v>
      </c>
      <c r="C13" s="9" t="s">
        <v>35</v>
      </c>
    </row>
    <row r="14" spans="2:4" ht="27.6" x14ac:dyDescent="0.25">
      <c r="B14" s="8" t="s">
        <v>12</v>
      </c>
      <c r="C14" s="9" t="s">
        <v>36</v>
      </c>
    </row>
    <row r="15" spans="2:4" x14ac:dyDescent="0.25">
      <c r="B15" s="201" t="s">
        <v>13</v>
      </c>
      <c r="C15" s="10" t="s">
        <v>14</v>
      </c>
    </row>
    <row r="16" spans="2:4" x14ac:dyDescent="0.25">
      <c r="B16" s="202"/>
      <c r="C16" s="6" t="s">
        <v>37</v>
      </c>
    </row>
    <row r="17" spans="2:3" x14ac:dyDescent="0.25">
      <c r="B17" s="202"/>
      <c r="C17" s="6" t="s">
        <v>38</v>
      </c>
    </row>
    <row r="18" spans="2:3" x14ac:dyDescent="0.25">
      <c r="B18" s="202"/>
      <c r="C18" s="6" t="s">
        <v>39</v>
      </c>
    </row>
    <row r="19" spans="2:3" x14ac:dyDescent="0.25">
      <c r="B19" s="203"/>
      <c r="C19" s="7" t="s">
        <v>40</v>
      </c>
    </row>
    <row r="20" spans="2:3" ht="27.6" x14ac:dyDescent="0.25">
      <c r="B20" s="8" t="s">
        <v>15</v>
      </c>
      <c r="C20" s="9" t="s">
        <v>41</v>
      </c>
    </row>
    <row r="21" spans="2:3" ht="27.6" x14ac:dyDescent="0.25">
      <c r="B21" s="8" t="s">
        <v>16</v>
      </c>
      <c r="C21" s="9" t="s">
        <v>42</v>
      </c>
    </row>
    <row r="22" spans="2:3" x14ac:dyDescent="0.25">
      <c r="B22" s="8" t="s">
        <v>17</v>
      </c>
      <c r="C22" s="9" t="s">
        <v>43</v>
      </c>
    </row>
    <row r="23" spans="2:3" x14ac:dyDescent="0.25">
      <c r="B23" s="201" t="s">
        <v>18</v>
      </c>
      <c r="C23" s="10" t="s">
        <v>19</v>
      </c>
    </row>
    <row r="24" spans="2:3" ht="27.6" x14ac:dyDescent="0.25">
      <c r="B24" s="203"/>
      <c r="C24" s="7" t="s">
        <v>44</v>
      </c>
    </row>
    <row r="25" spans="2:3" x14ac:dyDescent="0.25">
      <c r="B25" s="8" t="s">
        <v>20</v>
      </c>
      <c r="C25" s="9" t="s">
        <v>45</v>
      </c>
    </row>
    <row r="26" spans="2:3" ht="27.6" x14ac:dyDescent="0.25">
      <c r="B26" s="11" t="s">
        <v>21</v>
      </c>
      <c r="C26" s="5" t="s">
        <v>46</v>
      </c>
    </row>
    <row r="27" spans="2:3" x14ac:dyDescent="0.25">
      <c r="B27" s="8" t="s">
        <v>22</v>
      </c>
      <c r="C27" s="9" t="s">
        <v>23</v>
      </c>
    </row>
    <row r="28" spans="2:3" x14ac:dyDescent="0.25">
      <c r="B28" s="8" t="s">
        <v>24</v>
      </c>
      <c r="C28" s="9" t="s">
        <v>25</v>
      </c>
    </row>
    <row r="29" spans="2:3" ht="27.6" x14ac:dyDescent="0.25">
      <c r="B29" s="8" t="s">
        <v>26</v>
      </c>
      <c r="C29" s="9" t="s">
        <v>47</v>
      </c>
    </row>
    <row r="30" spans="2:3" x14ac:dyDescent="0.25">
      <c r="B30" s="201" t="s">
        <v>27</v>
      </c>
      <c r="C30" s="204" t="s">
        <v>28</v>
      </c>
    </row>
    <row r="31" spans="2:3" x14ac:dyDescent="0.25">
      <c r="B31" s="203"/>
      <c r="C31" s="205"/>
    </row>
    <row r="32" spans="2:3" x14ac:dyDescent="0.25">
      <c r="B32" s="8" t="s">
        <v>29</v>
      </c>
      <c r="C32" s="9" t="s">
        <v>30</v>
      </c>
    </row>
    <row r="33" spans="2:3" x14ac:dyDescent="0.25">
      <c r="B33" s="8" t="s">
        <v>31</v>
      </c>
      <c r="C33" s="9" t="s">
        <v>48</v>
      </c>
    </row>
    <row r="34" spans="2:3" ht="27.6" x14ac:dyDescent="0.25">
      <c r="B34" s="8" t="s">
        <v>32</v>
      </c>
      <c r="C34" s="9" t="s">
        <v>49</v>
      </c>
    </row>
    <row r="35" spans="2:3" x14ac:dyDescent="0.25">
      <c r="B35" s="4" t="s">
        <v>33</v>
      </c>
      <c r="C35" s="7" t="s">
        <v>50</v>
      </c>
    </row>
    <row r="36" spans="2:3" x14ac:dyDescent="0.25">
      <c r="B36" s="54"/>
      <c r="C36" s="3"/>
    </row>
    <row r="37" spans="2:3" x14ac:dyDescent="0.25">
      <c r="B37" s="54"/>
      <c r="C37" s="3"/>
    </row>
    <row r="38" spans="2:3" x14ac:dyDescent="0.25">
      <c r="B38" s="54"/>
      <c r="C38" s="3"/>
    </row>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6981cf-ca77-4d25-a722-9ba9d442762a" ContentTypeId="0x01010020B27A3BB4AD4E469BDEA344273B4F2203" PreviousValue="false"/>
</file>

<file path=customXml/item2.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032F45369F79FB4C9490797A909C7CB2" ma:contentTypeVersion="4" ma:contentTypeDescription="DECC Microsoft PowerPoint Presentation Content Type" ma:contentTypeScope="" ma:versionID="61f94fa945c94b2ab18e2b0b4b7471ad">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96E1C3D3-6DF2-41A5-A194-CDD01B8AB2EB}">
  <ds:schemaRefs>
    <ds:schemaRef ds:uri="Microsoft.SharePoint.Taxonomy.ContentTypeSync"/>
  </ds:schemaRefs>
</ds:datastoreItem>
</file>

<file path=customXml/itemProps2.xml><?xml version="1.0" encoding="utf-8"?>
<ds:datastoreItem xmlns:ds="http://schemas.openxmlformats.org/officeDocument/2006/customXml" ds:itemID="{CAC4E8EC-63BC-48A4-B6B9-351F2290C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DC4D4D-2B65-4DC7-8BFC-7919A029AE3D}">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f7e53c2a-c5c2-4bbb-ab47-6d506cb60401"/>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EB1EFF79-0457-42E5-AEB2-D27993947109}">
  <ds:schemaRefs>
    <ds:schemaRef ds:uri="http://schemas.microsoft.com/sharepoint/v3/contenttype/forms"/>
  </ds:schemaRefs>
</ds:datastoreItem>
</file>

<file path=customXml/itemProps5.xml><?xml version="1.0" encoding="utf-8"?>
<ds:datastoreItem xmlns:ds="http://schemas.openxmlformats.org/officeDocument/2006/customXml" ds:itemID="{A09A573B-1715-4A43-BAFD-44243D5DDEA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2014-06-27T14:55:04Z</cp:lastPrinted>
  <dcterms:created xsi:type="dcterms:W3CDTF">2013-06-26T10:22:08Z</dcterms:created>
  <dcterms:modified xsi:type="dcterms:W3CDTF">2016-05-26T15:51:34Z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0x01010020B27A3BB4AD4E469BDEA344273B4F220300032F45369F79FB4C9490797A909C7CB2</vt:lpwstr>
  </property>
</Properties>
</file>